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filterPrivacy="1" defaultThemeVersion="124226"/>
  <bookViews>
    <workbookView xWindow="0" yWindow="0" windowWidth="24000" windowHeight="9510" activeTab="7"/>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s>
  <calcPr calcId="171027"/>
</workbook>
</file>

<file path=xl/calcChain.xml><?xml version="1.0" encoding="utf-8"?>
<calcChain xmlns="http://schemas.openxmlformats.org/spreadsheetml/2006/main">
  <c r="D107" i="10" l="1"/>
  <c r="D106" i="10"/>
  <c r="D105" i="10"/>
  <c r="D104" i="10"/>
  <c r="D103" i="10"/>
  <c r="D102" i="10"/>
  <c r="D101" i="10"/>
  <c r="D100" i="10"/>
  <c r="D99" i="10"/>
  <c r="H79" i="10"/>
  <c r="G79" i="10"/>
  <c r="F79" i="10"/>
  <c r="D79" i="10" s="1"/>
  <c r="E79" i="10"/>
  <c r="D78" i="10"/>
  <c r="D77" i="10"/>
  <c r="D76" i="10"/>
  <c r="D75" i="10"/>
  <c r="I72" i="10"/>
  <c r="H72" i="10"/>
  <c r="G72" i="10"/>
  <c r="F72" i="10"/>
  <c r="E72" i="10"/>
  <c r="D72" i="10"/>
  <c r="D71" i="10"/>
  <c r="CG71" i="10" s="1"/>
  <c r="CG70" i="10"/>
  <c r="D70" i="10"/>
  <c r="CA70" i="10" s="1"/>
  <c r="CG69" i="10"/>
  <c r="CA69" i="10"/>
  <c r="D69" i="10"/>
  <c r="D68" i="10"/>
  <c r="CG68" i="10" s="1"/>
  <c r="D67" i="10"/>
  <c r="CG67" i="10" s="1"/>
  <c r="CG66" i="10"/>
  <c r="D66" i="10"/>
  <c r="CA66" i="10" s="1"/>
  <c r="CG65" i="10"/>
  <c r="CA65" i="10"/>
  <c r="D65" i="10"/>
  <c r="D64" i="10"/>
  <c r="CG64" i="10" s="1"/>
  <c r="D63" i="10"/>
  <c r="CG63" i="10" s="1"/>
  <c r="CG62" i="10"/>
  <c r="D62" i="10"/>
  <c r="CA62" i="10" s="1"/>
  <c r="CG61" i="10"/>
  <c r="CA61" i="10"/>
  <c r="D61" i="10"/>
  <c r="D60" i="10"/>
  <c r="CG60" i="10" s="1"/>
  <c r="D59" i="10"/>
  <c r="CG59" i="10" s="1"/>
  <c r="CG58" i="10"/>
  <c r="D58" i="10"/>
  <c r="CA58" i="10" s="1"/>
  <c r="CG57" i="10"/>
  <c r="CA57" i="10"/>
  <c r="D57" i="10"/>
  <c r="D56" i="10"/>
  <c r="CG56" i="10" s="1"/>
  <c r="D55" i="10"/>
  <c r="CG55" i="10" s="1"/>
  <c r="CG54" i="10"/>
  <c r="D54" i="10"/>
  <c r="CA54" i="10" s="1"/>
  <c r="CG53" i="10"/>
  <c r="CA53" i="10"/>
  <c r="D53" i="10"/>
  <c r="D52" i="10"/>
  <c r="CG52" i="10" s="1"/>
  <c r="D51" i="10"/>
  <c r="CG51" i="10" s="1"/>
  <c r="CG50" i="10"/>
  <c r="D50" i="10"/>
  <c r="CA50" i="10" s="1"/>
  <c r="CG49" i="10"/>
  <c r="CA49" i="10"/>
  <c r="D49" i="10"/>
  <c r="D48" i="10"/>
  <c r="CG48" i="10" s="1"/>
  <c r="D47" i="10"/>
  <c r="CG47" i="10" s="1"/>
  <c r="CG46" i="10"/>
  <c r="D46" i="10"/>
  <c r="CA46" i="10" s="1"/>
  <c r="CG45" i="10"/>
  <c r="CA45" i="10"/>
  <c r="D45" i="10"/>
  <c r="D44" i="10"/>
  <c r="CG44" i="10" s="1"/>
  <c r="D43" i="10"/>
  <c r="CG43" i="10" s="1"/>
  <c r="AC40" i="10"/>
  <c r="AB40" i="10"/>
  <c r="AA40" i="10"/>
  <c r="Z40" i="10"/>
  <c r="Y40" i="10"/>
  <c r="X40" i="10"/>
  <c r="W40" i="10"/>
  <c r="V40" i="10"/>
  <c r="U40" i="10"/>
  <c r="T40" i="10"/>
  <c r="S40" i="10"/>
  <c r="R40" i="10"/>
  <c r="Q40" i="10"/>
  <c r="P40" i="10"/>
  <c r="O40" i="10"/>
  <c r="N40" i="10"/>
  <c r="M40" i="10"/>
  <c r="L40" i="10"/>
  <c r="K40" i="10"/>
  <c r="J40" i="10"/>
  <c r="I40" i="10"/>
  <c r="H40" i="10"/>
  <c r="G40" i="10"/>
  <c r="F40" i="10"/>
  <c r="E40" i="10"/>
  <c r="D40" i="10" s="1"/>
  <c r="A195" i="10" s="1"/>
  <c r="D39" i="10"/>
  <c r="CG39" i="10" s="1"/>
  <c r="D38" i="10"/>
  <c r="CG38" i="10" s="1"/>
  <c r="CG37" i="10"/>
  <c r="D37" i="10"/>
  <c r="CA37" i="10" s="1"/>
  <c r="CG36" i="10"/>
  <c r="CA36" i="10"/>
  <c r="D36" i="10"/>
  <c r="D35" i="10"/>
  <c r="CG35" i="10" s="1"/>
  <c r="D34" i="10"/>
  <c r="CG34" i="10" s="1"/>
  <c r="CG33" i="10"/>
  <c r="D33" i="10"/>
  <c r="CA33" i="10" s="1"/>
  <c r="CG32" i="10"/>
  <c r="CA32" i="10"/>
  <c r="D32" i="10"/>
  <c r="D31" i="10"/>
  <c r="CG31" i="10" s="1"/>
  <c r="D30" i="10"/>
  <c r="CG30" i="10" s="1"/>
  <c r="CG29" i="10"/>
  <c r="D29" i="10"/>
  <c r="CA29" i="10" s="1"/>
  <c r="CG28" i="10"/>
  <c r="CA28" i="10"/>
  <c r="D28" i="10"/>
  <c r="D27" i="10"/>
  <c r="CG27" i="10" s="1"/>
  <c r="D26" i="10"/>
  <c r="CG26" i="10" s="1"/>
  <c r="CG25" i="10"/>
  <c r="D25" i="10"/>
  <c r="CA25" i="10" s="1"/>
  <c r="CG24" i="10"/>
  <c r="CA24" i="10"/>
  <c r="D24" i="10"/>
  <c r="D23" i="10"/>
  <c r="CG23" i="10" s="1"/>
  <c r="D22" i="10"/>
  <c r="CG22" i="10" s="1"/>
  <c r="CG21" i="10"/>
  <c r="D21" i="10"/>
  <c r="CA21" i="10" s="1"/>
  <c r="CG20" i="10"/>
  <c r="CA20" i="10"/>
  <c r="D20" i="10"/>
  <c r="D19" i="10"/>
  <c r="CG19" i="10" s="1"/>
  <c r="D18" i="10"/>
  <c r="CG18" i="10" s="1"/>
  <c r="CG17" i="10"/>
  <c r="D17" i="10"/>
  <c r="CA17" i="10" s="1"/>
  <c r="CG16" i="10"/>
  <c r="CA16" i="10"/>
  <c r="D16" i="10"/>
  <c r="D15" i="10"/>
  <c r="CG15" i="10" s="1"/>
  <c r="D14" i="10"/>
  <c r="CG14" i="10" s="1"/>
  <c r="CG13" i="10"/>
  <c r="D13" i="10"/>
  <c r="CA13" i="10" s="1"/>
  <c r="CG12" i="10"/>
  <c r="CA12" i="10"/>
  <c r="D12" i="10"/>
  <c r="D11" i="10"/>
  <c r="A5" i="10"/>
  <c r="A4" i="10"/>
  <c r="A3" i="10"/>
  <c r="A2" i="10"/>
  <c r="B195" i="10" l="1"/>
  <c r="CA15" i="10"/>
  <c r="CA19" i="10"/>
  <c r="CA23" i="10"/>
  <c r="CA27" i="10"/>
  <c r="CA31" i="10"/>
  <c r="CA35" i="10"/>
  <c r="CA39" i="10"/>
  <c r="CA44" i="10"/>
  <c r="CA48" i="10"/>
  <c r="CA52" i="10"/>
  <c r="CA56" i="10"/>
  <c r="CA60" i="10"/>
  <c r="CA64" i="10"/>
  <c r="CA68" i="10"/>
  <c r="CA14" i="10"/>
  <c r="CA18" i="10"/>
  <c r="CA22" i="10"/>
  <c r="CA26" i="10"/>
  <c r="CA30" i="10"/>
  <c r="CA34" i="10"/>
  <c r="CA38" i="10"/>
  <c r="CA43" i="10"/>
  <c r="CA47" i="10"/>
  <c r="CA51" i="10"/>
  <c r="CA55" i="10"/>
  <c r="CA59" i="10"/>
  <c r="CA63" i="10"/>
  <c r="CA67" i="10"/>
  <c r="CA71" i="10"/>
  <c r="D100" i="1"/>
  <c r="E100" i="1"/>
  <c r="F100" i="1"/>
  <c r="G100" i="1"/>
  <c r="H100" i="1"/>
  <c r="I100" i="1"/>
  <c r="J100" i="1"/>
  <c r="K100" i="1"/>
  <c r="L100" i="1"/>
  <c r="D101" i="1"/>
  <c r="E101" i="1"/>
  <c r="F101" i="1"/>
  <c r="G101" i="1"/>
  <c r="H101" i="1"/>
  <c r="I101" i="1"/>
  <c r="J101" i="1"/>
  <c r="K101" i="1"/>
  <c r="L101" i="1"/>
  <c r="D102" i="1"/>
  <c r="E102" i="1"/>
  <c r="F102" i="1"/>
  <c r="G102" i="1"/>
  <c r="H102" i="1"/>
  <c r="I102" i="1"/>
  <c r="J102" i="1"/>
  <c r="K102" i="1"/>
  <c r="L102" i="1"/>
  <c r="D103" i="1"/>
  <c r="E103" i="1"/>
  <c r="F103" i="1"/>
  <c r="G103" i="1"/>
  <c r="H103" i="1"/>
  <c r="I103" i="1"/>
  <c r="J103" i="1"/>
  <c r="K103" i="1"/>
  <c r="L103" i="1"/>
  <c r="D104" i="1"/>
  <c r="E104" i="1"/>
  <c r="F104" i="1"/>
  <c r="G104" i="1"/>
  <c r="H104" i="1"/>
  <c r="I104" i="1"/>
  <c r="J104" i="1"/>
  <c r="K104" i="1"/>
  <c r="L104" i="1"/>
  <c r="D105" i="1"/>
  <c r="E105" i="1"/>
  <c r="F105" i="1"/>
  <c r="G105" i="1"/>
  <c r="H105" i="1"/>
  <c r="I105" i="1"/>
  <c r="J105" i="1"/>
  <c r="K105" i="1"/>
  <c r="L105" i="1"/>
  <c r="D106" i="1"/>
  <c r="E106" i="1"/>
  <c r="F106" i="1"/>
  <c r="G106" i="1"/>
  <c r="H106" i="1"/>
  <c r="I106" i="1"/>
  <c r="J106" i="1"/>
  <c r="K106" i="1"/>
  <c r="L106" i="1"/>
  <c r="D107" i="1"/>
  <c r="E107" i="1"/>
  <c r="F107" i="1"/>
  <c r="G107" i="1"/>
  <c r="H107" i="1"/>
  <c r="I107" i="1"/>
  <c r="J107" i="1"/>
  <c r="K107" i="1"/>
  <c r="L107" i="1"/>
  <c r="E99" i="1"/>
  <c r="F99" i="1"/>
  <c r="G99" i="1"/>
  <c r="H99" i="1"/>
  <c r="I99" i="1"/>
  <c r="J99" i="1"/>
  <c r="K99" i="1"/>
  <c r="L99" i="1"/>
  <c r="D99" i="1"/>
  <c r="D95" i="1"/>
  <c r="E95" i="1"/>
  <c r="E94" i="1"/>
  <c r="D94" i="1"/>
  <c r="D89" i="1"/>
  <c r="E89" i="1"/>
  <c r="D90" i="1"/>
  <c r="E90" i="1"/>
  <c r="E88" i="1"/>
  <c r="D88" i="1"/>
  <c r="D83" i="1"/>
  <c r="D84" i="1"/>
  <c r="D82" i="1"/>
  <c r="E76" i="1"/>
  <c r="F76" i="1"/>
  <c r="G76" i="1"/>
  <c r="H76" i="1"/>
  <c r="E77" i="1"/>
  <c r="F77" i="1"/>
  <c r="G77" i="1"/>
  <c r="H77" i="1"/>
  <c r="E78" i="1"/>
  <c r="F78" i="1"/>
  <c r="G78" i="1"/>
  <c r="H78" i="1"/>
  <c r="F75" i="1"/>
  <c r="G75" i="1"/>
  <c r="H75" i="1"/>
  <c r="E75" i="1"/>
  <c r="E44" i="1"/>
  <c r="F44" i="1"/>
  <c r="G44" i="1"/>
  <c r="H44" i="1"/>
  <c r="I44" i="1"/>
  <c r="E45" i="1"/>
  <c r="F45" i="1"/>
  <c r="G45" i="1"/>
  <c r="H45" i="1"/>
  <c r="I45" i="1"/>
  <c r="E46" i="1"/>
  <c r="F46" i="1"/>
  <c r="G46" i="1"/>
  <c r="H46" i="1"/>
  <c r="I46" i="1"/>
  <c r="E47" i="1"/>
  <c r="F47" i="1"/>
  <c r="G47" i="1"/>
  <c r="H47" i="1"/>
  <c r="I47" i="1"/>
  <c r="E48" i="1"/>
  <c r="F48" i="1"/>
  <c r="G48" i="1"/>
  <c r="H48" i="1"/>
  <c r="I48" i="1"/>
  <c r="E49" i="1"/>
  <c r="F49" i="1"/>
  <c r="G49" i="1"/>
  <c r="H49" i="1"/>
  <c r="I49" i="1"/>
  <c r="E50" i="1"/>
  <c r="F50" i="1"/>
  <c r="G50" i="1"/>
  <c r="H50" i="1"/>
  <c r="I50" i="1"/>
  <c r="E51" i="1"/>
  <c r="F51" i="1"/>
  <c r="G51" i="1"/>
  <c r="H51" i="1"/>
  <c r="I51" i="1"/>
  <c r="E52" i="1"/>
  <c r="F52" i="1"/>
  <c r="G52" i="1"/>
  <c r="H52" i="1"/>
  <c r="I52" i="1"/>
  <c r="E53" i="1"/>
  <c r="F53" i="1"/>
  <c r="G53" i="1"/>
  <c r="H53" i="1"/>
  <c r="I53" i="1"/>
  <c r="E54" i="1"/>
  <c r="F54" i="1"/>
  <c r="G54" i="1"/>
  <c r="H54" i="1"/>
  <c r="I54" i="1"/>
  <c r="E55" i="1"/>
  <c r="F55" i="1"/>
  <c r="G55" i="1"/>
  <c r="H55" i="1"/>
  <c r="I55" i="1"/>
  <c r="E56" i="1"/>
  <c r="F56" i="1"/>
  <c r="G56" i="1"/>
  <c r="H56" i="1"/>
  <c r="I56" i="1"/>
  <c r="E57" i="1"/>
  <c r="F57" i="1"/>
  <c r="G57" i="1"/>
  <c r="H57" i="1"/>
  <c r="I57" i="1"/>
  <c r="E58" i="1"/>
  <c r="F58" i="1"/>
  <c r="G58" i="1"/>
  <c r="H58" i="1"/>
  <c r="I58" i="1"/>
  <c r="E59" i="1"/>
  <c r="F59" i="1"/>
  <c r="G59" i="1"/>
  <c r="H59" i="1"/>
  <c r="I59" i="1"/>
  <c r="E60" i="1"/>
  <c r="F60" i="1"/>
  <c r="G60" i="1"/>
  <c r="H60" i="1"/>
  <c r="I60" i="1"/>
  <c r="E61" i="1"/>
  <c r="F61" i="1"/>
  <c r="G61" i="1"/>
  <c r="H61" i="1"/>
  <c r="I61" i="1"/>
  <c r="E62" i="1"/>
  <c r="F62" i="1"/>
  <c r="G62" i="1"/>
  <c r="H62" i="1"/>
  <c r="I62" i="1"/>
  <c r="E63" i="1"/>
  <c r="F63" i="1"/>
  <c r="G63" i="1"/>
  <c r="H63" i="1"/>
  <c r="I63" i="1"/>
  <c r="E64" i="1"/>
  <c r="F64" i="1"/>
  <c r="G64" i="1"/>
  <c r="H64" i="1"/>
  <c r="I64" i="1"/>
  <c r="E65" i="1"/>
  <c r="F65" i="1"/>
  <c r="G65" i="1"/>
  <c r="H65" i="1"/>
  <c r="I65" i="1"/>
  <c r="E66" i="1"/>
  <c r="F66" i="1"/>
  <c r="G66" i="1"/>
  <c r="H66" i="1"/>
  <c r="I66" i="1"/>
  <c r="E67" i="1"/>
  <c r="F67" i="1"/>
  <c r="G67" i="1"/>
  <c r="H67" i="1"/>
  <c r="I67" i="1"/>
  <c r="E68" i="1"/>
  <c r="F68" i="1"/>
  <c r="G68" i="1"/>
  <c r="H68" i="1"/>
  <c r="I68" i="1"/>
  <c r="E69" i="1"/>
  <c r="F69" i="1"/>
  <c r="G69" i="1"/>
  <c r="H69" i="1"/>
  <c r="I69" i="1"/>
  <c r="E70" i="1"/>
  <c r="F70" i="1"/>
  <c r="G70" i="1"/>
  <c r="H70" i="1"/>
  <c r="I70" i="1"/>
  <c r="E71" i="1"/>
  <c r="F71" i="1"/>
  <c r="G71" i="1"/>
  <c r="H71" i="1"/>
  <c r="I71" i="1"/>
  <c r="F43" i="1"/>
  <c r="G43" i="1"/>
  <c r="H43" i="1"/>
  <c r="I43" i="1"/>
  <c r="E43" i="1"/>
  <c r="E12" i="1"/>
  <c r="F12" i="1"/>
  <c r="G12" i="1"/>
  <c r="H12" i="1"/>
  <c r="I12" i="1"/>
  <c r="J12" i="1"/>
  <c r="K12" i="1"/>
  <c r="L12" i="1"/>
  <c r="M12" i="1"/>
  <c r="N12" i="1"/>
  <c r="O12" i="1"/>
  <c r="P12" i="1"/>
  <c r="Q12" i="1"/>
  <c r="R12" i="1"/>
  <c r="S12" i="1"/>
  <c r="T12" i="1"/>
  <c r="U12" i="1"/>
  <c r="V12" i="1"/>
  <c r="W12" i="1"/>
  <c r="X12" i="1"/>
  <c r="Y12" i="1"/>
  <c r="Z12" i="1"/>
  <c r="AA12" i="1"/>
  <c r="AB12" i="1"/>
  <c r="AC12" i="1"/>
  <c r="E13" i="1"/>
  <c r="F13" i="1"/>
  <c r="G13" i="1"/>
  <c r="H13" i="1"/>
  <c r="I13" i="1"/>
  <c r="J13" i="1"/>
  <c r="K13" i="1"/>
  <c r="L13" i="1"/>
  <c r="M13" i="1"/>
  <c r="N13" i="1"/>
  <c r="O13" i="1"/>
  <c r="P13" i="1"/>
  <c r="Q13" i="1"/>
  <c r="R13" i="1"/>
  <c r="S13" i="1"/>
  <c r="T13" i="1"/>
  <c r="U13" i="1"/>
  <c r="V13" i="1"/>
  <c r="W13" i="1"/>
  <c r="X13" i="1"/>
  <c r="Y13" i="1"/>
  <c r="Z13" i="1"/>
  <c r="AA13" i="1"/>
  <c r="AB13" i="1"/>
  <c r="AC13" i="1"/>
  <c r="E14" i="1"/>
  <c r="F14" i="1"/>
  <c r="G14" i="1"/>
  <c r="H14" i="1"/>
  <c r="I14" i="1"/>
  <c r="J14" i="1"/>
  <c r="K14" i="1"/>
  <c r="L14" i="1"/>
  <c r="M14" i="1"/>
  <c r="N14" i="1"/>
  <c r="O14" i="1"/>
  <c r="P14" i="1"/>
  <c r="Q14" i="1"/>
  <c r="R14" i="1"/>
  <c r="S14" i="1"/>
  <c r="T14" i="1"/>
  <c r="U14" i="1"/>
  <c r="V14" i="1"/>
  <c r="W14" i="1"/>
  <c r="X14" i="1"/>
  <c r="Y14" i="1"/>
  <c r="Z14" i="1"/>
  <c r="AA14" i="1"/>
  <c r="AB14" i="1"/>
  <c r="AC14" i="1"/>
  <c r="E15" i="1"/>
  <c r="F15" i="1"/>
  <c r="G15" i="1"/>
  <c r="H15" i="1"/>
  <c r="I15" i="1"/>
  <c r="J15" i="1"/>
  <c r="K15" i="1"/>
  <c r="L15" i="1"/>
  <c r="M15" i="1"/>
  <c r="N15" i="1"/>
  <c r="O15" i="1"/>
  <c r="P15" i="1"/>
  <c r="Q15" i="1"/>
  <c r="R15" i="1"/>
  <c r="S15" i="1"/>
  <c r="T15" i="1"/>
  <c r="U15" i="1"/>
  <c r="V15" i="1"/>
  <c r="W15" i="1"/>
  <c r="X15" i="1"/>
  <c r="Y15" i="1"/>
  <c r="Z15" i="1"/>
  <c r="AA15" i="1"/>
  <c r="AB15" i="1"/>
  <c r="AC15" i="1"/>
  <c r="E16" i="1"/>
  <c r="F16" i="1"/>
  <c r="G16" i="1"/>
  <c r="H16" i="1"/>
  <c r="I16" i="1"/>
  <c r="J16" i="1"/>
  <c r="K16" i="1"/>
  <c r="L16" i="1"/>
  <c r="M16" i="1"/>
  <c r="N16" i="1"/>
  <c r="O16" i="1"/>
  <c r="P16" i="1"/>
  <c r="Q16" i="1"/>
  <c r="R16" i="1"/>
  <c r="S16" i="1"/>
  <c r="T16" i="1"/>
  <c r="U16" i="1"/>
  <c r="V16" i="1"/>
  <c r="W16" i="1"/>
  <c r="X16" i="1"/>
  <c r="Y16" i="1"/>
  <c r="Z16" i="1"/>
  <c r="AA16" i="1"/>
  <c r="AB16" i="1"/>
  <c r="AC16" i="1"/>
  <c r="E17" i="1"/>
  <c r="F17" i="1"/>
  <c r="G17" i="1"/>
  <c r="H17" i="1"/>
  <c r="I17" i="1"/>
  <c r="J17" i="1"/>
  <c r="K17" i="1"/>
  <c r="L17" i="1"/>
  <c r="M17" i="1"/>
  <c r="N17" i="1"/>
  <c r="O17" i="1"/>
  <c r="P17" i="1"/>
  <c r="Q17" i="1"/>
  <c r="R17" i="1"/>
  <c r="S17" i="1"/>
  <c r="T17" i="1"/>
  <c r="U17" i="1"/>
  <c r="V17" i="1"/>
  <c r="W17" i="1"/>
  <c r="X17" i="1"/>
  <c r="Y17" i="1"/>
  <c r="Z17" i="1"/>
  <c r="AA17" i="1"/>
  <c r="AB17" i="1"/>
  <c r="AC17" i="1"/>
  <c r="E18" i="1"/>
  <c r="F18" i="1"/>
  <c r="G18" i="1"/>
  <c r="H18" i="1"/>
  <c r="I18" i="1"/>
  <c r="J18" i="1"/>
  <c r="K18" i="1"/>
  <c r="L18" i="1"/>
  <c r="M18" i="1"/>
  <c r="N18" i="1"/>
  <c r="O18" i="1"/>
  <c r="P18" i="1"/>
  <c r="Q18" i="1"/>
  <c r="R18" i="1"/>
  <c r="S18" i="1"/>
  <c r="T18" i="1"/>
  <c r="U18" i="1"/>
  <c r="V18" i="1"/>
  <c r="W18" i="1"/>
  <c r="X18" i="1"/>
  <c r="Y18" i="1"/>
  <c r="Z18" i="1"/>
  <c r="AA18" i="1"/>
  <c r="AB18" i="1"/>
  <c r="AC18" i="1"/>
  <c r="E19" i="1"/>
  <c r="F19" i="1"/>
  <c r="G19" i="1"/>
  <c r="H19" i="1"/>
  <c r="I19" i="1"/>
  <c r="J19" i="1"/>
  <c r="K19" i="1"/>
  <c r="L19" i="1"/>
  <c r="M19" i="1"/>
  <c r="N19" i="1"/>
  <c r="O19" i="1"/>
  <c r="P19" i="1"/>
  <c r="Q19" i="1"/>
  <c r="R19" i="1"/>
  <c r="S19" i="1"/>
  <c r="T19" i="1"/>
  <c r="U19" i="1"/>
  <c r="V19" i="1"/>
  <c r="W19" i="1"/>
  <c r="X19" i="1"/>
  <c r="Y19" i="1"/>
  <c r="Z19" i="1"/>
  <c r="AA19" i="1"/>
  <c r="AB19" i="1"/>
  <c r="AC19" i="1"/>
  <c r="E20" i="1"/>
  <c r="F20" i="1"/>
  <c r="G20" i="1"/>
  <c r="H20" i="1"/>
  <c r="I20" i="1"/>
  <c r="J20" i="1"/>
  <c r="K20" i="1"/>
  <c r="L20" i="1"/>
  <c r="M20" i="1"/>
  <c r="N20" i="1"/>
  <c r="O20" i="1"/>
  <c r="P20" i="1"/>
  <c r="Q20" i="1"/>
  <c r="R20" i="1"/>
  <c r="S20" i="1"/>
  <c r="T20" i="1"/>
  <c r="U20" i="1"/>
  <c r="V20" i="1"/>
  <c r="W20" i="1"/>
  <c r="X20" i="1"/>
  <c r="Y20" i="1"/>
  <c r="Z20" i="1"/>
  <c r="AA20" i="1"/>
  <c r="AB20" i="1"/>
  <c r="AC20" i="1"/>
  <c r="E21" i="1"/>
  <c r="F21" i="1"/>
  <c r="G21" i="1"/>
  <c r="H21" i="1"/>
  <c r="I21" i="1"/>
  <c r="J21" i="1"/>
  <c r="K21" i="1"/>
  <c r="L21" i="1"/>
  <c r="M21" i="1"/>
  <c r="N21" i="1"/>
  <c r="O21" i="1"/>
  <c r="P21" i="1"/>
  <c r="Q21" i="1"/>
  <c r="R21" i="1"/>
  <c r="S21" i="1"/>
  <c r="T21" i="1"/>
  <c r="U21" i="1"/>
  <c r="V21" i="1"/>
  <c r="W21" i="1"/>
  <c r="X21" i="1"/>
  <c r="Y21" i="1"/>
  <c r="Z21" i="1"/>
  <c r="AA21" i="1"/>
  <c r="AB21" i="1"/>
  <c r="AC21" i="1"/>
  <c r="E22" i="1"/>
  <c r="F22" i="1"/>
  <c r="G22" i="1"/>
  <c r="H22" i="1"/>
  <c r="I22" i="1"/>
  <c r="J22" i="1"/>
  <c r="K22" i="1"/>
  <c r="L22" i="1"/>
  <c r="M22" i="1"/>
  <c r="N22" i="1"/>
  <c r="O22" i="1"/>
  <c r="P22" i="1"/>
  <c r="Q22" i="1"/>
  <c r="R22" i="1"/>
  <c r="S22" i="1"/>
  <c r="T22" i="1"/>
  <c r="U22" i="1"/>
  <c r="V22" i="1"/>
  <c r="W22" i="1"/>
  <c r="X22" i="1"/>
  <c r="Y22" i="1"/>
  <c r="Z22" i="1"/>
  <c r="AA22" i="1"/>
  <c r="AB22" i="1"/>
  <c r="AC22" i="1"/>
  <c r="E23" i="1"/>
  <c r="F23" i="1"/>
  <c r="G23" i="1"/>
  <c r="H23" i="1"/>
  <c r="I23" i="1"/>
  <c r="J23" i="1"/>
  <c r="K23" i="1"/>
  <c r="L23" i="1"/>
  <c r="M23" i="1"/>
  <c r="N23" i="1"/>
  <c r="O23" i="1"/>
  <c r="P23" i="1"/>
  <c r="Q23" i="1"/>
  <c r="R23" i="1"/>
  <c r="S23" i="1"/>
  <c r="T23" i="1"/>
  <c r="U23" i="1"/>
  <c r="V23" i="1"/>
  <c r="W23" i="1"/>
  <c r="X23" i="1"/>
  <c r="Y23" i="1"/>
  <c r="Z23" i="1"/>
  <c r="AA23" i="1"/>
  <c r="AB23" i="1"/>
  <c r="AC23" i="1"/>
  <c r="E24" i="1"/>
  <c r="F24" i="1"/>
  <c r="G24" i="1"/>
  <c r="H24" i="1"/>
  <c r="I24" i="1"/>
  <c r="J24" i="1"/>
  <c r="K24" i="1"/>
  <c r="L24" i="1"/>
  <c r="M24" i="1"/>
  <c r="N24" i="1"/>
  <c r="O24" i="1"/>
  <c r="P24" i="1"/>
  <c r="Q24" i="1"/>
  <c r="R24" i="1"/>
  <c r="S24" i="1"/>
  <c r="T24" i="1"/>
  <c r="U24" i="1"/>
  <c r="V24" i="1"/>
  <c r="W24" i="1"/>
  <c r="X24" i="1"/>
  <c r="Y24" i="1"/>
  <c r="Z24" i="1"/>
  <c r="AA24" i="1"/>
  <c r="AB24" i="1"/>
  <c r="AC24" i="1"/>
  <c r="E25" i="1"/>
  <c r="F25" i="1"/>
  <c r="G25" i="1"/>
  <c r="H25" i="1"/>
  <c r="I25" i="1"/>
  <c r="J25" i="1"/>
  <c r="K25" i="1"/>
  <c r="L25" i="1"/>
  <c r="M25" i="1"/>
  <c r="N25" i="1"/>
  <c r="O25" i="1"/>
  <c r="P25" i="1"/>
  <c r="Q25" i="1"/>
  <c r="R25" i="1"/>
  <c r="S25" i="1"/>
  <c r="T25" i="1"/>
  <c r="U25" i="1"/>
  <c r="V25" i="1"/>
  <c r="W25" i="1"/>
  <c r="X25" i="1"/>
  <c r="Y25" i="1"/>
  <c r="Z25" i="1"/>
  <c r="AA25" i="1"/>
  <c r="AB25" i="1"/>
  <c r="AC25" i="1"/>
  <c r="E26" i="1"/>
  <c r="F26" i="1"/>
  <c r="G26" i="1"/>
  <c r="H26" i="1"/>
  <c r="I26" i="1"/>
  <c r="J26" i="1"/>
  <c r="K26" i="1"/>
  <c r="L26" i="1"/>
  <c r="M26" i="1"/>
  <c r="N26" i="1"/>
  <c r="O26" i="1"/>
  <c r="P26" i="1"/>
  <c r="Q26" i="1"/>
  <c r="R26" i="1"/>
  <c r="S26" i="1"/>
  <c r="T26" i="1"/>
  <c r="U26" i="1"/>
  <c r="V26" i="1"/>
  <c r="W26" i="1"/>
  <c r="X26" i="1"/>
  <c r="Y26" i="1"/>
  <c r="Z26" i="1"/>
  <c r="AA26" i="1"/>
  <c r="AB26" i="1"/>
  <c r="AC26" i="1"/>
  <c r="E27" i="1"/>
  <c r="F27" i="1"/>
  <c r="G27" i="1"/>
  <c r="H27" i="1"/>
  <c r="I27" i="1"/>
  <c r="J27" i="1"/>
  <c r="K27" i="1"/>
  <c r="L27" i="1"/>
  <c r="M27" i="1"/>
  <c r="N27" i="1"/>
  <c r="O27" i="1"/>
  <c r="P27" i="1"/>
  <c r="Q27" i="1"/>
  <c r="R27" i="1"/>
  <c r="S27" i="1"/>
  <c r="T27" i="1"/>
  <c r="U27" i="1"/>
  <c r="V27" i="1"/>
  <c r="W27" i="1"/>
  <c r="X27" i="1"/>
  <c r="Y27" i="1"/>
  <c r="Z27" i="1"/>
  <c r="AA27" i="1"/>
  <c r="AB27" i="1"/>
  <c r="AC27" i="1"/>
  <c r="E28" i="1"/>
  <c r="F28" i="1"/>
  <c r="G28" i="1"/>
  <c r="H28" i="1"/>
  <c r="I28" i="1"/>
  <c r="J28" i="1"/>
  <c r="K28" i="1"/>
  <c r="L28" i="1"/>
  <c r="M28" i="1"/>
  <c r="N28" i="1"/>
  <c r="O28" i="1"/>
  <c r="P28" i="1"/>
  <c r="Q28" i="1"/>
  <c r="R28" i="1"/>
  <c r="S28" i="1"/>
  <c r="T28" i="1"/>
  <c r="U28" i="1"/>
  <c r="V28" i="1"/>
  <c r="W28" i="1"/>
  <c r="X28" i="1"/>
  <c r="Y28" i="1"/>
  <c r="Z28" i="1"/>
  <c r="AA28" i="1"/>
  <c r="AB28" i="1"/>
  <c r="AC28" i="1"/>
  <c r="E29" i="1"/>
  <c r="F29" i="1"/>
  <c r="G29" i="1"/>
  <c r="H29" i="1"/>
  <c r="I29" i="1"/>
  <c r="J29" i="1"/>
  <c r="K29" i="1"/>
  <c r="L29" i="1"/>
  <c r="M29" i="1"/>
  <c r="N29" i="1"/>
  <c r="O29" i="1"/>
  <c r="P29" i="1"/>
  <c r="Q29" i="1"/>
  <c r="R29" i="1"/>
  <c r="S29" i="1"/>
  <c r="T29" i="1"/>
  <c r="U29" i="1"/>
  <c r="V29" i="1"/>
  <c r="W29" i="1"/>
  <c r="X29" i="1"/>
  <c r="Y29" i="1"/>
  <c r="Z29" i="1"/>
  <c r="AA29" i="1"/>
  <c r="AB29" i="1"/>
  <c r="AC29" i="1"/>
  <c r="E30" i="1"/>
  <c r="F30" i="1"/>
  <c r="G30" i="1"/>
  <c r="H30" i="1"/>
  <c r="I30" i="1"/>
  <c r="J30" i="1"/>
  <c r="K30" i="1"/>
  <c r="L30" i="1"/>
  <c r="M30" i="1"/>
  <c r="N30" i="1"/>
  <c r="O30" i="1"/>
  <c r="P30" i="1"/>
  <c r="Q30" i="1"/>
  <c r="R30" i="1"/>
  <c r="S30" i="1"/>
  <c r="T30" i="1"/>
  <c r="U30" i="1"/>
  <c r="V30" i="1"/>
  <c r="W30" i="1"/>
  <c r="X30" i="1"/>
  <c r="Y30" i="1"/>
  <c r="Z30" i="1"/>
  <c r="AA30" i="1"/>
  <c r="AB30" i="1"/>
  <c r="AC30" i="1"/>
  <c r="E31" i="1"/>
  <c r="F31" i="1"/>
  <c r="G31" i="1"/>
  <c r="H31" i="1"/>
  <c r="I31" i="1"/>
  <c r="J31" i="1"/>
  <c r="K31" i="1"/>
  <c r="L31" i="1"/>
  <c r="M31" i="1"/>
  <c r="N31" i="1"/>
  <c r="O31" i="1"/>
  <c r="P31" i="1"/>
  <c r="Q31" i="1"/>
  <c r="R31" i="1"/>
  <c r="S31" i="1"/>
  <c r="T31" i="1"/>
  <c r="U31" i="1"/>
  <c r="V31" i="1"/>
  <c r="W31" i="1"/>
  <c r="X31" i="1"/>
  <c r="Y31" i="1"/>
  <c r="Z31" i="1"/>
  <c r="AA31" i="1"/>
  <c r="AB31" i="1"/>
  <c r="AC31" i="1"/>
  <c r="E32" i="1"/>
  <c r="F32" i="1"/>
  <c r="G32" i="1"/>
  <c r="H32" i="1"/>
  <c r="I32" i="1"/>
  <c r="J32" i="1"/>
  <c r="K32" i="1"/>
  <c r="L32" i="1"/>
  <c r="M32" i="1"/>
  <c r="N32" i="1"/>
  <c r="O32" i="1"/>
  <c r="P32" i="1"/>
  <c r="Q32" i="1"/>
  <c r="R32" i="1"/>
  <c r="S32" i="1"/>
  <c r="T32" i="1"/>
  <c r="U32" i="1"/>
  <c r="V32" i="1"/>
  <c r="W32" i="1"/>
  <c r="X32" i="1"/>
  <c r="Y32" i="1"/>
  <c r="Z32" i="1"/>
  <c r="AA32" i="1"/>
  <c r="AB32" i="1"/>
  <c r="AC32" i="1"/>
  <c r="E33" i="1"/>
  <c r="F33" i="1"/>
  <c r="G33" i="1"/>
  <c r="H33" i="1"/>
  <c r="I33" i="1"/>
  <c r="J33" i="1"/>
  <c r="K33" i="1"/>
  <c r="L33" i="1"/>
  <c r="M33" i="1"/>
  <c r="N33" i="1"/>
  <c r="O33" i="1"/>
  <c r="P33" i="1"/>
  <c r="Q33" i="1"/>
  <c r="R33" i="1"/>
  <c r="S33" i="1"/>
  <c r="T33" i="1"/>
  <c r="U33" i="1"/>
  <c r="V33" i="1"/>
  <c r="W33" i="1"/>
  <c r="X33" i="1"/>
  <c r="Y33" i="1"/>
  <c r="Z33" i="1"/>
  <c r="AA33" i="1"/>
  <c r="AB33" i="1"/>
  <c r="AC33" i="1"/>
  <c r="E34" i="1"/>
  <c r="F34" i="1"/>
  <c r="G34" i="1"/>
  <c r="H34" i="1"/>
  <c r="I34" i="1"/>
  <c r="J34" i="1"/>
  <c r="K34" i="1"/>
  <c r="L34" i="1"/>
  <c r="M34" i="1"/>
  <c r="N34" i="1"/>
  <c r="O34" i="1"/>
  <c r="P34" i="1"/>
  <c r="Q34" i="1"/>
  <c r="R34" i="1"/>
  <c r="S34" i="1"/>
  <c r="T34" i="1"/>
  <c r="U34" i="1"/>
  <c r="V34" i="1"/>
  <c r="W34" i="1"/>
  <c r="X34" i="1"/>
  <c r="Y34" i="1"/>
  <c r="Z34" i="1"/>
  <c r="AA34" i="1"/>
  <c r="AB34" i="1"/>
  <c r="AC34" i="1"/>
  <c r="E35" i="1"/>
  <c r="F35" i="1"/>
  <c r="G35" i="1"/>
  <c r="H35" i="1"/>
  <c r="I35" i="1"/>
  <c r="J35" i="1"/>
  <c r="K35" i="1"/>
  <c r="L35" i="1"/>
  <c r="M35" i="1"/>
  <c r="N35" i="1"/>
  <c r="O35" i="1"/>
  <c r="P35" i="1"/>
  <c r="Q35" i="1"/>
  <c r="R35" i="1"/>
  <c r="S35" i="1"/>
  <c r="T35" i="1"/>
  <c r="U35" i="1"/>
  <c r="V35" i="1"/>
  <c r="W35" i="1"/>
  <c r="X35" i="1"/>
  <c r="Y35" i="1"/>
  <c r="Z35" i="1"/>
  <c r="AA35" i="1"/>
  <c r="AB35" i="1"/>
  <c r="AC35" i="1"/>
  <c r="E36" i="1"/>
  <c r="F36" i="1"/>
  <c r="G36" i="1"/>
  <c r="H36" i="1"/>
  <c r="I36" i="1"/>
  <c r="J36" i="1"/>
  <c r="K36" i="1"/>
  <c r="L36" i="1"/>
  <c r="M36" i="1"/>
  <c r="N36" i="1"/>
  <c r="O36" i="1"/>
  <c r="P36" i="1"/>
  <c r="Q36" i="1"/>
  <c r="R36" i="1"/>
  <c r="S36" i="1"/>
  <c r="T36" i="1"/>
  <c r="U36" i="1"/>
  <c r="V36" i="1"/>
  <c r="W36" i="1"/>
  <c r="X36" i="1"/>
  <c r="Y36" i="1"/>
  <c r="Z36" i="1"/>
  <c r="AA36" i="1"/>
  <c r="AB36" i="1"/>
  <c r="AC36" i="1"/>
  <c r="E37" i="1"/>
  <c r="F37" i="1"/>
  <c r="G37" i="1"/>
  <c r="H37" i="1"/>
  <c r="I37" i="1"/>
  <c r="J37" i="1"/>
  <c r="K37" i="1"/>
  <c r="L37" i="1"/>
  <c r="M37" i="1"/>
  <c r="N37" i="1"/>
  <c r="O37" i="1"/>
  <c r="P37" i="1"/>
  <c r="Q37" i="1"/>
  <c r="R37" i="1"/>
  <c r="S37" i="1"/>
  <c r="T37" i="1"/>
  <c r="U37" i="1"/>
  <c r="V37" i="1"/>
  <c r="W37" i="1"/>
  <c r="X37" i="1"/>
  <c r="Y37" i="1"/>
  <c r="Z37" i="1"/>
  <c r="AA37" i="1"/>
  <c r="AB37" i="1"/>
  <c r="AC37" i="1"/>
  <c r="E38" i="1"/>
  <c r="F38" i="1"/>
  <c r="G38" i="1"/>
  <c r="H38" i="1"/>
  <c r="I38" i="1"/>
  <c r="J38" i="1"/>
  <c r="K38" i="1"/>
  <c r="L38" i="1"/>
  <c r="M38" i="1"/>
  <c r="N38" i="1"/>
  <c r="O38" i="1"/>
  <c r="P38" i="1"/>
  <c r="Q38" i="1"/>
  <c r="R38" i="1"/>
  <c r="S38" i="1"/>
  <c r="T38" i="1"/>
  <c r="U38" i="1"/>
  <c r="V38" i="1"/>
  <c r="W38" i="1"/>
  <c r="X38" i="1"/>
  <c r="Y38" i="1"/>
  <c r="Z38" i="1"/>
  <c r="AA38" i="1"/>
  <c r="AB38" i="1"/>
  <c r="AC38" i="1"/>
  <c r="E39" i="1"/>
  <c r="F39" i="1"/>
  <c r="G39" i="1"/>
  <c r="H39" i="1"/>
  <c r="I39" i="1"/>
  <c r="J39" i="1"/>
  <c r="K39" i="1"/>
  <c r="L39" i="1"/>
  <c r="M39" i="1"/>
  <c r="N39" i="1"/>
  <c r="O39" i="1"/>
  <c r="P39" i="1"/>
  <c r="Q39" i="1"/>
  <c r="R39" i="1"/>
  <c r="S39" i="1"/>
  <c r="T39" i="1"/>
  <c r="U39" i="1"/>
  <c r="V39" i="1"/>
  <c r="W39" i="1"/>
  <c r="X39" i="1"/>
  <c r="Y39" i="1"/>
  <c r="Z39" i="1"/>
  <c r="AA39" i="1"/>
  <c r="AB39" i="1"/>
  <c r="AC39" i="1"/>
  <c r="F11" i="1"/>
  <c r="G11" i="1"/>
  <c r="H11" i="1"/>
  <c r="I11" i="1"/>
  <c r="J11" i="1"/>
  <c r="K11" i="1"/>
  <c r="L11" i="1"/>
  <c r="M11" i="1"/>
  <c r="N11" i="1"/>
  <c r="O11" i="1"/>
  <c r="P11" i="1"/>
  <c r="Q11" i="1"/>
  <c r="R11" i="1"/>
  <c r="S11" i="1"/>
  <c r="T11" i="1"/>
  <c r="U11" i="1"/>
  <c r="V11" i="1"/>
  <c r="W11" i="1"/>
  <c r="X11" i="1"/>
  <c r="Y11" i="1"/>
  <c r="Z11" i="1"/>
  <c r="AA11" i="1"/>
  <c r="AB11" i="1"/>
  <c r="AC11" i="1"/>
  <c r="E11" i="1"/>
  <c r="D107" i="11" l="1"/>
  <c r="D106" i="11"/>
  <c r="D105" i="11"/>
  <c r="D104" i="11"/>
  <c r="D103" i="11"/>
  <c r="D102" i="11"/>
  <c r="D101" i="11"/>
  <c r="D100" i="11"/>
  <c r="D99" i="11"/>
  <c r="H79" i="11"/>
  <c r="G79" i="11"/>
  <c r="F79" i="11"/>
  <c r="E79" i="11"/>
  <c r="D78" i="11"/>
  <c r="D77" i="11"/>
  <c r="D76" i="11"/>
  <c r="D75" i="11"/>
  <c r="I72" i="11"/>
  <c r="H72" i="11"/>
  <c r="G72" i="11"/>
  <c r="D72" i="11" s="1"/>
  <c r="F72" i="11"/>
  <c r="E72" i="11"/>
  <c r="D71" i="11"/>
  <c r="D70" i="11"/>
  <c r="CG70" i="11" s="1"/>
  <c r="D69" i="11"/>
  <c r="CG69" i="11" s="1"/>
  <c r="D68" i="11"/>
  <c r="D67" i="11"/>
  <c r="CG66" i="11"/>
  <c r="D66" i="11"/>
  <c r="CA66" i="11" s="1"/>
  <c r="D65" i="11"/>
  <c r="D64" i="11"/>
  <c r="CA64" i="11" s="1"/>
  <c r="D63" i="11"/>
  <c r="D62" i="11"/>
  <c r="D61" i="11"/>
  <c r="D60" i="11"/>
  <c r="CG59" i="11"/>
  <c r="D59" i="11"/>
  <c r="D58" i="11"/>
  <c r="CG58" i="11" s="1"/>
  <c r="D57" i="11"/>
  <c r="D56" i="11"/>
  <c r="D55" i="11"/>
  <c r="D54" i="11"/>
  <c r="CG54" i="11" s="1"/>
  <c r="D53" i="11"/>
  <c r="CG53" i="11" s="1"/>
  <c r="D52" i="11"/>
  <c r="D51" i="11"/>
  <c r="CG50" i="11"/>
  <c r="D50" i="11"/>
  <c r="CA50" i="11" s="1"/>
  <c r="D49" i="11"/>
  <c r="D48" i="11"/>
  <c r="CA48" i="11" s="1"/>
  <c r="D47" i="11"/>
  <c r="D46" i="11"/>
  <c r="D45" i="11"/>
  <c r="D44" i="11"/>
  <c r="CG43" i="11"/>
  <c r="D43" i="11"/>
  <c r="AC40" i="11"/>
  <c r="AB40" i="11"/>
  <c r="AA40" i="11"/>
  <c r="Z40" i="11"/>
  <c r="Y40" i="11"/>
  <c r="X40" i="11"/>
  <c r="W40" i="11"/>
  <c r="V40" i="11"/>
  <c r="U40" i="11"/>
  <c r="T40" i="11"/>
  <c r="S40" i="11"/>
  <c r="R40" i="11"/>
  <c r="Q40" i="11"/>
  <c r="P40" i="11"/>
  <c r="O40" i="11"/>
  <c r="N40" i="11"/>
  <c r="M40" i="11"/>
  <c r="L40" i="11"/>
  <c r="K40" i="11"/>
  <c r="J40" i="11"/>
  <c r="I40" i="11"/>
  <c r="H40" i="11"/>
  <c r="G40" i="11"/>
  <c r="D40" i="11" s="1"/>
  <c r="F40" i="11"/>
  <c r="E40" i="11"/>
  <c r="D39" i="11"/>
  <c r="CA39" i="11" s="1"/>
  <c r="D38" i="11"/>
  <c r="CA38" i="11" s="1"/>
  <c r="CG37" i="11"/>
  <c r="CA37" i="11"/>
  <c r="D37" i="11"/>
  <c r="D36" i="11"/>
  <c r="CG36" i="11" s="1"/>
  <c r="D35" i="11"/>
  <c r="CA35" i="11" s="1"/>
  <c r="CG34" i="11"/>
  <c r="D34" i="11"/>
  <c r="CA34" i="11" s="1"/>
  <c r="D33" i="11"/>
  <c r="CG33" i="11" s="1"/>
  <c r="D32" i="11"/>
  <c r="CG32" i="11" s="1"/>
  <c r="D31" i="11"/>
  <c r="CA31" i="11" s="1"/>
  <c r="D30" i="11"/>
  <c r="CA30" i="11" s="1"/>
  <c r="D29" i="11"/>
  <c r="CG29" i="11" s="1"/>
  <c r="D28" i="11"/>
  <c r="CG28" i="11" s="1"/>
  <c r="D27" i="11"/>
  <c r="CA27" i="11" s="1"/>
  <c r="D26" i="11"/>
  <c r="CA26" i="11" s="1"/>
  <c r="CG25" i="11"/>
  <c r="D25" i="11"/>
  <c r="CA25" i="11" s="1"/>
  <c r="D24" i="11"/>
  <c r="CG24" i="11" s="1"/>
  <c r="D23" i="11"/>
  <c r="CA23" i="11" s="1"/>
  <c r="D22" i="11"/>
  <c r="CA22" i="11" s="1"/>
  <c r="CG21" i="11"/>
  <c r="CA21" i="11"/>
  <c r="D21" i="11"/>
  <c r="D20" i="11"/>
  <c r="CG20" i="11" s="1"/>
  <c r="D19" i="11"/>
  <c r="CA19" i="11" s="1"/>
  <c r="CG18" i="11"/>
  <c r="D18" i="11"/>
  <c r="CA18" i="11" s="1"/>
  <c r="D17" i="11"/>
  <c r="CG17" i="11" s="1"/>
  <c r="D16" i="11"/>
  <c r="CG16" i="11" s="1"/>
  <c r="D15" i="11"/>
  <c r="CA15" i="11" s="1"/>
  <c r="D14" i="11"/>
  <c r="CA14" i="11" s="1"/>
  <c r="D13" i="11"/>
  <c r="CG13" i="11" s="1"/>
  <c r="D12" i="11"/>
  <c r="CG12" i="11" s="1"/>
  <c r="D11" i="11"/>
  <c r="A5" i="11"/>
  <c r="A4" i="11"/>
  <c r="A3" i="11"/>
  <c r="A2" i="11"/>
  <c r="CA46" i="11" l="1"/>
  <c r="CA55" i="11"/>
  <c r="CA62" i="11"/>
  <c r="CA71" i="11"/>
  <c r="CG14" i="11"/>
  <c r="CA17" i="11"/>
  <c r="CG30" i="11"/>
  <c r="CA33" i="11"/>
  <c r="CA44" i="11"/>
  <c r="CG46" i="11"/>
  <c r="CG49" i="11"/>
  <c r="CA51" i="11"/>
  <c r="CG55" i="11"/>
  <c r="CA58" i="11"/>
  <c r="CA60" i="11"/>
  <c r="CG62" i="11"/>
  <c r="CG65" i="11"/>
  <c r="CA67" i="11"/>
  <c r="CG71" i="11"/>
  <c r="CA13" i="11"/>
  <c r="CG26" i="11"/>
  <c r="CA29" i="11"/>
  <c r="CG45" i="11"/>
  <c r="CA47" i="11"/>
  <c r="CG51" i="11"/>
  <c r="CA54" i="11"/>
  <c r="CA56" i="11"/>
  <c r="CG61" i="11"/>
  <c r="CA63" i="11"/>
  <c r="CG67" i="11"/>
  <c r="CA70" i="11"/>
  <c r="CG22" i="11"/>
  <c r="CG38" i="11"/>
  <c r="CA43" i="11"/>
  <c r="CG47" i="11"/>
  <c r="CA52" i="11"/>
  <c r="CG57" i="11"/>
  <c r="CA59" i="11"/>
  <c r="CG63" i="11"/>
  <c r="CA68" i="11"/>
  <c r="D79" i="11"/>
  <c r="A195" i="11" s="1"/>
  <c r="CG15" i="11"/>
  <c r="CG19" i="11"/>
  <c r="CG23" i="11"/>
  <c r="CG27" i="11"/>
  <c r="CG31" i="11"/>
  <c r="CG35" i="11"/>
  <c r="CG39" i="11"/>
  <c r="CG44" i="11"/>
  <c r="CG48" i="11"/>
  <c r="CG52" i="11"/>
  <c r="CG56" i="11"/>
  <c r="CG60" i="11"/>
  <c r="CG64" i="11"/>
  <c r="CG68" i="11"/>
  <c r="CA12" i="11"/>
  <c r="CA16" i="11"/>
  <c r="CA20" i="11"/>
  <c r="CA24" i="11"/>
  <c r="CA28" i="11"/>
  <c r="CA32" i="11"/>
  <c r="CA36" i="11"/>
  <c r="CA45" i="11"/>
  <c r="CA49" i="11"/>
  <c r="CA53" i="11"/>
  <c r="CA57" i="11"/>
  <c r="CA61" i="11"/>
  <c r="CA65" i="11"/>
  <c r="CA69" i="11"/>
  <c r="B195" i="11" l="1"/>
  <c r="D107" i="12"/>
  <c r="D106" i="12"/>
  <c r="D105" i="12"/>
  <c r="D104" i="12"/>
  <c r="D103" i="12"/>
  <c r="D102" i="12"/>
  <c r="D101" i="12"/>
  <c r="D100" i="12"/>
  <c r="D99" i="12"/>
  <c r="H79" i="12"/>
  <c r="G79" i="12"/>
  <c r="F79" i="12"/>
  <c r="E79" i="12"/>
  <c r="D78" i="12"/>
  <c r="D77" i="12"/>
  <c r="D76" i="12"/>
  <c r="D75" i="12"/>
  <c r="I72" i="12"/>
  <c r="H72" i="12"/>
  <c r="G72" i="12"/>
  <c r="F72" i="12"/>
  <c r="E72" i="12"/>
  <c r="D72" i="12"/>
  <c r="D71" i="12"/>
  <c r="D70" i="12"/>
  <c r="CG70" i="12" s="1"/>
  <c r="D69" i="12"/>
  <c r="D68" i="12"/>
  <c r="D67" i="12"/>
  <c r="D66" i="12"/>
  <c r="CG66" i="12" s="1"/>
  <c r="D65" i="12"/>
  <c r="CG65" i="12" s="1"/>
  <c r="D64" i="12"/>
  <c r="D63" i="12"/>
  <c r="CG62" i="12"/>
  <c r="D62" i="12"/>
  <c r="CA62" i="12" s="1"/>
  <c r="D61" i="12"/>
  <c r="D60" i="12"/>
  <c r="CG60" i="12" s="1"/>
  <c r="D59" i="12"/>
  <c r="D58" i="12"/>
  <c r="D57" i="12"/>
  <c r="D56" i="12"/>
  <c r="CG55" i="12"/>
  <c r="D55" i="12"/>
  <c r="D54" i="12"/>
  <c r="CG54" i="12" s="1"/>
  <c r="D53" i="12"/>
  <c r="D52" i="12"/>
  <c r="D51" i="12"/>
  <c r="D50" i="12"/>
  <c r="CG50" i="12" s="1"/>
  <c r="D49" i="12"/>
  <c r="CG49" i="12" s="1"/>
  <c r="D48" i="12"/>
  <c r="D47" i="12"/>
  <c r="CG46" i="12"/>
  <c r="D46" i="12"/>
  <c r="CA46" i="12" s="1"/>
  <c r="D45" i="12"/>
  <c r="D44" i="12"/>
  <c r="CG44" i="12" s="1"/>
  <c r="D43" i="12"/>
  <c r="AC40" i="12"/>
  <c r="AB40" i="12"/>
  <c r="AA40" i="12"/>
  <c r="Z40" i="12"/>
  <c r="Y40" i="12"/>
  <c r="X40" i="12"/>
  <c r="W40" i="12"/>
  <c r="V40" i="12"/>
  <c r="U40" i="12"/>
  <c r="T40" i="12"/>
  <c r="S40" i="12"/>
  <c r="R40" i="12"/>
  <c r="Q40" i="12"/>
  <c r="P40" i="12"/>
  <c r="O40" i="12"/>
  <c r="N40" i="12"/>
  <c r="M40" i="12"/>
  <c r="L40" i="12"/>
  <c r="K40" i="12"/>
  <c r="J40" i="12"/>
  <c r="I40" i="12"/>
  <c r="H40" i="12"/>
  <c r="G40" i="12"/>
  <c r="F40" i="12"/>
  <c r="E40" i="12"/>
  <c r="D40" i="12"/>
  <c r="D39" i="12"/>
  <c r="CG39" i="12" s="1"/>
  <c r="D38" i="12"/>
  <c r="CA38" i="12" s="1"/>
  <c r="CG37" i="12"/>
  <c r="D37" i="12"/>
  <c r="CA37" i="12" s="1"/>
  <c r="D36" i="12"/>
  <c r="CG36" i="12" s="1"/>
  <c r="D35" i="12"/>
  <c r="CG35" i="12" s="1"/>
  <c r="D34" i="12"/>
  <c r="CA34" i="12" s="1"/>
  <c r="CG33" i="12"/>
  <c r="CA33" i="12"/>
  <c r="D33" i="12"/>
  <c r="D32" i="12"/>
  <c r="CG32" i="12" s="1"/>
  <c r="D31" i="12"/>
  <c r="CG31" i="12" s="1"/>
  <c r="CG30" i="12"/>
  <c r="D30" i="12"/>
  <c r="CA30" i="12" s="1"/>
  <c r="D29" i="12"/>
  <c r="CG29" i="12" s="1"/>
  <c r="D28" i="12"/>
  <c r="CG28" i="12" s="1"/>
  <c r="D27" i="12"/>
  <c r="CG27" i="12" s="1"/>
  <c r="D26" i="12"/>
  <c r="CA26" i="12" s="1"/>
  <c r="D25" i="12"/>
  <c r="CG25" i="12" s="1"/>
  <c r="D24" i="12"/>
  <c r="CG24" i="12" s="1"/>
  <c r="D23" i="12"/>
  <c r="CG23" i="12" s="1"/>
  <c r="D22" i="12"/>
  <c r="CA22" i="12" s="1"/>
  <c r="CG21" i="12"/>
  <c r="D21" i="12"/>
  <c r="CA21" i="12" s="1"/>
  <c r="D20" i="12"/>
  <c r="CG20" i="12" s="1"/>
  <c r="D19" i="12"/>
  <c r="CG19" i="12" s="1"/>
  <c r="D18" i="12"/>
  <c r="CA18" i="12" s="1"/>
  <c r="CG17" i="12"/>
  <c r="CA17" i="12"/>
  <c r="D17" i="12"/>
  <c r="D16" i="12"/>
  <c r="CG16" i="12" s="1"/>
  <c r="D15" i="12"/>
  <c r="CG15" i="12" s="1"/>
  <c r="CG14" i="12"/>
  <c r="D14" i="12"/>
  <c r="CA14" i="12" s="1"/>
  <c r="D13" i="12"/>
  <c r="CG13" i="12" s="1"/>
  <c r="D12" i="12"/>
  <c r="CG12" i="12" s="1"/>
  <c r="D11" i="12"/>
  <c r="A5" i="12"/>
  <c r="A4" i="12"/>
  <c r="A3" i="12"/>
  <c r="A2" i="12"/>
  <c r="CA51" i="12" l="1"/>
  <c r="CA58" i="12"/>
  <c r="CA67" i="12"/>
  <c r="CA13" i="12"/>
  <c r="CG26" i="12"/>
  <c r="CA29" i="12"/>
  <c r="CG45" i="12"/>
  <c r="CA47" i="12"/>
  <c r="CG51" i="12"/>
  <c r="CA54" i="12"/>
  <c r="CG56" i="12"/>
  <c r="CG58" i="12"/>
  <c r="CG61" i="12"/>
  <c r="CA63" i="12"/>
  <c r="CG67" i="12"/>
  <c r="CA70" i="12"/>
  <c r="CG22" i="12"/>
  <c r="CA25" i="12"/>
  <c r="CG38" i="12"/>
  <c r="CA43" i="12"/>
  <c r="CG47" i="12"/>
  <c r="CA50" i="12"/>
  <c r="CG52" i="12"/>
  <c r="CG57" i="12"/>
  <c r="CA59" i="12"/>
  <c r="CG63" i="12"/>
  <c r="CA66" i="12"/>
  <c r="CG68" i="12"/>
  <c r="CG18" i="12"/>
  <c r="B195" i="12" s="1"/>
  <c r="CG34" i="12"/>
  <c r="CG43" i="12"/>
  <c r="CG48" i="12"/>
  <c r="CG53" i="12"/>
  <c r="CA55" i="12"/>
  <c r="CG59" i="12"/>
  <c r="CG64" i="12"/>
  <c r="CG69" i="12"/>
  <c r="CG71" i="12"/>
  <c r="D79" i="12"/>
  <c r="A195" i="12" s="1"/>
  <c r="CA12" i="12"/>
  <c r="CA16" i="12"/>
  <c r="CA20" i="12"/>
  <c r="CA24" i="12"/>
  <c r="CA28" i="12"/>
  <c r="CA32" i="12"/>
  <c r="CA36" i="12"/>
  <c r="CA45" i="12"/>
  <c r="CA49" i="12"/>
  <c r="CA53" i="12"/>
  <c r="CA57" i="12"/>
  <c r="CA61" i="12"/>
  <c r="CA65" i="12"/>
  <c r="CA69" i="12"/>
  <c r="CA15" i="12"/>
  <c r="CA19" i="12"/>
  <c r="CA23" i="12"/>
  <c r="CA27" i="12"/>
  <c r="CA31" i="12"/>
  <c r="CA35" i="12"/>
  <c r="CA39" i="12"/>
  <c r="CA44" i="12"/>
  <c r="CA48" i="12"/>
  <c r="CA52" i="12"/>
  <c r="CA56" i="12"/>
  <c r="CA60" i="12"/>
  <c r="CA64" i="12"/>
  <c r="CA68" i="12"/>
  <c r="CA71" i="12"/>
  <c r="D107" i="13" l="1"/>
  <c r="D106" i="13"/>
  <c r="D105" i="13"/>
  <c r="D104" i="13"/>
  <c r="D103" i="13"/>
  <c r="D102" i="13"/>
  <c r="D101" i="13"/>
  <c r="D100" i="13"/>
  <c r="D99" i="13"/>
  <c r="H79" i="13"/>
  <c r="G79" i="13"/>
  <c r="F79" i="13"/>
  <c r="E79" i="13"/>
  <c r="D78" i="13"/>
  <c r="D77" i="13"/>
  <c r="D76" i="13"/>
  <c r="D75" i="13"/>
  <c r="I72" i="13"/>
  <c r="H72" i="13"/>
  <c r="G72" i="13"/>
  <c r="F72" i="13"/>
  <c r="E72" i="13"/>
  <c r="CG71" i="13"/>
  <c r="CA71" i="13"/>
  <c r="D71" i="13"/>
  <c r="D70" i="13"/>
  <c r="CA70" i="13" s="1"/>
  <c r="D69" i="13"/>
  <c r="CG69" i="13" s="1"/>
  <c r="D68" i="13"/>
  <c r="CA68" i="13" s="1"/>
  <c r="D67" i="13"/>
  <c r="CG67" i="13" s="1"/>
  <c r="D66" i="13"/>
  <c r="D65" i="13"/>
  <c r="D64" i="13"/>
  <c r="CA64" i="13" s="1"/>
  <c r="D63" i="13"/>
  <c r="CA63" i="13" s="1"/>
  <c r="D62" i="13"/>
  <c r="D61" i="13"/>
  <c r="D60" i="13"/>
  <c r="CA60" i="13" s="1"/>
  <c r="CA59" i="13"/>
  <c r="D59" i="13"/>
  <c r="D58" i="13"/>
  <c r="D57" i="13"/>
  <c r="D56" i="13"/>
  <c r="D55" i="13"/>
  <c r="CG55" i="13" s="1"/>
  <c r="D54" i="13"/>
  <c r="D53" i="13"/>
  <c r="D52" i="13"/>
  <c r="CA52" i="13" s="1"/>
  <c r="D51" i="13"/>
  <c r="CG51" i="13" s="1"/>
  <c r="D50" i="13"/>
  <c r="D49" i="13"/>
  <c r="D48" i="13"/>
  <c r="CA48" i="13" s="1"/>
  <c r="D47" i="13"/>
  <c r="CA47" i="13" s="1"/>
  <c r="D46" i="13"/>
  <c r="D45" i="13"/>
  <c r="D44" i="13"/>
  <c r="CA44" i="13" s="1"/>
  <c r="D43" i="13"/>
  <c r="AC40" i="13"/>
  <c r="AB40" i="13"/>
  <c r="AA40" i="13"/>
  <c r="Z40" i="13"/>
  <c r="Y40" i="13"/>
  <c r="X40" i="13"/>
  <c r="W40" i="13"/>
  <c r="V40" i="13"/>
  <c r="U40" i="13"/>
  <c r="T40" i="13"/>
  <c r="S40" i="13"/>
  <c r="R40" i="13"/>
  <c r="Q40" i="13"/>
  <c r="P40" i="13"/>
  <c r="O40" i="13"/>
  <c r="N40" i="13"/>
  <c r="M40" i="13"/>
  <c r="L40" i="13"/>
  <c r="K40" i="13"/>
  <c r="J40" i="13"/>
  <c r="I40" i="13"/>
  <c r="H40" i="13"/>
  <c r="G40" i="13"/>
  <c r="F40" i="13"/>
  <c r="E40" i="13"/>
  <c r="D39" i="13"/>
  <c r="CA39" i="13" s="1"/>
  <c r="CG38" i="13"/>
  <c r="CA38" i="13"/>
  <c r="D38" i="13"/>
  <c r="D37" i="13"/>
  <c r="CG37" i="13" s="1"/>
  <c r="D36" i="13"/>
  <c r="CG36" i="13" s="1"/>
  <c r="CG35" i="13"/>
  <c r="D35" i="13"/>
  <c r="CA35" i="13" s="1"/>
  <c r="D34" i="13"/>
  <c r="CG34" i="13" s="1"/>
  <c r="D33" i="13"/>
  <c r="CG33" i="13" s="1"/>
  <c r="D32" i="13"/>
  <c r="CG32" i="13" s="1"/>
  <c r="D31" i="13"/>
  <c r="CA31" i="13" s="1"/>
  <c r="D30" i="13"/>
  <c r="CG30" i="13" s="1"/>
  <c r="D29" i="13"/>
  <c r="CG29" i="13" s="1"/>
  <c r="D28" i="13"/>
  <c r="CG28" i="13" s="1"/>
  <c r="D27" i="13"/>
  <c r="CA27" i="13" s="1"/>
  <c r="CG26" i="13"/>
  <c r="D26" i="13"/>
  <c r="CA26" i="13" s="1"/>
  <c r="D25" i="13"/>
  <c r="CG25" i="13" s="1"/>
  <c r="D24" i="13"/>
  <c r="CG24" i="13" s="1"/>
  <c r="D23" i="13"/>
  <c r="CA23" i="13" s="1"/>
  <c r="CG22" i="13"/>
  <c r="CA22" i="13"/>
  <c r="D22" i="13"/>
  <c r="D21" i="13"/>
  <c r="CG21" i="13" s="1"/>
  <c r="D20" i="13"/>
  <c r="CG20" i="13" s="1"/>
  <c r="CG19" i="13"/>
  <c r="D19" i="13"/>
  <c r="CA19" i="13" s="1"/>
  <c r="D18" i="13"/>
  <c r="CG18" i="13" s="1"/>
  <c r="D17" i="13"/>
  <c r="CG17" i="13" s="1"/>
  <c r="D16" i="13"/>
  <c r="CG16" i="13" s="1"/>
  <c r="D15" i="13"/>
  <c r="CA15" i="13" s="1"/>
  <c r="D14" i="13"/>
  <c r="CG14" i="13" s="1"/>
  <c r="D13" i="13"/>
  <c r="CG13" i="13" s="1"/>
  <c r="D12" i="13"/>
  <c r="CG12" i="13" s="1"/>
  <c r="D11" i="13"/>
  <c r="A5" i="13"/>
  <c r="A4" i="13"/>
  <c r="A3" i="13"/>
  <c r="A2" i="13"/>
  <c r="CG45" i="13" l="1"/>
  <c r="CG47" i="13"/>
  <c r="CG50" i="13"/>
  <c r="CG56" i="13"/>
  <c r="CG61" i="13"/>
  <c r="CG63" i="13"/>
  <c r="CG66" i="13"/>
  <c r="CG15" i="13"/>
  <c r="B195" i="13" s="1"/>
  <c r="CA18" i="13"/>
  <c r="CG31" i="13"/>
  <c r="CA34" i="13"/>
  <c r="CG46" i="13"/>
  <c r="CG52" i="13"/>
  <c r="CA55" i="13"/>
  <c r="CG57" i="13"/>
  <c r="CG59" i="13"/>
  <c r="CG62" i="13"/>
  <c r="CG43" i="13"/>
  <c r="CA14" i="13"/>
  <c r="CG27" i="13"/>
  <c r="CA30" i="13"/>
  <c r="D40" i="13"/>
  <c r="CG48" i="13"/>
  <c r="CA51" i="13"/>
  <c r="CG53" i="13"/>
  <c r="CG58" i="13"/>
  <c r="CG64" i="13"/>
  <c r="CA67" i="13"/>
  <c r="CG23" i="13"/>
  <c r="CG39" i="13"/>
  <c r="CG44" i="13"/>
  <c r="CG49" i="13"/>
  <c r="CG54" i="13"/>
  <c r="CA56" i="13"/>
  <c r="CG60" i="13"/>
  <c r="CG65" i="13"/>
  <c r="D72" i="13"/>
  <c r="D79" i="13"/>
  <c r="CA43" i="13"/>
  <c r="CG68" i="13"/>
  <c r="CA13" i="13"/>
  <c r="CA17" i="13"/>
  <c r="CA21" i="13"/>
  <c r="CA25" i="13"/>
  <c r="CA29" i="13"/>
  <c r="CA33" i="13"/>
  <c r="CA37" i="13"/>
  <c r="CA46" i="13"/>
  <c r="CA50" i="13"/>
  <c r="CA54" i="13"/>
  <c r="CA58" i="13"/>
  <c r="CA62" i="13"/>
  <c r="CA66" i="13"/>
  <c r="CA12" i="13"/>
  <c r="CA16" i="13"/>
  <c r="CA20" i="13"/>
  <c r="CA24" i="13"/>
  <c r="CA28" i="13"/>
  <c r="CA32" i="13"/>
  <c r="CA36" i="13"/>
  <c r="CA45" i="13"/>
  <c r="CA49" i="13"/>
  <c r="CA53" i="13"/>
  <c r="CA57" i="13"/>
  <c r="CA61" i="13"/>
  <c r="CA65" i="13"/>
  <c r="CA69" i="13"/>
  <c r="CG70" i="13"/>
  <c r="A195" i="13" l="1"/>
  <c r="H79" i="6"/>
  <c r="G79" i="6"/>
  <c r="F79" i="6"/>
  <c r="D79" i="6" s="1"/>
  <c r="E79" i="6"/>
  <c r="D78" i="6"/>
  <c r="D77" i="6"/>
  <c r="D76" i="6"/>
  <c r="D75" i="6"/>
  <c r="I72" i="6"/>
  <c r="H72" i="6"/>
  <c r="G72" i="6"/>
  <c r="F72" i="6"/>
  <c r="E72" i="6"/>
  <c r="CG71" i="6"/>
  <c r="D71" i="6"/>
  <c r="CA71" i="6" s="1"/>
  <c r="D70" i="6"/>
  <c r="CG70" i="6" s="1"/>
  <c r="D69" i="6"/>
  <c r="CA69" i="6" s="1"/>
  <c r="D68" i="6"/>
  <c r="CG68" i="6" s="1"/>
  <c r="D67" i="6"/>
  <c r="D66" i="6"/>
  <c r="CG66" i="6" s="1"/>
  <c r="D65" i="6"/>
  <c r="CA65" i="6" s="1"/>
  <c r="D64" i="6"/>
  <c r="D63" i="6"/>
  <c r="CA63" i="6" s="1"/>
  <c r="D62" i="6"/>
  <c r="D61" i="6"/>
  <c r="CA61" i="6" s="1"/>
  <c r="D60" i="6"/>
  <c r="CG60" i="6" s="1"/>
  <c r="D59" i="6"/>
  <c r="CG59" i="6" s="1"/>
  <c r="D58" i="6"/>
  <c r="CG58" i="6" s="1"/>
  <c r="D57" i="6"/>
  <c r="D56" i="6"/>
  <c r="CG56" i="6" s="1"/>
  <c r="CG55" i="6"/>
  <c r="D55" i="6"/>
  <c r="CA55" i="6" s="1"/>
  <c r="D54" i="6"/>
  <c r="CG54" i="6" s="1"/>
  <c r="D53" i="6"/>
  <c r="CA53" i="6" s="1"/>
  <c r="D52" i="6"/>
  <c r="CG52" i="6" s="1"/>
  <c r="D51" i="6"/>
  <c r="D50" i="6"/>
  <c r="CG50" i="6" s="1"/>
  <c r="D49" i="6"/>
  <c r="CA49" i="6" s="1"/>
  <c r="D48" i="6"/>
  <c r="D47" i="6"/>
  <c r="CG47" i="6" s="1"/>
  <c r="D46" i="6"/>
  <c r="D45" i="6"/>
  <c r="CA45" i="6" s="1"/>
  <c r="D44" i="6"/>
  <c r="CG44" i="6" s="1"/>
  <c r="D43" i="6"/>
  <c r="AC40" i="6"/>
  <c r="AB40" i="6"/>
  <c r="AA40" i="6"/>
  <c r="Z40" i="6"/>
  <c r="Y40" i="6"/>
  <c r="X40" i="6"/>
  <c r="W40" i="6"/>
  <c r="V40" i="6"/>
  <c r="U40" i="6"/>
  <c r="T40" i="6"/>
  <c r="S40" i="6"/>
  <c r="R40" i="6"/>
  <c r="Q40" i="6"/>
  <c r="P40" i="6"/>
  <c r="O40" i="6"/>
  <c r="N40" i="6"/>
  <c r="M40" i="6"/>
  <c r="L40" i="6"/>
  <c r="K40" i="6"/>
  <c r="J40" i="6"/>
  <c r="I40" i="6"/>
  <c r="H40" i="6"/>
  <c r="G40" i="6"/>
  <c r="D40" i="6" s="1"/>
  <c r="F40" i="6"/>
  <c r="E40" i="6"/>
  <c r="CG39" i="6"/>
  <c r="CA39" i="6"/>
  <c r="D39" i="6"/>
  <c r="D38" i="6"/>
  <c r="CG38" i="6" s="1"/>
  <c r="D37" i="6"/>
  <c r="CG37" i="6" s="1"/>
  <c r="CG36" i="6"/>
  <c r="D36" i="6"/>
  <c r="CA36" i="6" s="1"/>
  <c r="D35" i="6"/>
  <c r="CG35" i="6" s="1"/>
  <c r="D34" i="6"/>
  <c r="CG34" i="6" s="1"/>
  <c r="D33" i="6"/>
  <c r="CG33" i="6" s="1"/>
  <c r="D32" i="6"/>
  <c r="CA32" i="6" s="1"/>
  <c r="D31" i="6"/>
  <c r="CG31" i="6" s="1"/>
  <c r="D30" i="6"/>
  <c r="CG30" i="6" s="1"/>
  <c r="D29" i="6"/>
  <c r="CG29" i="6" s="1"/>
  <c r="D28" i="6"/>
  <c r="CA28" i="6" s="1"/>
  <c r="CG27" i="6"/>
  <c r="D27" i="6"/>
  <c r="CA27" i="6" s="1"/>
  <c r="D26" i="6"/>
  <c r="CG26" i="6" s="1"/>
  <c r="D25" i="6"/>
  <c r="CG25" i="6" s="1"/>
  <c r="D24" i="6"/>
  <c r="CA24" i="6" s="1"/>
  <c r="CG23" i="6"/>
  <c r="CA23" i="6"/>
  <c r="D23" i="6"/>
  <c r="D22" i="6"/>
  <c r="CG22" i="6" s="1"/>
  <c r="D21" i="6"/>
  <c r="CG21" i="6" s="1"/>
  <c r="CG20" i="6"/>
  <c r="D20" i="6"/>
  <c r="CA20" i="6" s="1"/>
  <c r="D19" i="6"/>
  <c r="CG19" i="6" s="1"/>
  <c r="D18" i="6"/>
  <c r="CG18" i="6" s="1"/>
  <c r="D17" i="6"/>
  <c r="CG17" i="6" s="1"/>
  <c r="D16" i="6"/>
  <c r="CA16" i="6" s="1"/>
  <c r="D15" i="6"/>
  <c r="CG15" i="6" s="1"/>
  <c r="D14" i="6"/>
  <c r="CG14" i="6" s="1"/>
  <c r="D13" i="6"/>
  <c r="CG13" i="6" s="1"/>
  <c r="D12" i="6"/>
  <c r="CA12" i="6" s="1"/>
  <c r="D11" i="6"/>
  <c r="CG43" i="6" s="1"/>
  <c r="A5" i="6"/>
  <c r="A4" i="6"/>
  <c r="A3" i="6"/>
  <c r="A2" i="6"/>
  <c r="D107" i="7"/>
  <c r="D106" i="7"/>
  <c r="D105" i="7"/>
  <c r="D104" i="7"/>
  <c r="D103" i="7"/>
  <c r="D102" i="7"/>
  <c r="D101" i="7"/>
  <c r="D100" i="7"/>
  <c r="D99" i="7"/>
  <c r="H79" i="7"/>
  <c r="G79" i="7"/>
  <c r="F79" i="7"/>
  <c r="E79" i="7"/>
  <c r="D78" i="7"/>
  <c r="D77" i="7"/>
  <c r="D76" i="7"/>
  <c r="D75" i="7"/>
  <c r="I72" i="7"/>
  <c r="H72" i="7"/>
  <c r="G72" i="7"/>
  <c r="F72" i="7"/>
  <c r="E72" i="7"/>
  <c r="D71" i="7"/>
  <c r="CA71" i="7" s="1"/>
  <c r="D70" i="7"/>
  <c r="D69" i="7"/>
  <c r="D68" i="7"/>
  <c r="D67" i="7"/>
  <c r="D66" i="7"/>
  <c r="D65" i="7"/>
  <c r="D64" i="7"/>
  <c r="D63" i="7"/>
  <c r="CA63" i="7" s="1"/>
  <c r="D62" i="7"/>
  <c r="D61" i="7"/>
  <c r="D60" i="7"/>
  <c r="D59" i="7"/>
  <c r="D58" i="7"/>
  <c r="D57" i="7"/>
  <c r="D56" i="7"/>
  <c r="D55" i="7"/>
  <c r="CA55" i="7" s="1"/>
  <c r="D54" i="7"/>
  <c r="D53" i="7"/>
  <c r="D52" i="7"/>
  <c r="D51" i="7"/>
  <c r="D50" i="7"/>
  <c r="D49" i="7"/>
  <c r="D48" i="7"/>
  <c r="D47" i="7"/>
  <c r="CA47" i="7" s="1"/>
  <c r="D46" i="7"/>
  <c r="D45" i="7"/>
  <c r="D44" i="7"/>
  <c r="D43" i="7"/>
  <c r="CA43" i="7" s="1"/>
  <c r="AC40" i="7"/>
  <c r="AB40" i="7"/>
  <c r="AA40" i="7"/>
  <c r="Z40" i="7"/>
  <c r="Y40" i="7"/>
  <c r="X40" i="7"/>
  <c r="W40" i="7"/>
  <c r="V40" i="7"/>
  <c r="U40" i="7"/>
  <c r="T40" i="7"/>
  <c r="S40" i="7"/>
  <c r="R40" i="7"/>
  <c r="Q40" i="7"/>
  <c r="P40" i="7"/>
  <c r="O40" i="7"/>
  <c r="N40" i="7"/>
  <c r="M40" i="7"/>
  <c r="L40" i="7"/>
  <c r="K40" i="7"/>
  <c r="J40" i="7"/>
  <c r="I40" i="7"/>
  <c r="H40" i="7"/>
  <c r="G40" i="7"/>
  <c r="F40" i="7"/>
  <c r="E40" i="7"/>
  <c r="D40" i="7"/>
  <c r="D39" i="7"/>
  <c r="CG39" i="7" s="1"/>
  <c r="D38" i="7"/>
  <c r="D37" i="7"/>
  <c r="CG37" i="7" s="1"/>
  <c r="D36" i="7"/>
  <c r="CA68" i="7" s="1"/>
  <c r="D35" i="7"/>
  <c r="CG35" i="7" s="1"/>
  <c r="D34" i="7"/>
  <c r="D33" i="7"/>
  <c r="CG33" i="7" s="1"/>
  <c r="D32" i="7"/>
  <c r="CA64" i="7" s="1"/>
  <c r="D31" i="7"/>
  <c r="CG31" i="7" s="1"/>
  <c r="D30" i="7"/>
  <c r="D29" i="7"/>
  <c r="CG29" i="7" s="1"/>
  <c r="D28" i="7"/>
  <c r="CA60" i="7" s="1"/>
  <c r="D27" i="7"/>
  <c r="CG27" i="7" s="1"/>
  <c r="D26" i="7"/>
  <c r="D25" i="7"/>
  <c r="CG25" i="7" s="1"/>
  <c r="D24" i="7"/>
  <c r="CA56" i="7" s="1"/>
  <c r="D23" i="7"/>
  <c r="CG23" i="7" s="1"/>
  <c r="D22" i="7"/>
  <c r="D21" i="7"/>
  <c r="CG21" i="7" s="1"/>
  <c r="D20" i="7"/>
  <c r="CA52" i="7" s="1"/>
  <c r="D19" i="7"/>
  <c r="CG19" i="7" s="1"/>
  <c r="D18" i="7"/>
  <c r="D17" i="7"/>
  <c r="CG17" i="7" s="1"/>
  <c r="D16" i="7"/>
  <c r="CA48" i="7" s="1"/>
  <c r="D15" i="7"/>
  <c r="CG15" i="7" s="1"/>
  <c r="D14" i="7"/>
  <c r="D13" i="7"/>
  <c r="CG13" i="7" s="1"/>
  <c r="D12" i="7"/>
  <c r="CA44" i="7" s="1"/>
  <c r="D11" i="7"/>
  <c r="A5" i="7"/>
  <c r="A4" i="7"/>
  <c r="A3" i="7"/>
  <c r="A2" i="7"/>
  <c r="CG46" i="7" l="1"/>
  <c r="CG14" i="7"/>
  <c r="CG50" i="7"/>
  <c r="CG18" i="7"/>
  <c r="CG54" i="7"/>
  <c r="CG22" i="7"/>
  <c r="CG58" i="7"/>
  <c r="CG26" i="7"/>
  <c r="CG62" i="7"/>
  <c r="CG30" i="7"/>
  <c r="CG66" i="7"/>
  <c r="CG34" i="7"/>
  <c r="CG70" i="7"/>
  <c r="CG38" i="7"/>
  <c r="CA46" i="7"/>
  <c r="CA50" i="7"/>
  <c r="CA54" i="7"/>
  <c r="CA58" i="7"/>
  <c r="CA62" i="7"/>
  <c r="CA66" i="7"/>
  <c r="CA70" i="7"/>
  <c r="CG60" i="7"/>
  <c r="CG16" i="6"/>
  <c r="CA19" i="6"/>
  <c r="CA47" i="6"/>
  <c r="CG67" i="6"/>
  <c r="CA13" i="7"/>
  <c r="CA17" i="7"/>
  <c r="CA25" i="7"/>
  <c r="CA29" i="7"/>
  <c r="CA33" i="7"/>
  <c r="CG48" i="7"/>
  <c r="CG64" i="7"/>
  <c r="CA15" i="6"/>
  <c r="CG28" i="6"/>
  <c r="CG63" i="6"/>
  <c r="CG44" i="7"/>
  <c r="CG52" i="7"/>
  <c r="CG68" i="7"/>
  <c r="CG48" i="6"/>
  <c r="CA51" i="6"/>
  <c r="CG64" i="6"/>
  <c r="CA67" i="6"/>
  <c r="CG45" i="7"/>
  <c r="CG47" i="7"/>
  <c r="CG53" i="7"/>
  <c r="CG55" i="7"/>
  <c r="CG61" i="7"/>
  <c r="CG63" i="7"/>
  <c r="CG69" i="7"/>
  <c r="CG71" i="7"/>
  <c r="CG32" i="6"/>
  <c r="CA35" i="6"/>
  <c r="CG51" i="6"/>
  <c r="D72" i="6"/>
  <c r="A195" i="6" s="1"/>
  <c r="CA21" i="7"/>
  <c r="CA37" i="7"/>
  <c r="CA51" i="7"/>
  <c r="CG56" i="7"/>
  <c r="CA59" i="7"/>
  <c r="CA67" i="7"/>
  <c r="D72" i="7"/>
  <c r="A195" i="7" s="1"/>
  <c r="CG12" i="6"/>
  <c r="CA31" i="6"/>
  <c r="CA59" i="6"/>
  <c r="CA15" i="7"/>
  <c r="CA19" i="7"/>
  <c r="CA23" i="7"/>
  <c r="CA27" i="7"/>
  <c r="CA31" i="7"/>
  <c r="CA35" i="7"/>
  <c r="CA39" i="7"/>
  <c r="CG43" i="7"/>
  <c r="CG49" i="7"/>
  <c r="CG51" i="7"/>
  <c r="CG57" i="7"/>
  <c r="CG59" i="7"/>
  <c r="CG65" i="7"/>
  <c r="CG67" i="7"/>
  <c r="D79" i="7"/>
  <c r="CG24" i="6"/>
  <c r="CG46" i="6"/>
  <c r="CA57" i="6"/>
  <c r="CG62" i="6"/>
  <c r="CA44" i="6"/>
  <c r="CG45" i="6"/>
  <c r="CA48" i="6"/>
  <c r="CG49" i="6"/>
  <c r="CA52" i="6"/>
  <c r="CG53" i="6"/>
  <c r="CA56" i="6"/>
  <c r="CG57" i="6"/>
  <c r="CA60" i="6"/>
  <c r="CG61" i="6"/>
  <c r="CA64" i="6"/>
  <c r="CG65" i="6"/>
  <c r="CA68" i="6"/>
  <c r="CG69" i="6"/>
  <c r="CA14" i="6"/>
  <c r="CA18" i="6"/>
  <c r="CA22" i="6"/>
  <c r="CA26" i="6"/>
  <c r="CA30" i="6"/>
  <c r="CA34" i="6"/>
  <c r="CA38" i="6"/>
  <c r="CA43" i="6"/>
  <c r="CA13" i="6"/>
  <c r="CA17" i="6"/>
  <c r="CA21" i="6"/>
  <c r="CA25" i="6"/>
  <c r="CA29" i="6"/>
  <c r="CA33" i="6"/>
  <c r="CA37" i="6"/>
  <c r="CA46" i="6"/>
  <c r="CA50" i="6"/>
  <c r="CA54" i="6"/>
  <c r="CA58" i="6"/>
  <c r="CA62" i="6"/>
  <c r="CA66" i="6"/>
  <c r="CA70" i="6"/>
  <c r="CA14" i="7"/>
  <c r="CA18" i="7"/>
  <c r="CA22" i="7"/>
  <c r="CA26" i="7"/>
  <c r="CA30" i="7"/>
  <c r="CA34" i="7"/>
  <c r="CA38" i="7"/>
  <c r="CA12" i="7"/>
  <c r="CA16" i="7"/>
  <c r="CA20" i="7"/>
  <c r="CA24" i="7"/>
  <c r="CA28" i="7"/>
  <c r="CA32" i="7"/>
  <c r="CA36" i="7"/>
  <c r="CA45" i="7"/>
  <c r="CA49" i="7"/>
  <c r="CA53" i="7"/>
  <c r="CA57" i="7"/>
  <c r="CA61" i="7"/>
  <c r="CA65" i="7"/>
  <c r="CA69" i="7"/>
  <c r="CG12" i="7"/>
  <c r="CG16" i="7"/>
  <c r="CG20" i="7"/>
  <c r="CG24" i="7"/>
  <c r="CG28" i="7"/>
  <c r="CG32" i="7"/>
  <c r="CG36" i="7"/>
  <c r="H79" i="5"/>
  <c r="G79" i="5"/>
  <c r="F79" i="5"/>
  <c r="E79" i="5"/>
  <c r="D78" i="5"/>
  <c r="D77" i="5"/>
  <c r="D76" i="5"/>
  <c r="D75" i="5"/>
  <c r="I72" i="5"/>
  <c r="H72" i="5"/>
  <c r="G72" i="5"/>
  <c r="F72" i="5"/>
  <c r="E72" i="5"/>
  <c r="D71" i="5"/>
  <c r="D70" i="5"/>
  <c r="CG70" i="5" s="1"/>
  <c r="D69" i="5"/>
  <c r="D68" i="5"/>
  <c r="D67" i="5"/>
  <c r="CA67" i="5" s="1"/>
  <c r="D66" i="5"/>
  <c r="CA66" i="5" s="1"/>
  <c r="CA65" i="5"/>
  <c r="D65" i="5"/>
  <c r="D64" i="5"/>
  <c r="D63" i="5"/>
  <c r="CA63" i="5" s="1"/>
  <c r="CG62" i="5"/>
  <c r="D62" i="5"/>
  <c r="D61" i="5"/>
  <c r="CG61" i="5" s="1"/>
  <c r="D60" i="5"/>
  <c r="D59" i="5"/>
  <c r="CA58" i="5"/>
  <c r="D58" i="5"/>
  <c r="D57" i="5"/>
  <c r="CG57" i="5" s="1"/>
  <c r="D56" i="5"/>
  <c r="D55" i="5"/>
  <c r="D54" i="5"/>
  <c r="CG54" i="5" s="1"/>
  <c r="D53" i="5"/>
  <c r="D52" i="5"/>
  <c r="D51" i="5"/>
  <c r="CA51" i="5" s="1"/>
  <c r="D50" i="5"/>
  <c r="CA50" i="5" s="1"/>
  <c r="CA49" i="5"/>
  <c r="D49" i="5"/>
  <c r="D48" i="5"/>
  <c r="D47" i="5"/>
  <c r="CA47" i="5" s="1"/>
  <c r="CG46" i="5"/>
  <c r="D46" i="5"/>
  <c r="D45" i="5"/>
  <c r="CG45" i="5" s="1"/>
  <c r="D44" i="5"/>
  <c r="D43" i="5"/>
  <c r="CA43" i="5" s="1"/>
  <c r="AC40" i="5"/>
  <c r="AB40" i="5"/>
  <c r="AA40" i="5"/>
  <c r="Z40" i="5"/>
  <c r="Y40" i="5"/>
  <c r="X40" i="5"/>
  <c r="W40" i="5"/>
  <c r="V40" i="5"/>
  <c r="U40" i="5"/>
  <c r="T40" i="5"/>
  <c r="S40" i="5"/>
  <c r="R40" i="5"/>
  <c r="Q40" i="5"/>
  <c r="P40" i="5"/>
  <c r="O40" i="5"/>
  <c r="N40" i="5"/>
  <c r="M40" i="5"/>
  <c r="L40" i="5"/>
  <c r="K40" i="5"/>
  <c r="J40" i="5"/>
  <c r="I40" i="5"/>
  <c r="H40" i="5"/>
  <c r="G40" i="5"/>
  <c r="F40" i="5"/>
  <c r="E40" i="5"/>
  <c r="D40" i="5" s="1"/>
  <c r="D39" i="5"/>
  <c r="CG71" i="5" s="1"/>
  <c r="D38" i="5"/>
  <c r="CA38" i="5" s="1"/>
  <c r="CG37" i="5"/>
  <c r="CA37" i="5"/>
  <c r="D37" i="5"/>
  <c r="CA69" i="5" s="1"/>
  <c r="D36" i="5"/>
  <c r="CG36" i="5" s="1"/>
  <c r="D35" i="5"/>
  <c r="D34" i="5"/>
  <c r="CA34" i="5" s="1"/>
  <c r="CG33" i="5"/>
  <c r="CA33" i="5"/>
  <c r="D33" i="5"/>
  <c r="D32" i="5"/>
  <c r="CG32" i="5" s="1"/>
  <c r="D31" i="5"/>
  <c r="D30" i="5"/>
  <c r="CA30" i="5" s="1"/>
  <c r="CG29" i="5"/>
  <c r="CA29" i="5"/>
  <c r="D29" i="5"/>
  <c r="D28" i="5"/>
  <c r="CG28" i="5" s="1"/>
  <c r="D27" i="5"/>
  <c r="CG59" i="5" s="1"/>
  <c r="D26" i="5"/>
  <c r="CA26" i="5" s="1"/>
  <c r="CG25" i="5"/>
  <c r="CA25" i="5"/>
  <c r="D25" i="5"/>
  <c r="D24" i="5"/>
  <c r="CG24" i="5" s="1"/>
  <c r="D23" i="5"/>
  <c r="CG55" i="5" s="1"/>
  <c r="D22" i="5"/>
  <c r="CA22" i="5" s="1"/>
  <c r="CG21" i="5"/>
  <c r="CA21" i="5"/>
  <c r="D21" i="5"/>
  <c r="CA53" i="5" s="1"/>
  <c r="D20" i="5"/>
  <c r="CG20" i="5" s="1"/>
  <c r="D19" i="5"/>
  <c r="D18" i="5"/>
  <c r="CA18" i="5" s="1"/>
  <c r="CG17" i="5"/>
  <c r="CA17" i="5"/>
  <c r="D17" i="5"/>
  <c r="D16" i="5"/>
  <c r="CG16" i="5" s="1"/>
  <c r="D15" i="5"/>
  <c r="D14" i="5"/>
  <c r="CA14" i="5" s="1"/>
  <c r="CG13" i="5"/>
  <c r="CA13" i="5"/>
  <c r="D13" i="5"/>
  <c r="D12" i="5"/>
  <c r="CG12" i="5" s="1"/>
  <c r="D11" i="5"/>
  <c r="A5" i="5"/>
  <c r="A4" i="5"/>
  <c r="A3" i="5"/>
  <c r="A2" i="5"/>
  <c r="H79" i="1"/>
  <c r="G79" i="1"/>
  <c r="F79" i="1"/>
  <c r="E79" i="1"/>
  <c r="D78" i="1"/>
  <c r="D77" i="1"/>
  <c r="D76" i="1"/>
  <c r="D75" i="1"/>
  <c r="I72" i="1"/>
  <c r="H72" i="1"/>
  <c r="G72" i="1"/>
  <c r="F72" i="1"/>
  <c r="E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AC40" i="1"/>
  <c r="AB40" i="1"/>
  <c r="AA40" i="1"/>
  <c r="Z40" i="1"/>
  <c r="Y40" i="1"/>
  <c r="X40" i="1"/>
  <c r="W40" i="1"/>
  <c r="V40" i="1"/>
  <c r="U40" i="1"/>
  <c r="T40" i="1"/>
  <c r="S40" i="1"/>
  <c r="R40" i="1"/>
  <c r="Q40" i="1"/>
  <c r="P40" i="1"/>
  <c r="O40" i="1"/>
  <c r="N40" i="1"/>
  <c r="M40" i="1"/>
  <c r="L40" i="1"/>
  <c r="K40" i="1"/>
  <c r="J40" i="1"/>
  <c r="I40" i="1"/>
  <c r="H40" i="1"/>
  <c r="G40" i="1"/>
  <c r="F40" i="1"/>
  <c r="E40" i="1"/>
  <c r="D39" i="1"/>
  <c r="CG39" i="1" s="1"/>
  <c r="D38" i="1"/>
  <c r="CA38" i="1" s="1"/>
  <c r="D37" i="1"/>
  <c r="CA37" i="1" s="1"/>
  <c r="D36" i="1"/>
  <c r="CA36" i="1" s="1"/>
  <c r="D35" i="1"/>
  <c r="CG35" i="1" s="1"/>
  <c r="D34" i="1"/>
  <c r="CA34" i="1" s="1"/>
  <c r="D33" i="1"/>
  <c r="CG33" i="1" s="1"/>
  <c r="D32" i="1"/>
  <c r="CA32" i="1" s="1"/>
  <c r="D31" i="1"/>
  <c r="CG31" i="1" s="1"/>
  <c r="D30" i="1"/>
  <c r="CA30" i="1" s="1"/>
  <c r="D29" i="1"/>
  <c r="CG29" i="1" s="1"/>
  <c r="D28" i="1"/>
  <c r="CA28" i="1" s="1"/>
  <c r="D27" i="1"/>
  <c r="CG27" i="1" s="1"/>
  <c r="D26" i="1"/>
  <c r="CA26" i="1" s="1"/>
  <c r="D25" i="1"/>
  <c r="CA25" i="1" s="1"/>
  <c r="D24" i="1"/>
  <c r="CA24" i="1" s="1"/>
  <c r="D23" i="1"/>
  <c r="CG23" i="1" s="1"/>
  <c r="D22" i="1"/>
  <c r="CA22" i="1" s="1"/>
  <c r="D21" i="1"/>
  <c r="CG21" i="1" s="1"/>
  <c r="D20" i="1"/>
  <c r="CA20" i="1" s="1"/>
  <c r="D19" i="1"/>
  <c r="CG19" i="1" s="1"/>
  <c r="D18" i="1"/>
  <c r="CA18" i="1" s="1"/>
  <c r="D17" i="1"/>
  <c r="CG17" i="1" s="1"/>
  <c r="D16" i="1"/>
  <c r="CA16" i="1" s="1"/>
  <c r="D15" i="1"/>
  <c r="CG15" i="1" s="1"/>
  <c r="D14" i="1"/>
  <c r="CA14" i="1" s="1"/>
  <c r="D13" i="1"/>
  <c r="CG13" i="1" s="1"/>
  <c r="D12" i="1"/>
  <c r="CA12" i="1" s="1"/>
  <c r="D11" i="1"/>
  <c r="A5" i="1"/>
  <c r="A3" i="1"/>
  <c r="A2" i="1"/>
  <c r="CG18" i="1" l="1"/>
  <c r="CA21" i="1"/>
  <c r="CA70" i="1"/>
  <c r="CG37" i="1"/>
  <c r="CA63" i="1"/>
  <c r="CG34" i="1"/>
  <c r="CA47" i="1"/>
  <c r="D40" i="1"/>
  <c r="CA16" i="5"/>
  <c r="CA28" i="5"/>
  <c r="CA36" i="5"/>
  <c r="CA54" i="5"/>
  <c r="CG58" i="5"/>
  <c r="CA61" i="5"/>
  <c r="CG68" i="5"/>
  <c r="CA70" i="5"/>
  <c r="D79" i="5"/>
  <c r="A195" i="5" s="1"/>
  <c r="CG43" i="1"/>
  <c r="CA54" i="1"/>
  <c r="CA58" i="1"/>
  <c r="CG47" i="5"/>
  <c r="CG51" i="5"/>
  <c r="CG63" i="5"/>
  <c r="CG67" i="5"/>
  <c r="CG44" i="5"/>
  <c r="CA46" i="5"/>
  <c r="CG49" i="5"/>
  <c r="CG50" i="5"/>
  <c r="CA55" i="5"/>
  <c r="CG60" i="5"/>
  <c r="CA62" i="5"/>
  <c r="CG65" i="5"/>
  <c r="CG66" i="5"/>
  <c r="CA71" i="5"/>
  <c r="D72" i="5"/>
  <c r="B195" i="6"/>
  <c r="CA51" i="1"/>
  <c r="CA67" i="1"/>
  <c r="CG56" i="5"/>
  <c r="CG25" i="1"/>
  <c r="CA12" i="5"/>
  <c r="CA20" i="5"/>
  <c r="CA24" i="5"/>
  <c r="CA32" i="5"/>
  <c r="CA45" i="5"/>
  <c r="CG52" i="5"/>
  <c r="CG14" i="5"/>
  <c r="CG18" i="5"/>
  <c r="CG22" i="5"/>
  <c r="CG26" i="5"/>
  <c r="CG30" i="5"/>
  <c r="CG34" i="5"/>
  <c r="CG38" i="5"/>
  <c r="CG43" i="5"/>
  <c r="CG48" i="5"/>
  <c r="CG53" i="5"/>
  <c r="CA57" i="5"/>
  <c r="CA59" i="5"/>
  <c r="CG64" i="5"/>
  <c r="CG69" i="5"/>
  <c r="D79" i="1"/>
  <c r="D72" i="1"/>
  <c r="CG44" i="1"/>
  <c r="CA49" i="1"/>
  <c r="CG62" i="1"/>
  <c r="CA65" i="1"/>
  <c r="CG14" i="1"/>
  <c r="CA33" i="1"/>
  <c r="CG56" i="1"/>
  <c r="CG58" i="1"/>
  <c r="CA61" i="1"/>
  <c r="CG67" i="1"/>
  <c r="CG47" i="1"/>
  <c r="CA50" i="1"/>
  <c r="CG52" i="1"/>
  <c r="CG54" i="1"/>
  <c r="CA57" i="1"/>
  <c r="CA59" i="1"/>
  <c r="CG63" i="1"/>
  <c r="CA66" i="1"/>
  <c r="CG68" i="1"/>
  <c r="CG70" i="1"/>
  <c r="CG46" i="1"/>
  <c r="CG55" i="1"/>
  <c r="CG60" i="1"/>
  <c r="CG71" i="1"/>
  <c r="CA17" i="1"/>
  <c r="CG30" i="1"/>
  <c r="CA45" i="1"/>
  <c r="CG51" i="1"/>
  <c r="CA13" i="1"/>
  <c r="CG26" i="1"/>
  <c r="CA29" i="1"/>
  <c r="CG22" i="1"/>
  <c r="CG38" i="1"/>
  <c r="CA46" i="1"/>
  <c r="CG48" i="1"/>
  <c r="CG50" i="1"/>
  <c r="CA53" i="1"/>
  <c r="CA55" i="1"/>
  <c r="CG59" i="1"/>
  <c r="CA62" i="1"/>
  <c r="CG64" i="1"/>
  <c r="CG66" i="1"/>
  <c r="CA69" i="1"/>
  <c r="CA71" i="1"/>
  <c r="CA43" i="1"/>
  <c r="B195" i="7"/>
  <c r="CA15" i="5"/>
  <c r="CA19" i="5"/>
  <c r="CA23" i="5"/>
  <c r="CA27" i="5"/>
  <c r="CA31" i="5"/>
  <c r="CA35" i="5"/>
  <c r="CA39" i="5"/>
  <c r="CA44" i="5"/>
  <c r="CA48" i="5"/>
  <c r="CA52" i="5"/>
  <c r="CA56" i="5"/>
  <c r="CA60" i="5"/>
  <c r="CA64" i="5"/>
  <c r="CA68" i="5"/>
  <c r="CG15" i="5"/>
  <c r="CG19" i="5"/>
  <c r="CG23" i="5"/>
  <c r="CG27" i="5"/>
  <c r="CG31" i="5"/>
  <c r="CG35" i="5"/>
  <c r="CG39" i="5"/>
  <c r="CG12" i="1"/>
  <c r="CA15" i="1"/>
  <c r="CG16" i="1"/>
  <c r="CA19" i="1"/>
  <c r="CG20" i="1"/>
  <c r="CA23" i="1"/>
  <c r="CG24" i="1"/>
  <c r="CA27" i="1"/>
  <c r="CG28" i="1"/>
  <c r="CA31" i="1"/>
  <c r="CG32" i="1"/>
  <c r="CA35" i="1"/>
  <c r="CG36" i="1"/>
  <c r="CA39" i="1"/>
  <c r="CA44" i="1"/>
  <c r="CG45" i="1"/>
  <c r="CA48" i="1"/>
  <c r="CG49" i="1"/>
  <c r="CA52" i="1"/>
  <c r="CG53" i="1"/>
  <c r="CA56" i="1"/>
  <c r="CG57" i="1"/>
  <c r="CA60" i="1"/>
  <c r="CG61" i="1"/>
  <c r="CA64" i="1"/>
  <c r="CG65" i="1"/>
  <c r="CA68" i="1"/>
  <c r="CG69" i="1"/>
  <c r="A195" i="1" l="1"/>
  <c r="B195" i="5"/>
  <c r="B195" i="1"/>
</calcChain>
</file>

<file path=xl/sharedStrings.xml><?xml version="1.0" encoding="utf-8"?>
<sst xmlns="http://schemas.openxmlformats.org/spreadsheetml/2006/main" count="1352" uniqueCount="120">
  <si>
    <t>SERVICIO DE SALUD</t>
  </si>
  <si>
    <t>REM-27.  EDUCACIÓN PARA LA SALUD</t>
  </si>
  <si>
    <t>SECCIÓN A: PERSONAS QUE INGRESAN A EDUCACIÓN GRUPAL SEGÚN ÁREAS TEMÁTICAS Y EDAD</t>
  </si>
  <si>
    <t>ÁREAS TEMÁTICAS DE PREVENCIÓN</t>
  </si>
  <si>
    <t>TOTAL</t>
  </si>
  <si>
    <t>Menores de 1 año</t>
  </si>
  <si>
    <t>Niños 12 a 23 meses</t>
  </si>
  <si>
    <t>Niños de 2 a 5 años</t>
  </si>
  <si>
    <t>Niños de 6 a 9 años</t>
  </si>
  <si>
    <t>10 a 14 años</t>
  </si>
  <si>
    <t>10 a 14</t>
  </si>
  <si>
    <t>15 a 19</t>
  </si>
  <si>
    <t>20 a 24</t>
  </si>
  <si>
    <t>25 - 29</t>
  </si>
  <si>
    <t>30 - 34</t>
  </si>
  <si>
    <t>35 - 39</t>
  </si>
  <si>
    <t>40 - 44</t>
  </si>
  <si>
    <t>45 - 49</t>
  </si>
  <si>
    <t>50 - 54</t>
  </si>
  <si>
    <t>55 - 59</t>
  </si>
  <si>
    <t>60 - 64</t>
  </si>
  <si>
    <t>65 - 69</t>
  </si>
  <si>
    <t>70 - 74</t>
  </si>
  <si>
    <t>75 - 79</t>
  </si>
  <si>
    <t>80 y mas</t>
  </si>
  <si>
    <t>APS</t>
  </si>
  <si>
    <t>EDUCACIÓN DE GRUPO</t>
  </si>
  <si>
    <t>ESTIMULACIÓN DESARROLLO PSICOMOTOR</t>
  </si>
  <si>
    <t>NUTRICIÓN</t>
  </si>
  <si>
    <t>RIESGO DE MALNUTRICIÓN POR EXCESO</t>
  </si>
  <si>
    <t>MALNUTRICIÓN POR EXCESO</t>
  </si>
  <si>
    <t>MALNUTRICIÓN DE DÉFICIT</t>
  </si>
  <si>
    <t>PREVENCIÓN DE IRA - ERA</t>
  </si>
  <si>
    <t>PREVENCIÓN DE ACCIDENTES</t>
  </si>
  <si>
    <t>SALUD BUCO-DENTAL</t>
  </si>
  <si>
    <t>SALUD SEXUAL Y REPRODUCTIVA</t>
  </si>
  <si>
    <t>PREPARACIÓN PARA EL PARTO Y LA CRIANZA</t>
  </si>
  <si>
    <t>DEL LENGUAJE</t>
  </si>
  <si>
    <t>MOTOR</t>
  </si>
  <si>
    <t>OTROS</t>
  </si>
  <si>
    <t>HABILIDADES PARENTALES</t>
  </si>
  <si>
    <t>NADIE ES PERFECTO</t>
  </si>
  <si>
    <t>FAMILIAS FUERTES</t>
  </si>
  <si>
    <t>AUTOCUIDADO</t>
  </si>
  <si>
    <t>APOYO MADRE A MADRE</t>
  </si>
  <si>
    <t>ANTITABÁQUICA (excluye REM 23)</t>
  </si>
  <si>
    <t>PREVENCIÓN DE LA TRANSMISIÓN VERTICAL DE VIH-SIFILIS</t>
  </si>
  <si>
    <t>OTRAS ÁREAS TEMÁTICAS</t>
  </si>
  <si>
    <t>EDUCACIÓN ESPECIAL EN ADULTO MAYOR</t>
  </si>
  <si>
    <t>ESTIMULACIÓN DE MEMORIA</t>
  </si>
  <si>
    <t>PREVENCIÓN CAÍDAS</t>
  </si>
  <si>
    <t>ESTIMULACIÓN DE ACTIVIDAD FÍSICA</t>
  </si>
  <si>
    <t>USO RACIONAL DE MEDICAMENTOS</t>
  </si>
  <si>
    <t>SECCIÓN B: ACTIVIDADES DE EDUCACIÓN PARA LA SALUD SEGÚN PERSONAL QUE LAS REALIZA (SESIONES)</t>
  </si>
  <si>
    <t>UN PROFESIONAL</t>
  </si>
  <si>
    <t>UN PROFESIONAL Y UN TÉCNICO PARAMÉDICO</t>
  </si>
  <si>
    <t>TÉCNICO 
PARAMÉ-
DICO</t>
  </si>
  <si>
    <t>SECCIÓN C: ACTIVIDAD FÍSICA GRUPAL PARA PROGRAMA SALUD CARDIOVASCULAR (SESIONES)</t>
  </si>
  <si>
    <t>GRUPO DE EDAD</t>
  </si>
  <si>
    <t>TOTAL SESIONES</t>
  </si>
  <si>
    <t>PROFESOR
EDUCACIÓN FÍSICA</t>
  </si>
  <si>
    <t>OTROS PROFESIONALES</t>
  </si>
  <si>
    <t>TÉCNICO PARAMÉDICO</t>
  </si>
  <si>
    <t>10 A 19 AÑOS</t>
  </si>
  <si>
    <t>20 A 24 AÑOS</t>
  </si>
  <si>
    <t>25 A 64 AÑOS</t>
  </si>
  <si>
    <t>65 Y MÁS</t>
  </si>
  <si>
    <t>SECCIÓN D: EDUCACIÓN GRUPAL A GESTANTES DE ALTO RIESGO OBSTÉTRICO (Nivel Secundario)</t>
  </si>
  <si>
    <t>TEMAS</t>
  </si>
  <si>
    <t>TOTAL 
SESIONES</t>
  </si>
  <si>
    <t>AUTOCUIDADO SEGÚN PATOLOGÍA</t>
  </si>
  <si>
    <t>PREPARACIÓN PARA EL PARTO</t>
  </si>
  <si>
    <t>TALLER DE EDUCACIÓN PRENATAL</t>
  </si>
  <si>
    <t>SECCIÓN E: TALLERES PROGRAMA "MÁS A.M AUTOVALENTES"</t>
  </si>
  <si>
    <t>TALLER</t>
  </si>
  <si>
    <t>Nº DE SESIONES</t>
  </si>
  <si>
    <t>ESTIMULACIÓN DE FUNCIONES MOTORAS Y PREVENCIÓN DE CAÍDAS</t>
  </si>
  <si>
    <t>AUTOCUIDADO Y ESTILOS DE VIDA SALUDABLE</t>
  </si>
  <si>
    <t>SECCIÓN F: TALLERES PROGRAMA VIDA SANA</t>
  </si>
  <si>
    <t>PREVENCIÓN VIOLENCIA DE GÉNERO</t>
  </si>
  <si>
    <t xml:space="preserve">PREVENCIÓN DE SALUD MENTAL </t>
  </si>
  <si>
    <t>PREVENCION ALCOHOL Y DROGAS</t>
  </si>
  <si>
    <t>Nº DE INTERVEN-CIONES</t>
  </si>
  <si>
    <t>POR EDAD</t>
  </si>
  <si>
    <t>SEXO</t>
  </si>
  <si>
    <t>10-14 años</t>
  </si>
  <si>
    <t>15-19 años</t>
  </si>
  <si>
    <t>20-24 años</t>
  </si>
  <si>
    <t>25-44 años</t>
  </si>
  <si>
    <t>45-64 años</t>
  </si>
  <si>
    <t>65 o más</t>
  </si>
  <si>
    <t>Hombres</t>
  </si>
  <si>
    <t>Mujeres</t>
  </si>
  <si>
    <t>INTERVENCIÓN MÍNIMA
(BAJO RIESGO)</t>
  </si>
  <si>
    <t xml:space="preserve"> ALCOHOL</t>
  </si>
  <si>
    <t xml:space="preserve"> TABACO</t>
  </si>
  <si>
    <t xml:space="preserve"> DROGAS</t>
  </si>
  <si>
    <t>INTERVENCIÓN BREVE 
(RIESGO)</t>
  </si>
  <si>
    <t>INTERVENCIÓN REFERENCIA ASISTIDA
(PERJUDICIAL O DEPENDENCIA)</t>
  </si>
  <si>
    <t>MADRE, PADRE O CUIDADOR DE :</t>
  </si>
  <si>
    <t>GRUPO DE EDAD (en años)</t>
  </si>
  <si>
    <t>GESTANTES</t>
  </si>
  <si>
    <t>GESTANTES ALTO RIESGO OBSTÉTRICO</t>
  </si>
  <si>
    <t>MUJERES EN EDADES DE CLIMATERIO 45 A 64 AÑOS</t>
  </si>
  <si>
    <t>FAMILIAS DE RIESGO</t>
  </si>
  <si>
    <t>Maternidad</t>
  </si>
  <si>
    <t>PROMOCIÓN DE SALUD MENTAL</t>
  </si>
  <si>
    <t>PROMOCIÓN DEL DESARROLLO INFANTIL TEMPRANO</t>
  </si>
  <si>
    <t>PREVENCIÓN SUICIDIO</t>
  </si>
  <si>
    <t>PREVENCIÓN TRASTORNO MENTAL</t>
  </si>
  <si>
    <t>PREVENCIÓN DE LA TRANSMISIÓN VERTICAL DE VIH-SÍFILIS</t>
  </si>
  <si>
    <t>DOS O MÁS PROFESIO- NALES</t>
  </si>
  <si>
    <t>FACILITADOR/A INTERCULTURAL</t>
  </si>
  <si>
    <t>KINESIÓ-
LOGO</t>
  </si>
  <si>
    <t>Nº DE PARTICIPAN- TES</t>
  </si>
  <si>
    <t>ESTIMULACIÓN DE FUNCIONES  COGNITIVA</t>
  </si>
  <si>
    <t>ACTIVIDAD FÍSICA</t>
  </si>
  <si>
    <t>DUPLA NUTRICIONISTA-PSICÓLOGO</t>
  </si>
  <si>
    <t>SECCIÓN G: INTERVENCIONES POR PATRÓN DE CONSUMO ALCOHOL y OTRAS SUSTANCIAS (PROGRAMA DIR EX PROGRAMA VIDA SANA ALCOHOL)</t>
  </si>
  <si>
    <t>TIPO DE INTERVENCIÓN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</si>
</sst>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scheme val="minor"/>
    </font>
    <font>
      <b/>
      <sz val="8"/>
      <name val="Verdana"/>
      <family val="2"/>
    </font>
    <font>
      <sz val="8"/>
      <name val="Verdana"/>
      <family val="2"/>
    </font>
    <font>
      <b/>
      <sz val="10"/>
      <name val="Verdana"/>
      <family val="2"/>
    </font>
    <font>
      <b/>
      <sz val="12"/>
      <name val="Verdana"/>
      <family val="2"/>
    </font>
    <font>
      <sz val="9"/>
      <name val="Verdana"/>
      <family val="2"/>
    </font>
    <font>
      <b/>
      <sz val="11"/>
      <name val="Verdana"/>
      <family val="2"/>
    </font>
    <font>
      <sz val="8"/>
      <color indexed="10"/>
      <name val="Verdana"/>
      <family val="2"/>
    </font>
    <font>
      <sz val="10"/>
      <name val="Verdana"/>
      <family val="2"/>
    </font>
    <font>
      <b/>
      <sz val="9"/>
      <name val="Verdana"/>
      <family val="2"/>
    </font>
    <font>
      <sz val="10"/>
      <name val="Times New Roman"/>
      <family val="1"/>
    </font>
    <font>
      <b/>
      <sz val="8"/>
      <color theme="1"/>
      <name val="Verdana"/>
      <family val="2"/>
    </font>
    <font>
      <sz val="8"/>
      <color indexed="8"/>
      <name val="Verdana"/>
      <family val="2"/>
    </font>
    <font>
      <sz val="8"/>
      <color rgb="FFFF0000"/>
      <name val="Verdana"/>
      <family val="2"/>
    </font>
  </fonts>
  <fills count="5">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22"/>
        <bgColor indexed="64"/>
      </patternFill>
    </fill>
  </fills>
  <borders count="100">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style="double">
        <color indexed="64"/>
      </right>
      <top style="thin">
        <color indexed="64"/>
      </top>
      <bottom/>
      <diagonal/>
    </border>
    <border>
      <left style="double">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double">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double">
        <color indexed="64"/>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double">
        <color indexed="64"/>
      </right>
      <top style="hair">
        <color indexed="64"/>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double">
        <color indexed="64"/>
      </right>
      <top/>
      <bottom style="thin">
        <color indexed="64"/>
      </bottom>
      <diagonal/>
    </border>
    <border>
      <left/>
      <right style="hair">
        <color indexed="64"/>
      </right>
      <top/>
      <bottom style="thin">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hair">
        <color indexed="64"/>
      </left>
      <right/>
      <top/>
      <bottom style="hair">
        <color indexed="64"/>
      </bottom>
      <diagonal/>
    </border>
    <border>
      <left style="double">
        <color indexed="64"/>
      </left>
      <right style="hair">
        <color indexed="64"/>
      </right>
      <top/>
      <bottom style="hair">
        <color indexed="64"/>
      </bottom>
      <diagonal/>
    </border>
    <border>
      <left style="hair">
        <color indexed="64"/>
      </left>
      <right style="double">
        <color indexed="64"/>
      </right>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double">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style="hair">
        <color indexed="64"/>
      </right>
      <top style="thin">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uble">
        <color indexed="64"/>
      </left>
      <right style="hair">
        <color indexed="64"/>
      </right>
      <top style="hair">
        <color indexed="64"/>
      </top>
      <bottom style="thin">
        <color indexed="64"/>
      </bottom>
      <diagonal/>
    </border>
    <border>
      <left style="hair">
        <color indexed="64"/>
      </left>
      <right style="double">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hair">
        <color indexed="64"/>
      </left>
      <right/>
      <top/>
      <bottom style="thin">
        <color indexed="64"/>
      </bottom>
      <diagonal/>
    </border>
    <border>
      <left style="double">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style="thin">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thin">
        <color indexed="64"/>
      </bottom>
      <diagonal/>
    </border>
    <border>
      <left style="double">
        <color indexed="64"/>
      </left>
      <right style="double">
        <color indexed="64"/>
      </right>
      <top/>
      <bottom style="hair">
        <color indexed="64"/>
      </bottom>
      <diagonal/>
    </border>
    <border>
      <left style="double">
        <color indexed="64"/>
      </left>
      <right style="double">
        <color indexed="64"/>
      </right>
      <top style="hair">
        <color indexed="64"/>
      </top>
      <bottom/>
      <diagonal/>
    </border>
  </borders>
  <cellStyleXfs count="1">
    <xf numFmtId="0" fontId="0" fillId="0" borderId="0"/>
  </cellStyleXfs>
  <cellXfs count="693">
    <xf numFmtId="0" fontId="0" fillId="0" borderId="0" xfId="0"/>
    <xf numFmtId="0" fontId="2" fillId="2" borderId="0" xfId="0" applyFont="1" applyFill="1" applyProtection="1"/>
    <xf numFmtId="0" fontId="4" fillId="2" borderId="0" xfId="0" applyFont="1" applyFill="1" applyBorder="1" applyAlignment="1" applyProtection="1">
      <alignment horizontal="center"/>
    </xf>
    <xf numFmtId="0" fontId="5" fillId="2" borderId="0" xfId="0" applyNumberFormat="1" applyFont="1" applyFill="1" applyAlignment="1" applyProtection="1"/>
    <xf numFmtId="0" fontId="2" fillId="2" borderId="0" xfId="0" applyNumberFormat="1" applyFont="1" applyFill="1" applyAlignment="1" applyProtection="1"/>
    <xf numFmtId="0" fontId="6" fillId="2" borderId="1" xfId="0" applyFont="1" applyFill="1" applyBorder="1" applyAlignment="1" applyProtection="1"/>
    <xf numFmtId="0" fontId="1" fillId="2" borderId="0" xfId="0" applyFont="1" applyFill="1" applyBorder="1" applyAlignment="1" applyProtection="1">
      <alignment horizontal="center" vertical="center" wrapText="1"/>
    </xf>
    <xf numFmtId="0" fontId="1" fillId="2" borderId="0" xfId="0" applyFont="1" applyFill="1" applyBorder="1" applyAlignment="1" applyProtection="1">
      <alignment horizontal="center"/>
    </xf>
    <xf numFmtId="0" fontId="2" fillId="0" borderId="0" xfId="0" applyNumberFormat="1" applyFont="1" applyFill="1" applyAlignment="1" applyProtection="1"/>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Fill="1" applyBorder="1" applyAlignment="1" applyProtection="1">
      <alignment horizontal="center" vertical="center" wrapText="1"/>
    </xf>
    <xf numFmtId="0" fontId="2" fillId="0" borderId="21" xfId="0" applyFont="1" applyFill="1" applyBorder="1" applyAlignment="1" applyProtection="1">
      <alignment horizontal="center" vertical="center" wrapText="1"/>
    </xf>
    <xf numFmtId="3" fontId="2" fillId="0" borderId="5" xfId="0" applyNumberFormat="1" applyFont="1" applyFill="1" applyBorder="1" applyAlignment="1" applyProtection="1"/>
    <xf numFmtId="3" fontId="2" fillId="3" borderId="14" xfId="0" applyNumberFormat="1" applyFont="1" applyFill="1" applyBorder="1" applyAlignment="1" applyProtection="1">
      <protection locked="0"/>
    </xf>
    <xf numFmtId="3" fontId="2" fillId="3" borderId="15" xfId="0" applyNumberFormat="1" applyFont="1" applyFill="1" applyBorder="1" applyAlignment="1" applyProtection="1">
      <protection locked="0"/>
    </xf>
    <xf numFmtId="3" fontId="2" fillId="4" borderId="18" xfId="0" applyNumberFormat="1" applyFont="1" applyFill="1" applyBorder="1" applyAlignment="1" applyProtection="1"/>
    <xf numFmtId="3" fontId="2" fillId="4" borderId="22" xfId="0" applyNumberFormat="1" applyFont="1" applyFill="1" applyBorder="1" applyAlignment="1" applyProtection="1"/>
    <xf numFmtId="3" fontId="2" fillId="4" borderId="15" xfId="0" applyNumberFormat="1" applyFont="1" applyFill="1" applyBorder="1" applyAlignment="1" applyProtection="1"/>
    <xf numFmtId="3" fontId="2" fillId="4" borderId="23" xfId="0" applyNumberFormat="1" applyFont="1" applyFill="1" applyBorder="1" applyAlignment="1" applyProtection="1"/>
    <xf numFmtId="3" fontId="2" fillId="4" borderId="24" xfId="0" applyNumberFormat="1" applyFont="1" applyFill="1" applyBorder="1" applyAlignment="1" applyProtection="1"/>
    <xf numFmtId="3" fontId="2" fillId="4" borderId="19" xfId="0" applyNumberFormat="1" applyFont="1" applyFill="1" applyBorder="1" applyAlignment="1" applyProtection="1"/>
    <xf numFmtId="3" fontId="2" fillId="4" borderId="4" xfId="0" applyNumberFormat="1" applyFont="1" applyFill="1" applyBorder="1" applyAlignment="1" applyProtection="1"/>
    <xf numFmtId="0" fontId="2" fillId="0" borderId="26" xfId="0" applyFont="1" applyFill="1" applyBorder="1" applyAlignment="1" applyProtection="1">
      <alignment vertical="center"/>
    </xf>
    <xf numFmtId="3" fontId="2" fillId="0" borderId="27" xfId="0" applyNumberFormat="1" applyFont="1" applyFill="1" applyBorder="1" applyAlignment="1" applyProtection="1"/>
    <xf numFmtId="3" fontId="2" fillId="3" borderId="28" xfId="0" applyNumberFormat="1" applyFont="1" applyFill="1" applyBorder="1" applyAlignment="1" applyProtection="1">
      <protection locked="0"/>
    </xf>
    <xf numFmtId="3" fontId="2" fillId="3" borderId="29" xfId="0" applyNumberFormat="1" applyFont="1" applyFill="1" applyBorder="1" applyAlignment="1" applyProtection="1">
      <protection locked="0"/>
    </xf>
    <xf numFmtId="3" fontId="2" fillId="3" borderId="30" xfId="0" applyNumberFormat="1" applyFont="1" applyFill="1" applyBorder="1" applyAlignment="1" applyProtection="1">
      <protection locked="0"/>
    </xf>
    <xf numFmtId="3" fontId="2" fillId="3" borderId="31" xfId="0" applyNumberFormat="1" applyFont="1" applyFill="1" applyBorder="1" applyAlignment="1" applyProtection="1">
      <protection locked="0"/>
    </xf>
    <xf numFmtId="3" fontId="2" fillId="3" borderId="32" xfId="0" applyNumberFormat="1" applyFont="1" applyFill="1" applyBorder="1" applyAlignment="1" applyProtection="1">
      <protection locked="0"/>
    </xf>
    <xf numFmtId="3" fontId="2" fillId="3" borderId="26" xfId="0" applyNumberFormat="1" applyFont="1" applyFill="1" applyBorder="1" applyAlignment="1" applyProtection="1">
      <protection locked="0"/>
    </xf>
    <xf numFmtId="3" fontId="2" fillId="0" borderId="34" xfId="0" applyNumberFormat="1" applyFont="1" applyFill="1" applyBorder="1" applyAlignment="1" applyProtection="1"/>
    <xf numFmtId="3" fontId="2" fillId="3" borderId="35" xfId="0" applyNumberFormat="1" applyFont="1" applyFill="1" applyBorder="1" applyAlignment="1" applyProtection="1">
      <protection locked="0"/>
    </xf>
    <xf numFmtId="3" fontId="2" fillId="3" borderId="36" xfId="0" applyNumberFormat="1" applyFont="1" applyFill="1" applyBorder="1" applyAlignment="1" applyProtection="1">
      <protection locked="0"/>
    </xf>
    <xf numFmtId="3" fontId="2" fillId="3" borderId="37" xfId="0" applyNumberFormat="1" applyFont="1" applyFill="1" applyBorder="1" applyAlignment="1" applyProtection="1">
      <protection locked="0"/>
    </xf>
    <xf numFmtId="3" fontId="2" fillId="3" borderId="38" xfId="0" applyNumberFormat="1" applyFont="1" applyFill="1" applyBorder="1" applyAlignment="1" applyProtection="1">
      <protection locked="0"/>
    </xf>
    <xf numFmtId="3" fontId="2" fillId="3" borderId="39" xfId="0" applyNumberFormat="1" applyFont="1" applyFill="1" applyBorder="1" applyAlignment="1" applyProtection="1">
      <protection locked="0"/>
    </xf>
    <xf numFmtId="3" fontId="2" fillId="3" borderId="33" xfId="0" applyNumberFormat="1" applyFont="1" applyFill="1" applyBorder="1" applyAlignment="1" applyProtection="1">
      <protection locked="0"/>
    </xf>
    <xf numFmtId="3" fontId="2" fillId="3" borderId="40" xfId="0" applyNumberFormat="1" applyFont="1" applyFill="1" applyBorder="1" applyAlignment="1" applyProtection="1">
      <protection locked="0"/>
    </xf>
    <xf numFmtId="0" fontId="2" fillId="0" borderId="41" xfId="0" applyFont="1" applyFill="1" applyBorder="1" applyAlignment="1" applyProtection="1">
      <alignment horizontal="left" vertical="center"/>
    </xf>
    <xf numFmtId="3" fontId="2" fillId="0" borderId="13" xfId="0" applyNumberFormat="1" applyFont="1" applyFill="1" applyBorder="1" applyAlignment="1" applyProtection="1"/>
    <xf numFmtId="3" fontId="2" fillId="3" borderId="42" xfId="0" applyNumberFormat="1" applyFont="1" applyFill="1" applyBorder="1" applyAlignment="1" applyProtection="1">
      <protection locked="0"/>
    </xf>
    <xf numFmtId="3" fontId="2" fillId="3" borderId="43" xfId="0" applyNumberFormat="1" applyFont="1" applyFill="1" applyBorder="1" applyAlignment="1" applyProtection="1">
      <protection locked="0"/>
    </xf>
    <xf numFmtId="3" fontId="2" fillId="3" borderId="44" xfId="0" applyNumberFormat="1" applyFont="1" applyFill="1" applyBorder="1" applyAlignment="1" applyProtection="1">
      <protection locked="0"/>
    </xf>
    <xf numFmtId="3" fontId="2" fillId="3" borderId="45" xfId="0" applyNumberFormat="1" applyFont="1" applyFill="1" applyBorder="1" applyAlignment="1" applyProtection="1">
      <protection locked="0"/>
    </xf>
    <xf numFmtId="3" fontId="2" fillId="3" borderId="46" xfId="0" applyNumberFormat="1" applyFont="1" applyFill="1" applyBorder="1" applyAlignment="1" applyProtection="1">
      <protection locked="0"/>
    </xf>
    <xf numFmtId="3" fontId="2" fillId="3" borderId="12" xfId="0" applyNumberFormat="1" applyFont="1" applyFill="1" applyBorder="1" applyAlignment="1" applyProtection="1">
      <protection locked="0"/>
    </xf>
    <xf numFmtId="3" fontId="2" fillId="0" borderId="48" xfId="0" applyNumberFormat="1" applyFont="1" applyFill="1" applyBorder="1" applyAlignment="1" applyProtection="1"/>
    <xf numFmtId="3" fontId="2" fillId="3" borderId="49" xfId="0" applyNumberFormat="1" applyFont="1" applyFill="1" applyBorder="1" applyAlignment="1" applyProtection="1">
      <protection locked="0"/>
    </xf>
    <xf numFmtId="3" fontId="2" fillId="3" borderId="50" xfId="0" applyNumberFormat="1" applyFont="1" applyFill="1" applyBorder="1" applyAlignment="1" applyProtection="1">
      <protection locked="0"/>
    </xf>
    <xf numFmtId="3" fontId="2" fillId="3" borderId="51" xfId="0" applyNumberFormat="1" applyFont="1" applyFill="1" applyBorder="1" applyAlignment="1" applyProtection="1">
      <protection locked="0"/>
    </xf>
    <xf numFmtId="3" fontId="2" fillId="3" borderId="53" xfId="0" applyNumberFormat="1" applyFont="1" applyFill="1" applyBorder="1" applyAlignment="1" applyProtection="1">
      <protection locked="0"/>
    </xf>
    <xf numFmtId="3" fontId="2" fillId="3" borderId="54" xfId="0" applyNumberFormat="1" applyFont="1" applyFill="1" applyBorder="1" applyAlignment="1" applyProtection="1">
      <protection locked="0"/>
    </xf>
    <xf numFmtId="3" fontId="2" fillId="3" borderId="55" xfId="0" applyNumberFormat="1" applyFont="1" applyFill="1" applyBorder="1" applyAlignment="1" applyProtection="1">
      <protection locked="0"/>
    </xf>
    <xf numFmtId="3" fontId="2" fillId="3" borderId="56" xfId="0" applyNumberFormat="1" applyFont="1" applyFill="1" applyBorder="1" applyAlignment="1" applyProtection="1">
      <protection locked="0"/>
    </xf>
    <xf numFmtId="3" fontId="2" fillId="3" borderId="57" xfId="0" applyNumberFormat="1" applyFont="1" applyFill="1" applyBorder="1" applyAlignment="1" applyProtection="1">
      <protection locked="0"/>
    </xf>
    <xf numFmtId="3" fontId="2" fillId="4" borderId="53" xfId="0" applyNumberFormat="1" applyFont="1" applyFill="1" applyBorder="1" applyAlignment="1" applyProtection="1"/>
    <xf numFmtId="3" fontId="2" fillId="4" borderId="54" xfId="0" applyNumberFormat="1" applyFont="1" applyFill="1" applyBorder="1" applyAlignment="1" applyProtection="1"/>
    <xf numFmtId="3" fontId="2" fillId="4" borderId="33" xfId="0" applyNumberFormat="1" applyFont="1" applyFill="1" applyBorder="1" applyAlignment="1" applyProtection="1"/>
    <xf numFmtId="3" fontId="2" fillId="4" borderId="56" xfId="0" applyNumberFormat="1" applyFont="1" applyFill="1" applyBorder="1" applyAlignment="1" applyProtection="1"/>
    <xf numFmtId="3" fontId="2" fillId="0" borderId="60" xfId="0" applyNumberFormat="1" applyFont="1" applyFill="1" applyBorder="1" applyAlignment="1" applyProtection="1"/>
    <xf numFmtId="3" fontId="2" fillId="3" borderId="63" xfId="0" applyNumberFormat="1" applyFont="1" applyFill="1" applyBorder="1" applyAlignment="1" applyProtection="1">
      <protection locked="0"/>
    </xf>
    <xf numFmtId="3" fontId="2" fillId="3" borderId="62" xfId="0" applyNumberFormat="1" applyFont="1" applyFill="1" applyBorder="1" applyAlignment="1" applyProtection="1">
      <protection locked="0"/>
    </xf>
    <xf numFmtId="3" fontId="2" fillId="4" borderId="64" xfId="0" applyNumberFormat="1" applyFont="1" applyFill="1" applyBorder="1" applyAlignment="1" applyProtection="1"/>
    <xf numFmtId="3" fontId="2" fillId="3" borderId="65" xfId="0" applyNumberFormat="1" applyFont="1" applyFill="1" applyBorder="1" applyAlignment="1" applyProtection="1">
      <protection locked="0"/>
    </xf>
    <xf numFmtId="3" fontId="2" fillId="3" borderId="66" xfId="0" applyNumberFormat="1" applyFont="1" applyFill="1" applyBorder="1" applyAlignment="1" applyProtection="1">
      <protection locked="0"/>
    </xf>
    <xf numFmtId="3" fontId="2" fillId="3" borderId="59" xfId="0" applyNumberFormat="1" applyFont="1" applyFill="1" applyBorder="1" applyAlignment="1" applyProtection="1">
      <protection locked="0"/>
    </xf>
    <xf numFmtId="3" fontId="2" fillId="4" borderId="59" xfId="0" applyNumberFormat="1" applyFont="1" applyFill="1" applyBorder="1" applyAlignment="1" applyProtection="1"/>
    <xf numFmtId="0" fontId="2" fillId="0" borderId="4" xfId="0" applyFont="1" applyFill="1" applyBorder="1" applyAlignment="1" applyProtection="1">
      <alignment horizontal="left" vertical="center"/>
    </xf>
    <xf numFmtId="3" fontId="2" fillId="4" borderId="32" xfId="0" applyNumberFormat="1" applyFont="1" applyFill="1" applyBorder="1" applyAlignment="1" applyProtection="1"/>
    <xf numFmtId="3" fontId="2" fillId="4" borderId="29" xfId="0" applyNumberFormat="1" applyFont="1" applyFill="1" applyBorder="1" applyAlignment="1" applyProtection="1"/>
    <xf numFmtId="3" fontId="2" fillId="3" borderId="4" xfId="0" applyNumberFormat="1" applyFont="1" applyFill="1" applyBorder="1" applyAlignment="1" applyProtection="1">
      <protection locked="0"/>
    </xf>
    <xf numFmtId="3" fontId="2" fillId="4" borderId="62" xfId="0" applyNumberFormat="1" applyFont="1" applyFill="1" applyBorder="1" applyAlignment="1" applyProtection="1"/>
    <xf numFmtId="3" fontId="2" fillId="4" borderId="68" xfId="0" applyNumberFormat="1" applyFont="1" applyFill="1" applyBorder="1" applyAlignment="1" applyProtection="1"/>
    <xf numFmtId="3" fontId="2" fillId="4" borderId="55" xfId="0" applyNumberFormat="1" applyFont="1" applyFill="1" applyBorder="1" applyAlignment="1" applyProtection="1"/>
    <xf numFmtId="0" fontId="2" fillId="0" borderId="41" xfId="0" applyFont="1" applyFill="1" applyBorder="1" applyAlignment="1" applyProtection="1">
      <alignment vertical="center" wrapText="1"/>
    </xf>
    <xf numFmtId="3" fontId="2" fillId="0" borderId="69" xfId="0" applyNumberFormat="1" applyFont="1" applyFill="1" applyBorder="1" applyAlignment="1" applyProtection="1"/>
    <xf numFmtId="3" fontId="2" fillId="3" borderId="70" xfId="0" applyNumberFormat="1" applyFont="1" applyFill="1" applyBorder="1" applyAlignment="1" applyProtection="1">
      <protection locked="0"/>
    </xf>
    <xf numFmtId="3" fontId="2" fillId="4" borderId="71" xfId="0" applyNumberFormat="1" applyFont="1" applyFill="1" applyBorder="1" applyAlignment="1" applyProtection="1"/>
    <xf numFmtId="3" fontId="2" fillId="4" borderId="72" xfId="0" applyNumberFormat="1" applyFont="1" applyFill="1" applyBorder="1" applyAlignment="1" applyProtection="1"/>
    <xf numFmtId="3" fontId="2" fillId="4" borderId="73" xfId="0" applyNumberFormat="1" applyFont="1" applyFill="1" applyBorder="1" applyAlignment="1" applyProtection="1"/>
    <xf numFmtId="3" fontId="2" fillId="4" borderId="74" xfId="0" applyNumberFormat="1" applyFont="1" applyFill="1" applyBorder="1" applyAlignment="1" applyProtection="1"/>
    <xf numFmtId="3" fontId="2" fillId="4" borderId="75" xfId="0" applyNumberFormat="1" applyFont="1" applyFill="1" applyBorder="1" applyAlignment="1" applyProtection="1"/>
    <xf numFmtId="3" fontId="2" fillId="4" borderId="76" xfId="0" applyNumberFormat="1" applyFont="1" applyFill="1" applyBorder="1" applyAlignment="1" applyProtection="1"/>
    <xf numFmtId="3" fontId="2" fillId="3" borderId="41" xfId="0" applyNumberFormat="1" applyFont="1" applyFill="1" applyBorder="1" applyAlignment="1" applyProtection="1">
      <protection locked="0"/>
    </xf>
    <xf numFmtId="3" fontId="2" fillId="4" borderId="26" xfId="0" applyNumberFormat="1" applyFont="1" applyFill="1" applyBorder="1" applyAlignment="1" applyProtection="1"/>
    <xf numFmtId="3" fontId="2" fillId="4" borderId="77" xfId="0" applyNumberFormat="1" applyFont="1" applyFill="1" applyBorder="1" applyAlignment="1" applyProtection="1"/>
    <xf numFmtId="3" fontId="2" fillId="4" borderId="67" xfId="0" applyNumberFormat="1" applyFont="1" applyFill="1" applyBorder="1" applyAlignment="1" applyProtection="1"/>
    <xf numFmtId="3" fontId="2" fillId="4" borderId="65" xfId="0" applyNumberFormat="1" applyFont="1" applyFill="1" applyBorder="1" applyAlignment="1" applyProtection="1"/>
    <xf numFmtId="3" fontId="2" fillId="4" borderId="66" xfId="0" applyNumberFormat="1" applyFont="1" applyFill="1" applyBorder="1" applyAlignment="1" applyProtection="1"/>
    <xf numFmtId="3" fontId="2" fillId="3" borderId="73" xfId="0" applyNumberFormat="1" applyFont="1" applyFill="1" applyBorder="1" applyAlignment="1" applyProtection="1">
      <protection locked="0"/>
    </xf>
    <xf numFmtId="3" fontId="2" fillId="0" borderId="25" xfId="0" applyNumberFormat="1" applyFont="1" applyFill="1" applyBorder="1" applyAlignment="1" applyProtection="1"/>
    <xf numFmtId="3" fontId="2" fillId="3" borderId="61" xfId="0" applyNumberFormat="1" applyFont="1" applyFill="1" applyBorder="1" applyAlignment="1" applyProtection="1">
      <protection locked="0"/>
    </xf>
    <xf numFmtId="3" fontId="2" fillId="3" borderId="64" xfId="0" applyNumberFormat="1" applyFont="1" applyFill="1" applyBorder="1" applyAlignment="1" applyProtection="1">
      <protection locked="0"/>
    </xf>
    <xf numFmtId="0" fontId="2" fillId="0" borderId="78" xfId="0" applyFont="1" applyBorder="1" applyAlignment="1" applyProtection="1">
      <alignment horizontal="left" wrapText="1"/>
    </xf>
    <xf numFmtId="3" fontId="2" fillId="4" borderId="28" xfId="0" applyNumberFormat="1" applyFont="1" applyFill="1" applyBorder="1" applyAlignment="1" applyProtection="1"/>
    <xf numFmtId="3" fontId="2" fillId="3" borderId="77" xfId="0" applyNumberFormat="1" applyFont="1" applyFill="1" applyBorder="1" applyAlignment="1" applyProtection="1">
      <protection locked="0"/>
    </xf>
    <xf numFmtId="3" fontId="2" fillId="4" borderId="79" xfId="0" applyNumberFormat="1" applyFont="1" applyFill="1" applyBorder="1" applyAlignment="1" applyProtection="1"/>
    <xf numFmtId="3" fontId="2" fillId="4" borderId="31" xfId="0" applyNumberFormat="1" applyFont="1" applyFill="1" applyBorder="1" applyAlignment="1" applyProtection="1"/>
    <xf numFmtId="3" fontId="2" fillId="4" borderId="57" xfId="0" applyNumberFormat="1" applyFont="1" applyFill="1" applyBorder="1" applyAlignment="1" applyProtection="1"/>
    <xf numFmtId="3" fontId="2" fillId="4" borderId="38" xfId="0" applyNumberFormat="1" applyFont="1" applyFill="1" applyBorder="1" applyAlignment="1" applyProtection="1"/>
    <xf numFmtId="0" fontId="2" fillId="0" borderId="81" xfId="0" applyFont="1" applyBorder="1" applyAlignment="1" applyProtection="1">
      <alignment horizontal="left" wrapText="1"/>
    </xf>
    <xf numFmtId="3" fontId="2" fillId="4" borderId="70" xfId="0" applyNumberFormat="1" applyFont="1" applyFill="1" applyBorder="1" applyAlignment="1" applyProtection="1"/>
    <xf numFmtId="3" fontId="2" fillId="4" borderId="41" xfId="0" applyNumberFormat="1" applyFont="1" applyFill="1" applyBorder="1" applyAlignment="1" applyProtection="1"/>
    <xf numFmtId="3" fontId="2" fillId="3" borderId="74" xfId="0" applyNumberFormat="1" applyFont="1" applyFill="1" applyBorder="1" applyAlignment="1" applyProtection="1">
      <protection locked="0"/>
    </xf>
    <xf numFmtId="3" fontId="2" fillId="3" borderId="82" xfId="0" applyNumberFormat="1" applyFont="1" applyFill="1" applyBorder="1" applyAlignment="1" applyProtection="1">
      <protection locked="0"/>
    </xf>
    <xf numFmtId="3" fontId="2" fillId="4" borderId="83" xfId="0" applyNumberFormat="1" applyFont="1" applyFill="1" applyBorder="1" applyAlignment="1" applyProtection="1"/>
    <xf numFmtId="3" fontId="2" fillId="4" borderId="45" xfId="0" applyNumberFormat="1" applyFont="1" applyFill="1" applyBorder="1" applyAlignment="1" applyProtection="1"/>
    <xf numFmtId="3" fontId="2" fillId="4" borderId="12" xfId="0" applyNumberFormat="1" applyFont="1" applyFill="1" applyBorder="1" applyAlignment="1" applyProtection="1"/>
    <xf numFmtId="3" fontId="2" fillId="0" borderId="86" xfId="0" applyNumberFormat="1" applyFont="1" applyFill="1" applyBorder="1" applyAlignment="1" applyProtection="1"/>
    <xf numFmtId="3" fontId="2" fillId="0" borderId="84" xfId="0" applyNumberFormat="1" applyFont="1" applyFill="1" applyBorder="1" applyAlignment="1" applyProtection="1"/>
    <xf numFmtId="3" fontId="2" fillId="0" borderId="16" xfId="0" applyNumberFormat="1" applyFont="1" applyFill="1" applyBorder="1" applyAlignment="1" applyProtection="1"/>
    <xf numFmtId="3" fontId="2" fillId="0" borderId="8" xfId="0" applyNumberFormat="1" applyFont="1" applyFill="1" applyBorder="1" applyAlignment="1" applyProtection="1"/>
    <xf numFmtId="3" fontId="2" fillId="0" borderId="87" xfId="0" applyNumberFormat="1" applyFont="1" applyFill="1" applyBorder="1" applyAlignment="1" applyProtection="1"/>
    <xf numFmtId="3" fontId="2" fillId="0" borderId="85" xfId="0" applyNumberFormat="1" applyFont="1" applyFill="1" applyBorder="1" applyAlignment="1" applyProtection="1"/>
    <xf numFmtId="3" fontId="2" fillId="0" borderId="20" xfId="0" applyNumberFormat="1" applyFont="1" applyFill="1" applyBorder="1" applyAlignment="1" applyProtection="1"/>
    <xf numFmtId="3" fontId="2" fillId="0" borderId="21" xfId="0" applyNumberFormat="1" applyFont="1" applyFill="1" applyBorder="1" applyAlignment="1" applyProtection="1"/>
    <xf numFmtId="0" fontId="3" fillId="2" borderId="1" xfId="0" applyFont="1" applyFill="1" applyBorder="1" applyAlignment="1" applyProtection="1">
      <alignment horizontal="left"/>
    </xf>
    <xf numFmtId="0" fontId="8" fillId="2" borderId="1" xfId="0" applyFont="1" applyFill="1" applyBorder="1" applyProtection="1"/>
    <xf numFmtId="0" fontId="5" fillId="2" borderId="0" xfId="0" applyFont="1" applyFill="1" applyProtection="1"/>
    <xf numFmtId="0" fontId="8" fillId="2" borderId="0" xfId="0" applyFont="1" applyFill="1" applyProtection="1"/>
    <xf numFmtId="0" fontId="2" fillId="0" borderId="14" xfId="0" applyFont="1" applyFill="1" applyBorder="1" applyAlignment="1" applyProtection="1">
      <alignment horizontal="center" vertical="center" wrapText="1"/>
    </xf>
    <xf numFmtId="0" fontId="2" fillId="0" borderId="17" xfId="0" applyFont="1" applyFill="1" applyBorder="1" applyAlignment="1" applyProtection="1">
      <alignment horizontal="center" vertical="center" wrapText="1"/>
    </xf>
    <xf numFmtId="3" fontId="2" fillId="3" borderId="22" xfId="0" applyNumberFormat="1" applyFont="1" applyFill="1" applyBorder="1" applyAlignment="1" applyProtection="1">
      <protection locked="0"/>
    </xf>
    <xf numFmtId="3" fontId="2" fillId="3" borderId="88" xfId="0" applyNumberFormat="1" applyFont="1" applyFill="1" applyBorder="1" applyAlignment="1" applyProtection="1">
      <protection locked="0"/>
    </xf>
    <xf numFmtId="3" fontId="2" fillId="3" borderId="72" xfId="0" applyNumberFormat="1" applyFont="1" applyFill="1" applyBorder="1" applyAlignment="1" applyProtection="1">
      <protection locked="0"/>
    </xf>
    <xf numFmtId="3" fontId="2" fillId="3" borderId="68" xfId="0" applyNumberFormat="1" applyFont="1" applyFill="1" applyBorder="1" applyAlignment="1" applyProtection="1">
      <protection locked="0"/>
    </xf>
    <xf numFmtId="3" fontId="2" fillId="3" borderId="71" xfId="0" applyNumberFormat="1" applyFont="1" applyFill="1" applyBorder="1" applyAlignment="1" applyProtection="1">
      <protection locked="0"/>
    </xf>
    <xf numFmtId="0" fontId="2" fillId="0" borderId="0" xfId="0" applyNumberFormat="1" applyFont="1" applyFill="1" applyBorder="1" applyAlignment="1" applyProtection="1"/>
    <xf numFmtId="0" fontId="2" fillId="0" borderId="0" xfId="0" applyNumberFormat="1" applyFont="1" applyFill="1" applyBorder="1" applyAlignment="1" applyProtection="1">
      <protection hidden="1"/>
    </xf>
    <xf numFmtId="0" fontId="2" fillId="0" borderId="80" xfId="0" applyFont="1" applyBorder="1" applyAlignment="1" applyProtection="1">
      <alignment horizontal="left" wrapText="1"/>
    </xf>
    <xf numFmtId="3" fontId="2" fillId="3" borderId="84" xfId="0" applyNumberFormat="1" applyFont="1" applyFill="1" applyBorder="1" applyAlignment="1" applyProtection="1">
      <protection locked="0"/>
    </xf>
    <xf numFmtId="3" fontId="2" fillId="3" borderId="16" xfId="0" applyNumberFormat="1" applyFont="1" applyFill="1" applyBorder="1" applyAlignment="1" applyProtection="1">
      <protection locked="0"/>
    </xf>
    <xf numFmtId="3" fontId="2" fillId="3" borderId="17" xfId="0" applyNumberFormat="1" applyFont="1" applyFill="1" applyBorder="1" applyAlignment="1" applyProtection="1">
      <protection locked="0"/>
    </xf>
    <xf numFmtId="0" fontId="8" fillId="2" borderId="0" xfId="0" applyFont="1" applyFill="1" applyBorder="1" applyProtection="1"/>
    <xf numFmtId="0" fontId="5" fillId="2" borderId="89" xfId="0" applyFont="1" applyFill="1" applyBorder="1" applyProtection="1"/>
    <xf numFmtId="0" fontId="5" fillId="2" borderId="0" xfId="0" applyFont="1" applyFill="1" applyBorder="1" applyProtection="1"/>
    <xf numFmtId="3" fontId="2" fillId="0" borderId="52" xfId="0" applyNumberFormat="1" applyFont="1" applyFill="1" applyBorder="1" applyAlignment="1" applyProtection="1"/>
    <xf numFmtId="3" fontId="2" fillId="0" borderId="47" xfId="0" applyNumberFormat="1" applyFont="1" applyFill="1" applyBorder="1" applyAlignment="1" applyProtection="1"/>
    <xf numFmtId="3" fontId="2" fillId="0" borderId="6" xfId="0" applyNumberFormat="1" applyFont="1" applyFill="1" applyBorder="1" applyAlignment="1" applyProtection="1"/>
    <xf numFmtId="3" fontId="2" fillId="0" borderId="17" xfId="0" applyNumberFormat="1" applyFont="1" applyFill="1" applyBorder="1" applyAlignment="1" applyProtection="1"/>
    <xf numFmtId="0" fontId="3" fillId="2" borderId="1" xfId="0" applyNumberFormat="1" applyFont="1" applyFill="1" applyBorder="1" applyAlignment="1" applyProtection="1">
      <alignment horizontal="left"/>
    </xf>
    <xf numFmtId="0" fontId="8" fillId="2" borderId="0" xfId="0" applyNumberFormat="1" applyFont="1" applyFill="1" applyBorder="1" applyAlignment="1" applyProtection="1">
      <alignment horizontal="left" wrapText="1"/>
    </xf>
    <xf numFmtId="0" fontId="9" fillId="2" borderId="0" xfId="0" applyNumberFormat="1" applyFont="1" applyFill="1" applyBorder="1" applyAlignment="1" applyProtection="1"/>
    <xf numFmtId="0" fontId="5" fillId="2" borderId="0" xfId="0" applyNumberFormat="1" applyFont="1" applyFill="1" applyBorder="1" applyAlignment="1" applyProtection="1">
      <alignment horizontal="left"/>
    </xf>
    <xf numFmtId="0" fontId="5" fillId="2" borderId="0" xfId="0" applyNumberFormat="1" applyFont="1" applyFill="1" applyBorder="1" applyAlignment="1" applyProtection="1"/>
    <xf numFmtId="3" fontId="5" fillId="3" borderId="48" xfId="0" applyNumberFormat="1" applyFont="1" applyFill="1" applyBorder="1" applyAlignment="1" applyProtection="1">
      <protection locked="0"/>
    </xf>
    <xf numFmtId="3" fontId="5" fillId="3" borderId="69" xfId="0" applyNumberFormat="1" applyFont="1" applyFill="1" applyBorder="1" applyAlignment="1" applyProtection="1">
      <protection locked="0"/>
    </xf>
    <xf numFmtId="0" fontId="3" fillId="2" borderId="7" xfId="0" applyFont="1" applyFill="1" applyBorder="1" applyAlignment="1">
      <alignment vertical="center"/>
    </xf>
    <xf numFmtId="0" fontId="10" fillId="0" borderId="0" xfId="0" applyFont="1" applyAlignment="1">
      <alignment vertical="center" wrapText="1"/>
    </xf>
    <xf numFmtId="0" fontId="8" fillId="0" borderId="0" xfId="0" applyNumberFormat="1" applyFont="1" applyFill="1" applyBorder="1" applyAlignment="1" applyProtection="1">
      <alignment horizontal="left" wrapText="1"/>
    </xf>
    <xf numFmtId="0" fontId="5" fillId="0" borderId="0" xfId="0" applyNumberFormat="1" applyFont="1" applyFill="1" applyBorder="1" applyAlignment="1" applyProtection="1"/>
    <xf numFmtId="0" fontId="5" fillId="0" borderId="0" xfId="0" applyNumberFormat="1" applyFont="1" applyFill="1" applyBorder="1" applyAlignment="1" applyProtection="1">
      <protection hidden="1"/>
    </xf>
    <xf numFmtId="3" fontId="2" fillId="4" borderId="61" xfId="0" applyNumberFormat="1" applyFont="1" applyFill="1" applyBorder="1" applyAlignment="1" applyProtection="1"/>
    <xf numFmtId="3" fontId="2" fillId="0" borderId="26" xfId="0" applyNumberFormat="1" applyFont="1" applyFill="1" applyBorder="1" applyAlignment="1" applyProtection="1">
      <alignment vertical="center" wrapText="1"/>
    </xf>
    <xf numFmtId="0" fontId="2" fillId="0" borderId="33" xfId="0" applyFont="1" applyFill="1" applyBorder="1" applyAlignment="1" applyProtection="1">
      <alignment vertical="center" wrapText="1"/>
    </xf>
    <xf numFmtId="0" fontId="2" fillId="0" borderId="86" xfId="0" applyFont="1" applyFill="1" applyBorder="1" applyAlignment="1" applyProtection="1">
      <alignment horizontal="left" vertical="center"/>
    </xf>
    <xf numFmtId="0" fontId="2" fillId="2" borderId="80" xfId="0" applyFont="1" applyFill="1" applyBorder="1" applyAlignment="1" applyProtection="1">
      <alignment horizontal="left" wrapText="1"/>
    </xf>
    <xf numFmtId="0" fontId="2" fillId="0" borderId="84" xfId="0" applyNumberFormat="1" applyFont="1" applyFill="1" applyBorder="1" applyAlignment="1" applyProtection="1">
      <alignment horizontal="center" vertical="center" wrapText="1"/>
    </xf>
    <xf numFmtId="0" fontId="2" fillId="0" borderId="87" xfId="0" applyNumberFormat="1" applyFont="1" applyFill="1" applyBorder="1" applyAlignment="1" applyProtection="1">
      <alignment horizontal="center" vertical="center" wrapText="1"/>
    </xf>
    <xf numFmtId="0" fontId="2" fillId="0" borderId="16"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17" xfId="0" applyNumberFormat="1" applyFont="1" applyFill="1" applyBorder="1" applyAlignment="1" applyProtection="1">
      <alignment horizontal="center" vertical="center" wrapText="1"/>
    </xf>
    <xf numFmtId="0" fontId="2" fillId="0" borderId="86" xfId="0" applyNumberFormat="1" applyFont="1" applyFill="1" applyBorder="1" applyAlignment="1" applyProtection="1">
      <alignment horizontal="center" vertical="center" wrapText="1"/>
    </xf>
    <xf numFmtId="0" fontId="2" fillId="0" borderId="27" xfId="0" applyFont="1" applyBorder="1" applyAlignment="1">
      <alignment vertical="center"/>
    </xf>
    <xf numFmtId="3" fontId="2" fillId="3" borderId="27" xfId="0" applyNumberFormat="1" applyFont="1" applyFill="1" applyBorder="1" applyAlignment="1" applyProtection="1">
      <protection locked="0"/>
    </xf>
    <xf numFmtId="0" fontId="2" fillId="0" borderId="34" xfId="0" applyFont="1" applyBorder="1" applyAlignment="1">
      <alignment vertical="center"/>
    </xf>
    <xf numFmtId="3" fontId="2" fillId="3" borderId="34" xfId="0" applyNumberFormat="1" applyFont="1" applyFill="1" applyBorder="1" applyAlignment="1" applyProtection="1">
      <protection locked="0"/>
    </xf>
    <xf numFmtId="3" fontId="2" fillId="3" borderId="69" xfId="0" applyNumberFormat="1" applyFont="1" applyFill="1" applyBorder="1" applyAlignment="1" applyProtection="1">
      <protection locked="0"/>
    </xf>
    <xf numFmtId="3" fontId="2" fillId="3" borderId="48" xfId="0" applyNumberFormat="1" applyFont="1" applyFill="1" applyBorder="1" applyAlignment="1" applyProtection="1">
      <protection locked="0"/>
    </xf>
    <xf numFmtId="3" fontId="2" fillId="3" borderId="60" xfId="0" applyNumberFormat="1" applyFont="1" applyFill="1" applyBorder="1" applyAlignment="1" applyProtection="1">
      <protection locked="0"/>
    </xf>
    <xf numFmtId="0" fontId="2" fillId="0" borderId="33"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6" xfId="0" applyFont="1" applyFill="1" applyBorder="1" applyAlignment="1" applyProtection="1">
      <alignment horizontal="center" vertical="center" wrapText="1"/>
    </xf>
    <xf numFmtId="0" fontId="2" fillId="0" borderId="33" xfId="0" applyFont="1" applyFill="1" applyBorder="1" applyAlignment="1" applyProtection="1">
      <alignment horizontal="left" vertical="center"/>
    </xf>
    <xf numFmtId="0" fontId="2" fillId="0" borderId="6" xfId="0" applyFont="1" applyFill="1" applyBorder="1" applyAlignment="1" applyProtection="1">
      <alignment horizontal="center" vertical="center" wrapText="1"/>
    </xf>
    <xf numFmtId="0" fontId="2" fillId="0" borderId="59" xfId="0" applyFont="1" applyFill="1" applyBorder="1" applyAlignment="1" applyProtection="1">
      <alignment horizontal="left" vertical="center"/>
    </xf>
    <xf numFmtId="0" fontId="4" fillId="2" borderId="0" xfId="0" applyFont="1" applyFill="1" applyBorder="1" applyAlignment="1" applyProtection="1">
      <alignment horizontal="center" vertical="center" wrapText="1"/>
    </xf>
    <xf numFmtId="0" fontId="11" fillId="2" borderId="0" xfId="0" applyFont="1" applyFill="1"/>
    <xf numFmtId="0" fontId="11" fillId="2" borderId="0" xfId="0" applyFont="1" applyFill="1" applyProtection="1">
      <protection locked="0"/>
    </xf>
    <xf numFmtId="0" fontId="0" fillId="2" borderId="0" xfId="0" applyFill="1"/>
    <xf numFmtId="0" fontId="0" fillId="2" borderId="0" xfId="0" applyFill="1" applyProtection="1">
      <protection locked="0"/>
    </xf>
    <xf numFmtId="3" fontId="2" fillId="0" borderId="5" xfId="0" applyNumberFormat="1" applyFont="1" applyFill="1" applyBorder="1" applyAlignment="1" applyProtection="1">
      <protection locked="0"/>
    </xf>
    <xf numFmtId="0" fontId="12" fillId="2" borderId="0" xfId="0" applyFont="1" applyFill="1" applyProtection="1">
      <protection locked="0"/>
    </xf>
    <xf numFmtId="3" fontId="2" fillId="0" borderId="27" xfId="0" applyNumberFormat="1" applyFont="1" applyFill="1" applyBorder="1" applyAlignment="1" applyProtection="1">
      <protection locked="0"/>
    </xf>
    <xf numFmtId="0" fontId="7" fillId="2" borderId="0" xfId="0" applyFont="1" applyFill="1" applyProtection="1">
      <protection locked="0"/>
    </xf>
    <xf numFmtId="3" fontId="2" fillId="0" borderId="34" xfId="0" applyNumberFormat="1" applyFont="1" applyFill="1" applyBorder="1" applyAlignment="1" applyProtection="1">
      <protection locked="0"/>
    </xf>
    <xf numFmtId="3" fontId="2" fillId="0" borderId="13" xfId="0" applyNumberFormat="1" applyFont="1" applyFill="1" applyBorder="1" applyAlignment="1" applyProtection="1">
      <protection locked="0"/>
    </xf>
    <xf numFmtId="3" fontId="2" fillId="0" borderId="48" xfId="0" applyNumberFormat="1" applyFont="1" applyFill="1" applyBorder="1" applyAlignment="1" applyProtection="1">
      <protection locked="0"/>
    </xf>
    <xf numFmtId="3" fontId="2" fillId="0" borderId="60" xfId="0" applyNumberFormat="1" applyFont="1" applyFill="1" applyBorder="1" applyAlignment="1" applyProtection="1">
      <protection locked="0"/>
    </xf>
    <xf numFmtId="3" fontId="2" fillId="0" borderId="69" xfId="0" applyNumberFormat="1" applyFont="1" applyFill="1" applyBorder="1" applyAlignment="1" applyProtection="1">
      <protection locked="0"/>
    </xf>
    <xf numFmtId="3" fontId="2" fillId="0" borderId="25" xfId="0" applyNumberFormat="1" applyFont="1" applyFill="1" applyBorder="1" applyAlignment="1" applyProtection="1">
      <protection locked="0"/>
    </xf>
    <xf numFmtId="3" fontId="2" fillId="0" borderId="86" xfId="0" applyNumberFormat="1" applyFont="1" applyFill="1" applyBorder="1" applyAlignment="1" applyProtection="1">
      <protection locked="0"/>
    </xf>
    <xf numFmtId="3" fontId="2" fillId="0" borderId="84" xfId="0" applyNumberFormat="1" applyFont="1" applyFill="1" applyBorder="1" applyAlignment="1" applyProtection="1">
      <protection locked="0"/>
    </xf>
    <xf numFmtId="3" fontId="2" fillId="0" borderId="16" xfId="0" applyNumberFormat="1" applyFont="1" applyFill="1" applyBorder="1" applyAlignment="1" applyProtection="1">
      <protection locked="0"/>
    </xf>
    <xf numFmtId="3" fontId="2" fillId="0" borderId="8" xfId="0" applyNumberFormat="1" applyFont="1" applyFill="1" applyBorder="1" applyAlignment="1" applyProtection="1">
      <protection locked="0"/>
    </xf>
    <xf numFmtId="3" fontId="2" fillId="0" borderId="87" xfId="0" applyNumberFormat="1" applyFont="1" applyFill="1" applyBorder="1" applyAlignment="1" applyProtection="1">
      <protection locked="0"/>
    </xf>
    <xf numFmtId="3" fontId="2" fillId="0" borderId="85" xfId="0" applyNumberFormat="1" applyFont="1" applyFill="1" applyBorder="1" applyAlignment="1" applyProtection="1">
      <protection locked="0"/>
    </xf>
    <xf numFmtId="3" fontId="2" fillId="0" borderId="20" xfId="0" applyNumberFormat="1" applyFont="1" applyFill="1" applyBorder="1" applyAlignment="1" applyProtection="1">
      <protection locked="0"/>
    </xf>
    <xf numFmtId="3" fontId="2" fillId="0" borderId="21" xfId="0" applyNumberFormat="1" applyFont="1" applyFill="1" applyBorder="1" applyAlignment="1" applyProtection="1">
      <protection locked="0"/>
    </xf>
    <xf numFmtId="0" fontId="6" fillId="2" borderId="1" xfId="0" applyFont="1" applyFill="1" applyBorder="1" applyAlignment="1" applyProtection="1">
      <alignment horizontal="left"/>
    </xf>
    <xf numFmtId="3" fontId="2" fillId="0" borderId="52" xfId="0" applyNumberFormat="1" applyFont="1" applyFill="1" applyBorder="1" applyAlignment="1" applyProtection="1">
      <protection locked="0"/>
    </xf>
    <xf numFmtId="3" fontId="2" fillId="0" borderId="47" xfId="0" applyNumberFormat="1" applyFont="1" applyFill="1" applyBorder="1" applyAlignment="1" applyProtection="1">
      <protection locked="0"/>
    </xf>
    <xf numFmtId="3" fontId="2" fillId="0" borderId="6" xfId="0" applyNumberFormat="1" applyFont="1" applyFill="1" applyBorder="1" applyAlignment="1" applyProtection="1">
      <protection locked="0"/>
    </xf>
    <xf numFmtId="3" fontId="2" fillId="0" borderId="17" xfId="0" applyNumberFormat="1" applyFont="1" applyFill="1" applyBorder="1" applyAlignment="1" applyProtection="1">
      <protection locked="0"/>
    </xf>
    <xf numFmtId="0" fontId="6" fillId="2" borderId="1" xfId="0" applyNumberFormat="1" applyFont="1" applyFill="1" applyBorder="1" applyAlignment="1" applyProtection="1">
      <alignment horizontal="left"/>
    </xf>
    <xf numFmtId="0" fontId="5" fillId="2" borderId="0" xfId="0" applyNumberFormat="1" applyFont="1" applyFill="1" applyAlignment="1" applyProtection="1">
      <protection locked="0"/>
    </xf>
    <xf numFmtId="0" fontId="6" fillId="2" borderId="7" xfId="0" applyFont="1" applyFill="1" applyBorder="1" applyAlignment="1">
      <alignment vertical="center"/>
    </xf>
    <xf numFmtId="3" fontId="2" fillId="3" borderId="28" xfId="0" applyNumberFormat="1" applyFont="1" applyFill="1" applyBorder="1" applyAlignment="1" applyProtection="1">
      <alignment vertical="center"/>
      <protection locked="0"/>
    </xf>
    <xf numFmtId="3" fontId="2" fillId="3" borderId="30" xfId="0" applyNumberFormat="1" applyFont="1" applyFill="1" applyBorder="1" applyAlignment="1" applyProtection="1">
      <alignment vertical="center"/>
      <protection locked="0"/>
    </xf>
    <xf numFmtId="3" fontId="2" fillId="3" borderId="53" xfId="0" applyNumberFormat="1" applyFont="1" applyFill="1" applyBorder="1" applyAlignment="1" applyProtection="1">
      <alignment vertical="center"/>
      <protection locked="0"/>
    </xf>
    <xf numFmtId="3" fontId="2" fillId="3" borderId="88" xfId="0" applyNumberFormat="1" applyFont="1" applyFill="1" applyBorder="1" applyAlignment="1" applyProtection="1">
      <alignment vertical="center"/>
      <protection locked="0"/>
    </xf>
    <xf numFmtId="3" fontId="2" fillId="3" borderId="70" xfId="0" applyNumberFormat="1" applyFont="1" applyFill="1" applyBorder="1" applyAlignment="1" applyProtection="1">
      <alignment vertical="center"/>
      <protection locked="0"/>
    </xf>
    <xf numFmtId="3" fontId="2" fillId="3" borderId="72" xfId="0" applyNumberFormat="1" applyFont="1" applyFill="1" applyBorder="1" applyAlignment="1" applyProtection="1">
      <alignment vertical="center"/>
      <protection locked="0"/>
    </xf>
    <xf numFmtId="3" fontId="2" fillId="3" borderId="27" xfId="0" applyNumberFormat="1" applyFont="1" applyFill="1" applyBorder="1" applyAlignment="1" applyProtection="1">
      <alignment vertical="center"/>
      <protection locked="0"/>
    </xf>
    <xf numFmtId="0" fontId="13" fillId="2" borderId="0" xfId="0" applyFont="1" applyFill="1" applyProtection="1">
      <protection locked="0"/>
    </xf>
    <xf numFmtId="3" fontId="2" fillId="3" borderId="34" xfId="0" applyNumberFormat="1" applyFont="1" applyFill="1" applyBorder="1" applyAlignment="1" applyProtection="1">
      <alignment vertical="center"/>
      <protection locked="0"/>
    </xf>
    <xf numFmtId="3" fontId="2" fillId="3" borderId="69" xfId="0" applyNumberFormat="1" applyFont="1" applyFill="1" applyBorder="1" applyAlignment="1" applyProtection="1">
      <alignment vertical="center"/>
      <protection locked="0"/>
    </xf>
    <xf numFmtId="0" fontId="2" fillId="0" borderId="69" xfId="0" applyFont="1" applyBorder="1" applyAlignment="1">
      <alignment vertical="center"/>
    </xf>
    <xf numFmtId="3" fontId="0" fillId="2" borderId="0" xfId="0" applyNumberFormat="1" applyFill="1"/>
    <xf numFmtId="3" fontId="2" fillId="0" borderId="27" xfId="0" applyNumberFormat="1" applyFont="1" applyFill="1" applyBorder="1" applyAlignment="1" applyProtection="1">
      <alignment vertical="center"/>
      <protection locked="0"/>
    </xf>
    <xf numFmtId="3" fontId="2" fillId="0" borderId="34" xfId="0" applyNumberFormat="1" applyFont="1" applyFill="1" applyBorder="1" applyAlignment="1" applyProtection="1">
      <alignment vertical="center"/>
      <protection locked="0"/>
    </xf>
    <xf numFmtId="3" fontId="2" fillId="0" borderId="69" xfId="0" applyNumberFormat="1" applyFont="1" applyFill="1" applyBorder="1" applyAlignment="1" applyProtection="1">
      <alignment vertical="center"/>
      <protection locked="0"/>
    </xf>
    <xf numFmtId="0" fontId="2" fillId="0" borderId="33"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5" xfId="0" applyFont="1" applyFill="1" applyBorder="1" applyAlignment="1" applyProtection="1">
      <alignment horizontal="center" vertical="center" wrapText="1"/>
    </xf>
    <xf numFmtId="0" fontId="2" fillId="0" borderId="59" xfId="0" applyFont="1" applyFill="1" applyBorder="1" applyAlignment="1" applyProtection="1">
      <alignment horizontal="left" vertical="center"/>
    </xf>
    <xf numFmtId="0" fontId="2" fillId="0" borderId="6" xfId="0" applyFont="1" applyFill="1" applyBorder="1" applyAlignment="1" applyProtection="1">
      <alignment horizontal="center" vertical="center" wrapText="1"/>
    </xf>
    <xf numFmtId="0" fontId="2" fillId="0" borderId="93" xfId="0" applyFont="1" applyFill="1" applyBorder="1" applyAlignment="1" applyProtection="1">
      <alignment horizontal="center" vertical="center" wrapText="1"/>
    </xf>
    <xf numFmtId="3" fontId="2" fillId="3" borderId="23" xfId="0" applyNumberFormat="1" applyFont="1" applyFill="1" applyBorder="1" applyAlignment="1" applyProtection="1">
      <protection locked="0"/>
    </xf>
    <xf numFmtId="3" fontId="2" fillId="3" borderId="94" xfId="0" applyNumberFormat="1" applyFont="1" applyFill="1" applyBorder="1" applyAlignment="1" applyProtection="1">
      <protection locked="0"/>
    </xf>
    <xf numFmtId="3" fontId="2" fillId="3" borderId="95" xfId="0" applyNumberFormat="1" applyFont="1" applyFill="1" applyBorder="1" applyAlignment="1" applyProtection="1">
      <protection locked="0"/>
    </xf>
    <xf numFmtId="3" fontId="2" fillId="3" borderId="96" xfId="0" applyNumberFormat="1" applyFont="1" applyFill="1" applyBorder="1" applyAlignment="1" applyProtection="1">
      <protection locked="0"/>
    </xf>
    <xf numFmtId="3" fontId="2" fillId="3" borderId="97" xfId="0" applyNumberFormat="1" applyFont="1" applyFill="1" applyBorder="1" applyAlignment="1" applyProtection="1">
      <protection locked="0"/>
    </xf>
    <xf numFmtId="3" fontId="2" fillId="3" borderId="98" xfId="0" applyNumberFormat="1" applyFont="1" applyFill="1" applyBorder="1" applyAlignment="1" applyProtection="1">
      <protection locked="0"/>
    </xf>
    <xf numFmtId="3" fontId="2" fillId="3" borderId="99" xfId="0" applyNumberFormat="1" applyFont="1" applyFill="1" applyBorder="1" applyAlignment="1" applyProtection="1">
      <protection locked="0"/>
    </xf>
    <xf numFmtId="3" fontId="2" fillId="3" borderId="85" xfId="0" applyNumberFormat="1" applyFont="1" applyFill="1" applyBorder="1" applyAlignment="1" applyProtection="1">
      <protection locked="0"/>
    </xf>
    <xf numFmtId="3" fontId="2" fillId="3" borderId="93" xfId="0" applyNumberFormat="1" applyFont="1" applyFill="1" applyBorder="1" applyAlignment="1" applyProtection="1">
      <protection locked="0"/>
    </xf>
    <xf numFmtId="3" fontId="2" fillId="0" borderId="93" xfId="0" applyNumberFormat="1" applyFont="1" applyFill="1" applyBorder="1" applyAlignment="1" applyProtection="1"/>
    <xf numFmtId="3" fontId="2" fillId="0" borderId="27" xfId="0" applyNumberFormat="1" applyFont="1" applyFill="1" applyBorder="1" applyAlignment="1" applyProtection="1">
      <alignment vertical="center"/>
    </xf>
    <xf numFmtId="3" fontId="2" fillId="0" borderId="34" xfId="0" applyNumberFormat="1" applyFont="1" applyFill="1" applyBorder="1" applyAlignment="1" applyProtection="1">
      <alignment vertical="center"/>
    </xf>
    <xf numFmtId="3" fontId="2" fillId="0" borderId="69" xfId="0" applyNumberFormat="1" applyFont="1" applyFill="1" applyBorder="1" applyAlignment="1" applyProtection="1">
      <alignment vertical="center"/>
    </xf>
    <xf numFmtId="1" fontId="11" fillId="2" borderId="0" xfId="0" applyNumberFormat="1" applyFont="1" applyFill="1"/>
    <xf numFmtId="1" fontId="11" fillId="2" borderId="0" xfId="0" applyNumberFormat="1" applyFont="1" applyFill="1" applyProtection="1">
      <protection locked="0"/>
    </xf>
    <xf numFmtId="1" fontId="4" fillId="2" borderId="0" xfId="0" applyNumberFormat="1" applyFont="1" applyFill="1" applyBorder="1" applyAlignment="1" applyProtection="1">
      <alignment horizontal="center"/>
    </xf>
    <xf numFmtId="1" fontId="5" fillId="2" borderId="0" xfId="0" applyNumberFormat="1" applyFont="1" applyFill="1" applyAlignment="1" applyProtection="1"/>
    <xf numFmtId="1" fontId="2" fillId="2" borderId="0" xfId="0" applyNumberFormat="1" applyFont="1" applyFill="1" applyAlignment="1" applyProtection="1"/>
    <xf numFmtId="1" fontId="0" fillId="2" borderId="0" xfId="0" applyNumberFormat="1" applyFill="1"/>
    <xf numFmtId="1" fontId="0" fillId="2" borderId="0" xfId="0" applyNumberFormat="1" applyFill="1" applyProtection="1">
      <protection locked="0"/>
    </xf>
    <xf numFmtId="1" fontId="4" fillId="2" borderId="0" xfId="0" applyNumberFormat="1" applyFont="1" applyFill="1" applyBorder="1" applyAlignment="1" applyProtection="1">
      <alignment horizontal="center" vertical="center" wrapText="1"/>
    </xf>
    <xf numFmtId="1" fontId="6" fillId="2" borderId="1" xfId="0" applyNumberFormat="1" applyFont="1" applyFill="1" applyBorder="1" applyAlignment="1" applyProtection="1"/>
    <xf numFmtId="1" fontId="1" fillId="2" borderId="0" xfId="0" applyNumberFormat="1" applyFont="1" applyFill="1" applyBorder="1" applyAlignment="1" applyProtection="1">
      <alignment horizontal="center" vertical="center" wrapText="1"/>
    </xf>
    <xf numFmtId="1" fontId="1" fillId="2" borderId="0" xfId="0" applyNumberFormat="1" applyFont="1" applyFill="1" applyBorder="1" applyAlignment="1" applyProtection="1">
      <alignment horizontal="center"/>
    </xf>
    <xf numFmtId="1" fontId="2" fillId="0" borderId="14" xfId="0" applyNumberFormat="1" applyFont="1" applyBorder="1" applyAlignment="1" applyProtection="1">
      <alignment horizontal="center" vertical="center" wrapText="1"/>
    </xf>
    <xf numFmtId="1" fontId="2" fillId="0" borderId="15" xfId="0" applyNumberFormat="1" applyFont="1" applyBorder="1" applyAlignment="1" applyProtection="1">
      <alignment horizontal="center" vertical="center" wrapText="1"/>
    </xf>
    <xf numFmtId="1" fontId="2" fillId="0" borderId="16" xfId="0" applyNumberFormat="1" applyFont="1" applyBorder="1" applyAlignment="1" applyProtection="1">
      <alignment horizontal="center" vertical="center" wrapText="1"/>
    </xf>
    <xf numFmtId="1" fontId="2" fillId="0" borderId="17" xfId="0" applyNumberFormat="1" applyFont="1" applyBorder="1" applyAlignment="1" applyProtection="1">
      <alignment horizontal="center" vertical="center" wrapText="1"/>
    </xf>
    <xf numFmtId="1" fontId="2" fillId="0" borderId="18" xfId="0" applyNumberFormat="1" applyFont="1" applyBorder="1" applyAlignment="1" applyProtection="1">
      <alignment horizontal="center" vertical="center" wrapText="1"/>
    </xf>
    <xf numFmtId="1" fontId="2" fillId="0" borderId="19" xfId="0" applyNumberFormat="1" applyFont="1" applyBorder="1" applyAlignment="1" applyProtection="1">
      <alignment horizontal="center" vertical="center" wrapText="1"/>
    </xf>
    <xf numFmtId="1" fontId="2" fillId="0" borderId="20" xfId="0" applyNumberFormat="1" applyFont="1" applyFill="1" applyBorder="1" applyAlignment="1" applyProtection="1">
      <alignment horizontal="center" vertical="center" wrapText="1"/>
    </xf>
    <xf numFmtId="1" fontId="2" fillId="0" borderId="21" xfId="0" applyNumberFormat="1" applyFont="1" applyFill="1" applyBorder="1" applyAlignment="1" applyProtection="1">
      <alignment horizontal="center" vertical="center" wrapText="1"/>
    </xf>
    <xf numFmtId="1" fontId="2" fillId="0" borderId="5" xfId="0" applyNumberFormat="1" applyFont="1" applyFill="1" applyBorder="1" applyAlignment="1" applyProtection="1"/>
    <xf numFmtId="1" fontId="2" fillId="3" borderId="14" xfId="0" applyNumberFormat="1" applyFont="1" applyFill="1" applyBorder="1" applyAlignment="1" applyProtection="1">
      <protection locked="0"/>
    </xf>
    <xf numFmtId="1" fontId="2" fillId="3" borderId="15" xfId="0" applyNumberFormat="1" applyFont="1" applyFill="1" applyBorder="1" applyAlignment="1" applyProtection="1">
      <protection locked="0"/>
    </xf>
    <xf numFmtId="1" fontId="2" fillId="4" borderId="18" xfId="0" applyNumberFormat="1" applyFont="1" applyFill="1" applyBorder="1" applyAlignment="1" applyProtection="1"/>
    <xf numFmtId="1" fontId="2" fillId="4" borderId="22" xfId="0" applyNumberFormat="1" applyFont="1" applyFill="1" applyBorder="1" applyAlignment="1" applyProtection="1"/>
    <xf numFmtId="1" fontId="2" fillId="4" borderId="15" xfId="0" applyNumberFormat="1" applyFont="1" applyFill="1" applyBorder="1" applyAlignment="1" applyProtection="1"/>
    <xf numFmtId="1" fontId="2" fillId="4" borderId="23" xfId="0" applyNumberFormat="1" applyFont="1" applyFill="1" applyBorder="1" applyAlignment="1" applyProtection="1"/>
    <xf numFmtId="1" fontId="2" fillId="4" borderId="24" xfId="0" applyNumberFormat="1" applyFont="1" applyFill="1" applyBorder="1" applyAlignment="1" applyProtection="1"/>
    <xf numFmtId="1" fontId="2" fillId="4" borderId="19" xfId="0" applyNumberFormat="1" applyFont="1" applyFill="1" applyBorder="1" applyAlignment="1" applyProtection="1"/>
    <xf numFmtId="1" fontId="2" fillId="4" borderId="4" xfId="0" applyNumberFormat="1" applyFont="1" applyFill="1" applyBorder="1" applyAlignment="1" applyProtection="1"/>
    <xf numFmtId="1" fontId="12" fillId="2" borderId="0" xfId="0" applyNumberFormat="1" applyFont="1" applyFill="1" applyProtection="1">
      <protection locked="0"/>
    </xf>
    <xf numFmtId="1" fontId="2" fillId="0" borderId="26" xfId="0" applyNumberFormat="1" applyFont="1" applyFill="1" applyBorder="1" applyAlignment="1" applyProtection="1">
      <alignment vertical="center"/>
    </xf>
    <xf numFmtId="1" fontId="2" fillId="0" borderId="27" xfId="0" applyNumberFormat="1" applyFont="1" applyFill="1" applyBorder="1" applyAlignment="1" applyProtection="1"/>
    <xf numFmtId="1" fontId="2" fillId="3" borderId="28" xfId="0" applyNumberFormat="1" applyFont="1" applyFill="1" applyBorder="1" applyAlignment="1" applyProtection="1">
      <protection locked="0"/>
    </xf>
    <xf numFmtId="1" fontId="2" fillId="3" borderId="29" xfId="0" applyNumberFormat="1" applyFont="1" applyFill="1" applyBorder="1" applyAlignment="1" applyProtection="1">
      <protection locked="0"/>
    </xf>
    <xf numFmtId="1" fontId="2" fillId="3" borderId="30" xfId="0" applyNumberFormat="1" applyFont="1" applyFill="1" applyBorder="1" applyAlignment="1" applyProtection="1">
      <protection locked="0"/>
    </xf>
    <xf numFmtId="1" fontId="2" fillId="3" borderId="31" xfId="0" applyNumberFormat="1" applyFont="1" applyFill="1" applyBorder="1" applyAlignment="1" applyProtection="1">
      <protection locked="0"/>
    </xf>
    <xf numFmtId="1" fontId="2" fillId="3" borderId="32" xfId="0" applyNumberFormat="1" applyFont="1" applyFill="1" applyBorder="1" applyAlignment="1" applyProtection="1">
      <protection locked="0"/>
    </xf>
    <xf numFmtId="1" fontId="2" fillId="3" borderId="26" xfId="0" applyNumberFormat="1" applyFont="1" applyFill="1" applyBorder="1" applyAlignment="1" applyProtection="1">
      <protection locked="0"/>
    </xf>
    <xf numFmtId="1" fontId="7" fillId="2" borderId="0" xfId="0" applyNumberFormat="1" applyFont="1" applyFill="1" applyProtection="1">
      <protection locked="0"/>
    </xf>
    <xf numFmtId="1" fontId="2" fillId="0" borderId="33" xfId="0" applyNumberFormat="1" applyFont="1" applyFill="1" applyBorder="1" applyAlignment="1" applyProtection="1">
      <alignment horizontal="left" vertical="center"/>
    </xf>
    <xf numFmtId="1" fontId="2" fillId="0" borderId="34" xfId="0" applyNumberFormat="1" applyFont="1" applyFill="1" applyBorder="1" applyAlignment="1" applyProtection="1"/>
    <xf numFmtId="1" fontId="2" fillId="3" borderId="35" xfId="0" applyNumberFormat="1" applyFont="1" applyFill="1" applyBorder="1" applyAlignment="1" applyProtection="1">
      <protection locked="0"/>
    </xf>
    <xf numFmtId="1" fontId="2" fillId="3" borderId="36" xfId="0" applyNumberFormat="1" applyFont="1" applyFill="1" applyBorder="1" applyAlignment="1" applyProtection="1">
      <protection locked="0"/>
    </xf>
    <xf numFmtId="1" fontId="2" fillId="3" borderId="37" xfId="0" applyNumberFormat="1" applyFont="1" applyFill="1" applyBorder="1" applyAlignment="1" applyProtection="1">
      <protection locked="0"/>
    </xf>
    <xf numFmtId="1" fontId="2" fillId="3" borderId="38" xfId="0" applyNumberFormat="1" applyFont="1" applyFill="1" applyBorder="1" applyAlignment="1" applyProtection="1">
      <protection locked="0"/>
    </xf>
    <xf numFmtId="1" fontId="2" fillId="3" borderId="39" xfId="0" applyNumberFormat="1" applyFont="1" applyFill="1" applyBorder="1" applyAlignment="1" applyProtection="1">
      <protection locked="0"/>
    </xf>
    <xf numFmtId="1" fontId="2" fillId="3" borderId="33" xfId="0" applyNumberFormat="1" applyFont="1" applyFill="1" applyBorder="1" applyAlignment="1" applyProtection="1">
      <protection locked="0"/>
    </xf>
    <xf numFmtId="1" fontId="2" fillId="3" borderId="40" xfId="0" applyNumberFormat="1" applyFont="1" applyFill="1" applyBorder="1" applyAlignment="1" applyProtection="1">
      <protection locked="0"/>
    </xf>
    <xf numFmtId="1" fontId="2" fillId="0" borderId="41" xfId="0" applyNumberFormat="1" applyFont="1" applyFill="1" applyBorder="1" applyAlignment="1" applyProtection="1">
      <alignment horizontal="left" vertical="center"/>
    </xf>
    <xf numFmtId="1" fontId="2" fillId="0" borderId="13" xfId="0" applyNumberFormat="1" applyFont="1" applyFill="1" applyBorder="1" applyAlignment="1" applyProtection="1"/>
    <xf numFmtId="1" fontId="2" fillId="3" borderId="42" xfId="0" applyNumberFormat="1" applyFont="1" applyFill="1" applyBorder="1" applyAlignment="1" applyProtection="1">
      <protection locked="0"/>
    </xf>
    <xf numFmtId="1" fontId="2" fillId="3" borderId="43" xfId="0" applyNumberFormat="1" applyFont="1" applyFill="1" applyBorder="1" applyAlignment="1" applyProtection="1">
      <protection locked="0"/>
    </xf>
    <xf numFmtId="1" fontId="2" fillId="3" borderId="44" xfId="0" applyNumberFormat="1" applyFont="1" applyFill="1" applyBorder="1" applyAlignment="1" applyProtection="1">
      <protection locked="0"/>
    </xf>
    <xf numFmtId="1" fontId="2" fillId="3" borderId="45" xfId="0" applyNumberFormat="1" applyFont="1" applyFill="1" applyBorder="1" applyAlignment="1" applyProtection="1">
      <protection locked="0"/>
    </xf>
    <xf numFmtId="1" fontId="2" fillId="3" borderId="46" xfId="0" applyNumberFormat="1" applyFont="1" applyFill="1" applyBorder="1" applyAlignment="1" applyProtection="1">
      <protection locked="0"/>
    </xf>
    <xf numFmtId="1" fontId="2" fillId="3" borderId="12" xfId="0" applyNumberFormat="1" applyFont="1" applyFill="1" applyBorder="1" applyAlignment="1" applyProtection="1">
      <protection locked="0"/>
    </xf>
    <xf numFmtId="1" fontId="2" fillId="0" borderId="48" xfId="0" applyNumberFormat="1" applyFont="1" applyFill="1" applyBorder="1" applyAlignment="1" applyProtection="1"/>
    <xf numFmtId="1" fontId="2" fillId="3" borderId="49" xfId="0" applyNumberFormat="1" applyFont="1" applyFill="1" applyBorder="1" applyAlignment="1" applyProtection="1">
      <protection locked="0"/>
    </xf>
    <xf numFmtId="1" fontId="2" fillId="3" borderId="50" xfId="0" applyNumberFormat="1" applyFont="1" applyFill="1" applyBorder="1" applyAlignment="1" applyProtection="1">
      <protection locked="0"/>
    </xf>
    <xf numFmtId="1" fontId="2" fillId="3" borderId="51" xfId="0" applyNumberFormat="1" applyFont="1" applyFill="1" applyBorder="1" applyAlignment="1" applyProtection="1">
      <protection locked="0"/>
    </xf>
    <xf numFmtId="1" fontId="2" fillId="3" borderId="53" xfId="0" applyNumberFormat="1" applyFont="1" applyFill="1" applyBorder="1" applyAlignment="1" applyProtection="1">
      <protection locked="0"/>
    </xf>
    <xf numFmtId="1" fontId="2" fillId="3" borderId="54" xfId="0" applyNumberFormat="1" applyFont="1" applyFill="1" applyBorder="1" applyAlignment="1" applyProtection="1">
      <protection locked="0"/>
    </xf>
    <xf numFmtId="1" fontId="2" fillId="3" borderId="55" xfId="0" applyNumberFormat="1" applyFont="1" applyFill="1" applyBorder="1" applyAlignment="1" applyProtection="1">
      <protection locked="0"/>
    </xf>
    <xf numFmtId="1" fontId="2" fillId="3" borderId="56" xfId="0" applyNumberFormat="1" applyFont="1" applyFill="1" applyBorder="1" applyAlignment="1" applyProtection="1">
      <protection locked="0"/>
    </xf>
    <xf numFmtId="1" fontId="2" fillId="3" borderId="57" xfId="0" applyNumberFormat="1" applyFont="1" applyFill="1" applyBorder="1" applyAlignment="1" applyProtection="1">
      <protection locked="0"/>
    </xf>
    <xf numFmtId="1" fontId="2" fillId="4" borderId="53" xfId="0" applyNumberFormat="1" applyFont="1" applyFill="1" applyBorder="1" applyAlignment="1" applyProtection="1"/>
    <xf numFmtId="1" fontId="2" fillId="4" borderId="54" xfId="0" applyNumberFormat="1" applyFont="1" applyFill="1" applyBorder="1" applyAlignment="1" applyProtection="1"/>
    <xf numFmtId="1" fontId="2" fillId="4" borderId="33" xfId="0" applyNumberFormat="1" applyFont="1" applyFill="1" applyBorder="1" applyAlignment="1" applyProtection="1"/>
    <xf numFmtId="1" fontId="2" fillId="4" borderId="56" xfId="0" applyNumberFormat="1" applyFont="1" applyFill="1" applyBorder="1" applyAlignment="1" applyProtection="1"/>
    <xf numFmtId="1" fontId="2" fillId="0" borderId="60" xfId="0" applyNumberFormat="1" applyFont="1" applyFill="1" applyBorder="1" applyAlignment="1" applyProtection="1"/>
    <xf numFmtId="1" fontId="2" fillId="4" borderId="61" xfId="0" applyNumberFormat="1" applyFont="1" applyFill="1" applyBorder="1" applyAlignment="1" applyProtection="1"/>
    <xf numFmtId="1" fontId="2" fillId="4" borderId="62" xfId="0" applyNumberFormat="1" applyFont="1" applyFill="1" applyBorder="1" applyAlignment="1" applyProtection="1"/>
    <xf numFmtId="1" fontId="2" fillId="3" borderId="62" xfId="0" applyNumberFormat="1" applyFont="1" applyFill="1" applyBorder="1" applyAlignment="1" applyProtection="1">
      <protection locked="0"/>
    </xf>
    <xf numFmtId="1" fontId="2" fillId="3" borderId="59" xfId="0" applyNumberFormat="1" applyFont="1" applyFill="1" applyBorder="1" applyAlignment="1" applyProtection="1">
      <protection locked="0"/>
    </xf>
    <xf numFmtId="1" fontId="2" fillId="3" borderId="63" xfId="0" applyNumberFormat="1" applyFont="1" applyFill="1" applyBorder="1" applyAlignment="1" applyProtection="1">
      <protection locked="0"/>
    </xf>
    <xf numFmtId="1" fontId="2" fillId="4" borderId="64" xfId="0" applyNumberFormat="1" applyFont="1" applyFill="1" applyBorder="1" applyAlignment="1" applyProtection="1"/>
    <xf numFmtId="1" fontId="2" fillId="3" borderId="65" xfId="0" applyNumberFormat="1" applyFont="1" applyFill="1" applyBorder="1" applyAlignment="1" applyProtection="1">
      <protection locked="0"/>
    </xf>
    <xf numFmtId="1" fontId="2" fillId="3" borderId="66" xfId="0" applyNumberFormat="1" applyFont="1" applyFill="1" applyBorder="1" applyAlignment="1" applyProtection="1">
      <protection locked="0"/>
    </xf>
    <xf numFmtId="1" fontId="2" fillId="4" borderId="59" xfId="0" applyNumberFormat="1" applyFont="1" applyFill="1" applyBorder="1" applyAlignment="1" applyProtection="1"/>
    <xf numFmtId="1" fontId="2" fillId="0" borderId="4" xfId="0" applyNumberFormat="1" applyFont="1" applyFill="1" applyBorder="1" applyAlignment="1" applyProtection="1">
      <alignment horizontal="left" vertical="center"/>
    </xf>
    <xf numFmtId="1" fontId="2" fillId="4" borderId="32" xfId="0" applyNumberFormat="1" applyFont="1" applyFill="1" applyBorder="1" applyAlignment="1" applyProtection="1"/>
    <xf numFmtId="1" fontId="2" fillId="4" borderId="29" xfId="0" applyNumberFormat="1" applyFont="1" applyFill="1" applyBorder="1" applyAlignment="1" applyProtection="1"/>
    <xf numFmtId="1" fontId="2" fillId="4" borderId="67" xfId="0" applyNumberFormat="1" applyFont="1" applyFill="1" applyBorder="1" applyAlignment="1" applyProtection="1"/>
    <xf numFmtId="1" fontId="2" fillId="3" borderId="4" xfId="0" applyNumberFormat="1" applyFont="1" applyFill="1" applyBorder="1" applyAlignment="1" applyProtection="1">
      <protection locked="0"/>
    </xf>
    <xf numFmtId="1" fontId="2" fillId="0" borderId="59" xfId="0" applyNumberFormat="1" applyFont="1" applyFill="1" applyBorder="1" applyAlignment="1" applyProtection="1">
      <alignment horizontal="left" vertical="center"/>
    </xf>
    <xf numFmtId="1" fontId="2" fillId="4" borderId="68" xfId="0" applyNumberFormat="1" applyFont="1" applyFill="1" applyBorder="1" applyAlignment="1" applyProtection="1"/>
    <xf numFmtId="1" fontId="2" fillId="4" borderId="55" xfId="0" applyNumberFormat="1" applyFont="1" applyFill="1" applyBorder="1" applyAlignment="1" applyProtection="1"/>
    <xf numFmtId="1" fontId="2" fillId="4" borderId="65" xfId="0" applyNumberFormat="1" applyFont="1" applyFill="1" applyBorder="1" applyAlignment="1" applyProtection="1"/>
    <xf numFmtId="1" fontId="2" fillId="4" borderId="66" xfId="0" applyNumberFormat="1" applyFont="1" applyFill="1" applyBorder="1" applyAlignment="1" applyProtection="1"/>
    <xf numFmtId="1" fontId="2" fillId="0" borderId="41" xfId="0" applyNumberFormat="1" applyFont="1" applyFill="1" applyBorder="1" applyAlignment="1" applyProtection="1">
      <alignment vertical="center" wrapText="1"/>
    </xf>
    <xf numFmtId="1" fontId="2" fillId="0" borderId="69" xfId="0" applyNumberFormat="1" applyFont="1" applyFill="1" applyBorder="1" applyAlignment="1" applyProtection="1"/>
    <xf numFmtId="1" fontId="2" fillId="3" borderId="70" xfId="0" applyNumberFormat="1" applyFont="1" applyFill="1" applyBorder="1" applyAlignment="1" applyProtection="1">
      <protection locked="0"/>
    </xf>
    <xf numFmtId="1" fontId="2" fillId="3" borderId="71" xfId="0" applyNumberFormat="1" applyFont="1" applyFill="1" applyBorder="1" applyAlignment="1" applyProtection="1">
      <protection locked="0"/>
    </xf>
    <xf numFmtId="1" fontId="2" fillId="4" borderId="71" xfId="0" applyNumberFormat="1" applyFont="1" applyFill="1" applyBorder="1" applyAlignment="1" applyProtection="1"/>
    <xf numFmtId="1" fontId="2" fillId="4" borderId="72" xfId="0" applyNumberFormat="1" applyFont="1" applyFill="1" applyBorder="1" applyAlignment="1" applyProtection="1"/>
    <xf numFmtId="1" fontId="2" fillId="4" borderId="73" xfId="0" applyNumberFormat="1" applyFont="1" applyFill="1" applyBorder="1" applyAlignment="1" applyProtection="1"/>
    <xf numFmtId="1" fontId="2" fillId="4" borderId="74" xfId="0" applyNumberFormat="1" applyFont="1" applyFill="1" applyBorder="1" applyAlignment="1" applyProtection="1"/>
    <xf numFmtId="1" fontId="2" fillId="4" borderId="75" xfId="0" applyNumberFormat="1" applyFont="1" applyFill="1" applyBorder="1" applyAlignment="1" applyProtection="1"/>
    <xf numFmtId="1" fontId="2" fillId="4" borderId="76" xfId="0" applyNumberFormat="1" applyFont="1" applyFill="1" applyBorder="1" applyAlignment="1" applyProtection="1"/>
    <xf numFmtId="1" fontId="2" fillId="3" borderId="41" xfId="0" applyNumberFormat="1" applyFont="1" applyFill="1" applyBorder="1" applyAlignment="1" applyProtection="1">
      <protection locked="0"/>
    </xf>
    <xf numFmtId="1" fontId="2" fillId="0" borderId="26" xfId="0" applyNumberFormat="1" applyFont="1" applyFill="1" applyBorder="1" applyAlignment="1" applyProtection="1">
      <alignment vertical="center" wrapText="1"/>
    </xf>
    <xf numFmtId="1" fontId="2" fillId="4" borderId="26" xfId="0" applyNumberFormat="1" applyFont="1" applyFill="1" applyBorder="1" applyAlignment="1" applyProtection="1"/>
    <xf numFmtId="1" fontId="2" fillId="4" borderId="77" xfId="0" applyNumberFormat="1" applyFont="1" applyFill="1" applyBorder="1" applyAlignment="1" applyProtection="1"/>
    <xf numFmtId="1" fontId="2" fillId="0" borderId="33" xfId="0" applyNumberFormat="1" applyFont="1" applyFill="1" applyBorder="1" applyAlignment="1" applyProtection="1">
      <alignment vertical="center" wrapText="1"/>
    </xf>
    <xf numFmtId="1" fontId="2" fillId="3" borderId="73" xfId="0" applyNumberFormat="1" applyFont="1" applyFill="1" applyBorder="1" applyAlignment="1" applyProtection="1">
      <protection locked="0"/>
    </xf>
    <xf numFmtId="1" fontId="2" fillId="0" borderId="86" xfId="0" applyNumberFormat="1" applyFont="1" applyFill="1" applyBorder="1" applyAlignment="1" applyProtection="1">
      <alignment horizontal="left" vertical="center"/>
    </xf>
    <xf numFmtId="1" fontId="2" fillId="0" borderId="25" xfId="0" applyNumberFormat="1" applyFont="1" applyFill="1" applyBorder="1" applyAlignment="1" applyProtection="1"/>
    <xf numFmtId="1" fontId="2" fillId="3" borderId="61" xfId="0" applyNumberFormat="1" applyFont="1" applyFill="1" applyBorder="1" applyAlignment="1" applyProtection="1">
      <protection locked="0"/>
    </xf>
    <xf numFmtId="1" fontId="2" fillId="3" borderId="64" xfId="0" applyNumberFormat="1" applyFont="1" applyFill="1" applyBorder="1" applyAlignment="1" applyProtection="1">
      <protection locked="0"/>
    </xf>
    <xf numFmtId="1" fontId="2" fillId="0" borderId="78" xfId="0" applyNumberFormat="1" applyFont="1" applyBorder="1" applyAlignment="1" applyProtection="1">
      <alignment horizontal="left" wrapText="1"/>
    </xf>
    <xf numFmtId="1" fontId="2" fillId="4" borderId="28" xfId="0" applyNumberFormat="1" applyFont="1" applyFill="1" applyBorder="1" applyAlignment="1" applyProtection="1"/>
    <xf numFmtId="1" fontId="2" fillId="3" borderId="77" xfId="0" applyNumberFormat="1" applyFont="1" applyFill="1" applyBorder="1" applyAlignment="1" applyProtection="1">
      <protection locked="0"/>
    </xf>
    <xf numFmtId="1" fontId="2" fillId="4" borderId="79" xfId="0" applyNumberFormat="1" applyFont="1" applyFill="1" applyBorder="1" applyAlignment="1" applyProtection="1"/>
    <xf numFmtId="1" fontId="2" fillId="4" borderId="31" xfId="0" applyNumberFormat="1" applyFont="1" applyFill="1" applyBorder="1" applyAlignment="1" applyProtection="1"/>
    <xf numFmtId="1" fontId="2" fillId="2" borderId="80" xfId="0" applyNumberFormat="1" applyFont="1" applyFill="1" applyBorder="1" applyAlignment="1" applyProtection="1">
      <alignment horizontal="left" wrapText="1"/>
    </xf>
    <xf numFmtId="1" fontId="2" fillId="4" borderId="57" xfId="0" applyNumberFormat="1" applyFont="1" applyFill="1" applyBorder="1" applyAlignment="1" applyProtection="1"/>
    <xf numFmtId="1" fontId="2" fillId="4" borderId="38" xfId="0" applyNumberFormat="1" applyFont="1" applyFill="1" applyBorder="1" applyAlignment="1" applyProtection="1"/>
    <xf numFmtId="1" fontId="2" fillId="0" borderId="81" xfId="0" applyNumberFormat="1" applyFont="1" applyBorder="1" applyAlignment="1" applyProtection="1">
      <alignment horizontal="left" wrapText="1"/>
    </xf>
    <xf numFmtId="1" fontId="2" fillId="4" borderId="70" xfId="0" applyNumberFormat="1" applyFont="1" applyFill="1" applyBorder="1" applyAlignment="1" applyProtection="1"/>
    <xf numFmtId="1" fontId="2" fillId="4" borderId="41" xfId="0" applyNumberFormat="1" applyFont="1" applyFill="1" applyBorder="1" applyAlignment="1" applyProtection="1"/>
    <xf numFmtId="1" fontId="2" fillId="3" borderId="74" xfId="0" applyNumberFormat="1" applyFont="1" applyFill="1" applyBorder="1" applyAlignment="1" applyProtection="1">
      <protection locked="0"/>
    </xf>
    <xf numFmtId="1" fontId="2" fillId="3" borderId="82" xfId="0" applyNumberFormat="1" applyFont="1" applyFill="1" applyBorder="1" applyAlignment="1" applyProtection="1">
      <protection locked="0"/>
    </xf>
    <xf numFmtId="1" fontId="2" fillId="4" borderId="83" xfId="0" applyNumberFormat="1" applyFont="1" applyFill="1" applyBorder="1" applyAlignment="1" applyProtection="1"/>
    <xf numFmtId="1" fontId="2" fillId="4" borderId="45" xfId="0" applyNumberFormat="1" applyFont="1" applyFill="1" applyBorder="1" applyAlignment="1" applyProtection="1"/>
    <xf numFmtId="1" fontId="2" fillId="4" borderId="12" xfId="0" applyNumberFormat="1" applyFont="1" applyFill="1" applyBorder="1" applyAlignment="1" applyProtection="1"/>
    <xf numFmtId="1" fontId="2" fillId="0" borderId="86" xfId="0" applyNumberFormat="1" applyFont="1" applyFill="1" applyBorder="1" applyAlignment="1" applyProtection="1"/>
    <xf numFmtId="1" fontId="2" fillId="0" borderId="84" xfId="0" applyNumberFormat="1" applyFont="1" applyFill="1" applyBorder="1" applyAlignment="1" applyProtection="1"/>
    <xf numFmtId="1" fontId="2" fillId="0" borderId="16" xfId="0" applyNumberFormat="1" applyFont="1" applyFill="1" applyBorder="1" applyAlignment="1" applyProtection="1"/>
    <xf numFmtId="1" fontId="2" fillId="0" borderId="8" xfId="0" applyNumberFormat="1" applyFont="1" applyFill="1" applyBorder="1" applyAlignment="1" applyProtection="1"/>
    <xf numFmtId="1" fontId="2" fillId="0" borderId="87" xfId="0" applyNumberFormat="1" applyFont="1" applyFill="1" applyBorder="1" applyAlignment="1" applyProtection="1"/>
    <xf numFmtId="1" fontId="2" fillId="0" borderId="85" xfId="0" applyNumberFormat="1" applyFont="1" applyFill="1" applyBorder="1" applyAlignment="1" applyProtection="1"/>
    <xf numFmtId="1" fontId="2" fillId="0" borderId="20" xfId="0" applyNumberFormat="1" applyFont="1" applyFill="1" applyBorder="1" applyAlignment="1" applyProtection="1"/>
    <xf numFmtId="1" fontId="2" fillId="0" borderId="21" xfId="0" applyNumberFormat="1" applyFont="1" applyFill="1" applyBorder="1" applyAlignment="1" applyProtection="1"/>
    <xf numFmtId="1" fontId="6" fillId="2" borderId="1" xfId="0" applyNumberFormat="1" applyFont="1" applyFill="1" applyBorder="1" applyAlignment="1" applyProtection="1">
      <alignment horizontal="left"/>
    </xf>
    <xf numFmtId="1" fontId="3" fillId="2" borderId="1" xfId="0" applyNumberFormat="1" applyFont="1" applyFill="1" applyBorder="1" applyAlignment="1" applyProtection="1">
      <alignment horizontal="left"/>
    </xf>
    <xf numFmtId="1" fontId="8" fillId="2" borderId="1" xfId="0" applyNumberFormat="1" applyFont="1" applyFill="1" applyBorder="1" applyProtection="1"/>
    <xf numFmtId="1" fontId="5" fillId="2" borderId="0" xfId="0" applyNumberFormat="1" applyFont="1" applyFill="1" applyProtection="1"/>
    <xf numFmtId="1" fontId="8" fillId="2" borderId="0" xfId="0" applyNumberFormat="1" applyFont="1" applyFill="1" applyProtection="1"/>
    <xf numFmtId="1" fontId="2" fillId="0" borderId="86" xfId="0" applyNumberFormat="1" applyFont="1" applyFill="1" applyBorder="1" applyAlignment="1" applyProtection="1">
      <alignment horizontal="center" vertical="center" wrapText="1"/>
    </xf>
    <xf numFmtId="1" fontId="2" fillId="0" borderId="14" xfId="0" applyNumberFormat="1" applyFont="1" applyFill="1" applyBorder="1" applyAlignment="1" applyProtection="1">
      <alignment horizontal="center" vertical="center" wrapText="1"/>
    </xf>
    <xf numFmtId="1" fontId="2" fillId="0" borderId="16" xfId="0" applyNumberFormat="1" applyFont="1" applyFill="1" applyBorder="1" applyAlignment="1" applyProtection="1">
      <alignment horizontal="center" vertical="center" wrapText="1"/>
    </xf>
    <xf numFmtId="1" fontId="2" fillId="0" borderId="85" xfId="0" applyNumberFormat="1" applyFont="1" applyFill="1" applyBorder="1" applyAlignment="1" applyProtection="1">
      <alignment horizontal="center" vertical="center" wrapText="1"/>
    </xf>
    <xf numFmtId="1" fontId="2" fillId="0" borderId="93" xfId="0" applyNumberFormat="1" applyFont="1" applyFill="1" applyBorder="1" applyAlignment="1" applyProtection="1">
      <alignment horizontal="center" vertical="center" wrapText="1"/>
    </xf>
    <xf numFmtId="1" fontId="2" fillId="3" borderId="23" xfId="0" applyNumberFormat="1" applyFont="1" applyFill="1" applyBorder="1" applyAlignment="1" applyProtection="1">
      <protection locked="0"/>
    </xf>
    <xf numFmtId="1" fontId="2" fillId="3" borderId="94" xfId="0" applyNumberFormat="1" applyFont="1" applyFill="1" applyBorder="1" applyAlignment="1" applyProtection="1">
      <protection locked="0"/>
    </xf>
    <xf numFmtId="1" fontId="2" fillId="3" borderId="95" xfId="0" applyNumberFormat="1" applyFont="1" applyFill="1" applyBorder="1" applyAlignment="1" applyProtection="1">
      <protection locked="0"/>
    </xf>
    <xf numFmtId="1" fontId="2" fillId="3" borderId="96" xfId="0" applyNumberFormat="1" applyFont="1" applyFill="1" applyBorder="1" applyAlignment="1" applyProtection="1">
      <protection locked="0"/>
    </xf>
    <xf numFmtId="1" fontId="2" fillId="3" borderId="97" xfId="0" applyNumberFormat="1" applyFont="1" applyFill="1" applyBorder="1" applyAlignment="1" applyProtection="1">
      <protection locked="0"/>
    </xf>
    <xf numFmtId="1" fontId="2" fillId="3" borderId="98" xfId="0" applyNumberFormat="1" applyFont="1" applyFill="1" applyBorder="1" applyAlignment="1" applyProtection="1">
      <protection locked="0"/>
    </xf>
    <xf numFmtId="1" fontId="2" fillId="3" borderId="99" xfId="0" applyNumberFormat="1" applyFont="1" applyFill="1" applyBorder="1" applyAlignment="1" applyProtection="1">
      <protection locked="0"/>
    </xf>
    <xf numFmtId="1" fontId="2" fillId="0" borderId="80" xfId="0" applyNumberFormat="1" applyFont="1" applyBorder="1" applyAlignment="1" applyProtection="1">
      <alignment horizontal="left" wrapText="1"/>
    </xf>
    <xf numFmtId="1" fontId="2" fillId="3" borderId="84" xfId="0" applyNumberFormat="1" applyFont="1" applyFill="1" applyBorder="1" applyAlignment="1" applyProtection="1">
      <protection locked="0"/>
    </xf>
    <xf numFmtId="1" fontId="2" fillId="3" borderId="16" xfId="0" applyNumberFormat="1" applyFont="1" applyFill="1" applyBorder="1" applyAlignment="1" applyProtection="1">
      <protection locked="0"/>
    </xf>
    <xf numFmtId="1" fontId="2" fillId="3" borderId="85" xfId="0" applyNumberFormat="1" applyFont="1" applyFill="1" applyBorder="1" applyAlignment="1" applyProtection="1">
      <protection locked="0"/>
    </xf>
    <xf numFmtId="1" fontId="2" fillId="3" borderId="93" xfId="0" applyNumberFormat="1" applyFont="1" applyFill="1" applyBorder="1" applyAlignment="1" applyProtection="1">
      <protection locked="0"/>
    </xf>
    <xf numFmtId="1" fontId="2" fillId="0" borderId="6" xfId="0" applyNumberFormat="1" applyFont="1" applyFill="1" applyBorder="1" applyAlignment="1" applyProtection="1"/>
    <xf numFmtId="1" fontId="2" fillId="0" borderId="93" xfId="0" applyNumberFormat="1" applyFont="1" applyFill="1" applyBorder="1" applyAlignment="1" applyProtection="1"/>
    <xf numFmtId="1" fontId="8" fillId="2" borderId="0" xfId="0" applyNumberFormat="1" applyFont="1" applyFill="1" applyBorder="1" applyProtection="1"/>
    <xf numFmtId="1" fontId="2" fillId="0" borderId="6" xfId="0" applyNumberFormat="1" applyFont="1" applyFill="1" applyBorder="1" applyAlignment="1" applyProtection="1">
      <alignment horizontal="center" vertical="center" wrapText="1"/>
    </xf>
    <xf numFmtId="1" fontId="2" fillId="0" borderId="84" xfId="0" applyNumberFormat="1" applyFont="1" applyFill="1" applyBorder="1" applyAlignment="1" applyProtection="1">
      <alignment horizontal="center" vertical="center" wrapText="1"/>
    </xf>
    <xf numFmtId="1" fontId="2" fillId="0" borderId="17" xfId="0" applyNumberFormat="1" applyFont="1" applyFill="1" applyBorder="1" applyAlignment="1" applyProtection="1">
      <alignment horizontal="center" vertical="center" wrapText="1"/>
    </xf>
    <xf numFmtId="1" fontId="5" fillId="2" borderId="89" xfId="0" applyNumberFormat="1" applyFont="1" applyFill="1" applyBorder="1" applyProtection="1"/>
    <xf numFmtId="1" fontId="5" fillId="2" borderId="0" xfId="0" applyNumberFormat="1" applyFont="1" applyFill="1" applyBorder="1" applyProtection="1"/>
    <xf numFmtId="1" fontId="2" fillId="0" borderId="52" xfId="0" applyNumberFormat="1" applyFont="1" applyFill="1" applyBorder="1" applyAlignment="1" applyProtection="1"/>
    <xf numFmtId="1" fontId="2" fillId="3" borderId="88" xfId="0" applyNumberFormat="1" applyFont="1" applyFill="1" applyBorder="1" applyAlignment="1" applyProtection="1">
      <protection locked="0"/>
    </xf>
    <xf numFmtId="1" fontId="2" fillId="0" borderId="47" xfId="0" applyNumberFormat="1" applyFont="1" applyFill="1" applyBorder="1" applyAlignment="1" applyProtection="1"/>
    <xf numFmtId="1" fontId="2" fillId="3" borderId="68" xfId="0" applyNumberFormat="1" applyFont="1" applyFill="1" applyBorder="1" applyAlignment="1" applyProtection="1">
      <protection locked="0"/>
    </xf>
    <xf numFmtId="1" fontId="2" fillId="0" borderId="17" xfId="0" applyNumberFormat="1" applyFont="1" applyFill="1" applyBorder="1" applyAlignment="1" applyProtection="1"/>
    <xf numFmtId="1" fontId="8" fillId="2" borderId="0" xfId="0" applyNumberFormat="1" applyFont="1" applyFill="1" applyBorder="1" applyAlignment="1" applyProtection="1">
      <alignment horizontal="left" wrapText="1"/>
    </xf>
    <xf numFmtId="1" fontId="9" fillId="2" borderId="0" xfId="0" applyNumberFormat="1" applyFont="1" applyFill="1" applyBorder="1" applyAlignment="1" applyProtection="1"/>
    <xf numFmtId="1" fontId="5" fillId="2" borderId="0" xfId="0" applyNumberFormat="1" applyFont="1" applyFill="1" applyBorder="1" applyAlignment="1" applyProtection="1">
      <alignment horizontal="left"/>
    </xf>
    <xf numFmtId="1" fontId="5" fillId="2" borderId="0" xfId="0" applyNumberFormat="1" applyFont="1" applyFill="1" applyBorder="1" applyAlignment="1" applyProtection="1"/>
    <xf numFmtId="1" fontId="5" fillId="3" borderId="48" xfId="0" applyNumberFormat="1" applyFont="1" applyFill="1" applyBorder="1" applyAlignment="1" applyProtection="1">
      <protection locked="0"/>
    </xf>
    <xf numFmtId="1" fontId="5" fillId="3" borderId="69" xfId="0" applyNumberFormat="1" applyFont="1" applyFill="1" applyBorder="1" applyAlignment="1" applyProtection="1">
      <protection locked="0"/>
    </xf>
    <xf numFmtId="1" fontId="5" fillId="2" borderId="0" xfId="0" applyNumberFormat="1" applyFont="1" applyFill="1" applyAlignment="1" applyProtection="1">
      <protection locked="0"/>
    </xf>
    <xf numFmtId="1" fontId="6" fillId="2" borderId="7" xfId="0" applyNumberFormat="1" applyFont="1" applyFill="1" applyBorder="1" applyAlignment="1">
      <alignment vertical="center"/>
    </xf>
    <xf numFmtId="1" fontId="3" fillId="2" borderId="7" xfId="0" applyNumberFormat="1" applyFont="1" applyFill="1" applyBorder="1" applyAlignment="1">
      <alignment vertical="center"/>
    </xf>
    <xf numFmtId="1" fontId="10" fillId="0" borderId="0" xfId="0" applyNumberFormat="1" applyFont="1" applyAlignment="1">
      <alignment vertical="center" wrapText="1"/>
    </xf>
    <xf numFmtId="1" fontId="8" fillId="0" borderId="0" xfId="0" applyNumberFormat="1" applyFont="1" applyFill="1" applyBorder="1" applyAlignment="1" applyProtection="1">
      <alignment horizontal="left" wrapText="1"/>
    </xf>
    <xf numFmtId="1" fontId="2" fillId="3" borderId="28" xfId="0" applyNumberFormat="1" applyFont="1" applyFill="1" applyBorder="1" applyAlignment="1" applyProtection="1">
      <alignment vertical="center"/>
      <protection locked="0"/>
    </xf>
    <xf numFmtId="1" fontId="2" fillId="3" borderId="30" xfId="0" applyNumberFormat="1" applyFont="1" applyFill="1" applyBorder="1" applyAlignment="1" applyProtection="1">
      <alignment vertical="center"/>
      <protection locked="0"/>
    </xf>
    <xf numFmtId="1" fontId="2" fillId="3" borderId="53" xfId="0" applyNumberFormat="1" applyFont="1" applyFill="1" applyBorder="1" applyAlignment="1" applyProtection="1">
      <alignment vertical="center"/>
      <protection locked="0"/>
    </xf>
    <xf numFmtId="1" fontId="2" fillId="3" borderId="88" xfId="0" applyNumberFormat="1" applyFont="1" applyFill="1" applyBorder="1" applyAlignment="1" applyProtection="1">
      <alignment vertical="center"/>
      <protection locked="0"/>
    </xf>
    <xf numFmtId="1" fontId="2" fillId="3" borderId="70" xfId="0" applyNumberFormat="1" applyFont="1" applyFill="1" applyBorder="1" applyAlignment="1" applyProtection="1">
      <alignment vertical="center"/>
      <protection locked="0"/>
    </xf>
    <xf numFmtId="1" fontId="2" fillId="3" borderId="72" xfId="0" applyNumberFormat="1" applyFont="1" applyFill="1" applyBorder="1" applyAlignment="1" applyProtection="1">
      <alignment vertical="center"/>
      <protection locked="0"/>
    </xf>
    <xf numFmtId="1" fontId="5" fillId="0" borderId="0" xfId="0" applyNumberFormat="1" applyFont="1" applyFill="1" applyBorder="1" applyAlignment="1" applyProtection="1"/>
    <xf numFmtId="1" fontId="2" fillId="0" borderId="87" xfId="0" applyNumberFormat="1" applyFont="1" applyFill="1" applyBorder="1" applyAlignment="1" applyProtection="1">
      <alignment horizontal="center" vertical="center" wrapText="1"/>
    </xf>
    <xf numFmtId="1" fontId="2" fillId="0" borderId="7" xfId="0" applyNumberFormat="1" applyFont="1" applyFill="1" applyBorder="1" applyAlignment="1" applyProtection="1">
      <alignment horizontal="center" vertical="center" wrapText="1"/>
    </xf>
    <xf numFmtId="1" fontId="2" fillId="0" borderId="27" xfId="0" applyNumberFormat="1" applyFont="1" applyBorder="1" applyAlignment="1">
      <alignment vertical="center"/>
    </xf>
    <xf numFmtId="1" fontId="2" fillId="0" borderId="27" xfId="0" applyNumberFormat="1" applyFont="1" applyFill="1" applyBorder="1" applyAlignment="1" applyProtection="1">
      <alignment vertical="center"/>
    </xf>
    <xf numFmtId="1" fontId="2" fillId="3" borderId="27" xfId="0" applyNumberFormat="1" applyFont="1" applyFill="1" applyBorder="1" applyAlignment="1" applyProtection="1">
      <protection locked="0"/>
    </xf>
    <xf numFmtId="1" fontId="13" fillId="2" borderId="0" xfId="0" applyNumberFormat="1" applyFont="1" applyFill="1" applyProtection="1">
      <protection locked="0"/>
    </xf>
    <xf numFmtId="1" fontId="2" fillId="0" borderId="34" xfId="0" applyNumberFormat="1" applyFont="1" applyBorder="1" applyAlignment="1">
      <alignment vertical="center"/>
    </xf>
    <xf numFmtId="1" fontId="2" fillId="0" borderId="34" xfId="0" applyNumberFormat="1" applyFont="1" applyFill="1" applyBorder="1" applyAlignment="1" applyProtection="1">
      <alignment vertical="center"/>
    </xf>
    <xf numFmtId="1" fontId="2" fillId="3" borderId="34" xfId="0" applyNumberFormat="1" applyFont="1" applyFill="1" applyBorder="1" applyAlignment="1" applyProtection="1">
      <protection locked="0"/>
    </xf>
    <xf numFmtId="1" fontId="2" fillId="0" borderId="69" xfId="0" applyNumberFormat="1" applyFont="1" applyFill="1" applyBorder="1" applyAlignment="1" applyProtection="1">
      <alignment vertical="center"/>
    </xf>
    <xf numFmtId="1" fontId="2" fillId="3" borderId="69" xfId="0" applyNumberFormat="1" applyFont="1" applyFill="1" applyBorder="1" applyAlignment="1" applyProtection="1">
      <protection locked="0"/>
    </xf>
    <xf numFmtId="1" fontId="2" fillId="3" borderId="48" xfId="0" applyNumberFormat="1" applyFont="1" applyFill="1" applyBorder="1" applyAlignment="1" applyProtection="1">
      <protection locked="0"/>
    </xf>
    <xf numFmtId="1" fontId="2" fillId="3" borderId="60" xfId="0" applyNumberFormat="1" applyFont="1" applyFill="1" applyBorder="1" applyAlignment="1" applyProtection="1">
      <protection locked="0"/>
    </xf>
    <xf numFmtId="1" fontId="2" fillId="0" borderId="69" xfId="0" applyNumberFormat="1" applyFont="1" applyBorder="1" applyAlignment="1">
      <alignment vertical="center"/>
    </xf>
    <xf numFmtId="1" fontId="2" fillId="0" borderId="6" xfId="0" applyNumberFormat="1" applyFont="1" applyFill="1" applyBorder="1" applyAlignment="1" applyProtection="1">
      <alignment horizontal="center" vertical="center" wrapText="1"/>
    </xf>
    <xf numFmtId="1" fontId="2" fillId="0" borderId="7" xfId="0" applyNumberFormat="1" applyFont="1" applyFill="1" applyBorder="1" applyAlignment="1" applyProtection="1">
      <alignment horizontal="center" vertical="center" wrapText="1"/>
    </xf>
    <xf numFmtId="1" fontId="2" fillId="0" borderId="59" xfId="0" applyNumberFormat="1" applyFont="1" applyFill="1" applyBorder="1" applyAlignment="1" applyProtection="1">
      <alignment horizontal="left" vertical="center"/>
    </xf>
    <xf numFmtId="1" fontId="2" fillId="0" borderId="33" xfId="0" applyNumberFormat="1" applyFont="1" applyFill="1" applyBorder="1" applyAlignment="1" applyProtection="1">
      <alignment horizontal="left" vertical="center"/>
    </xf>
    <xf numFmtId="1" fontId="2" fillId="0" borderId="86" xfId="0" applyNumberFormat="1" applyFont="1" applyFill="1" applyBorder="1" applyAlignment="1" applyProtection="1">
      <alignment horizontal="center" vertical="center" wrapText="1"/>
    </xf>
    <xf numFmtId="1" fontId="4" fillId="2" borderId="0" xfId="0" applyNumberFormat="1" applyFont="1" applyFill="1" applyBorder="1" applyAlignment="1" applyProtection="1">
      <alignment horizontal="center" vertical="center" wrapText="1"/>
    </xf>
    <xf numFmtId="1" fontId="2" fillId="0" borderId="84" xfId="0" applyNumberFormat="1" applyFont="1" applyFill="1" applyBorder="1" applyAlignment="1" applyProtection="1">
      <alignment horizontal="center" vertical="center" wrapText="1"/>
    </xf>
    <xf numFmtId="1" fontId="2" fillId="0" borderId="16" xfId="0" applyNumberFormat="1" applyFont="1" applyFill="1" applyBorder="1" applyAlignment="1" applyProtection="1">
      <alignment horizontal="center" vertical="center" wrapText="1"/>
    </xf>
    <xf numFmtId="1" fontId="2" fillId="0" borderId="85" xfId="0" applyNumberFormat="1" applyFont="1" applyFill="1" applyBorder="1" applyAlignment="1" applyProtection="1">
      <alignment horizontal="center" vertical="center" wrapText="1"/>
    </xf>
    <xf numFmtId="1" fontId="2" fillId="0" borderId="33" xfId="0" applyNumberFormat="1" applyFont="1" applyFill="1" applyBorder="1" applyAlignment="1" applyProtection="1">
      <alignment horizontal="left" vertical="center"/>
    </xf>
    <xf numFmtId="1" fontId="2" fillId="0" borderId="86" xfId="0" applyNumberFormat="1" applyFont="1" applyFill="1" applyBorder="1" applyAlignment="1" applyProtection="1">
      <alignment horizontal="center" vertical="center" wrapText="1"/>
    </xf>
    <xf numFmtId="1" fontId="2" fillId="0" borderId="59" xfId="0" applyNumberFormat="1" applyFont="1" applyFill="1" applyBorder="1" applyAlignment="1" applyProtection="1">
      <alignment horizontal="left" vertical="center"/>
    </xf>
    <xf numFmtId="1" fontId="2" fillId="0" borderId="84" xfId="0" applyNumberFormat="1" applyFont="1" applyFill="1" applyBorder="1" applyAlignment="1" applyProtection="1">
      <alignment horizontal="center" vertical="center" wrapText="1"/>
    </xf>
    <xf numFmtId="1" fontId="2" fillId="0" borderId="16" xfId="0" applyNumberFormat="1" applyFont="1" applyFill="1" applyBorder="1" applyAlignment="1" applyProtection="1">
      <alignment horizontal="center" vertical="center" wrapText="1"/>
    </xf>
    <xf numFmtId="1" fontId="2" fillId="0" borderId="85" xfId="0" applyNumberFormat="1" applyFont="1" applyFill="1" applyBorder="1" applyAlignment="1" applyProtection="1">
      <alignment horizontal="center" vertical="center" wrapText="1"/>
    </xf>
    <xf numFmtId="1" fontId="4" fillId="2" borderId="0" xfId="0" applyNumberFormat="1" applyFont="1" applyFill="1" applyBorder="1" applyAlignment="1" applyProtection="1">
      <alignment horizontal="center" vertical="center" wrapText="1"/>
    </xf>
    <xf numFmtId="1" fontId="2" fillId="0" borderId="6" xfId="0" applyNumberFormat="1" applyFont="1" applyFill="1" applyBorder="1" applyAlignment="1" applyProtection="1">
      <alignment horizontal="center" vertical="center" wrapText="1"/>
    </xf>
    <xf numFmtId="1" fontId="2" fillId="0" borderId="7" xfId="0" applyNumberFormat="1" applyFont="1" applyFill="1" applyBorder="1" applyAlignment="1" applyProtection="1">
      <alignment horizontal="center" vertical="center" wrapText="1"/>
    </xf>
    <xf numFmtId="0" fontId="2" fillId="0" borderId="91" xfId="0" applyFont="1" applyBorder="1" applyAlignment="1">
      <alignment horizontal="left" vertical="center"/>
    </xf>
    <xf numFmtId="0" fontId="2" fillId="0" borderId="81" xfId="0" applyFont="1" applyBorder="1" applyAlignment="1">
      <alignment horizontal="left" vertical="center"/>
    </xf>
    <xf numFmtId="0" fontId="2" fillId="0" borderId="41" xfId="0" applyFont="1" applyBorder="1" applyAlignment="1">
      <alignment horizontal="left" vertical="center"/>
    </xf>
    <xf numFmtId="0" fontId="2" fillId="0" borderId="86" xfId="0" applyFont="1" applyFill="1" applyBorder="1" applyAlignment="1">
      <alignment horizontal="center" vertical="center"/>
    </xf>
    <xf numFmtId="0" fontId="2" fillId="0" borderId="86" xfId="0" applyFont="1" applyBorder="1" applyAlignment="1">
      <alignment horizontal="center" vertical="center" wrapText="1"/>
    </xf>
    <xf numFmtId="0" fontId="2" fillId="0" borderId="70" xfId="0" applyFont="1" applyBorder="1" applyAlignment="1">
      <alignment horizontal="left" vertical="center" wrapText="1"/>
    </xf>
    <xf numFmtId="0" fontId="2" fillId="0" borderId="73" xfId="0" applyFont="1" applyBorder="1" applyAlignment="1">
      <alignment horizontal="left" vertical="center" wrapText="1"/>
    </xf>
    <xf numFmtId="0" fontId="2" fillId="0" borderId="72" xfId="0" applyFont="1" applyBorder="1" applyAlignment="1">
      <alignment horizontal="left" vertical="center" wrapText="1"/>
    </xf>
    <xf numFmtId="0" fontId="2" fillId="0" borderId="90" xfId="0" applyFont="1" applyBorder="1" applyAlignment="1">
      <alignment horizontal="left" vertical="center"/>
    </xf>
    <xf numFmtId="0" fontId="2" fillId="0" borderId="78" xfId="0" applyFont="1" applyBorder="1" applyAlignment="1">
      <alignment horizontal="left" vertical="center"/>
    </xf>
    <xf numFmtId="0" fontId="2" fillId="0" borderId="26" xfId="0" applyFont="1" applyBorder="1" applyAlignment="1">
      <alignment horizontal="left" vertical="center"/>
    </xf>
    <xf numFmtId="0" fontId="2" fillId="0" borderId="52" xfId="0" applyFont="1" applyFill="1" applyBorder="1" applyAlignment="1" applyProtection="1">
      <alignment horizontal="left" vertical="center"/>
    </xf>
    <xf numFmtId="0" fontId="2" fillId="0" borderId="33" xfId="0" applyFont="1" applyFill="1" applyBorder="1" applyAlignment="1" applyProtection="1">
      <alignment horizontal="left" vertical="center"/>
    </xf>
    <xf numFmtId="0" fontId="2" fillId="0" borderId="86" xfId="0" applyFont="1" applyFill="1" applyBorder="1" applyAlignment="1" applyProtection="1">
      <alignment horizontal="center" vertical="center" wrapText="1"/>
    </xf>
    <xf numFmtId="0" fontId="2" fillId="0" borderId="58" xfId="0" applyFont="1" applyFill="1" applyBorder="1" applyAlignment="1" applyProtection="1">
      <alignment horizontal="left" vertical="center"/>
    </xf>
    <xf numFmtId="0" fontId="2" fillId="0" borderId="59" xfId="0" applyFont="1" applyFill="1" applyBorder="1" applyAlignment="1" applyProtection="1">
      <alignment horizontal="left" vertical="center"/>
    </xf>
    <xf numFmtId="0" fontId="2" fillId="0" borderId="5"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13" xfId="0" applyFont="1" applyFill="1" applyBorder="1" applyAlignment="1" applyProtection="1">
      <alignment horizontal="center" vertical="center" wrapText="1"/>
    </xf>
    <xf numFmtId="0" fontId="2" fillId="0" borderId="84" xfId="0" applyFont="1" applyFill="1" applyBorder="1" applyAlignment="1" applyProtection="1">
      <alignment horizontal="center" wrapText="1"/>
    </xf>
    <xf numFmtId="0" fontId="2" fillId="0" borderId="85" xfId="0" applyFont="1" applyBorder="1" applyAlignment="1" applyProtection="1">
      <alignment horizontal="center" wrapText="1"/>
    </xf>
    <xf numFmtId="0" fontId="2" fillId="0" borderId="2" xfId="0" applyFont="1" applyFill="1" applyBorder="1" applyAlignment="1" applyProtection="1">
      <alignment horizontal="left" wrapText="1"/>
    </xf>
    <xf numFmtId="0" fontId="2" fillId="0" borderId="4" xfId="0" applyFont="1" applyFill="1" applyBorder="1" applyAlignment="1" applyProtection="1">
      <alignment horizontal="left" wrapText="1"/>
    </xf>
    <xf numFmtId="0" fontId="2" fillId="0" borderId="5" xfId="0" applyFont="1" applyFill="1" applyBorder="1" applyAlignment="1" applyProtection="1">
      <alignment horizontal="center" vertical="center"/>
    </xf>
    <xf numFmtId="0" fontId="2" fillId="0" borderId="25" xfId="0" applyFont="1" applyFill="1" applyBorder="1" applyAlignment="1" applyProtection="1">
      <alignment horizontal="center" vertical="center"/>
    </xf>
    <xf numFmtId="0" fontId="2" fillId="0" borderId="13" xfId="0"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wrapText="1"/>
    </xf>
    <xf numFmtId="0" fontId="2" fillId="0" borderId="25"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2" fillId="0" borderId="2" xfId="0" applyFont="1" applyBorder="1" applyAlignment="1">
      <alignment horizontal="center" vertical="center" wrapText="1"/>
    </xf>
    <xf numFmtId="0" fontId="2" fillId="0" borderId="4" xfId="0" applyFont="1" applyBorder="1" applyAlignment="1">
      <alignment horizontal="center" vertical="center"/>
    </xf>
    <xf numFmtId="0" fontId="2" fillId="0" borderId="89" xfId="0" applyFont="1" applyBorder="1" applyAlignment="1">
      <alignment horizontal="center" vertical="center"/>
    </xf>
    <xf numFmtId="0" fontId="2" fillId="0" borderId="92" xfId="0" applyFont="1" applyBorder="1" applyAlignment="1">
      <alignment horizontal="center" vertical="center"/>
    </xf>
    <xf numFmtId="0" fontId="2" fillId="0" borderId="4" xfId="0" applyFont="1" applyBorder="1" applyAlignment="1">
      <alignment horizontal="center" vertical="center" wrapText="1"/>
    </xf>
    <xf numFmtId="0" fontId="2" fillId="0" borderId="89" xfId="0" applyFont="1" applyBorder="1" applyAlignment="1">
      <alignment horizontal="center" vertical="center" wrapText="1"/>
    </xf>
    <xf numFmtId="0" fontId="2" fillId="0" borderId="92"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2"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xf>
    <xf numFmtId="0" fontId="2" fillId="2" borderId="52" xfId="0" applyFont="1" applyFill="1" applyBorder="1" applyAlignment="1" applyProtection="1">
      <alignment horizontal="left" vertical="center"/>
    </xf>
    <xf numFmtId="0" fontId="2" fillId="2" borderId="33" xfId="0" applyFont="1" applyFill="1" applyBorder="1" applyAlignment="1" applyProtection="1">
      <alignment horizontal="left" vertical="center"/>
    </xf>
    <xf numFmtId="0" fontId="2" fillId="2" borderId="6" xfId="0" applyFont="1" applyFill="1" applyBorder="1" applyAlignment="1" applyProtection="1">
      <alignment horizontal="left" vertical="center" wrapText="1"/>
    </xf>
    <xf numFmtId="0" fontId="2" fillId="2" borderId="8" xfId="0" applyFont="1" applyFill="1" applyBorder="1" applyAlignment="1" applyProtection="1">
      <alignment horizontal="left" vertical="center" wrapText="1"/>
    </xf>
    <xf numFmtId="0" fontId="2" fillId="0" borderId="47" xfId="0" applyFont="1" applyFill="1" applyBorder="1" applyAlignment="1" applyProtection="1">
      <alignment horizontal="left" vertical="center"/>
    </xf>
    <xf numFmtId="0" fontId="2" fillId="0" borderId="40" xfId="0" applyFont="1" applyFill="1" applyBorder="1" applyAlignment="1" applyProtection="1">
      <alignment horizontal="left" vertical="center"/>
    </xf>
    <xf numFmtId="0" fontId="2" fillId="0" borderId="52" xfId="0" applyFont="1" applyFill="1" applyBorder="1" applyAlignment="1" applyProtection="1">
      <alignment horizontal="left" vertical="center" wrapText="1"/>
    </xf>
    <xf numFmtId="0" fontId="2" fillId="0" borderId="33" xfId="0" applyFont="1" applyFill="1" applyBorder="1" applyAlignment="1" applyProtection="1">
      <alignment horizontal="left" vertical="center" wrapText="1"/>
    </xf>
    <xf numFmtId="0" fontId="2" fillId="0" borderId="35" xfId="0" applyNumberFormat="1" applyFont="1" applyFill="1" applyBorder="1" applyAlignment="1" applyProtection="1">
      <alignment horizontal="left"/>
    </xf>
    <xf numFmtId="0" fontId="2" fillId="0" borderId="36" xfId="0" applyNumberFormat="1" applyFont="1" applyFill="1" applyBorder="1" applyAlignment="1" applyProtection="1">
      <alignment horizontal="left"/>
    </xf>
    <xf numFmtId="0" fontId="2" fillId="0" borderId="49" xfId="0" applyNumberFormat="1" applyFont="1" applyFill="1" applyBorder="1" applyAlignment="1" applyProtection="1">
      <alignment horizontal="left"/>
    </xf>
    <xf numFmtId="0" fontId="2" fillId="0" borderId="53" xfId="0" applyNumberFormat="1" applyFont="1" applyFill="1" applyBorder="1" applyAlignment="1" applyProtection="1">
      <alignment horizontal="left"/>
    </xf>
    <xf numFmtId="0" fontId="2" fillId="0" borderId="54" xfId="0" applyNumberFormat="1" applyFont="1" applyFill="1" applyBorder="1" applyAlignment="1" applyProtection="1">
      <alignment horizontal="left"/>
    </xf>
    <xf numFmtId="0" fontId="2" fillId="0" borderId="56" xfId="0" applyNumberFormat="1" applyFont="1" applyFill="1" applyBorder="1" applyAlignment="1" applyProtection="1">
      <alignment horizontal="left"/>
    </xf>
    <xf numFmtId="0" fontId="2" fillId="0" borderId="28" xfId="0" applyNumberFormat="1" applyFont="1" applyFill="1" applyBorder="1" applyAlignment="1" applyProtection="1">
      <alignment horizontal="left"/>
    </xf>
    <xf numFmtId="0" fontId="2" fillId="0" borderId="29" xfId="0" applyNumberFormat="1" applyFont="1" applyFill="1" applyBorder="1" applyAlignment="1" applyProtection="1">
      <alignment horizontal="left"/>
    </xf>
    <xf numFmtId="0" fontId="2" fillId="0" borderId="30" xfId="0" applyNumberFormat="1" applyFont="1" applyFill="1" applyBorder="1" applyAlignment="1" applyProtection="1">
      <alignment horizontal="left"/>
    </xf>
    <xf numFmtId="0" fontId="2" fillId="0" borderId="61"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64" xfId="0" applyNumberFormat="1" applyFont="1" applyFill="1" applyBorder="1" applyAlignment="1" applyProtection="1">
      <alignment horizontal="left"/>
    </xf>
    <xf numFmtId="0" fontId="2" fillId="0" borderId="84"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85" xfId="0" applyFont="1" applyFill="1" applyBorder="1" applyAlignment="1" applyProtection="1">
      <alignment horizontal="center" vertical="center" wrapText="1"/>
    </xf>
    <xf numFmtId="0" fontId="5" fillId="2" borderId="0" xfId="0" applyNumberFormat="1" applyFont="1" applyFill="1" applyBorder="1" applyAlignment="1" applyProtection="1">
      <alignment horizontal="center"/>
    </xf>
    <xf numFmtId="0" fontId="4" fillId="2" borderId="0" xfId="0"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xf>
    <xf numFmtId="0" fontId="2" fillId="0" borderId="11"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xf>
    <xf numFmtId="0" fontId="2" fillId="0" borderId="12" xfId="0" applyNumberFormat="1" applyFont="1" applyFill="1" applyBorder="1" applyAlignment="1" applyProtection="1">
      <alignment horizontal="center" vertical="center"/>
    </xf>
    <xf numFmtId="0" fontId="5" fillId="0" borderId="6" xfId="0" applyFont="1" applyBorder="1" applyAlignment="1" applyProtection="1">
      <alignment horizontal="center" vertical="center" wrapText="1"/>
    </xf>
    <xf numFmtId="0" fontId="5" fillId="0" borderId="7" xfId="0" applyFont="1" applyBorder="1" applyAlignment="1" applyProtection="1">
      <alignment horizontal="center" vertical="center" wrapText="1"/>
    </xf>
    <xf numFmtId="0" fontId="5" fillId="0" borderId="8"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8" xfId="0" applyFont="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12" xfId="0" applyFont="1" applyFill="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13" xfId="0" applyFont="1" applyBorder="1" applyAlignment="1" applyProtection="1">
      <alignment horizontal="center" vertical="center" wrapText="1"/>
    </xf>
    <xf numFmtId="0" fontId="2" fillId="0" borderId="86" xfId="0" applyFont="1" applyFill="1" applyBorder="1" applyAlignment="1" applyProtection="1">
      <alignment horizontal="left" vertical="center" wrapText="1"/>
    </xf>
    <xf numFmtId="0" fontId="2" fillId="0" borderId="5" xfId="0" applyFont="1" applyFill="1" applyBorder="1" applyAlignment="1" applyProtection="1">
      <alignment horizontal="center" vertical="center" textRotation="90"/>
    </xf>
    <xf numFmtId="0" fontId="2" fillId="0" borderId="25" xfId="0" applyFont="1" applyFill="1" applyBorder="1" applyAlignment="1" applyProtection="1">
      <alignment horizontal="center" vertical="center" textRotation="90"/>
    </xf>
    <xf numFmtId="0" fontId="2" fillId="0" borderId="13" xfId="0" applyFont="1" applyFill="1" applyBorder="1" applyAlignment="1" applyProtection="1">
      <alignment horizontal="center" vertical="center" textRotation="90"/>
    </xf>
    <xf numFmtId="0" fontId="2" fillId="2" borderId="6" xfId="0" applyFont="1" applyFill="1" applyBorder="1" applyAlignment="1" applyProtection="1">
      <alignment horizontal="left" wrapText="1"/>
    </xf>
    <xf numFmtId="0" fontId="2" fillId="2" borderId="8" xfId="0" applyFont="1" applyFill="1" applyBorder="1" applyAlignment="1" applyProtection="1">
      <alignment horizontal="left" wrapText="1"/>
    </xf>
    <xf numFmtId="0" fontId="2" fillId="0" borderId="6" xfId="0" applyFont="1" applyFill="1" applyBorder="1" applyAlignment="1" applyProtection="1">
      <alignment horizontal="center" vertical="center" wrapText="1"/>
    </xf>
    <xf numFmtId="0" fontId="2" fillId="0" borderId="7"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0" fontId="2" fillId="0" borderId="16" xfId="0" applyFont="1" applyFill="1" applyBorder="1" applyAlignment="1" applyProtection="1">
      <alignment horizontal="center" wrapText="1"/>
    </xf>
    <xf numFmtId="0" fontId="2" fillId="0" borderId="85" xfId="0" applyFont="1" applyFill="1" applyBorder="1" applyAlignment="1" applyProtection="1">
      <alignment horizontal="center" wrapText="1"/>
    </xf>
    <xf numFmtId="0" fontId="2" fillId="0" borderId="35" xfId="0" applyNumberFormat="1" applyFont="1" applyFill="1" applyBorder="1" applyAlignment="1" applyProtection="1"/>
    <xf numFmtId="0" fontId="2" fillId="0" borderId="36" xfId="0" applyNumberFormat="1" applyFont="1" applyFill="1" applyBorder="1" applyAlignment="1" applyProtection="1"/>
    <xf numFmtId="0" fontId="2" fillId="0" borderId="49" xfId="0" applyNumberFormat="1" applyFont="1" applyFill="1" applyBorder="1" applyAlignment="1" applyProtection="1"/>
    <xf numFmtId="0" fontId="5" fillId="2" borderId="0" xfId="0" applyNumberFormat="1" applyFont="1" applyFill="1" applyBorder="1" applyAlignment="1" applyProtection="1">
      <alignment horizontal="center"/>
      <protection locked="0"/>
    </xf>
    <xf numFmtId="0" fontId="2" fillId="0" borderId="53" xfId="0" applyFont="1" applyBorder="1" applyAlignment="1">
      <alignment horizontal="left" vertical="center" wrapText="1"/>
    </xf>
    <xf numFmtId="0" fontId="2" fillId="0" borderId="54" xfId="0" applyFont="1" applyBorder="1" applyAlignment="1">
      <alignment horizontal="left" vertical="center" wrapText="1"/>
    </xf>
    <xf numFmtId="0" fontId="2" fillId="0" borderId="88" xfId="0" applyFont="1" applyBorder="1" applyAlignment="1">
      <alignment horizontal="left" vertical="center" wrapText="1"/>
    </xf>
    <xf numFmtId="0" fontId="2" fillId="0" borderId="90" xfId="0" applyFont="1" applyBorder="1" applyAlignment="1">
      <alignment horizontal="left" vertical="center" wrapText="1"/>
    </xf>
    <xf numFmtId="0" fontId="2" fillId="0" borderId="78" xfId="0" applyFont="1" applyBorder="1" applyAlignment="1">
      <alignment horizontal="left" vertical="center" wrapText="1"/>
    </xf>
    <xf numFmtId="0" fontId="2" fillId="0" borderId="26" xfId="0" applyFont="1" applyBorder="1" applyAlignment="1">
      <alignment horizontal="left" vertical="center" wrapText="1"/>
    </xf>
    <xf numFmtId="0" fontId="2" fillId="0" borderId="70" xfId="0" applyNumberFormat="1" applyFont="1" applyFill="1" applyBorder="1" applyAlignment="1" applyProtection="1">
      <alignment horizontal="left"/>
    </xf>
    <xf numFmtId="0" fontId="2" fillId="0" borderId="73" xfId="0" applyNumberFormat="1" applyFont="1" applyFill="1" applyBorder="1" applyAlignment="1" applyProtection="1">
      <alignment horizontal="left"/>
    </xf>
    <xf numFmtId="0" fontId="2" fillId="0" borderId="72" xfId="0" applyNumberFormat="1" applyFont="1" applyFill="1" applyBorder="1" applyAlignment="1" applyProtection="1">
      <alignment horizontal="left"/>
    </xf>
    <xf numFmtId="1" fontId="2" fillId="0" borderId="84" xfId="0" applyNumberFormat="1" applyFont="1" applyFill="1" applyBorder="1" applyAlignment="1" applyProtection="1">
      <alignment horizontal="center" wrapText="1"/>
    </xf>
    <xf numFmtId="1" fontId="2" fillId="0" borderId="16" xfId="0" applyNumberFormat="1" applyFont="1" applyFill="1" applyBorder="1" applyAlignment="1" applyProtection="1">
      <alignment horizontal="center" wrapText="1"/>
    </xf>
    <xf numFmtId="1" fontId="2" fillId="0" borderId="85" xfId="0" applyNumberFormat="1" applyFont="1" applyFill="1" applyBorder="1" applyAlignment="1" applyProtection="1">
      <alignment horizontal="center" wrapText="1"/>
    </xf>
    <xf numFmtId="1" fontId="2" fillId="0" borderId="35" xfId="0" applyNumberFormat="1" applyFont="1" applyFill="1" applyBorder="1" applyAlignment="1" applyProtection="1"/>
    <xf numFmtId="1" fontId="2" fillId="0" borderId="36" xfId="0" applyNumberFormat="1" applyFont="1" applyFill="1" applyBorder="1" applyAlignment="1" applyProtection="1"/>
    <xf numFmtId="1" fontId="2" fillId="0" borderId="49" xfId="0" applyNumberFormat="1" applyFont="1" applyFill="1" applyBorder="1" applyAlignment="1" applyProtection="1"/>
    <xf numFmtId="1" fontId="5" fillId="2" borderId="0" xfId="0" applyNumberFormat="1" applyFont="1" applyFill="1" applyBorder="1" applyAlignment="1" applyProtection="1">
      <alignment horizontal="center"/>
      <protection locked="0"/>
    </xf>
    <xf numFmtId="1" fontId="2" fillId="0" borderId="53" xfId="0" applyNumberFormat="1" applyFont="1" applyBorder="1" applyAlignment="1">
      <alignment horizontal="left" vertical="center" wrapText="1"/>
    </xf>
    <xf numFmtId="1" fontId="2" fillId="0" borderId="54" xfId="0" applyNumberFormat="1" applyFont="1" applyBorder="1" applyAlignment="1">
      <alignment horizontal="left" vertical="center" wrapText="1"/>
    </xf>
    <xf numFmtId="1" fontId="2" fillId="0" borderId="88" xfId="0" applyNumberFormat="1" applyFont="1" applyBorder="1" applyAlignment="1">
      <alignment horizontal="left" vertical="center" wrapText="1"/>
    </xf>
    <xf numFmtId="1" fontId="2" fillId="0" borderId="53" xfId="0" applyNumberFormat="1" applyFont="1" applyFill="1" applyBorder="1" applyAlignment="1" applyProtection="1">
      <alignment horizontal="left"/>
    </xf>
    <xf numFmtId="1" fontId="2" fillId="0" borderId="54" xfId="0" applyNumberFormat="1" applyFont="1" applyFill="1" applyBorder="1" applyAlignment="1" applyProtection="1">
      <alignment horizontal="left"/>
    </xf>
    <xf numFmtId="1" fontId="2" fillId="0" borderId="56" xfId="0" applyNumberFormat="1" applyFont="1" applyFill="1" applyBorder="1" applyAlignment="1" applyProtection="1">
      <alignment horizontal="left"/>
    </xf>
    <xf numFmtId="1" fontId="2" fillId="0" borderId="90" xfId="0" applyNumberFormat="1" applyFont="1" applyBorder="1" applyAlignment="1">
      <alignment horizontal="left" vertical="center" wrapText="1"/>
    </xf>
    <xf numFmtId="1" fontId="2" fillId="0" borderId="78" xfId="0" applyNumberFormat="1" applyFont="1" applyBorder="1" applyAlignment="1">
      <alignment horizontal="left" vertical="center" wrapText="1"/>
    </xf>
    <xf numFmtId="1" fontId="2" fillId="0" borderId="26" xfId="0" applyNumberFormat="1" applyFont="1" applyBorder="1" applyAlignment="1">
      <alignment horizontal="left" vertical="center" wrapText="1"/>
    </xf>
    <xf numFmtId="1" fontId="2" fillId="0" borderId="70" xfId="0" applyNumberFormat="1" applyFont="1" applyFill="1" applyBorder="1" applyAlignment="1" applyProtection="1">
      <alignment horizontal="left"/>
    </xf>
    <xf numFmtId="1" fontId="2" fillId="0" borderId="73" xfId="0" applyNumberFormat="1" applyFont="1" applyFill="1" applyBorder="1" applyAlignment="1" applyProtection="1">
      <alignment horizontal="left"/>
    </xf>
    <xf numFmtId="1" fontId="2" fillId="0" borderId="72" xfId="0" applyNumberFormat="1" applyFont="1" applyFill="1" applyBorder="1" applyAlignment="1" applyProtection="1">
      <alignment horizontal="left"/>
    </xf>
    <xf numFmtId="1" fontId="2" fillId="0" borderId="86" xfId="0" applyNumberFormat="1" applyFont="1" applyFill="1" applyBorder="1" applyAlignment="1">
      <alignment horizontal="center" vertical="center"/>
    </xf>
    <xf numFmtId="1" fontId="2" fillId="0" borderId="86" xfId="0" applyNumberFormat="1" applyFont="1" applyBorder="1" applyAlignment="1">
      <alignment horizontal="center" vertical="center" wrapText="1"/>
    </xf>
    <xf numFmtId="1" fontId="2" fillId="0" borderId="86" xfId="0" applyNumberFormat="1" applyFont="1" applyFill="1" applyBorder="1" applyAlignment="1" applyProtection="1">
      <alignment horizontal="left" vertical="center" wrapText="1"/>
    </xf>
    <xf numFmtId="1" fontId="2" fillId="0" borderId="52" xfId="0" applyNumberFormat="1" applyFont="1" applyFill="1" applyBorder="1" applyAlignment="1" applyProtection="1">
      <alignment horizontal="left" vertical="center"/>
    </xf>
    <xf numFmtId="1" fontId="2" fillId="0" borderId="33" xfId="0" applyNumberFormat="1" applyFont="1" applyFill="1" applyBorder="1" applyAlignment="1" applyProtection="1">
      <alignment horizontal="left" vertical="center"/>
    </xf>
    <xf numFmtId="1" fontId="2" fillId="0" borderId="86" xfId="0" applyNumberFormat="1" applyFont="1" applyFill="1" applyBorder="1" applyAlignment="1" applyProtection="1">
      <alignment horizontal="center" vertical="center" wrapText="1"/>
    </xf>
    <xf numFmtId="1" fontId="2" fillId="0" borderId="5" xfId="0" applyNumberFormat="1" applyFont="1" applyFill="1" applyBorder="1" applyAlignment="1" applyProtection="1">
      <alignment horizontal="center" vertical="center" textRotation="90"/>
    </xf>
    <xf numFmtId="1" fontId="2" fillId="0" borderId="25" xfId="0" applyNumberFormat="1" applyFont="1" applyFill="1" applyBorder="1" applyAlignment="1" applyProtection="1">
      <alignment horizontal="center" vertical="center" textRotation="90"/>
    </xf>
    <xf numFmtId="1" fontId="2" fillId="0" borderId="13" xfId="0" applyNumberFormat="1" applyFont="1" applyFill="1" applyBorder="1" applyAlignment="1" applyProtection="1">
      <alignment horizontal="center" vertical="center" textRotation="90"/>
    </xf>
    <xf numFmtId="1" fontId="2" fillId="0" borderId="58" xfId="0" applyNumberFormat="1" applyFont="1" applyFill="1" applyBorder="1" applyAlignment="1" applyProtection="1">
      <alignment horizontal="left" vertical="center"/>
    </xf>
    <xf numFmtId="1" fontId="2" fillId="0" borderId="59" xfId="0" applyNumberFormat="1" applyFont="1" applyFill="1" applyBorder="1" applyAlignment="1" applyProtection="1">
      <alignment horizontal="left" vertical="center"/>
    </xf>
    <xf numFmtId="1" fontId="2" fillId="0" borderId="5" xfId="0" applyNumberFormat="1" applyFont="1" applyFill="1" applyBorder="1" applyAlignment="1" applyProtection="1">
      <alignment horizontal="center" vertical="center" wrapText="1"/>
    </xf>
    <xf numFmtId="1" fontId="2" fillId="0" borderId="25" xfId="0" applyNumberFormat="1" applyFont="1" applyFill="1" applyBorder="1" applyAlignment="1" applyProtection="1">
      <alignment horizontal="center" vertical="center" wrapText="1"/>
    </xf>
    <xf numFmtId="1" fontId="2" fillId="0" borderId="13" xfId="0" applyNumberFormat="1" applyFont="1" applyFill="1" applyBorder="1" applyAlignment="1" applyProtection="1">
      <alignment horizontal="center" vertical="center" wrapText="1"/>
    </xf>
    <xf numFmtId="1" fontId="2" fillId="0" borderId="85" xfId="0" applyNumberFormat="1" applyFont="1" applyBorder="1" applyAlignment="1" applyProtection="1">
      <alignment horizontal="center" wrapText="1"/>
    </xf>
    <xf numFmtId="1" fontId="2" fillId="0" borderId="52" xfId="0" applyNumberFormat="1" applyFont="1" applyFill="1" applyBorder="1" applyAlignment="1" applyProtection="1">
      <alignment horizontal="left" vertical="center" wrapText="1"/>
    </xf>
    <xf numFmtId="1" fontId="2" fillId="0" borderId="33" xfId="0" applyNumberFormat="1" applyFont="1" applyFill="1" applyBorder="1" applyAlignment="1" applyProtection="1">
      <alignment horizontal="left" vertical="center" wrapText="1"/>
    </xf>
    <xf numFmtId="1" fontId="2" fillId="2" borderId="6" xfId="0" applyNumberFormat="1" applyFont="1" applyFill="1" applyBorder="1" applyAlignment="1" applyProtection="1">
      <alignment horizontal="left" wrapText="1"/>
    </xf>
    <xf numFmtId="1" fontId="2" fillId="2" borderId="8" xfId="0" applyNumberFormat="1" applyFont="1" applyFill="1" applyBorder="1" applyAlignment="1" applyProtection="1">
      <alignment horizontal="left" wrapText="1"/>
    </xf>
    <xf numFmtId="1" fontId="2" fillId="0" borderId="6" xfId="0" applyNumberFormat="1" applyFont="1" applyFill="1" applyBorder="1" applyAlignment="1" applyProtection="1">
      <alignment horizontal="center" vertical="center" wrapText="1"/>
    </xf>
    <xf numFmtId="1" fontId="2" fillId="0" borderId="7" xfId="0" applyNumberFormat="1" applyFont="1" applyFill="1" applyBorder="1" applyAlignment="1" applyProtection="1">
      <alignment horizontal="center" vertical="center" wrapText="1"/>
    </xf>
    <xf numFmtId="1" fontId="2" fillId="0" borderId="8" xfId="0" applyNumberFormat="1" applyFont="1" applyFill="1" applyBorder="1" applyAlignment="1" applyProtection="1">
      <alignment horizontal="center" vertical="center" wrapText="1"/>
    </xf>
    <xf numFmtId="1" fontId="2" fillId="0" borderId="10" xfId="0" applyNumberFormat="1" applyFont="1" applyBorder="1" applyAlignment="1" applyProtection="1">
      <alignment horizontal="center" vertical="center"/>
    </xf>
    <xf numFmtId="1" fontId="2" fillId="0" borderId="8" xfId="0" applyNumberFormat="1" applyFont="1" applyBorder="1" applyAlignment="1" applyProtection="1">
      <alignment horizontal="center" vertical="center"/>
    </xf>
    <xf numFmtId="1" fontId="2" fillId="0" borderId="4" xfId="0" applyNumberFormat="1" applyFont="1" applyFill="1" applyBorder="1" applyAlignment="1" applyProtection="1">
      <alignment horizontal="center" vertical="center" wrapText="1"/>
    </xf>
    <xf numFmtId="1" fontId="2" fillId="0" borderId="12" xfId="0" applyNumberFormat="1" applyFont="1" applyFill="1" applyBorder="1" applyAlignment="1" applyProtection="1">
      <alignment horizontal="center" vertical="center" wrapText="1"/>
    </xf>
    <xf numFmtId="1" fontId="2" fillId="0" borderId="5" xfId="0" applyNumberFormat="1" applyFont="1" applyBorder="1" applyAlignment="1" applyProtection="1">
      <alignment horizontal="center" vertical="center" wrapText="1"/>
    </xf>
    <xf numFmtId="1" fontId="2" fillId="0" borderId="13" xfId="0" applyNumberFormat="1" applyFont="1" applyBorder="1" applyAlignment="1" applyProtection="1">
      <alignment horizontal="center" vertical="center" wrapText="1"/>
    </xf>
    <xf numFmtId="1" fontId="2" fillId="0" borderId="47" xfId="0" applyNumberFormat="1" applyFont="1" applyFill="1" applyBorder="1" applyAlignment="1" applyProtection="1">
      <alignment horizontal="left" vertical="center"/>
    </xf>
    <xf numFmtId="1" fontId="2" fillId="0" borderId="40" xfId="0" applyNumberFormat="1" applyFont="1" applyFill="1" applyBorder="1" applyAlignment="1" applyProtection="1">
      <alignment horizontal="left" vertical="center"/>
    </xf>
    <xf numFmtId="1" fontId="2" fillId="0" borderId="2" xfId="0" applyNumberFormat="1" applyFont="1" applyFill="1" applyBorder="1" applyAlignment="1" applyProtection="1">
      <alignment horizontal="left" wrapText="1"/>
    </xf>
    <xf numFmtId="1" fontId="2" fillId="0" borderId="4" xfId="0" applyNumberFormat="1" applyFont="1" applyFill="1" applyBorder="1" applyAlignment="1" applyProtection="1">
      <alignment horizontal="left" wrapText="1"/>
    </xf>
    <xf numFmtId="1" fontId="2" fillId="0" borderId="5" xfId="0" applyNumberFormat="1" applyFont="1" applyFill="1" applyBorder="1" applyAlignment="1" applyProtection="1">
      <alignment horizontal="center" vertical="center"/>
    </xf>
    <xf numFmtId="1" fontId="2" fillId="0" borderId="25" xfId="0" applyNumberFormat="1" applyFont="1" applyFill="1" applyBorder="1" applyAlignment="1" applyProtection="1">
      <alignment horizontal="center" vertical="center"/>
    </xf>
    <xf numFmtId="1" fontId="2" fillId="0" borderId="13" xfId="0" applyNumberFormat="1" applyFont="1" applyFill="1" applyBorder="1" applyAlignment="1" applyProtection="1">
      <alignment horizontal="center" vertical="center"/>
    </xf>
    <xf numFmtId="1" fontId="4" fillId="2" borderId="0" xfId="0" applyNumberFormat="1" applyFont="1" applyFill="1" applyBorder="1" applyAlignment="1" applyProtection="1">
      <alignment horizontal="center" vertical="center" wrapText="1"/>
    </xf>
    <xf numFmtId="1" fontId="2" fillId="0" borderId="2" xfId="0" applyNumberFormat="1" applyFont="1" applyFill="1" applyBorder="1" applyAlignment="1" applyProtection="1">
      <alignment horizontal="center" vertical="center"/>
    </xf>
    <xf numFmtId="1" fontId="2" fillId="0" borderId="3" xfId="0" applyNumberFormat="1" applyFont="1" applyFill="1" applyBorder="1" applyAlignment="1" applyProtection="1">
      <alignment horizontal="center" vertical="center"/>
    </xf>
    <xf numFmtId="1" fontId="2" fillId="0" borderId="4" xfId="0" applyNumberFormat="1" applyFont="1" applyFill="1" applyBorder="1" applyAlignment="1" applyProtection="1">
      <alignment horizontal="center" vertical="center"/>
    </xf>
    <xf numFmtId="1" fontId="2" fillId="0" borderId="11" xfId="0" applyNumberFormat="1" applyFont="1" applyFill="1" applyBorder="1" applyAlignment="1" applyProtection="1">
      <alignment horizontal="center" vertical="center"/>
    </xf>
    <xf numFmtId="1" fontId="2" fillId="0" borderId="1" xfId="0" applyNumberFormat="1" applyFont="1" applyFill="1" applyBorder="1" applyAlignment="1" applyProtection="1">
      <alignment horizontal="center" vertical="center"/>
    </xf>
    <xf numFmtId="1" fontId="2" fillId="0" borderId="12" xfId="0" applyNumberFormat="1" applyFont="1" applyFill="1" applyBorder="1" applyAlignment="1" applyProtection="1">
      <alignment horizontal="center" vertical="center"/>
    </xf>
    <xf numFmtId="1" fontId="5" fillId="0" borderId="6" xfId="0" applyNumberFormat="1" applyFont="1" applyBorder="1" applyAlignment="1" applyProtection="1">
      <alignment horizontal="center" vertical="center" wrapText="1"/>
    </xf>
    <xf numFmtId="1" fontId="5" fillId="0" borderId="7" xfId="0" applyNumberFormat="1" applyFont="1" applyBorder="1" applyAlignment="1" applyProtection="1">
      <alignment horizontal="center" vertical="center" wrapText="1"/>
    </xf>
    <xf numFmtId="1" fontId="5" fillId="0" borderId="8" xfId="0" applyNumberFormat="1" applyFont="1" applyBorder="1" applyAlignment="1" applyProtection="1">
      <alignment horizontal="center" vertical="center" wrapText="1"/>
    </xf>
    <xf numFmtId="1" fontId="2" fillId="0" borderId="6" xfId="0" applyNumberFormat="1" applyFont="1" applyBorder="1" applyAlignment="1" applyProtection="1">
      <alignment horizontal="center" vertical="center"/>
    </xf>
    <xf numFmtId="1" fontId="2" fillId="0" borderId="7" xfId="0" applyNumberFormat="1" applyFont="1" applyBorder="1" applyAlignment="1" applyProtection="1">
      <alignment horizontal="center" vertical="center"/>
    </xf>
    <xf numFmtId="1" fontId="2" fillId="0" borderId="9" xfId="0" applyNumberFormat="1" applyFont="1" applyBorder="1" applyAlignment="1" applyProtection="1">
      <alignment horizontal="center" vertical="center"/>
    </xf>
    <xf numFmtId="1" fontId="2" fillId="0" borderId="6" xfId="0" applyNumberFormat="1" applyFont="1" applyFill="1" applyBorder="1" applyAlignment="1" applyProtection="1">
      <alignment horizontal="center" vertical="center"/>
    </xf>
    <xf numFmtId="1" fontId="2" fillId="0" borderId="8" xfId="0" applyNumberFormat="1" applyFont="1" applyFill="1" applyBorder="1" applyAlignment="1" applyProtection="1">
      <alignment horizontal="center" vertical="center"/>
    </xf>
    <xf numFmtId="1" fontId="2" fillId="2" borderId="52" xfId="0" applyNumberFormat="1" applyFont="1" applyFill="1" applyBorder="1" applyAlignment="1" applyProtection="1">
      <alignment horizontal="left" vertical="center"/>
    </xf>
    <xf numFmtId="1" fontId="2" fillId="2" borderId="33" xfId="0" applyNumberFormat="1" applyFont="1" applyFill="1" applyBorder="1" applyAlignment="1" applyProtection="1">
      <alignment horizontal="left" vertical="center"/>
    </xf>
    <xf numFmtId="1" fontId="2" fillId="2" borderId="6" xfId="0" applyNumberFormat="1" applyFont="1" applyFill="1" applyBorder="1" applyAlignment="1" applyProtection="1">
      <alignment horizontal="left" vertical="center" wrapText="1"/>
    </xf>
    <xf numFmtId="1" fontId="2" fillId="2" borderId="8" xfId="0" applyNumberFormat="1" applyFont="1" applyFill="1" applyBorder="1" applyAlignment="1" applyProtection="1">
      <alignment horizontal="left" vertical="center" wrapText="1"/>
    </xf>
    <xf numFmtId="1" fontId="2" fillId="0" borderId="35" xfId="0" applyNumberFormat="1" applyFont="1" applyFill="1" applyBorder="1" applyAlignment="1" applyProtection="1">
      <alignment horizontal="left"/>
    </xf>
    <xf numFmtId="1" fontId="2" fillId="0" borderId="36" xfId="0" applyNumberFormat="1" applyFont="1" applyFill="1" applyBorder="1" applyAlignment="1" applyProtection="1">
      <alignment horizontal="left"/>
    </xf>
    <xf numFmtId="1" fontId="2" fillId="0" borderId="49" xfId="0" applyNumberFormat="1" applyFont="1" applyFill="1" applyBorder="1" applyAlignment="1" applyProtection="1">
      <alignment horizontal="left"/>
    </xf>
    <xf numFmtId="1" fontId="2" fillId="0" borderId="28" xfId="0" applyNumberFormat="1" applyFont="1" applyFill="1" applyBorder="1" applyAlignment="1" applyProtection="1">
      <alignment horizontal="left"/>
    </xf>
    <xf numFmtId="1" fontId="2" fillId="0" borderId="29" xfId="0" applyNumberFormat="1" applyFont="1" applyFill="1" applyBorder="1" applyAlignment="1" applyProtection="1">
      <alignment horizontal="left"/>
    </xf>
    <xf numFmtId="1" fontId="2" fillId="0" borderId="30" xfId="0" applyNumberFormat="1" applyFont="1" applyFill="1" applyBorder="1" applyAlignment="1" applyProtection="1">
      <alignment horizontal="left"/>
    </xf>
    <xf numFmtId="1" fontId="2" fillId="0" borderId="61" xfId="0" applyNumberFormat="1" applyFont="1" applyFill="1" applyBorder="1" applyAlignment="1" applyProtection="1">
      <alignment horizontal="left"/>
    </xf>
    <xf numFmtId="1" fontId="2" fillId="0" borderId="62" xfId="0" applyNumberFormat="1" applyFont="1" applyFill="1" applyBorder="1" applyAlignment="1" applyProtection="1">
      <alignment horizontal="left"/>
    </xf>
    <xf numFmtId="1" fontId="2" fillId="0" borderId="64" xfId="0" applyNumberFormat="1" applyFont="1" applyFill="1" applyBorder="1" applyAlignment="1" applyProtection="1">
      <alignment horizontal="left"/>
    </xf>
    <xf numFmtId="1" fontId="2" fillId="0" borderId="84" xfId="0" applyNumberFormat="1" applyFont="1" applyFill="1" applyBorder="1" applyAlignment="1" applyProtection="1">
      <alignment horizontal="center" vertical="center" wrapText="1"/>
    </xf>
    <xf numFmtId="1" fontId="2" fillId="0" borderId="16" xfId="0" applyNumberFormat="1" applyFont="1" applyFill="1" applyBorder="1" applyAlignment="1" applyProtection="1">
      <alignment horizontal="center" vertical="center" wrapText="1"/>
    </xf>
    <xf numFmtId="1" fontId="2" fillId="0" borderId="85" xfId="0" applyNumberFormat="1" applyFont="1" applyFill="1" applyBorder="1" applyAlignment="1" applyProtection="1">
      <alignment horizontal="center" vertical="center" wrapText="1"/>
    </xf>
    <xf numFmtId="1" fontId="5" fillId="2" borderId="0" xfId="0" applyNumberFormat="1" applyFont="1" applyFill="1" applyBorder="1" applyAlignment="1" applyProtection="1">
      <alignment horizontal="center"/>
    </xf>
    <xf numFmtId="1" fontId="0" fillId="0" borderId="3" xfId="0" applyNumberFormat="1" applyFill="1" applyBorder="1" applyAlignment="1">
      <alignment horizontal="center" vertical="center"/>
    </xf>
    <xf numFmtId="1" fontId="0" fillId="0" borderId="4" xfId="0" applyNumberFormat="1" applyFill="1" applyBorder="1" applyAlignment="1">
      <alignment horizontal="center" vertical="center"/>
    </xf>
    <xf numFmtId="1" fontId="0" fillId="0" borderId="1" xfId="0" applyNumberFormat="1" applyFill="1" applyBorder="1" applyAlignment="1">
      <alignment horizontal="center" vertical="center"/>
    </xf>
    <xf numFmtId="1" fontId="0" fillId="0" borderId="12" xfId="0" applyNumberFormat="1" applyFill="1" applyBorder="1" applyAlignment="1">
      <alignment horizontal="center" vertical="center"/>
    </xf>
    <xf numFmtId="1" fontId="2" fillId="0" borderId="2" xfId="0" applyNumberFormat="1" applyFont="1" applyBorder="1" applyAlignment="1">
      <alignment horizontal="center" vertical="center" wrapText="1"/>
    </xf>
    <xf numFmtId="1" fontId="2" fillId="0" borderId="4" xfId="0" applyNumberFormat="1" applyFont="1" applyBorder="1" applyAlignment="1">
      <alignment horizontal="center" vertical="center"/>
    </xf>
    <xf numFmtId="1" fontId="2" fillId="0" borderId="89" xfId="0" applyNumberFormat="1" applyFont="1" applyBorder="1" applyAlignment="1">
      <alignment horizontal="center" vertical="center"/>
    </xf>
    <xf numFmtId="1" fontId="2" fillId="0" borderId="92" xfId="0" applyNumberFormat="1" applyFont="1" applyBorder="1" applyAlignment="1">
      <alignment horizontal="center" vertical="center"/>
    </xf>
    <xf numFmtId="1" fontId="2" fillId="0" borderId="4" xfId="0" applyNumberFormat="1" applyFont="1" applyBorder="1" applyAlignment="1">
      <alignment horizontal="center" vertical="center" wrapText="1"/>
    </xf>
    <xf numFmtId="1" fontId="2" fillId="0" borderId="89" xfId="0" applyNumberFormat="1" applyFont="1" applyBorder="1" applyAlignment="1">
      <alignment horizontal="center" vertical="center" wrapText="1"/>
    </xf>
    <xf numFmtId="1" fontId="2" fillId="0" borderId="92" xfId="0" applyNumberFormat="1" applyFont="1" applyBorder="1" applyAlignment="1">
      <alignment horizontal="center" vertical="center" wrapText="1"/>
    </xf>
    <xf numFmtId="1" fontId="2" fillId="0" borderId="11" xfId="0" applyNumberFormat="1" applyFont="1" applyBorder="1" applyAlignment="1">
      <alignment horizontal="center" vertical="center" wrapText="1"/>
    </xf>
    <xf numFmtId="1" fontId="2" fillId="0" borderId="12" xfId="0" applyNumberFormat="1" applyFont="1" applyBorder="1" applyAlignment="1">
      <alignment horizontal="center" vertical="center" wrapText="1"/>
    </xf>
    <xf numFmtId="1" fontId="2" fillId="0" borderId="91" xfId="0" applyNumberFormat="1" applyFont="1" applyBorder="1" applyAlignment="1">
      <alignment horizontal="left" vertical="center"/>
    </xf>
    <xf numFmtId="1" fontId="2" fillId="0" borderId="81" xfId="0" applyNumberFormat="1" applyFont="1" applyBorder="1" applyAlignment="1">
      <alignment horizontal="left" vertical="center"/>
    </xf>
    <xf numFmtId="1" fontId="2" fillId="0" borderId="41" xfId="0" applyNumberFormat="1" applyFont="1" applyBorder="1" applyAlignment="1">
      <alignment horizontal="left" vertical="center"/>
    </xf>
    <xf numFmtId="1" fontId="2" fillId="0" borderId="70" xfId="0" applyNumberFormat="1" applyFont="1" applyBorder="1" applyAlignment="1">
      <alignment horizontal="left" vertical="center" wrapText="1"/>
    </xf>
    <xf numFmtId="1" fontId="2" fillId="0" borderId="73" xfId="0" applyNumberFormat="1" applyFont="1" applyBorder="1" applyAlignment="1">
      <alignment horizontal="left" vertical="center" wrapText="1"/>
    </xf>
    <xf numFmtId="1" fontId="2" fillId="0" borderId="72" xfId="0" applyNumberFormat="1" applyFont="1" applyBorder="1" applyAlignment="1">
      <alignment horizontal="left" vertical="center" wrapText="1"/>
    </xf>
    <xf numFmtId="1" fontId="2" fillId="0" borderId="90" xfId="0" applyNumberFormat="1" applyFont="1" applyBorder="1" applyAlignment="1">
      <alignment horizontal="left" vertical="center"/>
    </xf>
    <xf numFmtId="1" fontId="2" fillId="0" borderId="78" xfId="0" applyNumberFormat="1" applyFont="1" applyBorder="1" applyAlignment="1">
      <alignment horizontal="left" vertical="center"/>
    </xf>
    <xf numFmtId="1" fontId="2" fillId="0" borderId="26" xfId="0" applyNumberFormat="1" applyFont="1" applyBorder="1" applyAlignment="1">
      <alignment horizontal="left" vertic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nunez\Desktop\Carolina\2017\ENERO\116108SA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nunez\Desktop\Carolina\2017\FEBRERO\116108SA0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nunez\Desktop\Carolina\2017\MARZO\116108SA_0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bioestadisticahl\Desktop\Nueva%20carpeta\116108SA_0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bioestadisticahl\Desktop\Nueva%20carpeta\116108_SA_0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bioestadisticahl\Desktop\Nueva%20carpeta\116108SA_06.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ENVIO%20A%20REFERENTES%20JULIO/116108SA_0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ENERO</v>
          </cell>
          <cell r="C6">
            <v>0</v>
          </cell>
          <cell r="D6">
            <v>1</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FEBRERO</v>
          </cell>
          <cell r="C6">
            <v>0</v>
          </cell>
          <cell r="D6">
            <v>2</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MARZO</v>
          </cell>
          <cell r="C6">
            <v>0</v>
          </cell>
          <cell r="D6">
            <v>3</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ABRIL</v>
          </cell>
          <cell r="C6">
            <v>0</v>
          </cell>
          <cell r="D6">
            <v>4</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MAYO</v>
          </cell>
          <cell r="C6">
            <v>0</v>
          </cell>
          <cell r="D6">
            <v>5</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JUNIO</v>
          </cell>
          <cell r="C6">
            <v>0</v>
          </cell>
          <cell r="D6">
            <v>6</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Ibañez del Campo</v>
          </cell>
          <cell r="C3">
            <v>1</v>
          </cell>
          <cell r="D3">
            <v>1</v>
          </cell>
          <cell r="E3">
            <v>6</v>
          </cell>
          <cell r="F3">
            <v>1</v>
          </cell>
          <cell r="G3">
            <v>0</v>
          </cell>
          <cell r="H3">
            <v>8</v>
          </cell>
        </row>
        <row r="6">
          <cell r="B6" t="str">
            <v>JULIO</v>
          </cell>
          <cell r="C6">
            <v>0</v>
          </cell>
          <cell r="D6">
            <v>7</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topLeftCell="B88" workbookViewId="0">
      <selection activeCell="D99" sqref="D99"/>
    </sheetView>
  </sheetViews>
  <sheetFormatPr baseColWidth="10" defaultRowHeight="15" x14ac:dyDescent="0.25"/>
  <cols>
    <col min="1" max="2" width="26.7109375" style="191" customWidth="1"/>
    <col min="3" max="3" width="37.28515625" style="191" customWidth="1"/>
    <col min="4" max="4" width="11.42578125" style="191"/>
    <col min="5" max="5" width="12.7109375" style="191" customWidth="1"/>
    <col min="6" max="6" width="11.42578125" style="191"/>
    <col min="7" max="7" width="14.5703125" style="191" customWidth="1"/>
    <col min="8" max="8" width="13.5703125" style="191" customWidth="1"/>
    <col min="9" max="9" width="15.7109375" style="191" customWidth="1"/>
    <col min="10" max="26" width="11.42578125" style="191"/>
    <col min="27" max="27" width="13.140625" style="191" customWidth="1"/>
    <col min="28" max="28" width="13.42578125" style="191" customWidth="1"/>
    <col min="29" max="76" width="11.42578125" style="191"/>
    <col min="77" max="96" width="0" style="192" hidden="1" customWidth="1"/>
    <col min="97" max="98" width="11.42578125" style="192"/>
    <col min="99" max="16384" width="11.42578125" style="191"/>
  </cols>
  <sheetData>
    <row r="1" spans="1:98" s="189" customFormat="1" ht="14.25" customHeight="1" x14ac:dyDescent="0.15">
      <c r="A1" s="189" t="s">
        <v>0</v>
      </c>
      <c r="BY1" s="190"/>
      <c r="BZ1" s="190"/>
      <c r="CA1" s="190"/>
      <c r="CB1" s="190"/>
      <c r="CC1" s="190"/>
      <c r="CD1" s="190"/>
      <c r="CE1" s="190"/>
      <c r="CF1" s="190"/>
      <c r="CG1" s="190"/>
      <c r="CH1" s="190"/>
      <c r="CI1" s="190"/>
      <c r="CJ1" s="190"/>
      <c r="CK1" s="190"/>
      <c r="CL1" s="190"/>
      <c r="CM1" s="190"/>
      <c r="CN1" s="190"/>
      <c r="CO1" s="190"/>
      <c r="CP1" s="190"/>
      <c r="CQ1" s="190"/>
      <c r="CR1" s="190"/>
      <c r="CS1" s="190"/>
      <c r="CT1" s="190"/>
    </row>
    <row r="2" spans="1:98" s="189" customFormat="1" ht="14.25" customHeight="1" x14ac:dyDescent="0.15">
      <c r="A2" s="189" t="str">
        <f>CONCATENATE("COMUNA: ",[1]NOMBRE!B2," - ","( ",[1]NOMBRE!C2,[1]NOMBRE!D2,[1]NOMBRE!E2,[1]NOMBRE!F2,[1]NOMBRE!G2," )")</f>
        <v>COMUNA: Linares - ( 07401 )</v>
      </c>
      <c r="BY2" s="190"/>
      <c r="BZ2" s="190"/>
      <c r="CA2" s="190"/>
      <c r="CB2" s="190"/>
      <c r="CC2" s="190"/>
      <c r="CD2" s="190"/>
      <c r="CE2" s="190"/>
      <c r="CF2" s="190"/>
      <c r="CG2" s="190"/>
      <c r="CH2" s="190"/>
      <c r="CI2" s="190"/>
      <c r="CJ2" s="190"/>
      <c r="CK2" s="190"/>
      <c r="CL2" s="190"/>
      <c r="CM2" s="190"/>
      <c r="CN2" s="190"/>
      <c r="CO2" s="190"/>
      <c r="CP2" s="190"/>
      <c r="CQ2" s="190"/>
      <c r="CR2" s="190"/>
      <c r="CS2" s="190"/>
      <c r="CT2" s="190"/>
    </row>
    <row r="3" spans="1:98" s="189" customFormat="1" ht="14.25" customHeight="1" x14ac:dyDescent="0.15">
      <c r="A3" s="189" t="str">
        <f>CONCATENATE("ESTABLECIMIENTO/ESTRATEGIA: ",[1]NOMBRE!B3," - ","( ",[1]NOMBRE!C3,[1]NOMBRE!D3,[1]NOMBRE!E3,[1]NOMBRE!F3,[1]NOMBRE!G3,[1]NOMBRE!H3," )")</f>
        <v>ESTABLECIMIENTO/ESTRATEGIA: Hospital Presidente Carlos Ibáñez del Campo - ( 116108 )</v>
      </c>
      <c r="BY3" s="190"/>
      <c r="BZ3" s="190"/>
      <c r="CA3" s="190"/>
      <c r="CB3" s="190"/>
      <c r="CC3" s="190"/>
      <c r="CD3" s="190"/>
      <c r="CE3" s="190"/>
      <c r="CF3" s="190"/>
      <c r="CG3" s="190"/>
      <c r="CH3" s="190"/>
      <c r="CI3" s="190"/>
      <c r="CJ3" s="190"/>
      <c r="CK3" s="190"/>
      <c r="CL3" s="190"/>
      <c r="CM3" s="190"/>
      <c r="CN3" s="190"/>
      <c r="CO3" s="190"/>
      <c r="CP3" s="190"/>
      <c r="CQ3" s="190"/>
      <c r="CR3" s="190"/>
      <c r="CS3" s="190"/>
      <c r="CT3" s="190"/>
    </row>
    <row r="4" spans="1:98" s="189" customFormat="1" ht="14.25" customHeight="1" x14ac:dyDescent="0.15">
      <c r="BY4" s="190"/>
      <c r="BZ4" s="190"/>
      <c r="CA4" s="190"/>
      <c r="CB4" s="190"/>
      <c r="CC4" s="190"/>
      <c r="CD4" s="190"/>
      <c r="CE4" s="190"/>
      <c r="CF4" s="190"/>
      <c r="CG4" s="190"/>
      <c r="CH4" s="190"/>
      <c r="CI4" s="190"/>
      <c r="CJ4" s="190"/>
      <c r="CK4" s="190"/>
      <c r="CL4" s="190"/>
      <c r="CM4" s="190"/>
      <c r="CN4" s="190"/>
      <c r="CO4" s="190"/>
      <c r="CP4" s="190"/>
      <c r="CQ4" s="190"/>
      <c r="CR4" s="190"/>
      <c r="CS4" s="190"/>
      <c r="CT4" s="190"/>
    </row>
    <row r="5" spans="1:98" s="189" customFormat="1" ht="14.25" customHeight="1" x14ac:dyDescent="0.15">
      <c r="A5" s="189" t="str">
        <f>CONCATENATE("AÑO: ",[1]NOMBRE!B7)</f>
        <v>AÑO: 2017</v>
      </c>
      <c r="BY5" s="190"/>
      <c r="BZ5" s="190"/>
      <c r="CA5" s="190"/>
      <c r="CB5" s="190"/>
      <c r="CC5" s="190"/>
      <c r="CD5" s="190"/>
      <c r="CE5" s="190"/>
      <c r="CF5" s="190"/>
      <c r="CG5" s="190"/>
      <c r="CH5" s="190"/>
      <c r="CI5" s="190"/>
      <c r="CJ5" s="190"/>
      <c r="CK5" s="190"/>
      <c r="CL5" s="190"/>
      <c r="CM5" s="190"/>
      <c r="CN5" s="190"/>
      <c r="CO5" s="190"/>
      <c r="CP5" s="190"/>
      <c r="CQ5" s="190"/>
      <c r="CR5" s="190"/>
      <c r="CS5" s="190"/>
      <c r="CT5" s="190"/>
    </row>
    <row r="6" spans="1:98" ht="15.75" x14ac:dyDescent="0.25">
      <c r="A6" s="544" t="s">
        <v>1</v>
      </c>
      <c r="B6" s="544"/>
      <c r="C6" s="544"/>
      <c r="D6" s="544"/>
      <c r="E6" s="544"/>
      <c r="F6" s="544"/>
      <c r="G6" s="544"/>
      <c r="H6" s="544"/>
      <c r="I6" s="544"/>
      <c r="J6" s="544"/>
      <c r="K6" s="544"/>
      <c r="L6" s="544"/>
      <c r="M6" s="544"/>
      <c r="N6" s="544"/>
      <c r="O6" s="544"/>
      <c r="P6" s="2"/>
      <c r="Q6" s="3"/>
      <c r="R6" s="4"/>
      <c r="S6" s="4"/>
      <c r="T6" s="4"/>
      <c r="U6" s="4"/>
      <c r="V6" s="4"/>
      <c r="W6" s="4"/>
      <c r="X6" s="4"/>
      <c r="Y6" s="4"/>
      <c r="Z6" s="4"/>
      <c r="AA6" s="4"/>
      <c r="AB6" s="4"/>
      <c r="AC6" s="4"/>
    </row>
    <row r="7" spans="1:98" ht="15.75" x14ac:dyDescent="0.25">
      <c r="A7" s="178"/>
      <c r="B7" s="178"/>
      <c r="C7" s="178"/>
      <c r="D7" s="178"/>
      <c r="E7" s="178"/>
      <c r="F7" s="178"/>
      <c r="G7" s="178"/>
      <c r="H7" s="178"/>
      <c r="I7" s="178"/>
      <c r="J7" s="178"/>
      <c r="K7" s="178"/>
      <c r="L7" s="178"/>
      <c r="M7" s="178"/>
      <c r="N7" s="178"/>
      <c r="O7" s="178"/>
      <c r="P7" s="2"/>
      <c r="Q7" s="3"/>
      <c r="R7" s="4"/>
      <c r="S7" s="4"/>
      <c r="T7" s="4"/>
      <c r="U7" s="4"/>
      <c r="V7" s="4"/>
      <c r="W7" s="4"/>
      <c r="X7" s="4"/>
      <c r="Y7" s="4"/>
      <c r="Z7" s="4"/>
      <c r="AA7" s="4"/>
      <c r="AB7" s="4"/>
      <c r="AC7" s="4"/>
    </row>
    <row r="8" spans="1:98" x14ac:dyDescent="0.25">
      <c r="A8" s="5" t="s">
        <v>2</v>
      </c>
      <c r="B8" s="6"/>
      <c r="C8" s="6"/>
      <c r="D8" s="6"/>
      <c r="E8" s="6"/>
      <c r="F8" s="6"/>
      <c r="G8" s="6"/>
      <c r="H8" s="6"/>
      <c r="I8" s="6"/>
      <c r="J8" s="6"/>
      <c r="K8" s="6"/>
      <c r="L8" s="6"/>
      <c r="M8" s="6"/>
      <c r="N8" s="6"/>
      <c r="O8" s="6"/>
      <c r="P8" s="7"/>
      <c r="Q8" s="4"/>
      <c r="R8" s="4"/>
      <c r="S8" s="4"/>
      <c r="T8" s="4"/>
      <c r="U8" s="4"/>
      <c r="V8" s="4"/>
      <c r="W8" s="4"/>
      <c r="X8" s="4"/>
      <c r="Y8" s="4"/>
      <c r="Z8" s="4"/>
      <c r="AA8" s="4"/>
      <c r="AB8" s="4"/>
      <c r="AC8" s="4"/>
    </row>
    <row r="9" spans="1:98" ht="15" customHeight="1" x14ac:dyDescent="0.25">
      <c r="A9" s="516" t="s">
        <v>3</v>
      </c>
      <c r="B9" s="517"/>
      <c r="C9" s="545"/>
      <c r="D9" s="490" t="s">
        <v>4</v>
      </c>
      <c r="E9" s="549" t="s">
        <v>99</v>
      </c>
      <c r="F9" s="550"/>
      <c r="G9" s="550"/>
      <c r="H9" s="550"/>
      <c r="I9" s="551"/>
      <c r="J9" s="552" t="s">
        <v>100</v>
      </c>
      <c r="K9" s="553"/>
      <c r="L9" s="553"/>
      <c r="M9" s="553"/>
      <c r="N9" s="553"/>
      <c r="O9" s="553"/>
      <c r="P9" s="553"/>
      <c r="Q9" s="553"/>
      <c r="R9" s="553"/>
      <c r="S9" s="553"/>
      <c r="T9" s="553"/>
      <c r="U9" s="553"/>
      <c r="V9" s="553"/>
      <c r="W9" s="553"/>
      <c r="X9" s="554"/>
      <c r="Y9" s="555" t="s">
        <v>101</v>
      </c>
      <c r="Z9" s="556"/>
      <c r="AA9" s="557" t="s">
        <v>102</v>
      </c>
      <c r="AB9" s="490" t="s">
        <v>103</v>
      </c>
      <c r="AC9" s="559" t="s">
        <v>104</v>
      </c>
    </row>
    <row r="10" spans="1:98" ht="33" customHeight="1" x14ac:dyDescent="0.25">
      <c r="A10" s="546"/>
      <c r="B10" s="547"/>
      <c r="C10" s="548"/>
      <c r="D10" s="492"/>
      <c r="E10" s="9" t="s">
        <v>5</v>
      </c>
      <c r="F10" s="10" t="s">
        <v>6</v>
      </c>
      <c r="G10" s="10" t="s">
        <v>7</v>
      </c>
      <c r="H10" s="11" t="s">
        <v>8</v>
      </c>
      <c r="I10" s="12" t="s">
        <v>9</v>
      </c>
      <c r="J10" s="13" t="s">
        <v>10</v>
      </c>
      <c r="K10" s="10" t="s">
        <v>11</v>
      </c>
      <c r="L10" s="10" t="s">
        <v>12</v>
      </c>
      <c r="M10" s="10" t="s">
        <v>13</v>
      </c>
      <c r="N10" s="10" t="s">
        <v>14</v>
      </c>
      <c r="O10" s="10" t="s">
        <v>15</v>
      </c>
      <c r="P10" s="10" t="s">
        <v>16</v>
      </c>
      <c r="Q10" s="10" t="s">
        <v>17</v>
      </c>
      <c r="R10" s="10" t="s">
        <v>18</v>
      </c>
      <c r="S10" s="10" t="s">
        <v>19</v>
      </c>
      <c r="T10" s="10" t="s">
        <v>20</v>
      </c>
      <c r="U10" s="10" t="s">
        <v>21</v>
      </c>
      <c r="V10" s="10" t="s">
        <v>22</v>
      </c>
      <c r="W10" s="10" t="s">
        <v>23</v>
      </c>
      <c r="X10" s="14" t="s">
        <v>24</v>
      </c>
      <c r="Y10" s="15" t="s">
        <v>25</v>
      </c>
      <c r="Z10" s="16" t="s">
        <v>105</v>
      </c>
      <c r="AA10" s="558"/>
      <c r="AB10" s="492"/>
      <c r="AC10" s="560"/>
    </row>
    <row r="11" spans="1:98" x14ac:dyDescent="0.25">
      <c r="A11" s="562" t="s">
        <v>26</v>
      </c>
      <c r="B11" s="495" t="s">
        <v>27</v>
      </c>
      <c r="C11" s="496"/>
      <c r="D11" s="193">
        <f>SUM(E11:G11)</f>
        <v>969</v>
      </c>
      <c r="E11" s="18">
        <f>+Enero!E11+Febrero!E11+'Marzo '!E11+'Abril '!E11+'Mayo '!E11+Junio!E11+Julio!E11+Agosto!E11+Septiembre!E11+'Octubre '!E11+Noviembre!E11+'Diciembre '!E11</f>
        <v>969</v>
      </c>
      <c r="F11" s="18">
        <f>+Enero!F11+Febrero!F11+'Marzo '!F11+'Abril '!F11+'Mayo '!F11+Junio!F11+Julio!F11+Agosto!F11+Septiembre!F11+'Octubre '!F11+Noviembre!F11+'Diciembre '!F11</f>
        <v>0</v>
      </c>
      <c r="G11" s="18">
        <f>+Enero!G11+Febrero!G11+'Marzo '!G11+'Abril '!G11+'Mayo '!G11+Junio!G11+Julio!G11+Agosto!G11+Septiembre!G11+'Octubre '!G11+Noviembre!G11+'Diciembre '!G11</f>
        <v>0</v>
      </c>
      <c r="H11" s="18">
        <f>+Enero!H11+Febrero!H11+'Marzo '!H11+'Abril '!H11+'Mayo '!H11+Junio!H11+Julio!H11+Agosto!H11+Septiembre!H11+'Octubre '!H11+Noviembre!H11+'Diciembre '!H11</f>
        <v>0</v>
      </c>
      <c r="I11" s="18">
        <f>+Enero!I11+Febrero!I11+'Marzo '!I11+'Abril '!I11+'Mayo '!I11+Junio!I11+Julio!I11+Agosto!I11+Septiembre!I11+'Octubre '!I11+Noviembre!I11+'Diciembre '!I11</f>
        <v>0</v>
      </c>
      <c r="J11" s="18">
        <f>+Enero!J11+Febrero!J11+'Marzo '!J11+'Abril '!J11+'Mayo '!J11+Junio!J11+Julio!J11+Agosto!J11+Septiembre!J11+'Octubre '!J11+Noviembre!J11+'Diciembre '!J11</f>
        <v>0</v>
      </c>
      <c r="K11" s="18">
        <f>+Enero!K11+Febrero!K11+'Marzo '!K11+'Abril '!K11+'Mayo '!K11+Junio!K11+Julio!K11+Agosto!K11+Septiembre!K11+'Octubre '!K11+Noviembre!K11+'Diciembre '!K11</f>
        <v>0</v>
      </c>
      <c r="L11" s="18">
        <f>+Enero!L11+Febrero!L11+'Marzo '!L11+'Abril '!L11+'Mayo '!L11+Junio!L11+Julio!L11+Agosto!L11+Septiembre!L11+'Octubre '!L11+Noviembre!L11+'Diciembre '!L11</f>
        <v>0</v>
      </c>
      <c r="M11" s="18">
        <f>+Enero!M11+Febrero!M11+'Marzo '!M11+'Abril '!M11+'Mayo '!M11+Junio!M11+Julio!M11+Agosto!M11+Septiembre!M11+'Octubre '!M11+Noviembre!M11+'Diciembre '!M11</f>
        <v>0</v>
      </c>
      <c r="N11" s="18">
        <f>+Enero!N11+Febrero!N11+'Marzo '!N11+'Abril '!N11+'Mayo '!N11+Junio!N11+Julio!N11+Agosto!N11+Septiembre!N11+'Octubre '!N11+Noviembre!N11+'Diciembre '!N11</f>
        <v>0</v>
      </c>
      <c r="O11" s="18">
        <f>+Enero!O11+Febrero!O11+'Marzo '!O11+'Abril '!O11+'Mayo '!O11+Junio!O11+Julio!O11+Agosto!O11+Septiembre!O11+'Octubre '!O11+Noviembre!O11+'Diciembre '!O11</f>
        <v>0</v>
      </c>
      <c r="P11" s="18">
        <f>+Enero!P11+Febrero!P11+'Marzo '!P11+'Abril '!P11+'Mayo '!P11+Junio!P11+Julio!P11+Agosto!P11+Septiembre!P11+'Octubre '!P11+Noviembre!P11+'Diciembre '!P11</f>
        <v>0</v>
      </c>
      <c r="Q11" s="18">
        <f>+Enero!Q11+Febrero!Q11+'Marzo '!Q11+'Abril '!Q11+'Mayo '!Q11+Junio!Q11+Julio!Q11+Agosto!Q11+Septiembre!Q11+'Octubre '!Q11+Noviembre!Q11+'Diciembre '!Q11</f>
        <v>0</v>
      </c>
      <c r="R11" s="18">
        <f>+Enero!R11+Febrero!R11+'Marzo '!R11+'Abril '!R11+'Mayo '!R11+Junio!R11+Julio!R11+Agosto!R11+Septiembre!R11+'Octubre '!R11+Noviembre!R11+'Diciembre '!R11</f>
        <v>0</v>
      </c>
      <c r="S11" s="18">
        <f>+Enero!S11+Febrero!S11+'Marzo '!S11+'Abril '!S11+'Mayo '!S11+Junio!S11+Julio!S11+Agosto!S11+Septiembre!S11+'Octubre '!S11+Noviembre!S11+'Diciembre '!S11</f>
        <v>0</v>
      </c>
      <c r="T11" s="18">
        <f>+Enero!T11+Febrero!T11+'Marzo '!T11+'Abril '!T11+'Mayo '!T11+Junio!T11+Julio!T11+Agosto!T11+Septiembre!T11+'Octubre '!T11+Noviembre!T11+'Diciembre '!T11</f>
        <v>0</v>
      </c>
      <c r="U11" s="18">
        <f>+Enero!U11+Febrero!U11+'Marzo '!U11+'Abril '!U11+'Mayo '!U11+Junio!U11+Julio!U11+Agosto!U11+Septiembre!U11+'Octubre '!U11+Noviembre!U11+'Diciembre '!U11</f>
        <v>0</v>
      </c>
      <c r="V11" s="18">
        <f>+Enero!V11+Febrero!V11+'Marzo '!V11+'Abril '!V11+'Mayo '!V11+Junio!V11+Julio!V11+Agosto!V11+Septiembre!V11+'Octubre '!V11+Noviembre!V11+'Diciembre '!V11</f>
        <v>0</v>
      </c>
      <c r="W11" s="18">
        <f>+Enero!W11+Febrero!W11+'Marzo '!W11+'Abril '!W11+'Mayo '!W11+Junio!W11+Julio!W11+Agosto!W11+Septiembre!W11+'Octubre '!W11+Noviembre!W11+'Diciembre '!W11</f>
        <v>0</v>
      </c>
      <c r="X11" s="18">
        <f>+Enero!X11+Febrero!X11+'Marzo '!X11+'Abril '!X11+'Mayo '!X11+Junio!X11+Julio!X11+Agosto!X11+Septiembre!X11+'Octubre '!X11+Noviembre!X11+'Diciembre '!X11</f>
        <v>0</v>
      </c>
      <c r="Y11" s="18">
        <f>+Enero!Y11+Febrero!Y11+'Marzo '!Y11+'Abril '!Y11+'Mayo '!Y11+Junio!Y11+Julio!Y11+Agosto!Y11+Septiembre!Y11+'Octubre '!Y11+Noviembre!Y11+'Diciembre '!Y11</f>
        <v>0</v>
      </c>
      <c r="Z11" s="18">
        <f>+Enero!Z11+Febrero!Z11+'Marzo '!Z11+'Abril '!Z11+'Mayo '!Z11+Junio!Z11+Julio!Z11+Agosto!Z11+Septiembre!Z11+'Octubre '!Z11+Noviembre!Z11+'Diciembre '!Z11</f>
        <v>0</v>
      </c>
      <c r="AA11" s="18">
        <f>+Enero!AA11+Febrero!AA11+'Marzo '!AA11+'Abril '!AA11+'Mayo '!AA11+Junio!AA11+Julio!AA11+Agosto!AA11+Septiembre!AA11+'Octubre '!AA11+Noviembre!AA11+'Diciembre '!AA11</f>
        <v>0</v>
      </c>
      <c r="AB11" s="18">
        <f>+Enero!AB11+Febrero!AB11+'Marzo '!AB11+'Abril '!AB11+'Mayo '!AB11+Junio!AB11+Julio!AB11+Agosto!AB11+Septiembre!AB11+'Octubre '!AB11+Noviembre!AB11+'Diciembre '!AB11</f>
        <v>0</v>
      </c>
      <c r="AC11" s="18">
        <f>+Enero!AC11+Febrero!AC11+'Marzo '!AC11+'Abril '!AC11+'Mayo '!AC11+Junio!AC11+Julio!AC11+Agosto!AC11+Septiembre!AC11+'Octubre '!AC11+Noviembre!AC11+'Diciembre '!AC11</f>
        <v>0</v>
      </c>
      <c r="AD11" s="194"/>
    </row>
    <row r="12" spans="1:98" x14ac:dyDescent="0.25">
      <c r="A12" s="563"/>
      <c r="B12" s="497" t="s">
        <v>28</v>
      </c>
      <c r="C12" s="27" t="s">
        <v>29</v>
      </c>
      <c r="D12" s="195">
        <f t="shared" ref="D12:D19" si="0">SUM(E12:X12)</f>
        <v>937</v>
      </c>
      <c r="E12" s="18">
        <f>+Enero!E12+Febrero!E12+'Marzo '!E12+'Abril '!E12+'Mayo '!E12+Junio!E12+Julio!E12+Agosto!E12+Septiembre!E12+'Octubre '!E12+Noviembre!E12+'Diciembre '!E12</f>
        <v>558</v>
      </c>
      <c r="F12" s="18">
        <f>+Enero!F12+Febrero!F12+'Marzo '!F12+'Abril '!F12+'Mayo '!F12+Junio!F12+Julio!F12+Agosto!F12+Septiembre!F12+'Octubre '!F12+Noviembre!F12+'Diciembre '!F12</f>
        <v>38</v>
      </c>
      <c r="G12" s="18">
        <f>+Enero!G12+Febrero!G12+'Marzo '!G12+'Abril '!G12+'Mayo '!G12+Junio!G12+Julio!G12+Agosto!G12+Septiembre!G12+'Octubre '!G12+Noviembre!G12+'Diciembre '!G12</f>
        <v>80</v>
      </c>
      <c r="H12" s="18">
        <f>+Enero!H12+Febrero!H12+'Marzo '!H12+'Abril '!H12+'Mayo '!H12+Junio!H12+Julio!H12+Agosto!H12+Septiembre!H12+'Octubre '!H12+Noviembre!H12+'Diciembre '!H12</f>
        <v>96</v>
      </c>
      <c r="I12" s="18">
        <f>+Enero!I12+Febrero!I12+'Marzo '!I12+'Abril '!I12+'Mayo '!I12+Junio!I12+Julio!I12+Agosto!I12+Septiembre!I12+'Octubre '!I12+Noviembre!I12+'Diciembre '!I12</f>
        <v>62</v>
      </c>
      <c r="J12" s="18">
        <f>+Enero!J12+Febrero!J12+'Marzo '!J12+'Abril '!J12+'Mayo '!J12+Junio!J12+Julio!J12+Agosto!J12+Septiembre!J12+'Octubre '!J12+Noviembre!J12+'Diciembre '!J12</f>
        <v>0</v>
      </c>
      <c r="K12" s="18">
        <f>+Enero!K12+Febrero!K12+'Marzo '!K12+'Abril '!K12+'Mayo '!K12+Junio!K12+Julio!K12+Agosto!K12+Septiembre!K12+'Octubre '!K12+Noviembre!K12+'Diciembre '!K12</f>
        <v>1</v>
      </c>
      <c r="L12" s="18">
        <f>+Enero!L12+Febrero!L12+'Marzo '!L12+'Abril '!L12+'Mayo '!L12+Junio!L12+Julio!L12+Agosto!L12+Septiembre!L12+'Octubre '!L12+Noviembre!L12+'Diciembre '!L12</f>
        <v>27</v>
      </c>
      <c r="M12" s="18">
        <f>+Enero!M12+Febrero!M12+'Marzo '!M12+'Abril '!M12+'Mayo '!M12+Junio!M12+Julio!M12+Agosto!M12+Septiembre!M12+'Octubre '!M12+Noviembre!M12+'Diciembre '!M12</f>
        <v>3</v>
      </c>
      <c r="N12" s="18">
        <f>+Enero!N12+Febrero!N12+'Marzo '!N12+'Abril '!N12+'Mayo '!N12+Junio!N12+Julio!N12+Agosto!N12+Septiembre!N12+'Octubre '!N12+Noviembre!N12+'Diciembre '!N12</f>
        <v>11</v>
      </c>
      <c r="O12" s="18">
        <f>+Enero!O12+Febrero!O12+'Marzo '!O12+'Abril '!O12+'Mayo '!O12+Junio!O12+Julio!O12+Agosto!O12+Septiembre!O12+'Octubre '!O12+Noviembre!O12+'Diciembre '!O12</f>
        <v>13</v>
      </c>
      <c r="P12" s="18">
        <f>+Enero!P12+Febrero!P12+'Marzo '!P12+'Abril '!P12+'Mayo '!P12+Junio!P12+Julio!P12+Agosto!P12+Septiembre!P12+'Octubre '!P12+Noviembre!P12+'Diciembre '!P12</f>
        <v>15</v>
      </c>
      <c r="Q12" s="18">
        <f>+Enero!Q12+Febrero!Q12+'Marzo '!Q12+'Abril '!Q12+'Mayo '!Q12+Junio!Q12+Julio!Q12+Agosto!Q12+Septiembre!Q12+'Octubre '!Q12+Noviembre!Q12+'Diciembre '!Q12</f>
        <v>14</v>
      </c>
      <c r="R12" s="18">
        <f>+Enero!R12+Febrero!R12+'Marzo '!R12+'Abril '!R12+'Mayo '!R12+Junio!R12+Julio!R12+Agosto!R12+Septiembre!R12+'Octubre '!R12+Noviembre!R12+'Diciembre '!R12</f>
        <v>2</v>
      </c>
      <c r="S12" s="18">
        <f>+Enero!S12+Febrero!S12+'Marzo '!S12+'Abril '!S12+'Mayo '!S12+Junio!S12+Julio!S12+Agosto!S12+Septiembre!S12+'Octubre '!S12+Noviembre!S12+'Diciembre '!S12</f>
        <v>10</v>
      </c>
      <c r="T12" s="18">
        <f>+Enero!T12+Febrero!T12+'Marzo '!T12+'Abril '!T12+'Mayo '!T12+Junio!T12+Julio!T12+Agosto!T12+Septiembre!T12+'Octubre '!T12+Noviembre!T12+'Diciembre '!T12</f>
        <v>5</v>
      </c>
      <c r="U12" s="18">
        <f>+Enero!U12+Febrero!U12+'Marzo '!U12+'Abril '!U12+'Mayo '!U12+Junio!U12+Julio!U12+Agosto!U12+Septiembre!U12+'Octubre '!U12+Noviembre!U12+'Diciembre '!U12</f>
        <v>0</v>
      </c>
      <c r="V12" s="18">
        <f>+Enero!V12+Febrero!V12+'Marzo '!V12+'Abril '!V12+'Mayo '!V12+Junio!V12+Julio!V12+Agosto!V12+Septiembre!V12+'Octubre '!V12+Noviembre!V12+'Diciembre '!V12</f>
        <v>2</v>
      </c>
      <c r="W12" s="18">
        <f>+Enero!W12+Febrero!W12+'Marzo '!W12+'Abril '!W12+'Mayo '!W12+Junio!W12+Julio!W12+Agosto!W12+Septiembre!W12+'Octubre '!W12+Noviembre!W12+'Diciembre '!W12</f>
        <v>0</v>
      </c>
      <c r="X12" s="18">
        <f>+Enero!X12+Febrero!X12+'Marzo '!X12+'Abril '!X12+'Mayo '!X12+Junio!X12+Julio!X12+Agosto!X12+Septiembre!X12+'Octubre '!X12+Noviembre!X12+'Diciembre '!X12</f>
        <v>0</v>
      </c>
      <c r="Y12" s="18">
        <f>+Enero!Y12+Febrero!Y12+'Marzo '!Y12+'Abril '!Y12+'Mayo '!Y12+Junio!Y12+Julio!Y12+Agosto!Y12+Septiembre!Y12+'Octubre '!Y12+Noviembre!Y12+'Diciembre '!Y12</f>
        <v>0</v>
      </c>
      <c r="Z12" s="18">
        <f>+Enero!Z12+Febrero!Z12+'Marzo '!Z12+'Abril '!Z12+'Mayo '!Z12+Junio!Z12+Julio!Z12+Agosto!Z12+Septiembre!Z12+'Octubre '!Z12+Noviembre!Z12+'Diciembre '!Z12</f>
        <v>0</v>
      </c>
      <c r="AA12" s="18">
        <f>+Enero!AA12+Febrero!AA12+'Marzo '!AA12+'Abril '!AA12+'Mayo '!AA12+Junio!AA12+Julio!AA12+Agosto!AA12+Septiembre!AA12+'Octubre '!AA12+Noviembre!AA12+'Diciembre '!AA12</f>
        <v>0</v>
      </c>
      <c r="AB12" s="18">
        <f>+Enero!AB12+Febrero!AB12+'Marzo '!AB12+'Abril '!AB12+'Mayo '!AB12+Junio!AB12+Julio!AB12+Agosto!AB12+Septiembre!AB12+'Octubre '!AB12+Noviembre!AB12+'Diciembre '!AB12</f>
        <v>0</v>
      </c>
      <c r="AC12" s="18">
        <f>+Enero!AC12+Febrero!AC12+'Marzo '!AC12+'Abril '!AC12+'Mayo '!AC12+Junio!AC12+Julio!AC12+Agosto!AC12+Septiembre!AC12+'Octubre '!AC12+Noviembre!AC12+'Diciembre '!AC12</f>
        <v>0</v>
      </c>
      <c r="AD12" s="196"/>
      <c r="CA12" s="192" t="str">
        <f t="shared" ref="CA12:CA39" si="1">IF(D12&lt;SUM(Y12:AC12),"Total por edad no puede ser menor que la suma de los subgrupos","")</f>
        <v/>
      </c>
      <c r="CG12" s="192">
        <f t="shared" ref="CG12:CG39" si="2">IF(D12&lt;SUM(Y12:AC12),1,0)</f>
        <v>0</v>
      </c>
    </row>
    <row r="13" spans="1:98" x14ac:dyDescent="0.25">
      <c r="A13" s="563"/>
      <c r="B13" s="498"/>
      <c r="C13" s="175" t="s">
        <v>30</v>
      </c>
      <c r="D13" s="197">
        <f t="shared" si="0"/>
        <v>217</v>
      </c>
      <c r="E13" s="18">
        <f>+Enero!E13+Febrero!E13+'Marzo '!E13+'Abril '!E13+'Mayo '!E13+Junio!E13+Julio!E13+Agosto!E13+Septiembre!E13+'Octubre '!E13+Noviembre!E13+'Diciembre '!E13</f>
        <v>85</v>
      </c>
      <c r="F13" s="18">
        <f>+Enero!F13+Febrero!F13+'Marzo '!F13+'Abril '!F13+'Mayo '!F13+Junio!F13+Julio!F13+Agosto!F13+Septiembre!F13+'Octubre '!F13+Noviembre!F13+'Diciembre '!F13</f>
        <v>2</v>
      </c>
      <c r="G13" s="18">
        <f>+Enero!G13+Febrero!G13+'Marzo '!G13+'Abril '!G13+'Mayo '!G13+Junio!G13+Julio!G13+Agosto!G13+Septiembre!G13+'Octubre '!G13+Noviembre!G13+'Diciembre '!G13</f>
        <v>10</v>
      </c>
      <c r="H13" s="18">
        <f>+Enero!H13+Febrero!H13+'Marzo '!H13+'Abril '!H13+'Mayo '!H13+Junio!H13+Julio!H13+Agosto!H13+Septiembre!H13+'Octubre '!H13+Noviembre!H13+'Diciembre '!H13</f>
        <v>16</v>
      </c>
      <c r="I13" s="18">
        <f>+Enero!I13+Febrero!I13+'Marzo '!I13+'Abril '!I13+'Mayo '!I13+Junio!I13+Julio!I13+Agosto!I13+Septiembre!I13+'Octubre '!I13+Noviembre!I13+'Diciembre '!I13</f>
        <v>4</v>
      </c>
      <c r="J13" s="18">
        <f>+Enero!J13+Febrero!J13+'Marzo '!J13+'Abril '!J13+'Mayo '!J13+Junio!J13+Julio!J13+Agosto!J13+Septiembre!J13+'Octubre '!J13+Noviembre!J13+'Diciembre '!J13</f>
        <v>0</v>
      </c>
      <c r="K13" s="18">
        <f>+Enero!K13+Febrero!K13+'Marzo '!K13+'Abril '!K13+'Mayo '!K13+Junio!K13+Julio!K13+Agosto!K13+Septiembre!K13+'Octubre '!K13+Noviembre!K13+'Diciembre '!K13</f>
        <v>0</v>
      </c>
      <c r="L13" s="18">
        <f>+Enero!L13+Febrero!L13+'Marzo '!L13+'Abril '!L13+'Mayo '!L13+Junio!L13+Julio!L13+Agosto!L13+Septiembre!L13+'Octubre '!L13+Noviembre!L13+'Diciembre '!L13</f>
        <v>4</v>
      </c>
      <c r="M13" s="18">
        <f>+Enero!M13+Febrero!M13+'Marzo '!M13+'Abril '!M13+'Mayo '!M13+Junio!M13+Julio!M13+Agosto!M13+Septiembre!M13+'Octubre '!M13+Noviembre!M13+'Diciembre '!M13</f>
        <v>9</v>
      </c>
      <c r="N13" s="18">
        <f>+Enero!N13+Febrero!N13+'Marzo '!N13+'Abril '!N13+'Mayo '!N13+Junio!N13+Julio!N13+Agosto!N13+Septiembre!N13+'Octubre '!N13+Noviembre!N13+'Diciembre '!N13</f>
        <v>3</v>
      </c>
      <c r="O13" s="18">
        <f>+Enero!O13+Febrero!O13+'Marzo '!O13+'Abril '!O13+'Mayo '!O13+Junio!O13+Julio!O13+Agosto!O13+Septiembre!O13+'Octubre '!O13+Noviembre!O13+'Diciembre '!O13</f>
        <v>15</v>
      </c>
      <c r="P13" s="18">
        <f>+Enero!P13+Febrero!P13+'Marzo '!P13+'Abril '!P13+'Mayo '!P13+Junio!P13+Julio!P13+Agosto!P13+Septiembre!P13+'Octubre '!P13+Noviembre!P13+'Diciembre '!P13</f>
        <v>13</v>
      </c>
      <c r="Q13" s="18">
        <f>+Enero!Q13+Febrero!Q13+'Marzo '!Q13+'Abril '!Q13+'Mayo '!Q13+Junio!Q13+Julio!Q13+Agosto!Q13+Septiembre!Q13+'Octubre '!Q13+Noviembre!Q13+'Diciembre '!Q13</f>
        <v>11</v>
      </c>
      <c r="R13" s="18">
        <f>+Enero!R13+Febrero!R13+'Marzo '!R13+'Abril '!R13+'Mayo '!R13+Junio!R13+Julio!R13+Agosto!R13+Septiembre!R13+'Octubre '!R13+Noviembre!R13+'Diciembre '!R13</f>
        <v>15</v>
      </c>
      <c r="S13" s="18">
        <f>+Enero!S13+Febrero!S13+'Marzo '!S13+'Abril '!S13+'Mayo '!S13+Junio!S13+Julio!S13+Agosto!S13+Septiembre!S13+'Octubre '!S13+Noviembre!S13+'Diciembre '!S13</f>
        <v>6</v>
      </c>
      <c r="T13" s="18">
        <f>+Enero!T13+Febrero!T13+'Marzo '!T13+'Abril '!T13+'Mayo '!T13+Junio!T13+Julio!T13+Agosto!T13+Septiembre!T13+'Octubre '!T13+Noviembre!T13+'Diciembre '!T13</f>
        <v>18</v>
      </c>
      <c r="U13" s="18">
        <f>+Enero!U13+Febrero!U13+'Marzo '!U13+'Abril '!U13+'Mayo '!U13+Junio!U13+Julio!U13+Agosto!U13+Septiembre!U13+'Octubre '!U13+Noviembre!U13+'Diciembre '!U13</f>
        <v>4</v>
      </c>
      <c r="V13" s="18">
        <f>+Enero!V13+Febrero!V13+'Marzo '!V13+'Abril '!V13+'Mayo '!V13+Junio!V13+Julio!V13+Agosto!V13+Septiembre!V13+'Octubre '!V13+Noviembre!V13+'Diciembre '!V13</f>
        <v>0</v>
      </c>
      <c r="W13" s="18">
        <f>+Enero!W13+Febrero!W13+'Marzo '!W13+'Abril '!W13+'Mayo '!W13+Junio!W13+Julio!W13+Agosto!W13+Septiembre!W13+'Octubre '!W13+Noviembre!W13+'Diciembre '!W13</f>
        <v>2</v>
      </c>
      <c r="X13" s="18">
        <f>+Enero!X13+Febrero!X13+'Marzo '!X13+'Abril '!X13+'Mayo '!X13+Junio!X13+Julio!X13+Agosto!X13+Septiembre!X13+'Octubre '!X13+Noviembre!X13+'Diciembre '!X13</f>
        <v>0</v>
      </c>
      <c r="Y13" s="18">
        <f>+Enero!Y13+Febrero!Y13+'Marzo '!Y13+'Abril '!Y13+'Mayo '!Y13+Junio!Y13+Julio!Y13+Agosto!Y13+Septiembre!Y13+'Octubre '!Y13+Noviembre!Y13+'Diciembre '!Y13</f>
        <v>0</v>
      </c>
      <c r="Z13" s="18">
        <f>+Enero!Z13+Febrero!Z13+'Marzo '!Z13+'Abril '!Z13+'Mayo '!Z13+Junio!Z13+Julio!Z13+Agosto!Z13+Septiembre!Z13+'Octubre '!Z13+Noviembre!Z13+'Diciembre '!Z13</f>
        <v>0</v>
      </c>
      <c r="AA13" s="18">
        <f>+Enero!AA13+Febrero!AA13+'Marzo '!AA13+'Abril '!AA13+'Mayo '!AA13+Junio!AA13+Julio!AA13+Agosto!AA13+Septiembre!AA13+'Octubre '!AA13+Noviembre!AA13+'Diciembre '!AA13</f>
        <v>0</v>
      </c>
      <c r="AB13" s="18">
        <f>+Enero!AB13+Febrero!AB13+'Marzo '!AB13+'Abril '!AB13+'Mayo '!AB13+Junio!AB13+Julio!AB13+Agosto!AB13+Septiembre!AB13+'Octubre '!AB13+Noviembre!AB13+'Diciembre '!AB13</f>
        <v>0</v>
      </c>
      <c r="AC13" s="18">
        <f>+Enero!AC13+Febrero!AC13+'Marzo '!AC13+'Abril '!AC13+'Mayo '!AC13+Junio!AC13+Julio!AC13+Agosto!AC13+Septiembre!AC13+'Octubre '!AC13+Noviembre!AC13+'Diciembre '!AC13</f>
        <v>0</v>
      </c>
      <c r="AD13" s="196"/>
      <c r="CA13" s="192" t="str">
        <f t="shared" si="1"/>
        <v/>
      </c>
      <c r="CG13" s="192">
        <f t="shared" si="2"/>
        <v>0</v>
      </c>
    </row>
    <row r="14" spans="1:98" x14ac:dyDescent="0.25">
      <c r="A14" s="563"/>
      <c r="B14" s="499"/>
      <c r="C14" s="43" t="s">
        <v>31</v>
      </c>
      <c r="D14" s="198">
        <f t="shared" si="0"/>
        <v>213</v>
      </c>
      <c r="E14" s="18">
        <f>+Enero!E14+Febrero!E14+'Marzo '!E14+'Abril '!E14+'Mayo '!E14+Junio!E14+Julio!E14+Agosto!E14+Septiembre!E14+'Octubre '!E14+Noviembre!E14+'Diciembre '!E14</f>
        <v>101</v>
      </c>
      <c r="F14" s="18">
        <f>+Enero!F14+Febrero!F14+'Marzo '!F14+'Abril '!F14+'Mayo '!F14+Junio!F14+Julio!F14+Agosto!F14+Septiembre!F14+'Octubre '!F14+Noviembre!F14+'Diciembre '!F14</f>
        <v>0</v>
      </c>
      <c r="G14" s="18">
        <f>+Enero!G14+Febrero!G14+'Marzo '!G14+'Abril '!G14+'Mayo '!G14+Junio!G14+Julio!G14+Agosto!G14+Septiembre!G14+'Octubre '!G14+Noviembre!G14+'Diciembre '!G14</f>
        <v>0</v>
      </c>
      <c r="H14" s="18">
        <f>+Enero!H14+Febrero!H14+'Marzo '!H14+'Abril '!H14+'Mayo '!H14+Junio!H14+Julio!H14+Agosto!H14+Septiembre!H14+'Octubre '!H14+Noviembre!H14+'Diciembre '!H14</f>
        <v>0</v>
      </c>
      <c r="I14" s="18">
        <f>+Enero!I14+Febrero!I14+'Marzo '!I14+'Abril '!I14+'Mayo '!I14+Junio!I14+Julio!I14+Agosto!I14+Septiembre!I14+'Octubre '!I14+Noviembre!I14+'Diciembre '!I14</f>
        <v>0</v>
      </c>
      <c r="J14" s="18">
        <f>+Enero!J14+Febrero!J14+'Marzo '!J14+'Abril '!J14+'Mayo '!J14+Junio!J14+Julio!J14+Agosto!J14+Septiembre!J14+'Octubre '!J14+Noviembre!J14+'Diciembre '!J14</f>
        <v>0</v>
      </c>
      <c r="K14" s="18">
        <f>+Enero!K14+Febrero!K14+'Marzo '!K14+'Abril '!K14+'Mayo '!K14+Junio!K14+Julio!K14+Agosto!K14+Septiembre!K14+'Octubre '!K14+Noviembre!K14+'Diciembre '!K14</f>
        <v>0</v>
      </c>
      <c r="L14" s="18">
        <f>+Enero!L14+Febrero!L14+'Marzo '!L14+'Abril '!L14+'Mayo '!L14+Junio!L14+Julio!L14+Agosto!L14+Septiembre!L14+'Octubre '!L14+Noviembre!L14+'Diciembre '!L14</f>
        <v>0</v>
      </c>
      <c r="M14" s="18">
        <f>+Enero!M14+Febrero!M14+'Marzo '!M14+'Abril '!M14+'Mayo '!M14+Junio!M14+Julio!M14+Agosto!M14+Septiembre!M14+'Octubre '!M14+Noviembre!M14+'Diciembre '!M14</f>
        <v>1</v>
      </c>
      <c r="N14" s="18">
        <f>+Enero!N14+Febrero!N14+'Marzo '!N14+'Abril '!N14+'Mayo '!N14+Junio!N14+Julio!N14+Agosto!N14+Septiembre!N14+'Octubre '!N14+Noviembre!N14+'Diciembre '!N14</f>
        <v>0</v>
      </c>
      <c r="O14" s="18">
        <f>+Enero!O14+Febrero!O14+'Marzo '!O14+'Abril '!O14+'Mayo '!O14+Junio!O14+Julio!O14+Agosto!O14+Septiembre!O14+'Octubre '!O14+Noviembre!O14+'Diciembre '!O14</f>
        <v>1</v>
      </c>
      <c r="P14" s="18">
        <f>+Enero!P14+Febrero!P14+'Marzo '!P14+'Abril '!P14+'Mayo '!P14+Junio!P14+Julio!P14+Agosto!P14+Septiembre!P14+'Octubre '!P14+Noviembre!P14+'Diciembre '!P14</f>
        <v>3</v>
      </c>
      <c r="Q14" s="18">
        <f>+Enero!Q14+Febrero!Q14+'Marzo '!Q14+'Abril '!Q14+'Mayo '!Q14+Junio!Q14+Julio!Q14+Agosto!Q14+Septiembre!Q14+'Octubre '!Q14+Noviembre!Q14+'Diciembre '!Q14</f>
        <v>3</v>
      </c>
      <c r="R14" s="18">
        <f>+Enero!R14+Febrero!R14+'Marzo '!R14+'Abril '!R14+'Mayo '!R14+Junio!R14+Julio!R14+Agosto!R14+Septiembre!R14+'Octubre '!R14+Noviembre!R14+'Diciembre '!R14</f>
        <v>2</v>
      </c>
      <c r="S14" s="18">
        <f>+Enero!S14+Febrero!S14+'Marzo '!S14+'Abril '!S14+'Mayo '!S14+Junio!S14+Julio!S14+Agosto!S14+Septiembre!S14+'Octubre '!S14+Noviembre!S14+'Diciembre '!S14</f>
        <v>0</v>
      </c>
      <c r="T14" s="18">
        <f>+Enero!T14+Febrero!T14+'Marzo '!T14+'Abril '!T14+'Mayo '!T14+Junio!T14+Julio!T14+Agosto!T14+Septiembre!T14+'Octubre '!T14+Noviembre!T14+'Diciembre '!T14</f>
        <v>3</v>
      </c>
      <c r="U14" s="18">
        <f>+Enero!U14+Febrero!U14+'Marzo '!U14+'Abril '!U14+'Mayo '!U14+Junio!U14+Julio!U14+Agosto!U14+Septiembre!U14+'Octubre '!U14+Noviembre!U14+'Diciembre '!U14</f>
        <v>11</v>
      </c>
      <c r="V14" s="18">
        <f>+Enero!V14+Febrero!V14+'Marzo '!V14+'Abril '!V14+'Mayo '!V14+Junio!V14+Julio!V14+Agosto!V14+Septiembre!V14+'Octubre '!V14+Noviembre!V14+'Diciembre '!V14</f>
        <v>33</v>
      </c>
      <c r="W14" s="18">
        <f>+Enero!W14+Febrero!W14+'Marzo '!W14+'Abril '!W14+'Mayo '!W14+Junio!W14+Julio!W14+Agosto!W14+Septiembre!W14+'Octubre '!W14+Noviembre!W14+'Diciembre '!W14</f>
        <v>38</v>
      </c>
      <c r="X14" s="18">
        <f>+Enero!X14+Febrero!X14+'Marzo '!X14+'Abril '!X14+'Mayo '!X14+Junio!X14+Julio!X14+Agosto!X14+Septiembre!X14+'Octubre '!X14+Noviembre!X14+'Diciembre '!X14</f>
        <v>17</v>
      </c>
      <c r="Y14" s="18">
        <f>+Enero!Y14+Febrero!Y14+'Marzo '!Y14+'Abril '!Y14+'Mayo '!Y14+Junio!Y14+Julio!Y14+Agosto!Y14+Septiembre!Y14+'Octubre '!Y14+Noviembre!Y14+'Diciembre '!Y14</f>
        <v>0</v>
      </c>
      <c r="Z14" s="18">
        <f>+Enero!Z14+Febrero!Z14+'Marzo '!Z14+'Abril '!Z14+'Mayo '!Z14+Junio!Z14+Julio!Z14+Agosto!Z14+Septiembre!Z14+'Octubre '!Z14+Noviembre!Z14+'Diciembre '!Z14</f>
        <v>0</v>
      </c>
      <c r="AA14" s="18">
        <f>+Enero!AA14+Febrero!AA14+'Marzo '!AA14+'Abril '!AA14+'Mayo '!AA14+Junio!AA14+Julio!AA14+Agosto!AA14+Septiembre!AA14+'Octubre '!AA14+Noviembre!AA14+'Diciembre '!AA14</f>
        <v>0</v>
      </c>
      <c r="AB14" s="18">
        <f>+Enero!AB14+Febrero!AB14+'Marzo '!AB14+'Abril '!AB14+'Mayo '!AB14+Junio!AB14+Julio!AB14+Agosto!AB14+Septiembre!AB14+'Octubre '!AB14+Noviembre!AB14+'Diciembre '!AB14</f>
        <v>0</v>
      </c>
      <c r="AC14" s="18">
        <f>+Enero!AC14+Febrero!AC14+'Marzo '!AC14+'Abril '!AC14+'Mayo '!AC14+Junio!AC14+Julio!AC14+Agosto!AC14+Septiembre!AC14+'Octubre '!AC14+Noviembre!AC14+'Diciembre '!AC14</f>
        <v>0</v>
      </c>
      <c r="AD14" s="196"/>
      <c r="CA14" s="192" t="str">
        <f t="shared" si="1"/>
        <v/>
      </c>
      <c r="CG14" s="192">
        <f t="shared" si="2"/>
        <v>0</v>
      </c>
    </row>
    <row r="15" spans="1:98" x14ac:dyDescent="0.25">
      <c r="A15" s="563"/>
      <c r="B15" s="524" t="s">
        <v>32</v>
      </c>
      <c r="C15" s="525"/>
      <c r="D15" s="199">
        <f t="shared" si="0"/>
        <v>940</v>
      </c>
      <c r="E15" s="18">
        <f>+Enero!E15+Febrero!E15+'Marzo '!E15+'Abril '!E15+'Mayo '!E15+Junio!E15+Julio!E15+Agosto!E15+Septiembre!E15+'Octubre '!E15+Noviembre!E15+'Diciembre '!E15</f>
        <v>940</v>
      </c>
      <c r="F15" s="18">
        <f>+Enero!F15+Febrero!F15+'Marzo '!F15+'Abril '!F15+'Mayo '!F15+Junio!F15+Julio!F15+Agosto!F15+Septiembre!F15+'Octubre '!F15+Noviembre!F15+'Diciembre '!F15</f>
        <v>0</v>
      </c>
      <c r="G15" s="18">
        <f>+Enero!G15+Febrero!G15+'Marzo '!G15+'Abril '!G15+'Mayo '!G15+Junio!G15+Julio!G15+Agosto!G15+Septiembre!G15+'Octubre '!G15+Noviembre!G15+'Diciembre '!G15</f>
        <v>0</v>
      </c>
      <c r="H15" s="18">
        <f>+Enero!H15+Febrero!H15+'Marzo '!H15+'Abril '!H15+'Mayo '!H15+Junio!H15+Julio!H15+Agosto!H15+Septiembre!H15+'Octubre '!H15+Noviembre!H15+'Diciembre '!H15</f>
        <v>0</v>
      </c>
      <c r="I15" s="18">
        <f>+Enero!I15+Febrero!I15+'Marzo '!I15+'Abril '!I15+'Mayo '!I15+Junio!I15+Julio!I15+Agosto!I15+Septiembre!I15+'Octubre '!I15+Noviembre!I15+'Diciembre '!I15</f>
        <v>0</v>
      </c>
      <c r="J15" s="18">
        <f>+Enero!J15+Febrero!J15+'Marzo '!J15+'Abril '!J15+'Mayo '!J15+Junio!J15+Julio!J15+Agosto!J15+Septiembre!J15+'Octubre '!J15+Noviembre!J15+'Diciembre '!J15</f>
        <v>0</v>
      </c>
      <c r="K15" s="18">
        <f>+Enero!K15+Febrero!K15+'Marzo '!K15+'Abril '!K15+'Mayo '!K15+Junio!K15+Julio!K15+Agosto!K15+Septiembre!K15+'Octubre '!K15+Noviembre!K15+'Diciembre '!K15</f>
        <v>0</v>
      </c>
      <c r="L15" s="18">
        <f>+Enero!L15+Febrero!L15+'Marzo '!L15+'Abril '!L15+'Mayo '!L15+Junio!L15+Julio!L15+Agosto!L15+Septiembre!L15+'Octubre '!L15+Noviembre!L15+'Diciembre '!L15</f>
        <v>0</v>
      </c>
      <c r="M15" s="18">
        <f>+Enero!M15+Febrero!M15+'Marzo '!M15+'Abril '!M15+'Mayo '!M15+Junio!M15+Julio!M15+Agosto!M15+Septiembre!M15+'Octubre '!M15+Noviembre!M15+'Diciembre '!M15</f>
        <v>0</v>
      </c>
      <c r="N15" s="18">
        <f>+Enero!N15+Febrero!N15+'Marzo '!N15+'Abril '!N15+'Mayo '!N15+Junio!N15+Julio!N15+Agosto!N15+Septiembre!N15+'Octubre '!N15+Noviembre!N15+'Diciembre '!N15</f>
        <v>0</v>
      </c>
      <c r="O15" s="18">
        <f>+Enero!O15+Febrero!O15+'Marzo '!O15+'Abril '!O15+'Mayo '!O15+Junio!O15+Julio!O15+Agosto!O15+Septiembre!O15+'Octubre '!O15+Noviembre!O15+'Diciembre '!O15</f>
        <v>0</v>
      </c>
      <c r="P15" s="18">
        <f>+Enero!P15+Febrero!P15+'Marzo '!P15+'Abril '!P15+'Mayo '!P15+Junio!P15+Julio!P15+Agosto!P15+Septiembre!P15+'Octubre '!P15+Noviembre!P15+'Diciembre '!P15</f>
        <v>0</v>
      </c>
      <c r="Q15" s="18">
        <f>+Enero!Q15+Febrero!Q15+'Marzo '!Q15+'Abril '!Q15+'Mayo '!Q15+Junio!Q15+Julio!Q15+Agosto!Q15+Septiembre!Q15+'Octubre '!Q15+Noviembre!Q15+'Diciembre '!Q15</f>
        <v>0</v>
      </c>
      <c r="R15" s="18">
        <f>+Enero!R15+Febrero!R15+'Marzo '!R15+'Abril '!R15+'Mayo '!R15+Junio!R15+Julio!R15+Agosto!R15+Septiembre!R15+'Octubre '!R15+Noviembre!R15+'Diciembre '!R15</f>
        <v>0</v>
      </c>
      <c r="S15" s="18">
        <f>+Enero!S15+Febrero!S15+'Marzo '!S15+'Abril '!S15+'Mayo '!S15+Junio!S15+Julio!S15+Agosto!S15+Septiembre!S15+'Octubre '!S15+Noviembre!S15+'Diciembre '!S15</f>
        <v>0</v>
      </c>
      <c r="T15" s="18">
        <f>+Enero!T15+Febrero!T15+'Marzo '!T15+'Abril '!T15+'Mayo '!T15+Junio!T15+Julio!T15+Agosto!T15+Septiembre!T15+'Octubre '!T15+Noviembre!T15+'Diciembre '!T15</f>
        <v>0</v>
      </c>
      <c r="U15" s="18">
        <f>+Enero!U15+Febrero!U15+'Marzo '!U15+'Abril '!U15+'Mayo '!U15+Junio!U15+Julio!U15+Agosto!U15+Septiembre!U15+'Octubre '!U15+Noviembre!U15+'Diciembre '!U15</f>
        <v>0</v>
      </c>
      <c r="V15" s="18">
        <f>+Enero!V15+Febrero!V15+'Marzo '!V15+'Abril '!V15+'Mayo '!V15+Junio!V15+Julio!V15+Agosto!V15+Septiembre!V15+'Octubre '!V15+Noviembre!V15+'Diciembre '!V15</f>
        <v>0</v>
      </c>
      <c r="W15" s="18">
        <f>+Enero!W15+Febrero!W15+'Marzo '!W15+'Abril '!W15+'Mayo '!W15+Junio!W15+Julio!W15+Agosto!W15+Septiembre!W15+'Octubre '!W15+Noviembre!W15+'Diciembre '!W15</f>
        <v>0</v>
      </c>
      <c r="X15" s="18">
        <f>+Enero!X15+Febrero!X15+'Marzo '!X15+'Abril '!X15+'Mayo '!X15+Junio!X15+Julio!X15+Agosto!X15+Septiembre!X15+'Octubre '!X15+Noviembre!X15+'Diciembre '!X15</f>
        <v>0</v>
      </c>
      <c r="Y15" s="18">
        <f>+Enero!Y15+Febrero!Y15+'Marzo '!Y15+'Abril '!Y15+'Mayo '!Y15+Junio!Y15+Julio!Y15+Agosto!Y15+Septiembre!Y15+'Octubre '!Y15+Noviembre!Y15+'Diciembre '!Y15</f>
        <v>0</v>
      </c>
      <c r="Z15" s="18">
        <f>+Enero!Z15+Febrero!Z15+'Marzo '!Z15+'Abril '!Z15+'Mayo '!Z15+Junio!Z15+Julio!Z15+Agosto!Z15+Septiembre!Z15+'Octubre '!Z15+Noviembre!Z15+'Diciembre '!Z15</f>
        <v>0</v>
      </c>
      <c r="AA15" s="18">
        <f>+Enero!AA15+Febrero!AA15+'Marzo '!AA15+'Abril '!AA15+'Mayo '!AA15+Junio!AA15+Julio!AA15+Agosto!AA15+Septiembre!AA15+'Octubre '!AA15+Noviembre!AA15+'Diciembre '!AA15</f>
        <v>0</v>
      </c>
      <c r="AB15" s="18">
        <f>+Enero!AB15+Febrero!AB15+'Marzo '!AB15+'Abril '!AB15+'Mayo '!AB15+Junio!AB15+Julio!AB15+Agosto!AB15+Septiembre!AB15+'Octubre '!AB15+Noviembre!AB15+'Diciembre '!AB15</f>
        <v>0</v>
      </c>
      <c r="AC15" s="18">
        <f>+Enero!AC15+Febrero!AC15+'Marzo '!AC15+'Abril '!AC15+'Mayo '!AC15+Junio!AC15+Julio!AC15+Agosto!AC15+Septiembre!AC15+'Octubre '!AC15+Noviembre!AC15+'Diciembre '!AC15</f>
        <v>0</v>
      </c>
      <c r="AD15" s="196"/>
      <c r="CA15" s="192" t="str">
        <f t="shared" si="1"/>
        <v/>
      </c>
      <c r="CG15" s="192">
        <f t="shared" si="2"/>
        <v>0</v>
      </c>
    </row>
    <row r="16" spans="1:98" x14ac:dyDescent="0.25">
      <c r="A16" s="563"/>
      <c r="B16" s="485" t="s">
        <v>33</v>
      </c>
      <c r="C16" s="486"/>
      <c r="D16" s="197">
        <f t="shared" si="0"/>
        <v>262</v>
      </c>
      <c r="E16" s="18">
        <f>+Enero!E16+Febrero!E16+'Marzo '!E16+'Abril '!E16+'Mayo '!E16+Junio!E16+Julio!E16+Agosto!E16+Septiembre!E16+'Octubre '!E16+Noviembre!E16+'Diciembre '!E16</f>
        <v>262</v>
      </c>
      <c r="F16" s="18">
        <f>+Enero!F16+Febrero!F16+'Marzo '!F16+'Abril '!F16+'Mayo '!F16+Junio!F16+Julio!F16+Agosto!F16+Septiembre!F16+'Octubre '!F16+Noviembre!F16+'Diciembre '!F16</f>
        <v>0</v>
      </c>
      <c r="G16" s="18">
        <f>+Enero!G16+Febrero!G16+'Marzo '!G16+'Abril '!G16+'Mayo '!G16+Junio!G16+Julio!G16+Agosto!G16+Septiembre!G16+'Octubre '!G16+Noviembre!G16+'Diciembre '!G16</f>
        <v>0</v>
      </c>
      <c r="H16" s="18">
        <f>+Enero!H16+Febrero!H16+'Marzo '!H16+'Abril '!H16+'Mayo '!H16+Junio!H16+Julio!H16+Agosto!H16+Septiembre!H16+'Octubre '!H16+Noviembre!H16+'Diciembre '!H16</f>
        <v>0</v>
      </c>
      <c r="I16" s="18">
        <f>+Enero!I16+Febrero!I16+'Marzo '!I16+'Abril '!I16+'Mayo '!I16+Junio!I16+Julio!I16+Agosto!I16+Septiembre!I16+'Octubre '!I16+Noviembre!I16+'Diciembre '!I16</f>
        <v>0</v>
      </c>
      <c r="J16" s="18">
        <f>+Enero!J16+Febrero!J16+'Marzo '!J16+'Abril '!J16+'Mayo '!J16+Junio!J16+Julio!J16+Agosto!J16+Septiembre!J16+'Octubre '!J16+Noviembre!J16+'Diciembre '!J16</f>
        <v>0</v>
      </c>
      <c r="K16" s="18">
        <f>+Enero!K16+Febrero!K16+'Marzo '!K16+'Abril '!K16+'Mayo '!K16+Junio!K16+Julio!K16+Agosto!K16+Septiembre!K16+'Octubre '!K16+Noviembre!K16+'Diciembre '!K16</f>
        <v>0</v>
      </c>
      <c r="L16" s="18">
        <f>+Enero!L16+Febrero!L16+'Marzo '!L16+'Abril '!L16+'Mayo '!L16+Junio!L16+Julio!L16+Agosto!L16+Septiembre!L16+'Octubre '!L16+Noviembre!L16+'Diciembre '!L16</f>
        <v>0</v>
      </c>
      <c r="M16" s="18">
        <f>+Enero!M16+Febrero!M16+'Marzo '!M16+'Abril '!M16+'Mayo '!M16+Junio!M16+Julio!M16+Agosto!M16+Septiembre!M16+'Octubre '!M16+Noviembre!M16+'Diciembre '!M16</f>
        <v>0</v>
      </c>
      <c r="N16" s="18">
        <f>+Enero!N16+Febrero!N16+'Marzo '!N16+'Abril '!N16+'Mayo '!N16+Junio!N16+Julio!N16+Agosto!N16+Septiembre!N16+'Octubre '!N16+Noviembre!N16+'Diciembre '!N16</f>
        <v>0</v>
      </c>
      <c r="O16" s="18">
        <f>+Enero!O16+Febrero!O16+'Marzo '!O16+'Abril '!O16+'Mayo '!O16+Junio!O16+Julio!O16+Agosto!O16+Septiembre!O16+'Octubre '!O16+Noviembre!O16+'Diciembre '!O16</f>
        <v>0</v>
      </c>
      <c r="P16" s="18">
        <f>+Enero!P16+Febrero!P16+'Marzo '!P16+'Abril '!P16+'Mayo '!P16+Junio!P16+Julio!P16+Agosto!P16+Septiembre!P16+'Octubre '!P16+Noviembre!P16+'Diciembre '!P16</f>
        <v>0</v>
      </c>
      <c r="Q16" s="18">
        <f>+Enero!Q16+Febrero!Q16+'Marzo '!Q16+'Abril '!Q16+'Mayo '!Q16+Junio!Q16+Julio!Q16+Agosto!Q16+Septiembre!Q16+'Octubre '!Q16+Noviembre!Q16+'Diciembre '!Q16</f>
        <v>0</v>
      </c>
      <c r="R16" s="18">
        <f>+Enero!R16+Febrero!R16+'Marzo '!R16+'Abril '!R16+'Mayo '!R16+Junio!R16+Julio!R16+Agosto!R16+Septiembre!R16+'Octubre '!R16+Noviembre!R16+'Diciembre '!R16</f>
        <v>0</v>
      </c>
      <c r="S16" s="18">
        <f>+Enero!S16+Febrero!S16+'Marzo '!S16+'Abril '!S16+'Mayo '!S16+Junio!S16+Julio!S16+Agosto!S16+Septiembre!S16+'Octubre '!S16+Noviembre!S16+'Diciembre '!S16</f>
        <v>0</v>
      </c>
      <c r="T16" s="18">
        <f>+Enero!T16+Febrero!T16+'Marzo '!T16+'Abril '!T16+'Mayo '!T16+Junio!T16+Julio!T16+Agosto!T16+Septiembre!T16+'Octubre '!T16+Noviembre!T16+'Diciembre '!T16</f>
        <v>0</v>
      </c>
      <c r="U16" s="18">
        <f>+Enero!U16+Febrero!U16+'Marzo '!U16+'Abril '!U16+'Mayo '!U16+Junio!U16+Julio!U16+Agosto!U16+Septiembre!U16+'Octubre '!U16+Noviembre!U16+'Diciembre '!U16</f>
        <v>0</v>
      </c>
      <c r="V16" s="18">
        <f>+Enero!V16+Febrero!V16+'Marzo '!V16+'Abril '!V16+'Mayo '!V16+Junio!V16+Julio!V16+Agosto!V16+Septiembre!V16+'Octubre '!V16+Noviembre!V16+'Diciembre '!V16</f>
        <v>0</v>
      </c>
      <c r="W16" s="18">
        <f>+Enero!W16+Febrero!W16+'Marzo '!W16+'Abril '!W16+'Mayo '!W16+Junio!W16+Julio!W16+Agosto!W16+Septiembre!W16+'Octubre '!W16+Noviembre!W16+'Diciembre '!W16</f>
        <v>0</v>
      </c>
      <c r="X16" s="18">
        <f>+Enero!X16+Febrero!X16+'Marzo '!X16+'Abril '!X16+'Mayo '!X16+Junio!X16+Julio!X16+Agosto!X16+Septiembre!X16+'Octubre '!X16+Noviembre!X16+'Diciembre '!X16</f>
        <v>0</v>
      </c>
      <c r="Y16" s="18">
        <f>+Enero!Y16+Febrero!Y16+'Marzo '!Y16+'Abril '!Y16+'Mayo '!Y16+Junio!Y16+Julio!Y16+Agosto!Y16+Septiembre!Y16+'Octubre '!Y16+Noviembre!Y16+'Diciembre '!Y16</f>
        <v>0</v>
      </c>
      <c r="Z16" s="18">
        <f>+Enero!Z16+Febrero!Z16+'Marzo '!Z16+'Abril '!Z16+'Mayo '!Z16+Junio!Z16+Julio!Z16+Agosto!Z16+Septiembre!Z16+'Octubre '!Z16+Noviembre!Z16+'Diciembre '!Z16</f>
        <v>0</v>
      </c>
      <c r="AA16" s="18">
        <f>+Enero!AA16+Febrero!AA16+'Marzo '!AA16+'Abril '!AA16+'Mayo '!AA16+Junio!AA16+Julio!AA16+Agosto!AA16+Septiembre!AA16+'Octubre '!AA16+Noviembre!AA16+'Diciembre '!AA16</f>
        <v>0</v>
      </c>
      <c r="AB16" s="18">
        <f>+Enero!AB16+Febrero!AB16+'Marzo '!AB16+'Abril '!AB16+'Mayo '!AB16+Junio!AB16+Julio!AB16+Agosto!AB16+Septiembre!AB16+'Octubre '!AB16+Noviembre!AB16+'Diciembre '!AB16</f>
        <v>0</v>
      </c>
      <c r="AC16" s="18">
        <f>+Enero!AC16+Febrero!AC16+'Marzo '!AC16+'Abril '!AC16+'Mayo '!AC16+Junio!AC16+Julio!AC16+Agosto!AC16+Septiembre!AC16+'Octubre '!AC16+Noviembre!AC16+'Diciembre '!AC16</f>
        <v>0</v>
      </c>
      <c r="AD16" s="196"/>
      <c r="CA16" s="192" t="str">
        <f t="shared" si="1"/>
        <v/>
      </c>
      <c r="CG16" s="192">
        <f t="shared" si="2"/>
        <v>0</v>
      </c>
    </row>
    <row r="17" spans="1:85" x14ac:dyDescent="0.25">
      <c r="A17" s="563"/>
      <c r="B17" s="485" t="s">
        <v>34</v>
      </c>
      <c r="C17" s="486"/>
      <c r="D17" s="197">
        <f t="shared" si="0"/>
        <v>43</v>
      </c>
      <c r="E17" s="18">
        <f>+Enero!E17+Febrero!E17+'Marzo '!E17+'Abril '!E17+'Mayo '!E17+Junio!E17+Julio!E17+Agosto!E17+Septiembre!E17+'Octubre '!E17+Noviembre!E17+'Diciembre '!E17</f>
        <v>43</v>
      </c>
      <c r="F17" s="18">
        <f>+Enero!F17+Febrero!F17+'Marzo '!F17+'Abril '!F17+'Mayo '!F17+Junio!F17+Julio!F17+Agosto!F17+Septiembre!F17+'Octubre '!F17+Noviembre!F17+'Diciembre '!F17</f>
        <v>0</v>
      </c>
      <c r="G17" s="18">
        <f>+Enero!G17+Febrero!G17+'Marzo '!G17+'Abril '!G17+'Mayo '!G17+Junio!G17+Julio!G17+Agosto!G17+Septiembre!G17+'Octubre '!G17+Noviembre!G17+'Diciembre '!G17</f>
        <v>0</v>
      </c>
      <c r="H17" s="18">
        <f>+Enero!H17+Febrero!H17+'Marzo '!H17+'Abril '!H17+'Mayo '!H17+Junio!H17+Julio!H17+Agosto!H17+Septiembre!H17+'Octubre '!H17+Noviembre!H17+'Diciembre '!H17</f>
        <v>0</v>
      </c>
      <c r="I17" s="18">
        <f>+Enero!I17+Febrero!I17+'Marzo '!I17+'Abril '!I17+'Mayo '!I17+Junio!I17+Julio!I17+Agosto!I17+Septiembre!I17+'Octubre '!I17+Noviembre!I17+'Diciembre '!I17</f>
        <v>0</v>
      </c>
      <c r="J17" s="18">
        <f>+Enero!J17+Febrero!J17+'Marzo '!J17+'Abril '!J17+'Mayo '!J17+Junio!J17+Julio!J17+Agosto!J17+Septiembre!J17+'Octubre '!J17+Noviembre!J17+'Diciembre '!J17</f>
        <v>0</v>
      </c>
      <c r="K17" s="18">
        <f>+Enero!K17+Febrero!K17+'Marzo '!K17+'Abril '!K17+'Mayo '!K17+Junio!K17+Julio!K17+Agosto!K17+Septiembre!K17+'Octubre '!K17+Noviembre!K17+'Diciembre '!K17</f>
        <v>0</v>
      </c>
      <c r="L17" s="18">
        <f>+Enero!L17+Febrero!L17+'Marzo '!L17+'Abril '!L17+'Mayo '!L17+Junio!L17+Julio!L17+Agosto!L17+Septiembre!L17+'Octubre '!L17+Noviembre!L17+'Diciembre '!L17</f>
        <v>0</v>
      </c>
      <c r="M17" s="18">
        <f>+Enero!M17+Febrero!M17+'Marzo '!M17+'Abril '!M17+'Mayo '!M17+Junio!M17+Julio!M17+Agosto!M17+Septiembre!M17+'Octubre '!M17+Noviembre!M17+'Diciembre '!M17</f>
        <v>0</v>
      </c>
      <c r="N17" s="18">
        <f>+Enero!N17+Febrero!N17+'Marzo '!N17+'Abril '!N17+'Mayo '!N17+Junio!N17+Julio!N17+Agosto!N17+Septiembre!N17+'Octubre '!N17+Noviembre!N17+'Diciembre '!N17</f>
        <v>0</v>
      </c>
      <c r="O17" s="18">
        <f>+Enero!O17+Febrero!O17+'Marzo '!O17+'Abril '!O17+'Mayo '!O17+Junio!O17+Julio!O17+Agosto!O17+Septiembre!O17+'Octubre '!O17+Noviembre!O17+'Diciembre '!O17</f>
        <v>0</v>
      </c>
      <c r="P17" s="18">
        <f>+Enero!P17+Febrero!P17+'Marzo '!P17+'Abril '!P17+'Mayo '!P17+Junio!P17+Julio!P17+Agosto!P17+Septiembre!P17+'Octubre '!P17+Noviembre!P17+'Diciembre '!P17</f>
        <v>0</v>
      </c>
      <c r="Q17" s="18">
        <f>+Enero!Q17+Febrero!Q17+'Marzo '!Q17+'Abril '!Q17+'Mayo '!Q17+Junio!Q17+Julio!Q17+Agosto!Q17+Septiembre!Q17+'Octubre '!Q17+Noviembre!Q17+'Diciembre '!Q17</f>
        <v>0</v>
      </c>
      <c r="R17" s="18">
        <f>+Enero!R17+Febrero!R17+'Marzo '!R17+'Abril '!R17+'Mayo '!R17+Junio!R17+Julio!R17+Agosto!R17+Septiembre!R17+'Octubre '!R17+Noviembre!R17+'Diciembre '!R17</f>
        <v>0</v>
      </c>
      <c r="S17" s="18">
        <f>+Enero!S17+Febrero!S17+'Marzo '!S17+'Abril '!S17+'Mayo '!S17+Junio!S17+Julio!S17+Agosto!S17+Septiembre!S17+'Octubre '!S17+Noviembre!S17+'Diciembre '!S17</f>
        <v>0</v>
      </c>
      <c r="T17" s="18">
        <f>+Enero!T17+Febrero!T17+'Marzo '!T17+'Abril '!T17+'Mayo '!T17+Junio!T17+Julio!T17+Agosto!T17+Septiembre!T17+'Octubre '!T17+Noviembre!T17+'Diciembre '!T17</f>
        <v>0</v>
      </c>
      <c r="U17" s="18">
        <f>+Enero!U17+Febrero!U17+'Marzo '!U17+'Abril '!U17+'Mayo '!U17+Junio!U17+Julio!U17+Agosto!U17+Septiembre!U17+'Octubre '!U17+Noviembre!U17+'Diciembre '!U17</f>
        <v>0</v>
      </c>
      <c r="V17" s="18">
        <f>+Enero!V17+Febrero!V17+'Marzo '!V17+'Abril '!V17+'Mayo '!V17+Junio!V17+Julio!V17+Agosto!V17+Septiembre!V17+'Octubre '!V17+Noviembre!V17+'Diciembre '!V17</f>
        <v>0</v>
      </c>
      <c r="W17" s="18">
        <f>+Enero!W17+Febrero!W17+'Marzo '!W17+'Abril '!W17+'Mayo '!W17+Junio!W17+Julio!W17+Agosto!W17+Septiembre!W17+'Octubre '!W17+Noviembre!W17+'Diciembre '!W17</f>
        <v>0</v>
      </c>
      <c r="X17" s="18">
        <f>+Enero!X17+Febrero!X17+'Marzo '!X17+'Abril '!X17+'Mayo '!X17+Junio!X17+Julio!X17+Agosto!X17+Septiembre!X17+'Octubre '!X17+Noviembre!X17+'Diciembre '!X17</f>
        <v>0</v>
      </c>
      <c r="Y17" s="18">
        <f>+Enero!Y17+Febrero!Y17+'Marzo '!Y17+'Abril '!Y17+'Mayo '!Y17+Junio!Y17+Julio!Y17+Agosto!Y17+Septiembre!Y17+'Octubre '!Y17+Noviembre!Y17+'Diciembre '!Y17</f>
        <v>0</v>
      </c>
      <c r="Z17" s="18">
        <f>+Enero!Z17+Febrero!Z17+'Marzo '!Z17+'Abril '!Z17+'Mayo '!Z17+Junio!Z17+Julio!Z17+Agosto!Z17+Septiembre!Z17+'Octubre '!Z17+Noviembre!Z17+'Diciembre '!Z17</f>
        <v>0</v>
      </c>
      <c r="AA17" s="18">
        <f>+Enero!AA17+Febrero!AA17+'Marzo '!AA17+'Abril '!AA17+'Mayo '!AA17+Junio!AA17+Julio!AA17+Agosto!AA17+Septiembre!AA17+'Octubre '!AA17+Noviembre!AA17+'Diciembre '!AA17</f>
        <v>0</v>
      </c>
      <c r="AB17" s="18">
        <f>+Enero!AB17+Febrero!AB17+'Marzo '!AB17+'Abril '!AB17+'Mayo '!AB17+Junio!AB17+Julio!AB17+Agosto!AB17+Septiembre!AB17+'Octubre '!AB17+Noviembre!AB17+'Diciembre '!AB17</f>
        <v>0</v>
      </c>
      <c r="AC17" s="18">
        <f>+Enero!AC17+Febrero!AC17+'Marzo '!AC17+'Abril '!AC17+'Mayo '!AC17+Junio!AC17+Julio!AC17+Agosto!AC17+Septiembre!AC17+'Octubre '!AC17+Noviembre!AC17+'Diciembre '!AC17</f>
        <v>0</v>
      </c>
      <c r="AD17" s="196"/>
      <c r="CA17" s="192" t="str">
        <f t="shared" si="1"/>
        <v/>
      </c>
      <c r="CG17" s="192">
        <f t="shared" si="2"/>
        <v>0</v>
      </c>
    </row>
    <row r="18" spans="1:85" x14ac:dyDescent="0.25">
      <c r="A18" s="563"/>
      <c r="B18" s="485" t="s">
        <v>79</v>
      </c>
      <c r="C18" s="486"/>
      <c r="D18" s="197">
        <f t="shared" si="0"/>
        <v>0</v>
      </c>
      <c r="E18" s="18">
        <f>+Enero!E18+Febrero!E18+'Marzo '!E18+'Abril '!E18+'Mayo '!E18+Junio!E18+Julio!E18+Agosto!E18+Septiembre!E18+'Octubre '!E18+Noviembre!E18+'Diciembre '!E18</f>
        <v>0</v>
      </c>
      <c r="F18" s="18">
        <f>+Enero!F18+Febrero!F18+'Marzo '!F18+'Abril '!F18+'Mayo '!F18+Junio!F18+Julio!F18+Agosto!F18+Septiembre!F18+'Octubre '!F18+Noviembre!F18+'Diciembre '!F18</f>
        <v>0</v>
      </c>
      <c r="G18" s="18">
        <f>+Enero!G18+Febrero!G18+'Marzo '!G18+'Abril '!G18+'Mayo '!G18+Junio!G18+Julio!G18+Agosto!G18+Septiembre!G18+'Octubre '!G18+Noviembre!G18+'Diciembre '!G18</f>
        <v>0</v>
      </c>
      <c r="H18" s="18">
        <f>+Enero!H18+Febrero!H18+'Marzo '!H18+'Abril '!H18+'Mayo '!H18+Junio!H18+Julio!H18+Agosto!H18+Septiembre!H18+'Octubre '!H18+Noviembre!H18+'Diciembre '!H18</f>
        <v>0</v>
      </c>
      <c r="I18" s="18">
        <f>+Enero!I18+Febrero!I18+'Marzo '!I18+'Abril '!I18+'Mayo '!I18+Junio!I18+Julio!I18+Agosto!I18+Septiembre!I18+'Octubre '!I18+Noviembre!I18+'Diciembre '!I18</f>
        <v>0</v>
      </c>
      <c r="J18" s="18">
        <f>+Enero!J18+Febrero!J18+'Marzo '!J18+'Abril '!J18+'Mayo '!J18+Junio!J18+Julio!J18+Agosto!J18+Septiembre!J18+'Octubre '!J18+Noviembre!J18+'Diciembre '!J18</f>
        <v>0</v>
      </c>
      <c r="K18" s="18">
        <f>+Enero!K18+Febrero!K18+'Marzo '!K18+'Abril '!K18+'Mayo '!K18+Junio!K18+Julio!K18+Agosto!K18+Septiembre!K18+'Octubre '!K18+Noviembre!K18+'Diciembre '!K18</f>
        <v>0</v>
      </c>
      <c r="L18" s="18">
        <f>+Enero!L18+Febrero!L18+'Marzo '!L18+'Abril '!L18+'Mayo '!L18+Junio!L18+Julio!L18+Agosto!L18+Septiembre!L18+'Octubre '!L18+Noviembre!L18+'Diciembre '!L18</f>
        <v>0</v>
      </c>
      <c r="M18" s="18">
        <f>+Enero!M18+Febrero!M18+'Marzo '!M18+'Abril '!M18+'Mayo '!M18+Junio!M18+Julio!M18+Agosto!M18+Septiembre!M18+'Octubre '!M18+Noviembre!M18+'Diciembre '!M18</f>
        <v>0</v>
      </c>
      <c r="N18" s="18">
        <f>+Enero!N18+Febrero!N18+'Marzo '!N18+'Abril '!N18+'Mayo '!N18+Junio!N18+Julio!N18+Agosto!N18+Septiembre!N18+'Octubre '!N18+Noviembre!N18+'Diciembre '!N18</f>
        <v>0</v>
      </c>
      <c r="O18" s="18">
        <f>+Enero!O18+Febrero!O18+'Marzo '!O18+'Abril '!O18+'Mayo '!O18+Junio!O18+Julio!O18+Agosto!O18+Septiembre!O18+'Octubre '!O18+Noviembre!O18+'Diciembre '!O18</f>
        <v>0</v>
      </c>
      <c r="P18" s="18">
        <f>+Enero!P18+Febrero!P18+'Marzo '!P18+'Abril '!P18+'Mayo '!P18+Junio!P18+Julio!P18+Agosto!P18+Septiembre!P18+'Octubre '!P18+Noviembre!P18+'Diciembre '!P18</f>
        <v>0</v>
      </c>
      <c r="Q18" s="18">
        <f>+Enero!Q18+Febrero!Q18+'Marzo '!Q18+'Abril '!Q18+'Mayo '!Q18+Junio!Q18+Julio!Q18+Agosto!Q18+Septiembre!Q18+'Octubre '!Q18+Noviembre!Q18+'Diciembre '!Q18</f>
        <v>0</v>
      </c>
      <c r="R18" s="18">
        <f>+Enero!R18+Febrero!R18+'Marzo '!R18+'Abril '!R18+'Mayo '!R18+Junio!R18+Julio!R18+Agosto!R18+Septiembre!R18+'Octubre '!R18+Noviembre!R18+'Diciembre '!R18</f>
        <v>0</v>
      </c>
      <c r="S18" s="18">
        <f>+Enero!S18+Febrero!S18+'Marzo '!S18+'Abril '!S18+'Mayo '!S18+Junio!S18+Julio!S18+Agosto!S18+Septiembre!S18+'Octubre '!S18+Noviembre!S18+'Diciembre '!S18</f>
        <v>0</v>
      </c>
      <c r="T18" s="18">
        <f>+Enero!T18+Febrero!T18+'Marzo '!T18+'Abril '!T18+'Mayo '!T18+Junio!T18+Julio!T18+Agosto!T18+Septiembre!T18+'Octubre '!T18+Noviembre!T18+'Diciembre '!T18</f>
        <v>0</v>
      </c>
      <c r="U18" s="18">
        <f>+Enero!U18+Febrero!U18+'Marzo '!U18+'Abril '!U18+'Mayo '!U18+Junio!U18+Julio!U18+Agosto!U18+Septiembre!U18+'Octubre '!U18+Noviembre!U18+'Diciembre '!U18</f>
        <v>0</v>
      </c>
      <c r="V18" s="18">
        <f>+Enero!V18+Febrero!V18+'Marzo '!V18+'Abril '!V18+'Mayo '!V18+Junio!V18+Julio!V18+Agosto!V18+Septiembre!V18+'Octubre '!V18+Noviembre!V18+'Diciembre '!V18</f>
        <v>0</v>
      </c>
      <c r="W18" s="18">
        <f>+Enero!W18+Febrero!W18+'Marzo '!W18+'Abril '!W18+'Mayo '!W18+Junio!W18+Julio!W18+Agosto!W18+Septiembre!W18+'Octubre '!W18+Noviembre!W18+'Diciembre '!W18</f>
        <v>0</v>
      </c>
      <c r="X18" s="18">
        <f>+Enero!X18+Febrero!X18+'Marzo '!X18+'Abril '!X18+'Mayo '!X18+Junio!X18+Julio!X18+Agosto!X18+Septiembre!X18+'Octubre '!X18+Noviembre!X18+'Diciembre '!X18</f>
        <v>0</v>
      </c>
      <c r="Y18" s="18">
        <f>+Enero!Y18+Febrero!Y18+'Marzo '!Y18+'Abril '!Y18+'Mayo '!Y18+Junio!Y18+Julio!Y18+Agosto!Y18+Septiembre!Y18+'Octubre '!Y18+Noviembre!Y18+'Diciembre '!Y18</f>
        <v>0</v>
      </c>
      <c r="Z18" s="18">
        <f>+Enero!Z18+Febrero!Z18+'Marzo '!Z18+'Abril '!Z18+'Mayo '!Z18+Junio!Z18+Julio!Z18+Agosto!Z18+Septiembre!Z18+'Octubre '!Z18+Noviembre!Z18+'Diciembre '!Z18</f>
        <v>0</v>
      </c>
      <c r="AA18" s="18">
        <f>+Enero!AA18+Febrero!AA18+'Marzo '!AA18+'Abril '!AA18+'Mayo '!AA18+Junio!AA18+Julio!AA18+Agosto!AA18+Septiembre!AA18+'Octubre '!AA18+Noviembre!AA18+'Diciembre '!AA18</f>
        <v>0</v>
      </c>
      <c r="AB18" s="18">
        <f>+Enero!AB18+Febrero!AB18+'Marzo '!AB18+'Abril '!AB18+'Mayo '!AB18+Junio!AB18+Julio!AB18+Agosto!AB18+Septiembre!AB18+'Octubre '!AB18+Noviembre!AB18+'Diciembre '!AB18</f>
        <v>0</v>
      </c>
      <c r="AC18" s="18">
        <f>+Enero!AC18+Febrero!AC18+'Marzo '!AC18+'Abril '!AC18+'Mayo '!AC18+Junio!AC18+Julio!AC18+Agosto!AC18+Septiembre!AC18+'Octubre '!AC18+Noviembre!AC18+'Diciembre '!AC18</f>
        <v>0</v>
      </c>
      <c r="AD18" s="196"/>
      <c r="CA18" s="192" t="str">
        <f t="shared" si="1"/>
        <v/>
      </c>
      <c r="CG18" s="192">
        <f t="shared" si="2"/>
        <v>0</v>
      </c>
    </row>
    <row r="19" spans="1:85" x14ac:dyDescent="0.25">
      <c r="A19" s="563"/>
      <c r="B19" s="485" t="s">
        <v>35</v>
      </c>
      <c r="C19" s="486"/>
      <c r="D19" s="197">
        <f t="shared" si="0"/>
        <v>347</v>
      </c>
      <c r="E19" s="18">
        <f>+Enero!E19+Febrero!E19+'Marzo '!E19+'Abril '!E19+'Mayo '!E19+Junio!E19+Julio!E19+Agosto!E19+Septiembre!E19+'Octubre '!E19+Noviembre!E19+'Diciembre '!E19</f>
        <v>347</v>
      </c>
      <c r="F19" s="18">
        <f>+Enero!F19+Febrero!F19+'Marzo '!F19+'Abril '!F19+'Mayo '!F19+Junio!F19+Julio!F19+Agosto!F19+Septiembre!F19+'Octubre '!F19+Noviembre!F19+'Diciembre '!F19</f>
        <v>0</v>
      </c>
      <c r="G19" s="18">
        <f>+Enero!G19+Febrero!G19+'Marzo '!G19+'Abril '!G19+'Mayo '!G19+Junio!G19+Julio!G19+Agosto!G19+Septiembre!G19+'Octubre '!G19+Noviembre!G19+'Diciembre '!G19</f>
        <v>0</v>
      </c>
      <c r="H19" s="18">
        <f>+Enero!H19+Febrero!H19+'Marzo '!H19+'Abril '!H19+'Mayo '!H19+Junio!H19+Julio!H19+Agosto!H19+Septiembre!H19+'Octubre '!H19+Noviembre!H19+'Diciembre '!H19</f>
        <v>0</v>
      </c>
      <c r="I19" s="18">
        <f>+Enero!I19+Febrero!I19+'Marzo '!I19+'Abril '!I19+'Mayo '!I19+Junio!I19+Julio!I19+Agosto!I19+Septiembre!I19+'Octubre '!I19+Noviembre!I19+'Diciembre '!I19</f>
        <v>0</v>
      </c>
      <c r="J19" s="18">
        <f>+Enero!J19+Febrero!J19+'Marzo '!J19+'Abril '!J19+'Mayo '!J19+Junio!J19+Julio!J19+Agosto!J19+Septiembre!J19+'Octubre '!J19+Noviembre!J19+'Diciembre '!J19</f>
        <v>0</v>
      </c>
      <c r="K19" s="18">
        <f>+Enero!K19+Febrero!K19+'Marzo '!K19+'Abril '!K19+'Mayo '!K19+Junio!K19+Julio!K19+Agosto!K19+Septiembre!K19+'Octubre '!K19+Noviembre!K19+'Diciembre '!K19</f>
        <v>0</v>
      </c>
      <c r="L19" s="18">
        <f>+Enero!L19+Febrero!L19+'Marzo '!L19+'Abril '!L19+'Mayo '!L19+Junio!L19+Julio!L19+Agosto!L19+Septiembre!L19+'Octubre '!L19+Noviembre!L19+'Diciembre '!L19</f>
        <v>0</v>
      </c>
      <c r="M19" s="18">
        <f>+Enero!M19+Febrero!M19+'Marzo '!M19+'Abril '!M19+'Mayo '!M19+Junio!M19+Julio!M19+Agosto!M19+Septiembre!M19+'Octubre '!M19+Noviembre!M19+'Diciembre '!M19</f>
        <v>0</v>
      </c>
      <c r="N19" s="18">
        <f>+Enero!N19+Febrero!N19+'Marzo '!N19+'Abril '!N19+'Mayo '!N19+Junio!N19+Julio!N19+Agosto!N19+Septiembre!N19+'Octubre '!N19+Noviembre!N19+'Diciembre '!N19</f>
        <v>0</v>
      </c>
      <c r="O19" s="18">
        <f>+Enero!O19+Febrero!O19+'Marzo '!O19+'Abril '!O19+'Mayo '!O19+Junio!O19+Julio!O19+Agosto!O19+Septiembre!O19+'Octubre '!O19+Noviembre!O19+'Diciembre '!O19</f>
        <v>0</v>
      </c>
      <c r="P19" s="18">
        <f>+Enero!P19+Febrero!P19+'Marzo '!P19+'Abril '!P19+'Mayo '!P19+Junio!P19+Julio!P19+Agosto!P19+Septiembre!P19+'Octubre '!P19+Noviembre!P19+'Diciembre '!P19</f>
        <v>0</v>
      </c>
      <c r="Q19" s="18">
        <f>+Enero!Q19+Febrero!Q19+'Marzo '!Q19+'Abril '!Q19+'Mayo '!Q19+Junio!Q19+Julio!Q19+Agosto!Q19+Septiembre!Q19+'Octubre '!Q19+Noviembre!Q19+'Diciembre '!Q19</f>
        <v>0</v>
      </c>
      <c r="R19" s="18">
        <f>+Enero!R19+Febrero!R19+'Marzo '!R19+'Abril '!R19+'Mayo '!R19+Junio!R19+Julio!R19+Agosto!R19+Septiembre!R19+'Octubre '!R19+Noviembre!R19+'Diciembre '!R19</f>
        <v>0</v>
      </c>
      <c r="S19" s="18">
        <f>+Enero!S19+Febrero!S19+'Marzo '!S19+'Abril '!S19+'Mayo '!S19+Junio!S19+Julio!S19+Agosto!S19+Septiembre!S19+'Octubre '!S19+Noviembre!S19+'Diciembre '!S19</f>
        <v>0</v>
      </c>
      <c r="T19" s="18">
        <f>+Enero!T19+Febrero!T19+'Marzo '!T19+'Abril '!T19+'Mayo '!T19+Junio!T19+Julio!T19+Agosto!T19+Septiembre!T19+'Octubre '!T19+Noviembre!T19+'Diciembre '!T19</f>
        <v>0</v>
      </c>
      <c r="U19" s="18">
        <f>+Enero!U19+Febrero!U19+'Marzo '!U19+'Abril '!U19+'Mayo '!U19+Junio!U19+Julio!U19+Agosto!U19+Septiembre!U19+'Octubre '!U19+Noviembre!U19+'Diciembre '!U19</f>
        <v>0</v>
      </c>
      <c r="V19" s="18">
        <f>+Enero!V19+Febrero!V19+'Marzo '!V19+'Abril '!V19+'Mayo '!V19+Junio!V19+Julio!V19+Agosto!V19+Septiembre!V19+'Octubre '!V19+Noviembre!V19+'Diciembre '!V19</f>
        <v>0</v>
      </c>
      <c r="W19" s="18">
        <f>+Enero!W19+Febrero!W19+'Marzo '!W19+'Abril '!W19+'Mayo '!W19+Junio!W19+Julio!W19+Agosto!W19+Septiembre!W19+'Octubre '!W19+Noviembre!W19+'Diciembre '!W19</f>
        <v>0</v>
      </c>
      <c r="X19" s="18">
        <f>+Enero!X19+Febrero!X19+'Marzo '!X19+'Abril '!X19+'Mayo '!X19+Junio!X19+Julio!X19+Agosto!X19+Septiembre!X19+'Octubre '!X19+Noviembre!X19+'Diciembre '!X19</f>
        <v>0</v>
      </c>
      <c r="Y19" s="18">
        <f>+Enero!Y19+Febrero!Y19+'Marzo '!Y19+'Abril '!Y19+'Mayo '!Y19+Junio!Y19+Julio!Y19+Agosto!Y19+Septiembre!Y19+'Octubre '!Y19+Noviembre!Y19+'Diciembre '!Y19</f>
        <v>0</v>
      </c>
      <c r="Z19" s="18">
        <f>+Enero!Z19+Febrero!Z19+'Marzo '!Z19+'Abril '!Z19+'Mayo '!Z19+Junio!Z19+Julio!Z19+Agosto!Z19+Septiembre!Z19+'Octubre '!Z19+Noviembre!Z19+'Diciembre '!Z19</f>
        <v>0</v>
      </c>
      <c r="AA19" s="18">
        <f>+Enero!AA19+Febrero!AA19+'Marzo '!AA19+'Abril '!AA19+'Mayo '!AA19+Junio!AA19+Julio!AA19+Agosto!AA19+Septiembre!AA19+'Octubre '!AA19+Noviembre!AA19+'Diciembre '!AA19</f>
        <v>0</v>
      </c>
      <c r="AB19" s="18">
        <f>+Enero!AB19+Febrero!AB19+'Marzo '!AB19+'Abril '!AB19+'Mayo '!AB19+Junio!AB19+Julio!AB19+Agosto!AB19+Septiembre!AB19+'Octubre '!AB19+Noviembre!AB19+'Diciembre '!AB19</f>
        <v>0</v>
      </c>
      <c r="AC19" s="18">
        <f>+Enero!AC19+Febrero!AC19+'Marzo '!AC19+'Abril '!AC19+'Mayo '!AC19+Junio!AC19+Julio!AC19+Agosto!AC19+Septiembre!AC19+'Octubre '!AC19+Noviembre!AC19+'Diciembre '!AC19</f>
        <v>0</v>
      </c>
      <c r="AD19" s="196"/>
      <c r="CA19" s="192" t="str">
        <f t="shared" si="1"/>
        <v/>
      </c>
      <c r="CG19" s="192">
        <f t="shared" si="2"/>
        <v>0</v>
      </c>
    </row>
    <row r="20" spans="1:85" x14ac:dyDescent="0.25">
      <c r="A20" s="563"/>
      <c r="B20" s="485" t="s">
        <v>36</v>
      </c>
      <c r="C20" s="486"/>
      <c r="D20" s="197">
        <f>SUM(J20:T20)</f>
        <v>257</v>
      </c>
      <c r="E20" s="18">
        <f>+Enero!E20+Febrero!E20+'Marzo '!E20+'Abril '!E20+'Mayo '!E20+Junio!E20+Julio!E20+Agosto!E20+Septiembre!E20+'Octubre '!E20+Noviembre!E20+'Diciembre '!E20</f>
        <v>0</v>
      </c>
      <c r="F20" s="18">
        <f>+Enero!F20+Febrero!F20+'Marzo '!F20+'Abril '!F20+'Mayo '!F20+Junio!F20+Julio!F20+Agosto!F20+Septiembre!F20+'Octubre '!F20+Noviembre!F20+'Diciembre '!F20</f>
        <v>0</v>
      </c>
      <c r="G20" s="18">
        <f>+Enero!G20+Febrero!G20+'Marzo '!G20+'Abril '!G20+'Mayo '!G20+Junio!G20+Julio!G20+Agosto!G20+Septiembre!G20+'Octubre '!G20+Noviembre!G20+'Diciembre '!G20</f>
        <v>0</v>
      </c>
      <c r="H20" s="18">
        <f>+Enero!H20+Febrero!H20+'Marzo '!H20+'Abril '!H20+'Mayo '!H20+Junio!H20+Julio!H20+Agosto!H20+Septiembre!H20+'Octubre '!H20+Noviembre!H20+'Diciembre '!H20</f>
        <v>0</v>
      </c>
      <c r="I20" s="18">
        <f>+Enero!I20+Febrero!I20+'Marzo '!I20+'Abril '!I20+'Mayo '!I20+Junio!I20+Julio!I20+Agosto!I20+Septiembre!I20+'Octubre '!I20+Noviembre!I20+'Diciembre '!I20</f>
        <v>0</v>
      </c>
      <c r="J20" s="18">
        <f>+Enero!J20+Febrero!J20+'Marzo '!J20+'Abril '!J20+'Mayo '!J20+Junio!J20+Julio!J20+Agosto!J20+Septiembre!J20+'Octubre '!J20+Noviembre!J20+'Diciembre '!J20</f>
        <v>2</v>
      </c>
      <c r="K20" s="18">
        <f>+Enero!K20+Febrero!K20+'Marzo '!K20+'Abril '!K20+'Mayo '!K20+Junio!K20+Julio!K20+Agosto!K20+Septiembre!K20+'Octubre '!K20+Noviembre!K20+'Diciembre '!K20</f>
        <v>26</v>
      </c>
      <c r="L20" s="18">
        <f>+Enero!L20+Febrero!L20+'Marzo '!L20+'Abril '!L20+'Mayo '!L20+Junio!L20+Julio!L20+Agosto!L20+Septiembre!L20+'Octubre '!L20+Noviembre!L20+'Diciembre '!L20</f>
        <v>86</v>
      </c>
      <c r="M20" s="18">
        <f>+Enero!M20+Febrero!M20+'Marzo '!M20+'Abril '!M20+'Mayo '!M20+Junio!M20+Julio!M20+Agosto!M20+Septiembre!M20+'Octubre '!M20+Noviembre!M20+'Diciembre '!M20</f>
        <v>63</v>
      </c>
      <c r="N20" s="18">
        <f>+Enero!N20+Febrero!N20+'Marzo '!N20+'Abril '!N20+'Mayo '!N20+Junio!N20+Julio!N20+Agosto!N20+Septiembre!N20+'Octubre '!N20+Noviembre!N20+'Diciembre '!N20</f>
        <v>49</v>
      </c>
      <c r="O20" s="18">
        <f>+Enero!O20+Febrero!O20+'Marzo '!O20+'Abril '!O20+'Mayo '!O20+Junio!O20+Julio!O20+Agosto!O20+Septiembre!O20+'Octubre '!O20+Noviembre!O20+'Diciembre '!O20</f>
        <v>22</v>
      </c>
      <c r="P20" s="18">
        <f>+Enero!P20+Febrero!P20+'Marzo '!P20+'Abril '!P20+'Mayo '!P20+Junio!P20+Julio!P20+Agosto!P20+Septiembre!P20+'Octubre '!P20+Noviembre!P20+'Diciembre '!P20</f>
        <v>9</v>
      </c>
      <c r="Q20" s="18">
        <f>+Enero!Q20+Febrero!Q20+'Marzo '!Q20+'Abril '!Q20+'Mayo '!Q20+Junio!Q20+Julio!Q20+Agosto!Q20+Septiembre!Q20+'Octubre '!Q20+Noviembre!Q20+'Diciembre '!Q20</f>
        <v>0</v>
      </c>
      <c r="R20" s="18">
        <f>+Enero!R20+Febrero!R20+'Marzo '!R20+'Abril '!R20+'Mayo '!R20+Junio!R20+Julio!R20+Agosto!R20+Septiembre!R20+'Octubre '!R20+Noviembre!R20+'Diciembre '!R20</f>
        <v>0</v>
      </c>
      <c r="S20" s="18">
        <f>+Enero!S20+Febrero!S20+'Marzo '!S20+'Abril '!S20+'Mayo '!S20+Junio!S20+Julio!S20+Agosto!S20+Septiembre!S20+'Octubre '!S20+Noviembre!S20+'Diciembre '!S20</f>
        <v>0</v>
      </c>
      <c r="T20" s="18">
        <f>+Enero!T20+Febrero!T20+'Marzo '!T20+'Abril '!T20+'Mayo '!T20+Junio!T20+Julio!T20+Agosto!T20+Septiembre!T20+'Octubre '!T20+Noviembre!T20+'Diciembre '!T20</f>
        <v>0</v>
      </c>
      <c r="U20" s="18">
        <f>+Enero!U20+Febrero!U20+'Marzo '!U20+'Abril '!U20+'Mayo '!U20+Junio!U20+Julio!U20+Agosto!U20+Septiembre!U20+'Octubre '!U20+Noviembre!U20+'Diciembre '!U20</f>
        <v>0</v>
      </c>
      <c r="V20" s="18">
        <f>+Enero!V20+Febrero!V20+'Marzo '!V20+'Abril '!V20+'Mayo '!V20+Junio!V20+Julio!V20+Agosto!V20+Septiembre!V20+'Octubre '!V20+Noviembre!V20+'Diciembre '!V20</f>
        <v>0</v>
      </c>
      <c r="W20" s="18">
        <f>+Enero!W20+Febrero!W20+'Marzo '!W20+'Abril '!W20+'Mayo '!W20+Junio!W20+Julio!W20+Agosto!W20+Septiembre!W20+'Octubre '!W20+Noviembre!W20+'Diciembre '!W20</f>
        <v>0</v>
      </c>
      <c r="X20" s="18">
        <f>+Enero!X20+Febrero!X20+'Marzo '!X20+'Abril '!X20+'Mayo '!X20+Junio!X20+Julio!X20+Agosto!X20+Septiembre!X20+'Octubre '!X20+Noviembre!X20+'Diciembre '!X20</f>
        <v>0</v>
      </c>
      <c r="Y20" s="18">
        <f>+Enero!Y20+Febrero!Y20+'Marzo '!Y20+'Abril '!Y20+'Mayo '!Y20+Junio!Y20+Julio!Y20+Agosto!Y20+Septiembre!Y20+'Octubre '!Y20+Noviembre!Y20+'Diciembre '!Y20</f>
        <v>0</v>
      </c>
      <c r="Z20" s="18">
        <f>+Enero!Z20+Febrero!Z20+'Marzo '!Z20+'Abril '!Z20+'Mayo '!Z20+Junio!Z20+Julio!Z20+Agosto!Z20+Septiembre!Z20+'Octubre '!Z20+Noviembre!Z20+'Diciembre '!Z20</f>
        <v>257</v>
      </c>
      <c r="AA20" s="18">
        <f>+Enero!AA20+Febrero!AA20+'Marzo '!AA20+'Abril '!AA20+'Mayo '!AA20+Junio!AA20+Julio!AA20+Agosto!AA20+Septiembre!AA20+'Octubre '!AA20+Noviembre!AA20+'Diciembre '!AA20</f>
        <v>0</v>
      </c>
      <c r="AB20" s="18">
        <f>+Enero!AB20+Febrero!AB20+'Marzo '!AB20+'Abril '!AB20+'Mayo '!AB20+Junio!AB20+Julio!AB20+Agosto!AB20+Septiembre!AB20+'Octubre '!AB20+Noviembre!AB20+'Diciembre '!AB20</f>
        <v>0</v>
      </c>
      <c r="AC20" s="18">
        <f>+Enero!AC20+Febrero!AC20+'Marzo '!AC20+'Abril '!AC20+'Mayo '!AC20+Junio!AC20+Julio!AC20+Agosto!AC20+Septiembre!AC20+'Octubre '!AC20+Noviembre!AC20+'Diciembre '!AC20</f>
        <v>0</v>
      </c>
      <c r="AD20" s="196"/>
      <c r="CA20" s="192" t="str">
        <f t="shared" si="1"/>
        <v/>
      </c>
      <c r="CG20" s="192">
        <f t="shared" si="2"/>
        <v>0</v>
      </c>
    </row>
    <row r="21" spans="1:85" x14ac:dyDescent="0.25">
      <c r="A21" s="563"/>
      <c r="B21" s="488" t="s">
        <v>106</v>
      </c>
      <c r="C21" s="489"/>
      <c r="D21" s="200">
        <f>SUM(H21:T21)</f>
        <v>0</v>
      </c>
      <c r="E21" s="18">
        <f>+Enero!E21+Febrero!E21+'Marzo '!E21+'Abril '!E21+'Mayo '!E21+Junio!E21+Julio!E21+Agosto!E21+Septiembre!E21+'Octubre '!E21+Noviembre!E21+'Diciembre '!E21</f>
        <v>0</v>
      </c>
      <c r="F21" s="18">
        <f>+Enero!F21+Febrero!F21+'Marzo '!F21+'Abril '!F21+'Mayo '!F21+Junio!F21+Julio!F21+Agosto!F21+Septiembre!F21+'Octubre '!F21+Noviembre!F21+'Diciembre '!F21</f>
        <v>0</v>
      </c>
      <c r="G21" s="18">
        <f>+Enero!G21+Febrero!G21+'Marzo '!G21+'Abril '!G21+'Mayo '!G21+Junio!G21+Julio!G21+Agosto!G21+Septiembre!G21+'Octubre '!G21+Noviembre!G21+'Diciembre '!G21</f>
        <v>0</v>
      </c>
      <c r="H21" s="18">
        <f>+Enero!H21+Febrero!H21+'Marzo '!H21+'Abril '!H21+'Mayo '!H21+Junio!H21+Julio!H21+Agosto!H21+Septiembre!H21+'Octubre '!H21+Noviembre!H21+'Diciembre '!H21</f>
        <v>0</v>
      </c>
      <c r="I21" s="18">
        <f>+Enero!I21+Febrero!I21+'Marzo '!I21+'Abril '!I21+'Mayo '!I21+Junio!I21+Julio!I21+Agosto!I21+Septiembre!I21+'Octubre '!I21+Noviembre!I21+'Diciembre '!I21</f>
        <v>0</v>
      </c>
      <c r="J21" s="18">
        <f>+Enero!J21+Febrero!J21+'Marzo '!J21+'Abril '!J21+'Mayo '!J21+Junio!J21+Julio!J21+Agosto!J21+Septiembre!J21+'Octubre '!J21+Noviembre!J21+'Diciembre '!J21</f>
        <v>0</v>
      </c>
      <c r="K21" s="18">
        <f>+Enero!K21+Febrero!K21+'Marzo '!K21+'Abril '!K21+'Mayo '!K21+Junio!K21+Julio!K21+Agosto!K21+Septiembre!K21+'Octubre '!K21+Noviembre!K21+'Diciembre '!K21</f>
        <v>0</v>
      </c>
      <c r="L21" s="18">
        <f>+Enero!L21+Febrero!L21+'Marzo '!L21+'Abril '!L21+'Mayo '!L21+Junio!L21+Julio!L21+Agosto!L21+Septiembre!L21+'Octubre '!L21+Noviembre!L21+'Diciembre '!L21</f>
        <v>0</v>
      </c>
      <c r="M21" s="18">
        <f>+Enero!M21+Febrero!M21+'Marzo '!M21+'Abril '!M21+'Mayo '!M21+Junio!M21+Julio!M21+Agosto!M21+Septiembre!M21+'Octubre '!M21+Noviembre!M21+'Diciembre '!M21</f>
        <v>0</v>
      </c>
      <c r="N21" s="18">
        <f>+Enero!N21+Febrero!N21+'Marzo '!N21+'Abril '!N21+'Mayo '!N21+Junio!N21+Julio!N21+Agosto!N21+Septiembre!N21+'Octubre '!N21+Noviembre!N21+'Diciembre '!N21</f>
        <v>0</v>
      </c>
      <c r="O21" s="18">
        <f>+Enero!O21+Febrero!O21+'Marzo '!O21+'Abril '!O21+'Mayo '!O21+Junio!O21+Julio!O21+Agosto!O21+Septiembre!O21+'Octubre '!O21+Noviembre!O21+'Diciembre '!O21</f>
        <v>0</v>
      </c>
      <c r="P21" s="18">
        <f>+Enero!P21+Febrero!P21+'Marzo '!P21+'Abril '!P21+'Mayo '!P21+Junio!P21+Julio!P21+Agosto!P21+Septiembre!P21+'Octubre '!P21+Noviembre!P21+'Diciembre '!P21</f>
        <v>0</v>
      </c>
      <c r="Q21" s="18">
        <f>+Enero!Q21+Febrero!Q21+'Marzo '!Q21+'Abril '!Q21+'Mayo '!Q21+Junio!Q21+Julio!Q21+Agosto!Q21+Septiembre!Q21+'Octubre '!Q21+Noviembre!Q21+'Diciembre '!Q21</f>
        <v>0</v>
      </c>
      <c r="R21" s="18">
        <f>+Enero!R21+Febrero!R21+'Marzo '!R21+'Abril '!R21+'Mayo '!R21+Junio!R21+Julio!R21+Agosto!R21+Septiembre!R21+'Octubre '!R21+Noviembre!R21+'Diciembre '!R21</f>
        <v>0</v>
      </c>
      <c r="S21" s="18">
        <f>+Enero!S21+Febrero!S21+'Marzo '!S21+'Abril '!S21+'Mayo '!S21+Junio!S21+Julio!S21+Agosto!S21+Septiembre!S21+'Octubre '!S21+Noviembre!S21+'Diciembre '!S21</f>
        <v>0</v>
      </c>
      <c r="T21" s="18">
        <f>+Enero!T21+Febrero!T21+'Marzo '!T21+'Abril '!T21+'Mayo '!T21+Junio!T21+Julio!T21+Agosto!T21+Septiembre!T21+'Octubre '!T21+Noviembre!T21+'Diciembre '!T21</f>
        <v>0</v>
      </c>
      <c r="U21" s="18">
        <f>+Enero!U21+Febrero!U21+'Marzo '!U21+'Abril '!U21+'Mayo '!U21+Junio!U21+Julio!U21+Agosto!U21+Septiembre!U21+'Octubre '!U21+Noviembre!U21+'Diciembre '!U21</f>
        <v>0</v>
      </c>
      <c r="V21" s="18">
        <f>+Enero!V21+Febrero!V21+'Marzo '!V21+'Abril '!V21+'Mayo '!V21+Junio!V21+Julio!V21+Agosto!V21+Septiembre!V21+'Octubre '!V21+Noviembre!V21+'Diciembre '!V21</f>
        <v>0</v>
      </c>
      <c r="W21" s="18">
        <f>+Enero!W21+Febrero!W21+'Marzo '!W21+'Abril '!W21+'Mayo '!W21+Junio!W21+Julio!W21+Agosto!W21+Septiembre!W21+'Octubre '!W21+Noviembre!W21+'Diciembre '!W21</f>
        <v>0</v>
      </c>
      <c r="X21" s="18">
        <f>+Enero!X21+Febrero!X21+'Marzo '!X21+'Abril '!X21+'Mayo '!X21+Junio!X21+Julio!X21+Agosto!X21+Septiembre!X21+'Octubre '!X21+Noviembre!X21+'Diciembre '!X21</f>
        <v>0</v>
      </c>
      <c r="Y21" s="18">
        <f>+Enero!Y21+Febrero!Y21+'Marzo '!Y21+'Abril '!Y21+'Mayo '!Y21+Junio!Y21+Julio!Y21+Agosto!Y21+Septiembre!Y21+'Octubre '!Y21+Noviembre!Y21+'Diciembre '!Y21</f>
        <v>0</v>
      </c>
      <c r="Z21" s="18">
        <f>+Enero!Z21+Febrero!Z21+'Marzo '!Z21+'Abril '!Z21+'Mayo '!Z21+Junio!Z21+Julio!Z21+Agosto!Z21+Septiembre!Z21+'Octubre '!Z21+Noviembre!Z21+'Diciembre '!Z21</f>
        <v>0</v>
      </c>
      <c r="AA21" s="18">
        <f>+Enero!AA21+Febrero!AA21+'Marzo '!AA21+'Abril '!AA21+'Mayo '!AA21+Junio!AA21+Julio!AA21+Agosto!AA21+Septiembre!AA21+'Octubre '!AA21+Noviembre!AA21+'Diciembre '!AA21</f>
        <v>0</v>
      </c>
      <c r="AB21" s="18">
        <f>+Enero!AB21+Febrero!AB21+'Marzo '!AB21+'Abril '!AB21+'Mayo '!AB21+Junio!AB21+Julio!AB21+Agosto!AB21+Septiembre!AB21+'Octubre '!AB21+Noviembre!AB21+'Diciembre '!AB21</f>
        <v>0</v>
      </c>
      <c r="AC21" s="18">
        <f>+Enero!AC21+Febrero!AC21+'Marzo '!AC21+'Abril '!AC21+'Mayo '!AC21+Junio!AC21+Julio!AC21+Agosto!AC21+Septiembre!AC21+'Octubre '!AC21+Noviembre!AC21+'Diciembre '!AC21</f>
        <v>0</v>
      </c>
      <c r="AD21" s="196"/>
      <c r="CA21" s="192" t="str">
        <f t="shared" si="1"/>
        <v/>
      </c>
      <c r="CG21" s="192">
        <f t="shared" si="2"/>
        <v>0</v>
      </c>
    </row>
    <row r="22" spans="1:85" x14ac:dyDescent="0.25">
      <c r="A22" s="563"/>
      <c r="B22" s="490" t="s">
        <v>107</v>
      </c>
      <c r="C22" s="72" t="s">
        <v>37</v>
      </c>
      <c r="D22" s="193">
        <f>E22</f>
        <v>167</v>
      </c>
      <c r="E22" s="18">
        <f>+Enero!E22+Febrero!E22+'Marzo '!E22+'Abril '!E22+'Mayo '!E22+Junio!E22+Julio!E22+Agosto!E22+Septiembre!E22+'Octubre '!E22+Noviembre!E22+'Diciembre '!E22</f>
        <v>167</v>
      </c>
      <c r="F22" s="18">
        <f>+Enero!F22+Febrero!F22+'Marzo '!F22+'Abril '!F22+'Mayo '!F22+Junio!F22+Julio!F22+Agosto!F22+Septiembre!F22+'Octubre '!F22+Noviembre!F22+'Diciembre '!F22</f>
        <v>0</v>
      </c>
      <c r="G22" s="18">
        <f>+Enero!G22+Febrero!G22+'Marzo '!G22+'Abril '!G22+'Mayo '!G22+Junio!G22+Julio!G22+Agosto!G22+Septiembre!G22+'Octubre '!G22+Noviembre!G22+'Diciembre '!G22</f>
        <v>0</v>
      </c>
      <c r="H22" s="18">
        <f>+Enero!H22+Febrero!H22+'Marzo '!H22+'Abril '!H22+'Mayo '!H22+Junio!H22+Julio!H22+Agosto!H22+Septiembre!H22+'Octubre '!H22+Noviembre!H22+'Diciembre '!H22</f>
        <v>0</v>
      </c>
      <c r="I22" s="18">
        <f>+Enero!I22+Febrero!I22+'Marzo '!I22+'Abril '!I22+'Mayo '!I22+Junio!I22+Julio!I22+Agosto!I22+Septiembre!I22+'Octubre '!I22+Noviembre!I22+'Diciembre '!I22</f>
        <v>0</v>
      </c>
      <c r="J22" s="18">
        <f>+Enero!J22+Febrero!J22+'Marzo '!J22+'Abril '!J22+'Mayo '!J22+Junio!J22+Julio!J22+Agosto!J22+Septiembre!J22+'Octubre '!J22+Noviembre!J22+'Diciembre '!J22</f>
        <v>0</v>
      </c>
      <c r="K22" s="18">
        <f>+Enero!K22+Febrero!K22+'Marzo '!K22+'Abril '!K22+'Mayo '!K22+Junio!K22+Julio!K22+Agosto!K22+Septiembre!K22+'Octubre '!K22+Noviembre!K22+'Diciembre '!K22</f>
        <v>0</v>
      </c>
      <c r="L22" s="18">
        <f>+Enero!L22+Febrero!L22+'Marzo '!L22+'Abril '!L22+'Mayo '!L22+Junio!L22+Julio!L22+Agosto!L22+Septiembre!L22+'Octubre '!L22+Noviembre!L22+'Diciembre '!L22</f>
        <v>0</v>
      </c>
      <c r="M22" s="18">
        <f>+Enero!M22+Febrero!M22+'Marzo '!M22+'Abril '!M22+'Mayo '!M22+Junio!M22+Julio!M22+Agosto!M22+Septiembre!M22+'Octubre '!M22+Noviembre!M22+'Diciembre '!M22</f>
        <v>0</v>
      </c>
      <c r="N22" s="18">
        <f>+Enero!N22+Febrero!N22+'Marzo '!N22+'Abril '!N22+'Mayo '!N22+Junio!N22+Julio!N22+Agosto!N22+Septiembre!N22+'Octubre '!N22+Noviembre!N22+'Diciembre '!N22</f>
        <v>0</v>
      </c>
      <c r="O22" s="18">
        <f>+Enero!O22+Febrero!O22+'Marzo '!O22+'Abril '!O22+'Mayo '!O22+Junio!O22+Julio!O22+Agosto!O22+Septiembre!O22+'Octubre '!O22+Noviembre!O22+'Diciembre '!O22</f>
        <v>0</v>
      </c>
      <c r="P22" s="18">
        <f>+Enero!P22+Febrero!P22+'Marzo '!P22+'Abril '!P22+'Mayo '!P22+Junio!P22+Julio!P22+Agosto!P22+Septiembre!P22+'Octubre '!P22+Noviembre!P22+'Diciembre '!P22</f>
        <v>0</v>
      </c>
      <c r="Q22" s="18">
        <f>+Enero!Q22+Febrero!Q22+'Marzo '!Q22+'Abril '!Q22+'Mayo '!Q22+Junio!Q22+Julio!Q22+Agosto!Q22+Septiembre!Q22+'Octubre '!Q22+Noviembre!Q22+'Diciembre '!Q22</f>
        <v>0</v>
      </c>
      <c r="R22" s="18">
        <f>+Enero!R22+Febrero!R22+'Marzo '!R22+'Abril '!R22+'Mayo '!R22+Junio!R22+Julio!R22+Agosto!R22+Septiembre!R22+'Octubre '!R22+Noviembre!R22+'Diciembre '!R22</f>
        <v>0</v>
      </c>
      <c r="S22" s="18">
        <f>+Enero!S22+Febrero!S22+'Marzo '!S22+'Abril '!S22+'Mayo '!S22+Junio!S22+Julio!S22+Agosto!S22+Septiembre!S22+'Octubre '!S22+Noviembre!S22+'Diciembre '!S22</f>
        <v>0</v>
      </c>
      <c r="T22" s="18">
        <f>+Enero!T22+Febrero!T22+'Marzo '!T22+'Abril '!T22+'Mayo '!T22+Junio!T22+Julio!T22+Agosto!T22+Septiembre!T22+'Octubre '!T22+Noviembre!T22+'Diciembre '!T22</f>
        <v>0</v>
      </c>
      <c r="U22" s="18">
        <f>+Enero!U22+Febrero!U22+'Marzo '!U22+'Abril '!U22+'Mayo '!U22+Junio!U22+Julio!U22+Agosto!U22+Septiembre!U22+'Octubre '!U22+Noviembre!U22+'Diciembre '!U22</f>
        <v>0</v>
      </c>
      <c r="V22" s="18">
        <f>+Enero!V22+Febrero!V22+'Marzo '!V22+'Abril '!V22+'Mayo '!V22+Junio!V22+Julio!V22+Agosto!V22+Septiembre!V22+'Octubre '!V22+Noviembre!V22+'Diciembre '!V22</f>
        <v>0</v>
      </c>
      <c r="W22" s="18">
        <f>+Enero!W22+Febrero!W22+'Marzo '!W22+'Abril '!W22+'Mayo '!W22+Junio!W22+Julio!W22+Agosto!W22+Septiembre!W22+'Octubre '!W22+Noviembre!W22+'Diciembre '!W22</f>
        <v>0</v>
      </c>
      <c r="X22" s="18">
        <f>+Enero!X22+Febrero!X22+'Marzo '!X22+'Abril '!X22+'Mayo '!X22+Junio!X22+Julio!X22+Agosto!X22+Septiembre!X22+'Octubre '!X22+Noviembre!X22+'Diciembre '!X22</f>
        <v>0</v>
      </c>
      <c r="Y22" s="18">
        <f>+Enero!Y22+Febrero!Y22+'Marzo '!Y22+'Abril '!Y22+'Mayo '!Y22+Junio!Y22+Julio!Y22+Agosto!Y22+Septiembre!Y22+'Octubre '!Y22+Noviembre!Y22+'Diciembre '!Y22</f>
        <v>0</v>
      </c>
      <c r="Z22" s="18">
        <f>+Enero!Z22+Febrero!Z22+'Marzo '!Z22+'Abril '!Z22+'Mayo '!Z22+Junio!Z22+Julio!Z22+Agosto!Z22+Septiembre!Z22+'Octubre '!Z22+Noviembre!Z22+'Diciembre '!Z22</f>
        <v>0</v>
      </c>
      <c r="AA22" s="18">
        <f>+Enero!AA22+Febrero!AA22+'Marzo '!AA22+'Abril '!AA22+'Mayo '!AA22+Junio!AA22+Julio!AA22+Agosto!AA22+Septiembre!AA22+'Octubre '!AA22+Noviembre!AA22+'Diciembre '!AA22</f>
        <v>0</v>
      </c>
      <c r="AB22" s="18">
        <f>+Enero!AB22+Febrero!AB22+'Marzo '!AB22+'Abril '!AB22+'Mayo '!AB22+Junio!AB22+Julio!AB22+Agosto!AB22+Septiembre!AB22+'Octubre '!AB22+Noviembre!AB22+'Diciembre '!AB22</f>
        <v>0</v>
      </c>
      <c r="AC22" s="18">
        <f>+Enero!AC22+Febrero!AC22+'Marzo '!AC22+'Abril '!AC22+'Mayo '!AC22+Junio!AC22+Julio!AC22+Agosto!AC22+Septiembre!AC22+'Octubre '!AC22+Noviembre!AC22+'Diciembre '!AC22</f>
        <v>0</v>
      </c>
      <c r="AD22" s="196"/>
      <c r="CA22" s="192" t="str">
        <f t="shared" si="1"/>
        <v/>
      </c>
      <c r="CG22" s="192">
        <f t="shared" si="2"/>
        <v>0</v>
      </c>
    </row>
    <row r="23" spans="1:85" x14ac:dyDescent="0.25">
      <c r="A23" s="563"/>
      <c r="B23" s="491"/>
      <c r="C23" s="176" t="s">
        <v>38</v>
      </c>
      <c r="D23" s="200">
        <f>E23</f>
        <v>244</v>
      </c>
      <c r="E23" s="18">
        <f>+Enero!E23+Febrero!E23+'Marzo '!E23+'Abril '!E23+'Mayo '!E23+Junio!E23+Julio!E23+Agosto!E23+Septiembre!E23+'Octubre '!E23+Noviembre!E23+'Diciembre '!E23</f>
        <v>244</v>
      </c>
      <c r="F23" s="18">
        <f>+Enero!F23+Febrero!F23+'Marzo '!F23+'Abril '!F23+'Mayo '!F23+Junio!F23+Julio!F23+Agosto!F23+Septiembre!F23+'Octubre '!F23+Noviembre!F23+'Diciembre '!F23</f>
        <v>0</v>
      </c>
      <c r="G23" s="18">
        <f>+Enero!G23+Febrero!G23+'Marzo '!G23+'Abril '!G23+'Mayo '!G23+Junio!G23+Julio!G23+Agosto!G23+Septiembre!G23+'Octubre '!G23+Noviembre!G23+'Diciembre '!G23</f>
        <v>0</v>
      </c>
      <c r="H23" s="18">
        <f>+Enero!H23+Febrero!H23+'Marzo '!H23+'Abril '!H23+'Mayo '!H23+Junio!H23+Julio!H23+Agosto!H23+Septiembre!H23+'Octubre '!H23+Noviembre!H23+'Diciembre '!H23</f>
        <v>0</v>
      </c>
      <c r="I23" s="18">
        <f>+Enero!I23+Febrero!I23+'Marzo '!I23+'Abril '!I23+'Mayo '!I23+Junio!I23+Julio!I23+Agosto!I23+Septiembre!I23+'Octubre '!I23+Noviembre!I23+'Diciembre '!I23</f>
        <v>0</v>
      </c>
      <c r="J23" s="18">
        <f>+Enero!J23+Febrero!J23+'Marzo '!J23+'Abril '!J23+'Mayo '!J23+Junio!J23+Julio!J23+Agosto!J23+Septiembre!J23+'Octubre '!J23+Noviembre!J23+'Diciembre '!J23</f>
        <v>0</v>
      </c>
      <c r="K23" s="18">
        <f>+Enero!K23+Febrero!K23+'Marzo '!K23+'Abril '!K23+'Mayo '!K23+Junio!K23+Julio!K23+Agosto!K23+Septiembre!K23+'Octubre '!K23+Noviembre!K23+'Diciembre '!K23</f>
        <v>0</v>
      </c>
      <c r="L23" s="18">
        <f>+Enero!L23+Febrero!L23+'Marzo '!L23+'Abril '!L23+'Mayo '!L23+Junio!L23+Julio!L23+Agosto!L23+Septiembre!L23+'Octubre '!L23+Noviembre!L23+'Diciembre '!L23</f>
        <v>0</v>
      </c>
      <c r="M23" s="18">
        <f>+Enero!M23+Febrero!M23+'Marzo '!M23+'Abril '!M23+'Mayo '!M23+Junio!M23+Julio!M23+Agosto!M23+Septiembre!M23+'Octubre '!M23+Noviembre!M23+'Diciembre '!M23</f>
        <v>0</v>
      </c>
      <c r="N23" s="18">
        <f>+Enero!N23+Febrero!N23+'Marzo '!N23+'Abril '!N23+'Mayo '!N23+Junio!N23+Julio!N23+Agosto!N23+Septiembre!N23+'Octubre '!N23+Noviembre!N23+'Diciembre '!N23</f>
        <v>0</v>
      </c>
      <c r="O23" s="18">
        <f>+Enero!O23+Febrero!O23+'Marzo '!O23+'Abril '!O23+'Mayo '!O23+Junio!O23+Julio!O23+Agosto!O23+Septiembre!O23+'Octubre '!O23+Noviembre!O23+'Diciembre '!O23</f>
        <v>0</v>
      </c>
      <c r="P23" s="18">
        <f>+Enero!P23+Febrero!P23+'Marzo '!P23+'Abril '!P23+'Mayo '!P23+Junio!P23+Julio!P23+Agosto!P23+Septiembre!P23+'Octubre '!P23+Noviembre!P23+'Diciembre '!P23</f>
        <v>0</v>
      </c>
      <c r="Q23" s="18">
        <f>+Enero!Q23+Febrero!Q23+'Marzo '!Q23+'Abril '!Q23+'Mayo '!Q23+Junio!Q23+Julio!Q23+Agosto!Q23+Septiembre!Q23+'Octubre '!Q23+Noviembre!Q23+'Diciembre '!Q23</f>
        <v>0</v>
      </c>
      <c r="R23" s="18">
        <f>+Enero!R23+Febrero!R23+'Marzo '!R23+'Abril '!R23+'Mayo '!R23+Junio!R23+Julio!R23+Agosto!R23+Septiembre!R23+'Octubre '!R23+Noviembre!R23+'Diciembre '!R23</f>
        <v>0</v>
      </c>
      <c r="S23" s="18">
        <f>+Enero!S23+Febrero!S23+'Marzo '!S23+'Abril '!S23+'Mayo '!S23+Junio!S23+Julio!S23+Agosto!S23+Septiembre!S23+'Octubre '!S23+Noviembre!S23+'Diciembre '!S23</f>
        <v>0</v>
      </c>
      <c r="T23" s="18">
        <f>+Enero!T23+Febrero!T23+'Marzo '!T23+'Abril '!T23+'Mayo '!T23+Junio!T23+Julio!T23+Agosto!T23+Septiembre!T23+'Octubre '!T23+Noviembre!T23+'Diciembre '!T23</f>
        <v>0</v>
      </c>
      <c r="U23" s="18">
        <f>+Enero!U23+Febrero!U23+'Marzo '!U23+'Abril '!U23+'Mayo '!U23+Junio!U23+Julio!U23+Agosto!U23+Septiembre!U23+'Octubre '!U23+Noviembre!U23+'Diciembre '!U23</f>
        <v>0</v>
      </c>
      <c r="V23" s="18">
        <f>+Enero!V23+Febrero!V23+'Marzo '!V23+'Abril '!V23+'Mayo '!V23+Junio!V23+Julio!V23+Agosto!V23+Septiembre!V23+'Octubre '!V23+Noviembre!V23+'Diciembre '!V23</f>
        <v>0</v>
      </c>
      <c r="W23" s="18">
        <f>+Enero!W23+Febrero!W23+'Marzo '!W23+'Abril '!W23+'Mayo '!W23+Junio!W23+Julio!W23+Agosto!W23+Septiembre!W23+'Octubre '!W23+Noviembre!W23+'Diciembre '!W23</f>
        <v>0</v>
      </c>
      <c r="X23" s="18">
        <f>+Enero!X23+Febrero!X23+'Marzo '!X23+'Abril '!X23+'Mayo '!X23+Junio!X23+Julio!X23+Agosto!X23+Septiembre!X23+'Octubre '!X23+Noviembre!X23+'Diciembre '!X23</f>
        <v>0</v>
      </c>
      <c r="Y23" s="18">
        <f>+Enero!Y23+Febrero!Y23+'Marzo '!Y23+'Abril '!Y23+'Mayo '!Y23+Junio!Y23+Julio!Y23+Agosto!Y23+Septiembre!Y23+'Octubre '!Y23+Noviembre!Y23+'Diciembre '!Y23</f>
        <v>0</v>
      </c>
      <c r="Z23" s="18">
        <f>+Enero!Z23+Febrero!Z23+'Marzo '!Z23+'Abril '!Z23+'Mayo '!Z23+Junio!Z23+Julio!Z23+Agosto!Z23+Septiembre!Z23+'Octubre '!Z23+Noviembre!Z23+'Diciembre '!Z23</f>
        <v>0</v>
      </c>
      <c r="AA23" s="18">
        <f>+Enero!AA23+Febrero!AA23+'Marzo '!AA23+'Abril '!AA23+'Mayo '!AA23+Junio!AA23+Julio!AA23+Agosto!AA23+Septiembre!AA23+'Octubre '!AA23+Noviembre!AA23+'Diciembre '!AA23</f>
        <v>0</v>
      </c>
      <c r="AB23" s="18">
        <f>+Enero!AB23+Febrero!AB23+'Marzo '!AB23+'Abril '!AB23+'Mayo '!AB23+Junio!AB23+Julio!AB23+Agosto!AB23+Septiembre!AB23+'Octubre '!AB23+Noviembre!AB23+'Diciembre '!AB23</f>
        <v>0</v>
      </c>
      <c r="AC23" s="18">
        <f>+Enero!AC23+Febrero!AC23+'Marzo '!AC23+'Abril '!AC23+'Mayo '!AC23+Junio!AC23+Julio!AC23+Agosto!AC23+Septiembre!AC23+'Octubre '!AC23+Noviembre!AC23+'Diciembre '!AC23</f>
        <v>0</v>
      </c>
      <c r="AD23" s="196"/>
      <c r="CA23" s="192" t="str">
        <f t="shared" si="1"/>
        <v/>
      </c>
      <c r="CG23" s="192">
        <f t="shared" si="2"/>
        <v>0</v>
      </c>
    </row>
    <row r="24" spans="1:85" x14ac:dyDescent="0.25">
      <c r="A24" s="563"/>
      <c r="B24" s="492"/>
      <c r="C24" s="79" t="s">
        <v>39</v>
      </c>
      <c r="D24" s="201">
        <f>SUM(E24:G24)</f>
        <v>0</v>
      </c>
      <c r="E24" s="18">
        <f>+Enero!E24+Febrero!E24+'Marzo '!E24+'Abril '!E24+'Mayo '!E24+Junio!E24+Julio!E24+Agosto!E24+Septiembre!E24+'Octubre '!E24+Noviembre!E24+'Diciembre '!E24</f>
        <v>0</v>
      </c>
      <c r="F24" s="18">
        <f>+Enero!F24+Febrero!F24+'Marzo '!F24+'Abril '!F24+'Mayo '!F24+Junio!F24+Julio!F24+Agosto!F24+Septiembre!F24+'Octubre '!F24+Noviembre!F24+'Diciembre '!F24</f>
        <v>0</v>
      </c>
      <c r="G24" s="18">
        <f>+Enero!G24+Febrero!G24+'Marzo '!G24+'Abril '!G24+'Mayo '!G24+Junio!G24+Julio!G24+Agosto!G24+Septiembre!G24+'Octubre '!G24+Noviembre!G24+'Diciembre '!G24</f>
        <v>0</v>
      </c>
      <c r="H24" s="18">
        <f>+Enero!H24+Febrero!H24+'Marzo '!H24+'Abril '!H24+'Mayo '!H24+Junio!H24+Julio!H24+Agosto!H24+Septiembre!H24+'Octubre '!H24+Noviembre!H24+'Diciembre '!H24</f>
        <v>0</v>
      </c>
      <c r="I24" s="18">
        <f>+Enero!I24+Febrero!I24+'Marzo '!I24+'Abril '!I24+'Mayo '!I24+Junio!I24+Julio!I24+Agosto!I24+Septiembre!I24+'Octubre '!I24+Noviembre!I24+'Diciembre '!I24</f>
        <v>0</v>
      </c>
      <c r="J24" s="18">
        <f>+Enero!J24+Febrero!J24+'Marzo '!J24+'Abril '!J24+'Mayo '!J24+Junio!J24+Julio!J24+Agosto!J24+Septiembre!J24+'Octubre '!J24+Noviembre!J24+'Diciembre '!J24</f>
        <v>0</v>
      </c>
      <c r="K24" s="18">
        <f>+Enero!K24+Febrero!K24+'Marzo '!K24+'Abril '!K24+'Mayo '!K24+Junio!K24+Julio!K24+Agosto!K24+Septiembre!K24+'Octubre '!K24+Noviembre!K24+'Diciembre '!K24</f>
        <v>0</v>
      </c>
      <c r="L24" s="18">
        <f>+Enero!L24+Febrero!L24+'Marzo '!L24+'Abril '!L24+'Mayo '!L24+Junio!L24+Julio!L24+Agosto!L24+Septiembre!L24+'Octubre '!L24+Noviembre!L24+'Diciembre '!L24</f>
        <v>0</v>
      </c>
      <c r="M24" s="18">
        <f>+Enero!M24+Febrero!M24+'Marzo '!M24+'Abril '!M24+'Mayo '!M24+Junio!M24+Julio!M24+Agosto!M24+Septiembre!M24+'Octubre '!M24+Noviembre!M24+'Diciembre '!M24</f>
        <v>0</v>
      </c>
      <c r="N24" s="18">
        <f>+Enero!N24+Febrero!N24+'Marzo '!N24+'Abril '!N24+'Mayo '!N24+Junio!N24+Julio!N24+Agosto!N24+Septiembre!N24+'Octubre '!N24+Noviembre!N24+'Diciembre '!N24</f>
        <v>0</v>
      </c>
      <c r="O24" s="18">
        <f>+Enero!O24+Febrero!O24+'Marzo '!O24+'Abril '!O24+'Mayo '!O24+Junio!O24+Julio!O24+Agosto!O24+Septiembre!O24+'Octubre '!O24+Noviembre!O24+'Diciembre '!O24</f>
        <v>0</v>
      </c>
      <c r="P24" s="18">
        <f>+Enero!P24+Febrero!P24+'Marzo '!P24+'Abril '!P24+'Mayo '!P24+Junio!P24+Julio!P24+Agosto!P24+Septiembre!P24+'Octubre '!P24+Noviembre!P24+'Diciembre '!P24</f>
        <v>0</v>
      </c>
      <c r="Q24" s="18">
        <f>+Enero!Q24+Febrero!Q24+'Marzo '!Q24+'Abril '!Q24+'Mayo '!Q24+Junio!Q24+Julio!Q24+Agosto!Q24+Septiembre!Q24+'Octubre '!Q24+Noviembre!Q24+'Diciembre '!Q24</f>
        <v>0</v>
      </c>
      <c r="R24" s="18">
        <f>+Enero!R24+Febrero!R24+'Marzo '!R24+'Abril '!R24+'Mayo '!R24+Junio!R24+Julio!R24+Agosto!R24+Septiembre!R24+'Octubre '!R24+Noviembre!R24+'Diciembre '!R24</f>
        <v>0</v>
      </c>
      <c r="S24" s="18">
        <f>+Enero!S24+Febrero!S24+'Marzo '!S24+'Abril '!S24+'Mayo '!S24+Junio!S24+Julio!S24+Agosto!S24+Septiembre!S24+'Octubre '!S24+Noviembre!S24+'Diciembre '!S24</f>
        <v>0</v>
      </c>
      <c r="T24" s="18">
        <f>+Enero!T24+Febrero!T24+'Marzo '!T24+'Abril '!T24+'Mayo '!T24+Junio!T24+Julio!T24+Agosto!T24+Septiembre!T24+'Octubre '!T24+Noviembre!T24+'Diciembre '!T24</f>
        <v>0</v>
      </c>
      <c r="U24" s="18">
        <f>+Enero!U24+Febrero!U24+'Marzo '!U24+'Abril '!U24+'Mayo '!U24+Junio!U24+Julio!U24+Agosto!U24+Septiembre!U24+'Octubre '!U24+Noviembre!U24+'Diciembre '!U24</f>
        <v>0</v>
      </c>
      <c r="V24" s="18">
        <f>+Enero!V24+Febrero!V24+'Marzo '!V24+'Abril '!V24+'Mayo '!V24+Junio!V24+Julio!V24+Agosto!V24+Septiembre!V24+'Octubre '!V24+Noviembre!V24+'Diciembre '!V24</f>
        <v>0</v>
      </c>
      <c r="W24" s="18">
        <f>+Enero!W24+Febrero!W24+'Marzo '!W24+'Abril '!W24+'Mayo '!W24+Junio!W24+Julio!W24+Agosto!W24+Septiembre!W24+'Octubre '!W24+Noviembre!W24+'Diciembre '!W24</f>
        <v>0</v>
      </c>
      <c r="X24" s="18">
        <f>+Enero!X24+Febrero!X24+'Marzo '!X24+'Abril '!X24+'Mayo '!X24+Junio!X24+Julio!X24+Agosto!X24+Septiembre!X24+'Octubre '!X24+Noviembre!X24+'Diciembre '!X24</f>
        <v>0</v>
      </c>
      <c r="Y24" s="18">
        <f>+Enero!Y24+Febrero!Y24+'Marzo '!Y24+'Abril '!Y24+'Mayo '!Y24+Junio!Y24+Julio!Y24+Agosto!Y24+Septiembre!Y24+'Octubre '!Y24+Noviembre!Y24+'Diciembre '!Y24</f>
        <v>0</v>
      </c>
      <c r="Z24" s="18">
        <f>+Enero!Z24+Febrero!Z24+'Marzo '!Z24+'Abril '!Z24+'Mayo '!Z24+Junio!Z24+Julio!Z24+Agosto!Z24+Septiembre!Z24+'Octubre '!Z24+Noviembre!Z24+'Diciembre '!Z24</f>
        <v>0</v>
      </c>
      <c r="AA24" s="18">
        <f>+Enero!AA24+Febrero!AA24+'Marzo '!AA24+'Abril '!AA24+'Mayo '!AA24+Junio!AA24+Julio!AA24+Agosto!AA24+Septiembre!AA24+'Octubre '!AA24+Noviembre!AA24+'Diciembre '!AA24</f>
        <v>0</v>
      </c>
      <c r="AB24" s="18">
        <f>+Enero!AB24+Febrero!AB24+'Marzo '!AB24+'Abril '!AB24+'Mayo '!AB24+Junio!AB24+Julio!AB24+Agosto!AB24+Septiembre!AB24+'Octubre '!AB24+Noviembre!AB24+'Diciembre '!AB24</f>
        <v>0</v>
      </c>
      <c r="AC24" s="18">
        <f>+Enero!AC24+Febrero!AC24+'Marzo '!AC24+'Abril '!AC24+'Mayo '!AC24+Junio!AC24+Julio!AC24+Agosto!AC24+Septiembre!AC24+'Octubre '!AC24+Noviembre!AC24+'Diciembre '!AC24</f>
        <v>0</v>
      </c>
      <c r="AD24" s="196"/>
      <c r="CA24" s="192" t="str">
        <f t="shared" si="1"/>
        <v/>
      </c>
      <c r="CG24" s="192">
        <f t="shared" si="2"/>
        <v>0</v>
      </c>
    </row>
    <row r="25" spans="1:85" x14ac:dyDescent="0.25">
      <c r="A25" s="563"/>
      <c r="B25" s="500" t="s">
        <v>40</v>
      </c>
      <c r="C25" s="158" t="s">
        <v>41</v>
      </c>
      <c r="D25" s="195">
        <f>SUM(E25:G25)</f>
        <v>0</v>
      </c>
      <c r="E25" s="18">
        <f>+Enero!E25+Febrero!E25+'Marzo '!E25+'Abril '!E25+'Mayo '!E25+Junio!E25+Julio!E25+Agosto!E25+Septiembre!E25+'Octubre '!E25+Noviembre!E25+'Diciembre '!E25</f>
        <v>0</v>
      </c>
      <c r="F25" s="18">
        <f>+Enero!F25+Febrero!F25+'Marzo '!F25+'Abril '!F25+'Mayo '!F25+Junio!F25+Julio!F25+Agosto!F25+Septiembre!F25+'Octubre '!F25+Noviembre!F25+'Diciembre '!F25</f>
        <v>0</v>
      </c>
      <c r="G25" s="18">
        <f>+Enero!G25+Febrero!G25+'Marzo '!G25+'Abril '!G25+'Mayo '!G25+Junio!G25+Julio!G25+Agosto!G25+Septiembre!G25+'Octubre '!G25+Noviembre!G25+'Diciembre '!G25</f>
        <v>0</v>
      </c>
      <c r="H25" s="18">
        <f>+Enero!H25+Febrero!H25+'Marzo '!H25+'Abril '!H25+'Mayo '!H25+Junio!H25+Julio!H25+Agosto!H25+Septiembre!H25+'Octubre '!H25+Noviembre!H25+'Diciembre '!H25</f>
        <v>0</v>
      </c>
      <c r="I25" s="18">
        <f>+Enero!I25+Febrero!I25+'Marzo '!I25+'Abril '!I25+'Mayo '!I25+Junio!I25+Julio!I25+Agosto!I25+Septiembre!I25+'Octubre '!I25+Noviembre!I25+'Diciembre '!I25</f>
        <v>0</v>
      </c>
      <c r="J25" s="18">
        <f>+Enero!J25+Febrero!J25+'Marzo '!J25+'Abril '!J25+'Mayo '!J25+Junio!J25+Julio!J25+Agosto!J25+Septiembre!J25+'Octubre '!J25+Noviembre!J25+'Diciembre '!J25</f>
        <v>0</v>
      </c>
      <c r="K25" s="18">
        <f>+Enero!K25+Febrero!K25+'Marzo '!K25+'Abril '!K25+'Mayo '!K25+Junio!K25+Julio!K25+Agosto!K25+Septiembre!K25+'Octubre '!K25+Noviembre!K25+'Diciembre '!K25</f>
        <v>0</v>
      </c>
      <c r="L25" s="18">
        <f>+Enero!L25+Febrero!L25+'Marzo '!L25+'Abril '!L25+'Mayo '!L25+Junio!L25+Julio!L25+Agosto!L25+Septiembre!L25+'Octubre '!L25+Noviembre!L25+'Diciembre '!L25</f>
        <v>0</v>
      </c>
      <c r="M25" s="18">
        <f>+Enero!M25+Febrero!M25+'Marzo '!M25+'Abril '!M25+'Mayo '!M25+Junio!M25+Julio!M25+Agosto!M25+Septiembre!M25+'Octubre '!M25+Noviembre!M25+'Diciembre '!M25</f>
        <v>0</v>
      </c>
      <c r="N25" s="18">
        <f>+Enero!N25+Febrero!N25+'Marzo '!N25+'Abril '!N25+'Mayo '!N25+Junio!N25+Julio!N25+Agosto!N25+Septiembre!N25+'Octubre '!N25+Noviembre!N25+'Diciembre '!N25</f>
        <v>0</v>
      </c>
      <c r="O25" s="18">
        <f>+Enero!O25+Febrero!O25+'Marzo '!O25+'Abril '!O25+'Mayo '!O25+Junio!O25+Julio!O25+Agosto!O25+Septiembre!O25+'Octubre '!O25+Noviembre!O25+'Diciembre '!O25</f>
        <v>0</v>
      </c>
      <c r="P25" s="18">
        <f>+Enero!P25+Febrero!P25+'Marzo '!P25+'Abril '!P25+'Mayo '!P25+Junio!P25+Julio!P25+Agosto!P25+Septiembre!P25+'Octubre '!P25+Noviembre!P25+'Diciembre '!P25</f>
        <v>0</v>
      </c>
      <c r="Q25" s="18">
        <f>+Enero!Q25+Febrero!Q25+'Marzo '!Q25+'Abril '!Q25+'Mayo '!Q25+Junio!Q25+Julio!Q25+Agosto!Q25+Septiembre!Q25+'Octubre '!Q25+Noviembre!Q25+'Diciembre '!Q25</f>
        <v>0</v>
      </c>
      <c r="R25" s="18">
        <f>+Enero!R25+Febrero!R25+'Marzo '!R25+'Abril '!R25+'Mayo '!R25+Junio!R25+Julio!R25+Agosto!R25+Septiembre!R25+'Octubre '!R25+Noviembre!R25+'Diciembre '!R25</f>
        <v>0</v>
      </c>
      <c r="S25" s="18">
        <f>+Enero!S25+Febrero!S25+'Marzo '!S25+'Abril '!S25+'Mayo '!S25+Junio!S25+Julio!S25+Agosto!S25+Septiembre!S25+'Octubre '!S25+Noviembre!S25+'Diciembre '!S25</f>
        <v>0</v>
      </c>
      <c r="T25" s="18">
        <f>+Enero!T25+Febrero!T25+'Marzo '!T25+'Abril '!T25+'Mayo '!T25+Junio!T25+Julio!T25+Agosto!T25+Septiembre!T25+'Octubre '!T25+Noviembre!T25+'Diciembre '!T25</f>
        <v>0</v>
      </c>
      <c r="U25" s="18">
        <f>+Enero!U25+Febrero!U25+'Marzo '!U25+'Abril '!U25+'Mayo '!U25+Junio!U25+Julio!U25+Agosto!U25+Septiembre!U25+'Octubre '!U25+Noviembre!U25+'Diciembre '!U25</f>
        <v>0</v>
      </c>
      <c r="V25" s="18">
        <f>+Enero!V25+Febrero!V25+'Marzo '!V25+'Abril '!V25+'Mayo '!V25+Junio!V25+Julio!V25+Agosto!V25+Septiembre!V25+'Octubre '!V25+Noviembre!V25+'Diciembre '!V25</f>
        <v>0</v>
      </c>
      <c r="W25" s="18">
        <f>+Enero!W25+Febrero!W25+'Marzo '!W25+'Abril '!W25+'Mayo '!W25+Junio!W25+Julio!W25+Agosto!W25+Septiembre!W25+'Octubre '!W25+Noviembre!W25+'Diciembre '!W25</f>
        <v>0</v>
      </c>
      <c r="X25" s="18">
        <f>+Enero!X25+Febrero!X25+'Marzo '!X25+'Abril '!X25+'Mayo '!X25+Junio!X25+Julio!X25+Agosto!X25+Septiembre!X25+'Octubre '!X25+Noviembre!X25+'Diciembre '!X25</f>
        <v>0</v>
      </c>
      <c r="Y25" s="18">
        <f>+Enero!Y25+Febrero!Y25+'Marzo '!Y25+'Abril '!Y25+'Mayo '!Y25+Junio!Y25+Julio!Y25+Agosto!Y25+Septiembre!Y25+'Octubre '!Y25+Noviembre!Y25+'Diciembre '!Y25</f>
        <v>0</v>
      </c>
      <c r="Z25" s="18">
        <f>+Enero!Z25+Febrero!Z25+'Marzo '!Z25+'Abril '!Z25+'Mayo '!Z25+Junio!Z25+Julio!Z25+Agosto!Z25+Septiembre!Z25+'Octubre '!Z25+Noviembre!Z25+'Diciembre '!Z25</f>
        <v>0</v>
      </c>
      <c r="AA25" s="18">
        <f>+Enero!AA25+Febrero!AA25+'Marzo '!AA25+'Abril '!AA25+'Mayo '!AA25+Junio!AA25+Julio!AA25+Agosto!AA25+Septiembre!AA25+'Octubre '!AA25+Noviembre!AA25+'Diciembre '!AA25</f>
        <v>0</v>
      </c>
      <c r="AB25" s="18">
        <f>+Enero!AB25+Febrero!AB25+'Marzo '!AB25+'Abril '!AB25+'Mayo '!AB25+Junio!AB25+Julio!AB25+Agosto!AB25+Septiembre!AB25+'Octubre '!AB25+Noviembre!AB25+'Diciembre '!AB25</f>
        <v>0</v>
      </c>
      <c r="AC25" s="18">
        <f>+Enero!AC25+Febrero!AC25+'Marzo '!AC25+'Abril '!AC25+'Mayo '!AC25+Junio!AC25+Julio!AC25+Agosto!AC25+Septiembre!AC25+'Octubre '!AC25+Noviembre!AC25+'Diciembre '!AC25</f>
        <v>0</v>
      </c>
      <c r="AD25" s="196"/>
      <c r="CA25" s="192" t="str">
        <f t="shared" si="1"/>
        <v/>
      </c>
      <c r="CG25" s="192">
        <f t="shared" si="2"/>
        <v>0</v>
      </c>
    </row>
    <row r="26" spans="1:85" x14ac:dyDescent="0.25">
      <c r="A26" s="563"/>
      <c r="B26" s="501"/>
      <c r="C26" s="159" t="s">
        <v>42</v>
      </c>
      <c r="D26" s="197">
        <f>SUM(E26:I26)</f>
        <v>0</v>
      </c>
      <c r="E26" s="18">
        <f>+Enero!E26+Febrero!E26+'Marzo '!E26+'Abril '!E26+'Mayo '!E26+Junio!E26+Julio!E26+Agosto!E26+Septiembre!E26+'Octubre '!E26+Noviembre!E26+'Diciembre '!E26</f>
        <v>0</v>
      </c>
      <c r="F26" s="18">
        <f>+Enero!F26+Febrero!F26+'Marzo '!F26+'Abril '!F26+'Mayo '!F26+Junio!F26+Julio!F26+Agosto!F26+Septiembre!F26+'Octubre '!F26+Noviembre!F26+'Diciembre '!F26</f>
        <v>0</v>
      </c>
      <c r="G26" s="18">
        <f>+Enero!G26+Febrero!G26+'Marzo '!G26+'Abril '!G26+'Mayo '!G26+Junio!G26+Julio!G26+Agosto!G26+Septiembre!G26+'Octubre '!G26+Noviembre!G26+'Diciembre '!G26</f>
        <v>0</v>
      </c>
      <c r="H26" s="18">
        <f>+Enero!H26+Febrero!H26+'Marzo '!H26+'Abril '!H26+'Mayo '!H26+Junio!H26+Julio!H26+Agosto!H26+Septiembre!H26+'Octubre '!H26+Noviembre!H26+'Diciembre '!H26</f>
        <v>0</v>
      </c>
      <c r="I26" s="18">
        <f>+Enero!I26+Febrero!I26+'Marzo '!I26+'Abril '!I26+'Mayo '!I26+Junio!I26+Julio!I26+Agosto!I26+Septiembre!I26+'Octubre '!I26+Noviembre!I26+'Diciembre '!I26</f>
        <v>0</v>
      </c>
      <c r="J26" s="18">
        <f>+Enero!J26+Febrero!J26+'Marzo '!J26+'Abril '!J26+'Mayo '!J26+Junio!J26+Julio!J26+Agosto!J26+Septiembre!J26+'Octubre '!J26+Noviembre!J26+'Diciembre '!J26</f>
        <v>0</v>
      </c>
      <c r="K26" s="18">
        <f>+Enero!K26+Febrero!K26+'Marzo '!K26+'Abril '!K26+'Mayo '!K26+Junio!K26+Julio!K26+Agosto!K26+Septiembre!K26+'Octubre '!K26+Noviembre!K26+'Diciembre '!K26</f>
        <v>0</v>
      </c>
      <c r="L26" s="18">
        <f>+Enero!L26+Febrero!L26+'Marzo '!L26+'Abril '!L26+'Mayo '!L26+Junio!L26+Julio!L26+Agosto!L26+Septiembre!L26+'Octubre '!L26+Noviembre!L26+'Diciembre '!L26</f>
        <v>0</v>
      </c>
      <c r="M26" s="18">
        <f>+Enero!M26+Febrero!M26+'Marzo '!M26+'Abril '!M26+'Mayo '!M26+Junio!M26+Julio!M26+Agosto!M26+Septiembre!M26+'Octubre '!M26+Noviembre!M26+'Diciembre '!M26</f>
        <v>0</v>
      </c>
      <c r="N26" s="18">
        <f>+Enero!N26+Febrero!N26+'Marzo '!N26+'Abril '!N26+'Mayo '!N26+Junio!N26+Julio!N26+Agosto!N26+Septiembre!N26+'Octubre '!N26+Noviembre!N26+'Diciembre '!N26</f>
        <v>0</v>
      </c>
      <c r="O26" s="18">
        <f>+Enero!O26+Febrero!O26+'Marzo '!O26+'Abril '!O26+'Mayo '!O26+Junio!O26+Julio!O26+Agosto!O26+Septiembre!O26+'Octubre '!O26+Noviembre!O26+'Diciembre '!O26</f>
        <v>0</v>
      </c>
      <c r="P26" s="18">
        <f>+Enero!P26+Febrero!P26+'Marzo '!P26+'Abril '!P26+'Mayo '!P26+Junio!P26+Julio!P26+Agosto!P26+Septiembre!P26+'Octubre '!P26+Noviembre!P26+'Diciembre '!P26</f>
        <v>0</v>
      </c>
      <c r="Q26" s="18">
        <f>+Enero!Q26+Febrero!Q26+'Marzo '!Q26+'Abril '!Q26+'Mayo '!Q26+Junio!Q26+Julio!Q26+Agosto!Q26+Septiembre!Q26+'Octubre '!Q26+Noviembre!Q26+'Diciembre '!Q26</f>
        <v>0</v>
      </c>
      <c r="R26" s="18">
        <f>+Enero!R26+Febrero!R26+'Marzo '!R26+'Abril '!R26+'Mayo '!R26+Junio!R26+Julio!R26+Agosto!R26+Septiembre!R26+'Octubre '!R26+Noviembre!R26+'Diciembre '!R26</f>
        <v>0</v>
      </c>
      <c r="S26" s="18">
        <f>+Enero!S26+Febrero!S26+'Marzo '!S26+'Abril '!S26+'Mayo '!S26+Junio!S26+Julio!S26+Agosto!S26+Septiembre!S26+'Octubre '!S26+Noviembre!S26+'Diciembre '!S26</f>
        <v>0</v>
      </c>
      <c r="T26" s="18">
        <f>+Enero!T26+Febrero!T26+'Marzo '!T26+'Abril '!T26+'Mayo '!T26+Junio!T26+Julio!T26+Agosto!T26+Septiembre!T26+'Octubre '!T26+Noviembre!T26+'Diciembre '!T26</f>
        <v>0</v>
      </c>
      <c r="U26" s="18">
        <f>+Enero!U26+Febrero!U26+'Marzo '!U26+'Abril '!U26+'Mayo '!U26+Junio!U26+Julio!U26+Agosto!U26+Septiembre!U26+'Octubre '!U26+Noviembre!U26+'Diciembre '!U26</f>
        <v>0</v>
      </c>
      <c r="V26" s="18">
        <f>+Enero!V26+Febrero!V26+'Marzo '!V26+'Abril '!V26+'Mayo '!V26+Junio!V26+Julio!V26+Agosto!V26+Septiembre!V26+'Octubre '!V26+Noviembre!V26+'Diciembre '!V26</f>
        <v>0</v>
      </c>
      <c r="W26" s="18">
        <f>+Enero!W26+Febrero!W26+'Marzo '!W26+'Abril '!W26+'Mayo '!W26+Junio!W26+Julio!W26+Agosto!W26+Septiembre!W26+'Octubre '!W26+Noviembre!W26+'Diciembre '!W26</f>
        <v>0</v>
      </c>
      <c r="X26" s="18">
        <f>+Enero!X26+Febrero!X26+'Marzo '!X26+'Abril '!X26+'Mayo '!X26+Junio!X26+Julio!X26+Agosto!X26+Septiembre!X26+'Octubre '!X26+Noviembre!X26+'Diciembre '!X26</f>
        <v>0</v>
      </c>
      <c r="Y26" s="18">
        <f>+Enero!Y26+Febrero!Y26+'Marzo '!Y26+'Abril '!Y26+'Mayo '!Y26+Junio!Y26+Julio!Y26+Agosto!Y26+Septiembre!Y26+'Octubre '!Y26+Noviembre!Y26+'Diciembre '!Y26</f>
        <v>0</v>
      </c>
      <c r="Z26" s="18">
        <f>+Enero!Z26+Febrero!Z26+'Marzo '!Z26+'Abril '!Z26+'Mayo '!Z26+Junio!Z26+Julio!Z26+Agosto!Z26+Septiembre!Z26+'Octubre '!Z26+Noviembre!Z26+'Diciembre '!Z26</f>
        <v>0</v>
      </c>
      <c r="AA26" s="18">
        <f>+Enero!AA26+Febrero!AA26+'Marzo '!AA26+'Abril '!AA26+'Mayo '!AA26+Junio!AA26+Julio!AA26+Agosto!AA26+Septiembre!AA26+'Octubre '!AA26+Noviembre!AA26+'Diciembre '!AA26</f>
        <v>0</v>
      </c>
      <c r="AB26" s="18">
        <f>+Enero!AB26+Febrero!AB26+'Marzo '!AB26+'Abril '!AB26+'Mayo '!AB26+Junio!AB26+Julio!AB26+Agosto!AB26+Septiembre!AB26+'Octubre '!AB26+Noviembre!AB26+'Diciembre '!AB26</f>
        <v>0</v>
      </c>
      <c r="AC26" s="18">
        <f>+Enero!AC26+Febrero!AC26+'Marzo '!AC26+'Abril '!AC26+'Mayo '!AC26+Junio!AC26+Julio!AC26+Agosto!AC26+Septiembre!AC26+'Octubre '!AC26+Noviembre!AC26+'Diciembre '!AC26</f>
        <v>0</v>
      </c>
      <c r="AD26" s="196"/>
      <c r="CA26" s="192" t="str">
        <f t="shared" si="1"/>
        <v/>
      </c>
      <c r="CG26" s="192">
        <f t="shared" si="2"/>
        <v>0</v>
      </c>
    </row>
    <row r="27" spans="1:85" x14ac:dyDescent="0.25">
      <c r="A27" s="563"/>
      <c r="B27" s="502"/>
      <c r="C27" s="79" t="s">
        <v>39</v>
      </c>
      <c r="D27" s="201">
        <f>SUM(E27:I27)</f>
        <v>0</v>
      </c>
      <c r="E27" s="18">
        <f>+Enero!E27+Febrero!E27+'Marzo '!E27+'Abril '!E27+'Mayo '!E27+Junio!E27+Julio!E27+Agosto!E27+Septiembre!E27+'Octubre '!E27+Noviembre!E27+'Diciembre '!E27</f>
        <v>0</v>
      </c>
      <c r="F27" s="18">
        <f>+Enero!F27+Febrero!F27+'Marzo '!F27+'Abril '!F27+'Mayo '!F27+Junio!F27+Julio!F27+Agosto!F27+Septiembre!F27+'Octubre '!F27+Noviembre!F27+'Diciembre '!F27</f>
        <v>0</v>
      </c>
      <c r="G27" s="18">
        <f>+Enero!G27+Febrero!G27+'Marzo '!G27+'Abril '!G27+'Mayo '!G27+Junio!G27+Julio!G27+Agosto!G27+Septiembre!G27+'Octubre '!G27+Noviembre!G27+'Diciembre '!G27</f>
        <v>0</v>
      </c>
      <c r="H27" s="18">
        <f>+Enero!H27+Febrero!H27+'Marzo '!H27+'Abril '!H27+'Mayo '!H27+Junio!H27+Julio!H27+Agosto!H27+Septiembre!H27+'Octubre '!H27+Noviembre!H27+'Diciembre '!H27</f>
        <v>0</v>
      </c>
      <c r="I27" s="18">
        <f>+Enero!I27+Febrero!I27+'Marzo '!I27+'Abril '!I27+'Mayo '!I27+Junio!I27+Julio!I27+Agosto!I27+Septiembre!I27+'Octubre '!I27+Noviembre!I27+'Diciembre '!I27</f>
        <v>0</v>
      </c>
      <c r="J27" s="18">
        <f>+Enero!J27+Febrero!J27+'Marzo '!J27+'Abril '!J27+'Mayo '!J27+Junio!J27+Julio!J27+Agosto!J27+Septiembre!J27+'Octubre '!J27+Noviembre!J27+'Diciembre '!J27</f>
        <v>0</v>
      </c>
      <c r="K27" s="18">
        <f>+Enero!K27+Febrero!K27+'Marzo '!K27+'Abril '!K27+'Mayo '!K27+Junio!K27+Julio!K27+Agosto!K27+Septiembre!K27+'Octubre '!K27+Noviembre!K27+'Diciembre '!K27</f>
        <v>0</v>
      </c>
      <c r="L27" s="18">
        <f>+Enero!L27+Febrero!L27+'Marzo '!L27+'Abril '!L27+'Mayo '!L27+Junio!L27+Julio!L27+Agosto!L27+Septiembre!L27+'Octubre '!L27+Noviembre!L27+'Diciembre '!L27</f>
        <v>0</v>
      </c>
      <c r="M27" s="18">
        <f>+Enero!M27+Febrero!M27+'Marzo '!M27+'Abril '!M27+'Mayo '!M27+Junio!M27+Julio!M27+Agosto!M27+Septiembre!M27+'Octubre '!M27+Noviembre!M27+'Diciembre '!M27</f>
        <v>0</v>
      </c>
      <c r="N27" s="18">
        <f>+Enero!N27+Febrero!N27+'Marzo '!N27+'Abril '!N27+'Mayo '!N27+Junio!N27+Julio!N27+Agosto!N27+Septiembre!N27+'Octubre '!N27+Noviembre!N27+'Diciembre '!N27</f>
        <v>0</v>
      </c>
      <c r="O27" s="18">
        <f>+Enero!O27+Febrero!O27+'Marzo '!O27+'Abril '!O27+'Mayo '!O27+Junio!O27+Julio!O27+Agosto!O27+Septiembre!O27+'Octubre '!O27+Noviembre!O27+'Diciembre '!O27</f>
        <v>0</v>
      </c>
      <c r="P27" s="18">
        <f>+Enero!P27+Febrero!P27+'Marzo '!P27+'Abril '!P27+'Mayo '!P27+Junio!P27+Julio!P27+Agosto!P27+Septiembre!P27+'Octubre '!P27+Noviembre!P27+'Diciembre '!P27</f>
        <v>0</v>
      </c>
      <c r="Q27" s="18">
        <f>+Enero!Q27+Febrero!Q27+'Marzo '!Q27+'Abril '!Q27+'Mayo '!Q27+Junio!Q27+Julio!Q27+Agosto!Q27+Septiembre!Q27+'Octubre '!Q27+Noviembre!Q27+'Diciembre '!Q27</f>
        <v>0</v>
      </c>
      <c r="R27" s="18">
        <f>+Enero!R27+Febrero!R27+'Marzo '!R27+'Abril '!R27+'Mayo '!R27+Junio!R27+Julio!R27+Agosto!R27+Septiembre!R27+'Octubre '!R27+Noviembre!R27+'Diciembre '!R27</f>
        <v>0</v>
      </c>
      <c r="S27" s="18">
        <f>+Enero!S27+Febrero!S27+'Marzo '!S27+'Abril '!S27+'Mayo '!S27+Junio!S27+Julio!S27+Agosto!S27+Septiembre!S27+'Octubre '!S27+Noviembre!S27+'Diciembre '!S27</f>
        <v>0</v>
      </c>
      <c r="T27" s="18">
        <f>+Enero!T27+Febrero!T27+'Marzo '!T27+'Abril '!T27+'Mayo '!T27+Junio!T27+Julio!T27+Agosto!T27+Septiembre!T27+'Octubre '!T27+Noviembre!T27+'Diciembre '!T27</f>
        <v>0</v>
      </c>
      <c r="U27" s="18">
        <f>+Enero!U27+Febrero!U27+'Marzo '!U27+'Abril '!U27+'Mayo '!U27+Junio!U27+Julio!U27+Agosto!U27+Septiembre!U27+'Octubre '!U27+Noviembre!U27+'Diciembre '!U27</f>
        <v>0</v>
      </c>
      <c r="V27" s="18">
        <f>+Enero!V27+Febrero!V27+'Marzo '!V27+'Abril '!V27+'Mayo '!V27+Junio!V27+Julio!V27+Agosto!V27+Septiembre!V27+'Octubre '!V27+Noviembre!V27+'Diciembre '!V27</f>
        <v>0</v>
      </c>
      <c r="W27" s="18">
        <f>+Enero!W27+Febrero!W27+'Marzo '!W27+'Abril '!W27+'Mayo '!W27+Junio!W27+Julio!W27+Agosto!W27+Septiembre!W27+'Octubre '!W27+Noviembre!W27+'Diciembre '!W27</f>
        <v>0</v>
      </c>
      <c r="X27" s="18">
        <f>+Enero!X27+Febrero!X27+'Marzo '!X27+'Abril '!X27+'Mayo '!X27+Junio!X27+Julio!X27+Agosto!X27+Septiembre!X27+'Octubre '!X27+Noviembre!X27+'Diciembre '!X27</f>
        <v>0</v>
      </c>
      <c r="Y27" s="18">
        <f>+Enero!Y27+Febrero!Y27+'Marzo '!Y27+'Abril '!Y27+'Mayo '!Y27+Junio!Y27+Julio!Y27+Agosto!Y27+Septiembre!Y27+'Octubre '!Y27+Noviembre!Y27+'Diciembre '!Y27</f>
        <v>0</v>
      </c>
      <c r="Z27" s="18">
        <f>+Enero!Z27+Febrero!Z27+'Marzo '!Z27+'Abril '!Z27+'Mayo '!Z27+Junio!Z27+Julio!Z27+Agosto!Z27+Septiembre!Z27+'Octubre '!Z27+Noviembre!Z27+'Diciembre '!Z27</f>
        <v>0</v>
      </c>
      <c r="AA27" s="18">
        <f>+Enero!AA27+Febrero!AA27+'Marzo '!AA27+'Abril '!AA27+'Mayo '!AA27+Junio!AA27+Julio!AA27+Agosto!AA27+Septiembre!AA27+'Octubre '!AA27+Noviembre!AA27+'Diciembre '!AA27</f>
        <v>0</v>
      </c>
      <c r="AB27" s="18">
        <f>+Enero!AB27+Febrero!AB27+'Marzo '!AB27+'Abril '!AB27+'Mayo '!AB27+Junio!AB27+Julio!AB27+Agosto!AB27+Septiembre!AB27+'Octubre '!AB27+Noviembre!AB27+'Diciembre '!AB27</f>
        <v>0</v>
      </c>
      <c r="AC27" s="18">
        <f>+Enero!AC27+Febrero!AC27+'Marzo '!AC27+'Abril '!AC27+'Mayo '!AC27+Junio!AC27+Julio!AC27+Agosto!AC27+Septiembre!AC27+'Octubre '!AC27+Noviembre!AC27+'Diciembre '!AC27</f>
        <v>0</v>
      </c>
      <c r="AD27" s="196"/>
      <c r="CA27" s="192" t="str">
        <f t="shared" si="1"/>
        <v/>
      </c>
      <c r="CG27" s="192">
        <f t="shared" si="2"/>
        <v>0</v>
      </c>
    </row>
    <row r="28" spans="1:85" x14ac:dyDescent="0.25">
      <c r="A28" s="563"/>
      <c r="B28" s="524" t="s">
        <v>43</v>
      </c>
      <c r="C28" s="525"/>
      <c r="D28" s="199">
        <f t="shared" ref="D28:D33" si="3">SUM(E28:X28)</f>
        <v>1341</v>
      </c>
      <c r="E28" s="18">
        <f>+Enero!E28+Febrero!E28+'Marzo '!E28+'Abril '!E28+'Mayo '!E28+Junio!E28+Julio!E28+Agosto!E28+Septiembre!E28+'Octubre '!E28+Noviembre!E28+'Diciembre '!E28</f>
        <v>978</v>
      </c>
      <c r="F28" s="18">
        <f>+Enero!F28+Febrero!F28+'Marzo '!F28+'Abril '!F28+'Mayo '!F28+Junio!F28+Julio!F28+Agosto!F28+Septiembre!F28+'Octubre '!F28+Noviembre!F28+'Diciembre '!F28</f>
        <v>0</v>
      </c>
      <c r="G28" s="18">
        <f>+Enero!G28+Febrero!G28+'Marzo '!G28+'Abril '!G28+'Mayo '!G28+Junio!G28+Julio!G28+Agosto!G28+Septiembre!G28+'Octubre '!G28+Noviembre!G28+'Diciembre '!G28</f>
        <v>1</v>
      </c>
      <c r="H28" s="18">
        <f>+Enero!H28+Febrero!H28+'Marzo '!H28+'Abril '!H28+'Mayo '!H28+Junio!H28+Julio!H28+Agosto!H28+Septiembre!H28+'Octubre '!H28+Noviembre!H28+'Diciembre '!H28</f>
        <v>0</v>
      </c>
      <c r="I28" s="18">
        <f>+Enero!I28+Febrero!I28+'Marzo '!I28+'Abril '!I28+'Mayo '!I28+Junio!I28+Julio!I28+Agosto!I28+Septiembre!I28+'Octubre '!I28+Noviembre!I28+'Diciembre '!I28</f>
        <v>1</v>
      </c>
      <c r="J28" s="18">
        <f>+Enero!J28+Febrero!J28+'Marzo '!J28+'Abril '!J28+'Mayo '!J28+Junio!J28+Julio!J28+Agosto!J28+Septiembre!J28+'Octubre '!J28+Noviembre!J28+'Diciembre '!J28</f>
        <v>3</v>
      </c>
      <c r="K28" s="18">
        <f>+Enero!K28+Febrero!K28+'Marzo '!K28+'Abril '!K28+'Mayo '!K28+Junio!K28+Julio!K28+Agosto!K28+Septiembre!K28+'Octubre '!K28+Noviembre!K28+'Diciembre '!K28</f>
        <v>13</v>
      </c>
      <c r="L28" s="18">
        <f>+Enero!L28+Febrero!L28+'Marzo '!L28+'Abril '!L28+'Mayo '!L28+Junio!L28+Julio!L28+Agosto!L28+Septiembre!L28+'Octubre '!L28+Noviembre!L28+'Diciembre '!L28</f>
        <v>12</v>
      </c>
      <c r="M28" s="18">
        <f>+Enero!M28+Febrero!M28+'Marzo '!M28+'Abril '!M28+'Mayo '!M28+Junio!M28+Julio!M28+Agosto!M28+Septiembre!M28+'Octubre '!M28+Noviembre!M28+'Diciembre '!M28</f>
        <v>7</v>
      </c>
      <c r="N28" s="18">
        <f>+Enero!N28+Febrero!N28+'Marzo '!N28+'Abril '!N28+'Mayo '!N28+Junio!N28+Julio!N28+Agosto!N28+Septiembre!N28+'Octubre '!N28+Noviembre!N28+'Diciembre '!N28</f>
        <v>6</v>
      </c>
      <c r="O28" s="18">
        <f>+Enero!O28+Febrero!O28+'Marzo '!O28+'Abril '!O28+'Mayo '!O28+Junio!O28+Julio!O28+Agosto!O28+Septiembre!O28+'Octubre '!O28+Noviembre!O28+'Diciembre '!O28</f>
        <v>16</v>
      </c>
      <c r="P28" s="18">
        <f>+Enero!P28+Febrero!P28+'Marzo '!P28+'Abril '!P28+'Mayo '!P28+Junio!P28+Julio!P28+Agosto!P28+Septiembre!P28+'Octubre '!P28+Noviembre!P28+'Diciembre '!P28</f>
        <v>8</v>
      </c>
      <c r="Q28" s="18">
        <f>+Enero!Q28+Febrero!Q28+'Marzo '!Q28+'Abril '!Q28+'Mayo '!Q28+Junio!Q28+Julio!Q28+Agosto!Q28+Septiembre!Q28+'Octubre '!Q28+Noviembre!Q28+'Diciembre '!Q28</f>
        <v>24</v>
      </c>
      <c r="R28" s="18">
        <f>+Enero!R28+Febrero!R28+'Marzo '!R28+'Abril '!R28+'Mayo '!R28+Junio!R28+Julio!R28+Agosto!R28+Septiembre!R28+'Octubre '!R28+Noviembre!R28+'Diciembre '!R28</f>
        <v>21</v>
      </c>
      <c r="S28" s="18">
        <f>+Enero!S28+Febrero!S28+'Marzo '!S28+'Abril '!S28+'Mayo '!S28+Junio!S28+Julio!S28+Agosto!S28+Septiembre!S28+'Octubre '!S28+Noviembre!S28+'Diciembre '!S28</f>
        <v>39</v>
      </c>
      <c r="T28" s="18">
        <f>+Enero!T28+Febrero!T28+'Marzo '!T28+'Abril '!T28+'Mayo '!T28+Junio!T28+Julio!T28+Agosto!T28+Septiembre!T28+'Octubre '!T28+Noviembre!T28+'Diciembre '!T28</f>
        <v>24</v>
      </c>
      <c r="U28" s="18">
        <f>+Enero!U28+Febrero!U28+'Marzo '!U28+'Abril '!U28+'Mayo '!U28+Junio!U28+Julio!U28+Agosto!U28+Septiembre!U28+'Octubre '!U28+Noviembre!U28+'Diciembre '!U28</f>
        <v>36</v>
      </c>
      <c r="V28" s="18">
        <f>+Enero!V28+Febrero!V28+'Marzo '!V28+'Abril '!V28+'Mayo '!V28+Junio!V28+Julio!V28+Agosto!V28+Septiembre!V28+'Octubre '!V28+Noviembre!V28+'Diciembre '!V28</f>
        <v>33</v>
      </c>
      <c r="W28" s="18">
        <f>+Enero!W28+Febrero!W28+'Marzo '!W28+'Abril '!W28+'Mayo '!W28+Junio!W28+Julio!W28+Agosto!W28+Septiembre!W28+'Octubre '!W28+Noviembre!W28+'Diciembre '!W28</f>
        <v>29</v>
      </c>
      <c r="X28" s="18">
        <f>+Enero!X28+Febrero!X28+'Marzo '!X28+'Abril '!X28+'Mayo '!X28+Junio!X28+Julio!X28+Agosto!X28+Septiembre!X28+'Octubre '!X28+Noviembre!X28+'Diciembre '!X28</f>
        <v>90</v>
      </c>
      <c r="Y28" s="18">
        <f>+Enero!Y28+Febrero!Y28+'Marzo '!Y28+'Abril '!Y28+'Mayo '!Y28+Junio!Y28+Julio!Y28+Agosto!Y28+Septiembre!Y28+'Octubre '!Y28+Noviembre!Y28+'Diciembre '!Y28</f>
        <v>0</v>
      </c>
      <c r="Z28" s="18">
        <f>+Enero!Z28+Febrero!Z28+'Marzo '!Z28+'Abril '!Z28+'Mayo '!Z28+Junio!Z28+Julio!Z28+Agosto!Z28+Septiembre!Z28+'Octubre '!Z28+Noviembre!Z28+'Diciembre '!Z28</f>
        <v>0</v>
      </c>
      <c r="AA28" s="18">
        <f>+Enero!AA28+Febrero!AA28+'Marzo '!AA28+'Abril '!AA28+'Mayo '!AA28+Junio!AA28+Julio!AA28+Agosto!AA28+Septiembre!AA28+'Octubre '!AA28+Noviembre!AA28+'Diciembre '!AA28</f>
        <v>0</v>
      </c>
      <c r="AB28" s="18">
        <f>+Enero!AB28+Febrero!AB28+'Marzo '!AB28+'Abril '!AB28+'Mayo '!AB28+Junio!AB28+Julio!AB28+Agosto!AB28+Septiembre!AB28+'Octubre '!AB28+Noviembre!AB28+'Diciembre '!AB28</f>
        <v>0</v>
      </c>
      <c r="AC28" s="18">
        <f>+Enero!AC28+Febrero!AC28+'Marzo '!AC28+'Abril '!AC28+'Mayo '!AC28+Junio!AC28+Julio!AC28+Agosto!AC28+Septiembre!AC28+'Octubre '!AC28+Noviembre!AC28+'Diciembre '!AC28</f>
        <v>0</v>
      </c>
      <c r="AD28" s="196"/>
      <c r="CA28" s="192" t="str">
        <f t="shared" si="1"/>
        <v/>
      </c>
      <c r="CG28" s="192">
        <f t="shared" si="2"/>
        <v>0</v>
      </c>
    </row>
    <row r="29" spans="1:85" x14ac:dyDescent="0.25">
      <c r="A29" s="563"/>
      <c r="B29" s="485" t="s">
        <v>44</v>
      </c>
      <c r="C29" s="486"/>
      <c r="D29" s="197">
        <f t="shared" si="3"/>
        <v>1461</v>
      </c>
      <c r="E29" s="18">
        <f>+Enero!E29+Febrero!E29+'Marzo '!E29+'Abril '!E29+'Mayo '!E29+Junio!E29+Julio!E29+Agosto!E29+Septiembre!E29+'Octubre '!E29+Noviembre!E29+'Diciembre '!E29</f>
        <v>1461</v>
      </c>
      <c r="F29" s="18">
        <f>+Enero!F29+Febrero!F29+'Marzo '!F29+'Abril '!F29+'Mayo '!F29+Junio!F29+Julio!F29+Agosto!F29+Septiembre!F29+'Octubre '!F29+Noviembre!F29+'Diciembre '!F29</f>
        <v>0</v>
      </c>
      <c r="G29" s="18">
        <f>+Enero!G29+Febrero!G29+'Marzo '!G29+'Abril '!G29+'Mayo '!G29+Junio!G29+Julio!G29+Agosto!G29+Septiembre!G29+'Octubre '!G29+Noviembre!G29+'Diciembre '!G29</f>
        <v>0</v>
      </c>
      <c r="H29" s="18">
        <f>+Enero!H29+Febrero!H29+'Marzo '!H29+'Abril '!H29+'Mayo '!H29+Junio!H29+Julio!H29+Agosto!H29+Septiembre!H29+'Octubre '!H29+Noviembre!H29+'Diciembre '!H29</f>
        <v>0</v>
      </c>
      <c r="I29" s="18">
        <f>+Enero!I29+Febrero!I29+'Marzo '!I29+'Abril '!I29+'Mayo '!I29+Junio!I29+Julio!I29+Agosto!I29+Septiembre!I29+'Octubre '!I29+Noviembre!I29+'Diciembre '!I29</f>
        <v>0</v>
      </c>
      <c r="J29" s="18">
        <f>+Enero!J29+Febrero!J29+'Marzo '!J29+'Abril '!J29+'Mayo '!J29+Junio!J29+Julio!J29+Agosto!J29+Septiembre!J29+'Octubre '!J29+Noviembre!J29+'Diciembre '!J29</f>
        <v>0</v>
      </c>
      <c r="K29" s="18">
        <f>+Enero!K29+Febrero!K29+'Marzo '!K29+'Abril '!K29+'Mayo '!K29+Junio!K29+Julio!K29+Agosto!K29+Septiembre!K29+'Octubre '!K29+Noviembre!K29+'Diciembre '!K29</f>
        <v>0</v>
      </c>
      <c r="L29" s="18">
        <f>+Enero!L29+Febrero!L29+'Marzo '!L29+'Abril '!L29+'Mayo '!L29+Junio!L29+Julio!L29+Agosto!L29+Septiembre!L29+'Octubre '!L29+Noviembre!L29+'Diciembre '!L29</f>
        <v>0</v>
      </c>
      <c r="M29" s="18">
        <f>+Enero!M29+Febrero!M29+'Marzo '!M29+'Abril '!M29+'Mayo '!M29+Junio!M29+Julio!M29+Agosto!M29+Septiembre!M29+'Octubre '!M29+Noviembre!M29+'Diciembre '!M29</f>
        <v>0</v>
      </c>
      <c r="N29" s="18">
        <f>+Enero!N29+Febrero!N29+'Marzo '!N29+'Abril '!N29+'Mayo '!N29+Junio!N29+Julio!N29+Agosto!N29+Septiembre!N29+'Octubre '!N29+Noviembre!N29+'Diciembre '!N29</f>
        <v>0</v>
      </c>
      <c r="O29" s="18">
        <f>+Enero!O29+Febrero!O29+'Marzo '!O29+'Abril '!O29+'Mayo '!O29+Junio!O29+Julio!O29+Agosto!O29+Septiembre!O29+'Octubre '!O29+Noviembre!O29+'Diciembre '!O29</f>
        <v>0</v>
      </c>
      <c r="P29" s="18">
        <f>+Enero!P29+Febrero!P29+'Marzo '!P29+'Abril '!P29+'Mayo '!P29+Junio!P29+Julio!P29+Agosto!P29+Septiembre!P29+'Octubre '!P29+Noviembre!P29+'Diciembre '!P29</f>
        <v>0</v>
      </c>
      <c r="Q29" s="18">
        <f>+Enero!Q29+Febrero!Q29+'Marzo '!Q29+'Abril '!Q29+'Mayo '!Q29+Junio!Q29+Julio!Q29+Agosto!Q29+Septiembre!Q29+'Octubre '!Q29+Noviembre!Q29+'Diciembre '!Q29</f>
        <v>0</v>
      </c>
      <c r="R29" s="18">
        <f>+Enero!R29+Febrero!R29+'Marzo '!R29+'Abril '!R29+'Mayo '!R29+Junio!R29+Julio!R29+Agosto!R29+Septiembre!R29+'Octubre '!R29+Noviembre!R29+'Diciembre '!R29</f>
        <v>0</v>
      </c>
      <c r="S29" s="18">
        <f>+Enero!S29+Febrero!S29+'Marzo '!S29+'Abril '!S29+'Mayo '!S29+Junio!S29+Julio!S29+Agosto!S29+Septiembre!S29+'Octubre '!S29+Noviembre!S29+'Diciembre '!S29</f>
        <v>0</v>
      </c>
      <c r="T29" s="18">
        <f>+Enero!T29+Febrero!T29+'Marzo '!T29+'Abril '!T29+'Mayo '!T29+Junio!T29+Julio!T29+Agosto!T29+Septiembre!T29+'Octubre '!T29+Noviembre!T29+'Diciembre '!T29</f>
        <v>0</v>
      </c>
      <c r="U29" s="18">
        <f>+Enero!U29+Febrero!U29+'Marzo '!U29+'Abril '!U29+'Mayo '!U29+Junio!U29+Julio!U29+Agosto!U29+Septiembre!U29+'Octubre '!U29+Noviembre!U29+'Diciembre '!U29</f>
        <v>0</v>
      </c>
      <c r="V29" s="18">
        <f>+Enero!V29+Febrero!V29+'Marzo '!V29+'Abril '!V29+'Mayo '!V29+Junio!V29+Julio!V29+Agosto!V29+Septiembre!V29+'Octubre '!V29+Noviembre!V29+'Diciembre '!V29</f>
        <v>0</v>
      </c>
      <c r="W29" s="18">
        <f>+Enero!W29+Febrero!W29+'Marzo '!W29+'Abril '!W29+'Mayo '!W29+Junio!W29+Julio!W29+Agosto!W29+Septiembre!W29+'Octubre '!W29+Noviembre!W29+'Diciembre '!W29</f>
        <v>0</v>
      </c>
      <c r="X29" s="18">
        <f>+Enero!X29+Febrero!X29+'Marzo '!X29+'Abril '!X29+'Mayo '!X29+Junio!X29+Julio!X29+Agosto!X29+Septiembre!X29+'Octubre '!X29+Noviembre!X29+'Diciembre '!X29</f>
        <v>0</v>
      </c>
      <c r="Y29" s="18">
        <f>+Enero!Y29+Febrero!Y29+'Marzo '!Y29+'Abril '!Y29+'Mayo '!Y29+Junio!Y29+Julio!Y29+Agosto!Y29+Septiembre!Y29+'Octubre '!Y29+Noviembre!Y29+'Diciembre '!Y29</f>
        <v>0</v>
      </c>
      <c r="Z29" s="18">
        <f>+Enero!Z29+Febrero!Z29+'Marzo '!Z29+'Abril '!Z29+'Mayo '!Z29+Junio!Z29+Julio!Z29+Agosto!Z29+Septiembre!Z29+'Octubre '!Z29+Noviembre!Z29+'Diciembre '!Z29</f>
        <v>0</v>
      </c>
      <c r="AA29" s="18">
        <f>+Enero!AA29+Febrero!AA29+'Marzo '!AA29+'Abril '!AA29+'Mayo '!AA29+Junio!AA29+Julio!AA29+Agosto!AA29+Septiembre!AA29+'Octubre '!AA29+Noviembre!AA29+'Diciembre '!AA29</f>
        <v>0</v>
      </c>
      <c r="AB29" s="18">
        <f>+Enero!AB29+Febrero!AB29+'Marzo '!AB29+'Abril '!AB29+'Mayo '!AB29+Junio!AB29+Julio!AB29+Agosto!AB29+Septiembre!AB29+'Octubre '!AB29+Noviembre!AB29+'Diciembre '!AB29</f>
        <v>0</v>
      </c>
      <c r="AC29" s="18">
        <f>+Enero!AC29+Febrero!AC29+'Marzo '!AC29+'Abril '!AC29+'Mayo '!AC29+Junio!AC29+Julio!AC29+Agosto!AC29+Septiembre!AC29+'Octubre '!AC29+Noviembre!AC29+'Diciembre '!AC29</f>
        <v>0</v>
      </c>
      <c r="AD29" s="196"/>
      <c r="CA29" s="192" t="str">
        <f t="shared" si="1"/>
        <v/>
      </c>
      <c r="CG29" s="192">
        <f t="shared" si="2"/>
        <v>0</v>
      </c>
    </row>
    <row r="30" spans="1:85" x14ac:dyDescent="0.25">
      <c r="A30" s="563"/>
      <c r="B30" s="487" t="s">
        <v>80</v>
      </c>
      <c r="C30" s="160" t="s">
        <v>108</v>
      </c>
      <c r="D30" s="197">
        <f t="shared" si="3"/>
        <v>0</v>
      </c>
      <c r="E30" s="18">
        <f>+Enero!E30+Febrero!E30+'Marzo '!E30+'Abril '!E30+'Mayo '!E30+Junio!E30+Julio!E30+Agosto!E30+Septiembre!E30+'Octubre '!E30+Noviembre!E30+'Diciembre '!E30</f>
        <v>0</v>
      </c>
      <c r="F30" s="18">
        <f>+Enero!F30+Febrero!F30+'Marzo '!F30+'Abril '!F30+'Mayo '!F30+Junio!F30+Julio!F30+Agosto!F30+Septiembre!F30+'Octubre '!F30+Noviembre!F30+'Diciembre '!F30</f>
        <v>0</v>
      </c>
      <c r="G30" s="18">
        <f>+Enero!G30+Febrero!G30+'Marzo '!G30+'Abril '!G30+'Mayo '!G30+Junio!G30+Julio!G30+Agosto!G30+Septiembre!G30+'Octubre '!G30+Noviembre!G30+'Diciembre '!G30</f>
        <v>0</v>
      </c>
      <c r="H30" s="18">
        <f>+Enero!H30+Febrero!H30+'Marzo '!H30+'Abril '!H30+'Mayo '!H30+Junio!H30+Julio!H30+Agosto!H30+Septiembre!H30+'Octubre '!H30+Noviembre!H30+'Diciembre '!H30</f>
        <v>0</v>
      </c>
      <c r="I30" s="18">
        <f>+Enero!I30+Febrero!I30+'Marzo '!I30+'Abril '!I30+'Mayo '!I30+Junio!I30+Julio!I30+Agosto!I30+Septiembre!I30+'Octubre '!I30+Noviembre!I30+'Diciembre '!I30</f>
        <v>0</v>
      </c>
      <c r="J30" s="18">
        <f>+Enero!J30+Febrero!J30+'Marzo '!J30+'Abril '!J30+'Mayo '!J30+Junio!J30+Julio!J30+Agosto!J30+Septiembre!J30+'Octubre '!J30+Noviembre!J30+'Diciembre '!J30</f>
        <v>0</v>
      </c>
      <c r="K30" s="18">
        <f>+Enero!K30+Febrero!K30+'Marzo '!K30+'Abril '!K30+'Mayo '!K30+Junio!K30+Julio!K30+Agosto!K30+Septiembre!K30+'Octubre '!K30+Noviembre!K30+'Diciembre '!K30</f>
        <v>0</v>
      </c>
      <c r="L30" s="18">
        <f>+Enero!L30+Febrero!L30+'Marzo '!L30+'Abril '!L30+'Mayo '!L30+Junio!L30+Julio!L30+Agosto!L30+Septiembre!L30+'Octubre '!L30+Noviembre!L30+'Diciembre '!L30</f>
        <v>0</v>
      </c>
      <c r="M30" s="18">
        <f>+Enero!M30+Febrero!M30+'Marzo '!M30+'Abril '!M30+'Mayo '!M30+Junio!M30+Julio!M30+Agosto!M30+Septiembre!M30+'Octubre '!M30+Noviembre!M30+'Diciembre '!M30</f>
        <v>0</v>
      </c>
      <c r="N30" s="18">
        <f>+Enero!N30+Febrero!N30+'Marzo '!N30+'Abril '!N30+'Mayo '!N30+Junio!N30+Julio!N30+Agosto!N30+Septiembre!N30+'Octubre '!N30+Noviembre!N30+'Diciembre '!N30</f>
        <v>0</v>
      </c>
      <c r="O30" s="18">
        <f>+Enero!O30+Febrero!O30+'Marzo '!O30+'Abril '!O30+'Mayo '!O30+Junio!O30+Julio!O30+Agosto!O30+Septiembre!O30+'Octubre '!O30+Noviembre!O30+'Diciembre '!O30</f>
        <v>0</v>
      </c>
      <c r="P30" s="18">
        <f>+Enero!P30+Febrero!P30+'Marzo '!P30+'Abril '!P30+'Mayo '!P30+Junio!P30+Julio!P30+Agosto!P30+Septiembre!P30+'Octubre '!P30+Noviembre!P30+'Diciembre '!P30</f>
        <v>0</v>
      </c>
      <c r="Q30" s="18">
        <f>+Enero!Q30+Febrero!Q30+'Marzo '!Q30+'Abril '!Q30+'Mayo '!Q30+Junio!Q30+Julio!Q30+Agosto!Q30+Septiembre!Q30+'Octubre '!Q30+Noviembre!Q30+'Diciembre '!Q30</f>
        <v>0</v>
      </c>
      <c r="R30" s="18">
        <f>+Enero!R30+Febrero!R30+'Marzo '!R30+'Abril '!R30+'Mayo '!R30+Junio!R30+Julio!R30+Agosto!R30+Septiembre!R30+'Octubre '!R30+Noviembre!R30+'Diciembre '!R30</f>
        <v>0</v>
      </c>
      <c r="S30" s="18">
        <f>+Enero!S30+Febrero!S30+'Marzo '!S30+'Abril '!S30+'Mayo '!S30+Junio!S30+Julio!S30+Agosto!S30+Septiembre!S30+'Octubre '!S30+Noviembre!S30+'Diciembre '!S30</f>
        <v>0</v>
      </c>
      <c r="T30" s="18">
        <f>+Enero!T30+Febrero!T30+'Marzo '!T30+'Abril '!T30+'Mayo '!T30+Junio!T30+Julio!T30+Agosto!T30+Septiembre!T30+'Octubre '!T30+Noviembre!T30+'Diciembre '!T30</f>
        <v>0</v>
      </c>
      <c r="U30" s="18">
        <f>+Enero!U30+Febrero!U30+'Marzo '!U30+'Abril '!U30+'Mayo '!U30+Junio!U30+Julio!U30+Agosto!U30+Septiembre!U30+'Octubre '!U30+Noviembre!U30+'Diciembre '!U30</f>
        <v>0</v>
      </c>
      <c r="V30" s="18">
        <f>+Enero!V30+Febrero!V30+'Marzo '!V30+'Abril '!V30+'Mayo '!V30+Junio!V30+Julio!V30+Agosto!V30+Septiembre!V30+'Octubre '!V30+Noviembre!V30+'Diciembre '!V30</f>
        <v>0</v>
      </c>
      <c r="W30" s="18">
        <f>+Enero!W30+Febrero!W30+'Marzo '!W30+'Abril '!W30+'Mayo '!W30+Junio!W30+Julio!W30+Agosto!W30+Septiembre!W30+'Octubre '!W30+Noviembre!W30+'Diciembre '!W30</f>
        <v>0</v>
      </c>
      <c r="X30" s="18">
        <f>+Enero!X30+Febrero!X30+'Marzo '!X30+'Abril '!X30+'Mayo '!X30+Junio!X30+Julio!X30+Agosto!X30+Septiembre!X30+'Octubre '!X30+Noviembre!X30+'Diciembre '!X30</f>
        <v>0</v>
      </c>
      <c r="Y30" s="18">
        <f>+Enero!Y30+Febrero!Y30+'Marzo '!Y30+'Abril '!Y30+'Mayo '!Y30+Junio!Y30+Julio!Y30+Agosto!Y30+Septiembre!Y30+'Octubre '!Y30+Noviembre!Y30+'Diciembre '!Y30</f>
        <v>0</v>
      </c>
      <c r="Z30" s="18">
        <f>+Enero!Z30+Febrero!Z30+'Marzo '!Z30+'Abril '!Z30+'Mayo '!Z30+Junio!Z30+Julio!Z30+Agosto!Z30+Septiembre!Z30+'Octubre '!Z30+Noviembre!Z30+'Diciembre '!Z30</f>
        <v>0</v>
      </c>
      <c r="AA30" s="18">
        <f>+Enero!AA30+Febrero!AA30+'Marzo '!AA30+'Abril '!AA30+'Mayo '!AA30+Junio!AA30+Julio!AA30+Agosto!AA30+Septiembre!AA30+'Octubre '!AA30+Noviembre!AA30+'Diciembre '!AA30</f>
        <v>0</v>
      </c>
      <c r="AB30" s="18">
        <f>+Enero!AB30+Febrero!AB30+'Marzo '!AB30+'Abril '!AB30+'Mayo '!AB30+Junio!AB30+Julio!AB30+Agosto!AB30+Septiembre!AB30+'Octubre '!AB30+Noviembre!AB30+'Diciembre '!AB30</f>
        <v>0</v>
      </c>
      <c r="AC30" s="18">
        <f>+Enero!AC30+Febrero!AC30+'Marzo '!AC30+'Abril '!AC30+'Mayo '!AC30+Junio!AC30+Julio!AC30+Agosto!AC30+Septiembre!AC30+'Octubre '!AC30+Noviembre!AC30+'Diciembre '!AC30</f>
        <v>0</v>
      </c>
      <c r="AD30" s="196"/>
      <c r="CA30" s="192" t="str">
        <f t="shared" si="1"/>
        <v/>
      </c>
      <c r="CG30" s="192">
        <f t="shared" si="2"/>
        <v>0</v>
      </c>
    </row>
    <row r="31" spans="1:85" x14ac:dyDescent="0.25">
      <c r="A31" s="563"/>
      <c r="B31" s="487"/>
      <c r="C31" s="160" t="s">
        <v>109</v>
      </c>
      <c r="D31" s="197">
        <f t="shared" si="3"/>
        <v>26</v>
      </c>
      <c r="E31" s="18">
        <f>+Enero!E31+Febrero!E31+'Marzo '!E31+'Abril '!E31+'Mayo '!E31+Junio!E31+Julio!E31+Agosto!E31+Septiembre!E31+'Octubre '!E31+Noviembre!E31+'Diciembre '!E31</f>
        <v>0</v>
      </c>
      <c r="F31" s="18">
        <f>+Enero!F31+Febrero!F31+'Marzo '!F31+'Abril '!F31+'Mayo '!F31+Junio!F31+Julio!F31+Agosto!F31+Septiembre!F31+'Octubre '!F31+Noviembre!F31+'Diciembre '!F31</f>
        <v>0</v>
      </c>
      <c r="G31" s="18">
        <f>+Enero!G31+Febrero!G31+'Marzo '!G31+'Abril '!G31+'Mayo '!G31+Junio!G31+Julio!G31+Agosto!G31+Septiembre!G31+'Octubre '!G31+Noviembre!G31+'Diciembre '!G31</f>
        <v>0</v>
      </c>
      <c r="H31" s="18">
        <f>+Enero!H31+Febrero!H31+'Marzo '!H31+'Abril '!H31+'Mayo '!H31+Junio!H31+Julio!H31+Agosto!H31+Septiembre!H31+'Octubre '!H31+Noviembre!H31+'Diciembre '!H31</f>
        <v>0</v>
      </c>
      <c r="I31" s="18">
        <f>+Enero!I31+Febrero!I31+'Marzo '!I31+'Abril '!I31+'Mayo '!I31+Junio!I31+Julio!I31+Agosto!I31+Septiembre!I31+'Octubre '!I31+Noviembre!I31+'Diciembre '!I31</f>
        <v>0</v>
      </c>
      <c r="J31" s="18">
        <f>+Enero!J31+Febrero!J31+'Marzo '!J31+'Abril '!J31+'Mayo '!J31+Junio!J31+Julio!J31+Agosto!J31+Septiembre!J31+'Octubre '!J31+Noviembre!J31+'Diciembre '!J31</f>
        <v>0</v>
      </c>
      <c r="K31" s="18">
        <f>+Enero!K31+Febrero!K31+'Marzo '!K31+'Abril '!K31+'Mayo '!K31+Junio!K31+Julio!K31+Agosto!K31+Septiembre!K31+'Octubre '!K31+Noviembre!K31+'Diciembre '!K31</f>
        <v>2</v>
      </c>
      <c r="L31" s="18">
        <f>+Enero!L31+Febrero!L31+'Marzo '!L31+'Abril '!L31+'Mayo '!L31+Junio!L31+Julio!L31+Agosto!L31+Septiembre!L31+'Octubre '!L31+Noviembre!L31+'Diciembre '!L31</f>
        <v>3</v>
      </c>
      <c r="M31" s="18">
        <f>+Enero!M31+Febrero!M31+'Marzo '!M31+'Abril '!M31+'Mayo '!M31+Junio!M31+Julio!M31+Agosto!M31+Septiembre!M31+'Octubre '!M31+Noviembre!M31+'Diciembre '!M31</f>
        <v>3</v>
      </c>
      <c r="N31" s="18">
        <f>+Enero!N31+Febrero!N31+'Marzo '!N31+'Abril '!N31+'Mayo '!N31+Junio!N31+Julio!N31+Agosto!N31+Septiembre!N31+'Octubre '!N31+Noviembre!N31+'Diciembre '!N31</f>
        <v>6</v>
      </c>
      <c r="O31" s="18">
        <f>+Enero!O31+Febrero!O31+'Marzo '!O31+'Abril '!O31+'Mayo '!O31+Junio!O31+Julio!O31+Agosto!O31+Septiembre!O31+'Octubre '!O31+Noviembre!O31+'Diciembre '!O31</f>
        <v>6</v>
      </c>
      <c r="P31" s="18">
        <f>+Enero!P31+Febrero!P31+'Marzo '!P31+'Abril '!P31+'Mayo '!P31+Junio!P31+Julio!P31+Agosto!P31+Septiembre!P31+'Octubre '!P31+Noviembre!P31+'Diciembre '!P31</f>
        <v>3</v>
      </c>
      <c r="Q31" s="18">
        <f>+Enero!Q31+Febrero!Q31+'Marzo '!Q31+'Abril '!Q31+'Mayo '!Q31+Junio!Q31+Julio!Q31+Agosto!Q31+Septiembre!Q31+'Octubre '!Q31+Noviembre!Q31+'Diciembre '!Q31</f>
        <v>1</v>
      </c>
      <c r="R31" s="18">
        <f>+Enero!R31+Febrero!R31+'Marzo '!R31+'Abril '!R31+'Mayo '!R31+Junio!R31+Julio!R31+Agosto!R31+Septiembre!R31+'Octubre '!R31+Noviembre!R31+'Diciembre '!R31</f>
        <v>0</v>
      </c>
      <c r="S31" s="18">
        <f>+Enero!S31+Febrero!S31+'Marzo '!S31+'Abril '!S31+'Mayo '!S31+Junio!S31+Julio!S31+Agosto!S31+Septiembre!S31+'Octubre '!S31+Noviembre!S31+'Diciembre '!S31</f>
        <v>1</v>
      </c>
      <c r="T31" s="18">
        <f>+Enero!T31+Febrero!T31+'Marzo '!T31+'Abril '!T31+'Mayo '!T31+Junio!T31+Julio!T31+Agosto!T31+Septiembre!T31+'Octubre '!T31+Noviembre!T31+'Diciembre '!T31</f>
        <v>0</v>
      </c>
      <c r="U31" s="18">
        <f>+Enero!U31+Febrero!U31+'Marzo '!U31+'Abril '!U31+'Mayo '!U31+Junio!U31+Julio!U31+Agosto!U31+Septiembre!U31+'Octubre '!U31+Noviembre!U31+'Diciembre '!U31</f>
        <v>1</v>
      </c>
      <c r="V31" s="18">
        <f>+Enero!V31+Febrero!V31+'Marzo '!V31+'Abril '!V31+'Mayo '!V31+Junio!V31+Julio!V31+Agosto!V31+Septiembre!V31+'Octubre '!V31+Noviembre!V31+'Diciembre '!V31</f>
        <v>0</v>
      </c>
      <c r="W31" s="18">
        <f>+Enero!W31+Febrero!W31+'Marzo '!W31+'Abril '!W31+'Mayo '!W31+Junio!W31+Julio!W31+Agosto!W31+Septiembre!W31+'Octubre '!W31+Noviembre!W31+'Diciembre '!W31</f>
        <v>0</v>
      </c>
      <c r="X31" s="18">
        <f>+Enero!X31+Febrero!X31+'Marzo '!X31+'Abril '!X31+'Mayo '!X31+Junio!X31+Julio!X31+Agosto!X31+Septiembre!X31+'Octubre '!X31+Noviembre!X31+'Diciembre '!X31</f>
        <v>0</v>
      </c>
      <c r="Y31" s="18">
        <f>+Enero!Y31+Febrero!Y31+'Marzo '!Y31+'Abril '!Y31+'Mayo '!Y31+Junio!Y31+Julio!Y31+Agosto!Y31+Septiembre!Y31+'Octubre '!Y31+Noviembre!Y31+'Diciembre '!Y31</f>
        <v>0</v>
      </c>
      <c r="Z31" s="18">
        <f>+Enero!Z31+Febrero!Z31+'Marzo '!Z31+'Abril '!Z31+'Mayo '!Z31+Junio!Z31+Julio!Z31+Agosto!Z31+Septiembre!Z31+'Octubre '!Z31+Noviembre!Z31+'Diciembre '!Z31</f>
        <v>0</v>
      </c>
      <c r="AA31" s="18">
        <f>+Enero!AA31+Febrero!AA31+'Marzo '!AA31+'Abril '!AA31+'Mayo '!AA31+Junio!AA31+Julio!AA31+Agosto!AA31+Septiembre!AA31+'Octubre '!AA31+Noviembre!AA31+'Diciembre '!AA31</f>
        <v>0</v>
      </c>
      <c r="AB31" s="18">
        <f>+Enero!AB31+Febrero!AB31+'Marzo '!AB31+'Abril '!AB31+'Mayo '!AB31+Junio!AB31+Julio!AB31+Agosto!AB31+Septiembre!AB31+'Octubre '!AB31+Noviembre!AB31+'Diciembre '!AB31</f>
        <v>0</v>
      </c>
      <c r="AC31" s="18">
        <f>+Enero!AC31+Febrero!AC31+'Marzo '!AC31+'Abril '!AC31+'Mayo '!AC31+Junio!AC31+Julio!AC31+Agosto!AC31+Septiembre!AC31+'Octubre '!AC31+Noviembre!AC31+'Diciembre '!AC31</f>
        <v>0</v>
      </c>
      <c r="AD31" s="196"/>
      <c r="CA31" s="192" t="str">
        <f t="shared" si="1"/>
        <v/>
      </c>
      <c r="CG31" s="192">
        <f t="shared" si="2"/>
        <v>0</v>
      </c>
    </row>
    <row r="32" spans="1:85" x14ac:dyDescent="0.25">
      <c r="A32" s="563"/>
      <c r="B32" s="561" t="s">
        <v>81</v>
      </c>
      <c r="C32" s="561"/>
      <c r="D32" s="197">
        <f t="shared" si="3"/>
        <v>0</v>
      </c>
      <c r="E32" s="18">
        <f>+Enero!E32+Febrero!E32+'Marzo '!E32+'Abril '!E32+'Mayo '!E32+Junio!E32+Julio!E32+Agosto!E32+Septiembre!E32+'Octubre '!E32+Noviembre!E32+'Diciembre '!E32</f>
        <v>0</v>
      </c>
      <c r="F32" s="18">
        <f>+Enero!F32+Febrero!F32+'Marzo '!F32+'Abril '!F32+'Mayo '!F32+Junio!F32+Julio!F32+Agosto!F32+Septiembre!F32+'Octubre '!F32+Noviembre!F32+'Diciembre '!F32</f>
        <v>0</v>
      </c>
      <c r="G32" s="18">
        <f>+Enero!G32+Febrero!G32+'Marzo '!G32+'Abril '!G32+'Mayo '!G32+Junio!G32+Julio!G32+Agosto!G32+Septiembre!G32+'Octubre '!G32+Noviembre!G32+'Diciembre '!G32</f>
        <v>0</v>
      </c>
      <c r="H32" s="18">
        <f>+Enero!H32+Febrero!H32+'Marzo '!H32+'Abril '!H32+'Mayo '!H32+Junio!H32+Julio!H32+Agosto!H32+Septiembre!H32+'Octubre '!H32+Noviembre!H32+'Diciembre '!H32</f>
        <v>0</v>
      </c>
      <c r="I32" s="18">
        <f>+Enero!I32+Febrero!I32+'Marzo '!I32+'Abril '!I32+'Mayo '!I32+Junio!I32+Julio!I32+Agosto!I32+Septiembre!I32+'Octubre '!I32+Noviembre!I32+'Diciembre '!I32</f>
        <v>0</v>
      </c>
      <c r="J32" s="18">
        <f>+Enero!J32+Febrero!J32+'Marzo '!J32+'Abril '!J32+'Mayo '!J32+Junio!J32+Julio!J32+Agosto!J32+Septiembre!J32+'Octubre '!J32+Noviembre!J32+'Diciembre '!J32</f>
        <v>0</v>
      </c>
      <c r="K32" s="18">
        <f>+Enero!K32+Febrero!K32+'Marzo '!K32+'Abril '!K32+'Mayo '!K32+Junio!K32+Julio!K32+Agosto!K32+Septiembre!K32+'Octubre '!K32+Noviembre!K32+'Diciembre '!K32</f>
        <v>0</v>
      </c>
      <c r="L32" s="18">
        <f>+Enero!L32+Febrero!L32+'Marzo '!L32+'Abril '!L32+'Mayo '!L32+Junio!L32+Julio!L32+Agosto!L32+Septiembre!L32+'Octubre '!L32+Noviembre!L32+'Diciembre '!L32</f>
        <v>0</v>
      </c>
      <c r="M32" s="18">
        <f>+Enero!M32+Febrero!M32+'Marzo '!M32+'Abril '!M32+'Mayo '!M32+Junio!M32+Julio!M32+Agosto!M32+Septiembre!M32+'Octubre '!M32+Noviembre!M32+'Diciembre '!M32</f>
        <v>0</v>
      </c>
      <c r="N32" s="18">
        <f>+Enero!N32+Febrero!N32+'Marzo '!N32+'Abril '!N32+'Mayo '!N32+Junio!N32+Julio!N32+Agosto!N32+Septiembre!N32+'Octubre '!N32+Noviembre!N32+'Diciembre '!N32</f>
        <v>0</v>
      </c>
      <c r="O32" s="18">
        <f>+Enero!O32+Febrero!O32+'Marzo '!O32+'Abril '!O32+'Mayo '!O32+Junio!O32+Julio!O32+Agosto!O32+Septiembre!O32+'Octubre '!O32+Noviembre!O32+'Diciembre '!O32</f>
        <v>0</v>
      </c>
      <c r="P32" s="18">
        <f>+Enero!P32+Febrero!P32+'Marzo '!P32+'Abril '!P32+'Mayo '!P32+Junio!P32+Julio!P32+Agosto!P32+Septiembre!P32+'Octubre '!P32+Noviembre!P32+'Diciembre '!P32</f>
        <v>0</v>
      </c>
      <c r="Q32" s="18">
        <f>+Enero!Q32+Febrero!Q32+'Marzo '!Q32+'Abril '!Q32+'Mayo '!Q32+Junio!Q32+Julio!Q32+Agosto!Q32+Septiembre!Q32+'Octubre '!Q32+Noviembre!Q32+'Diciembre '!Q32</f>
        <v>0</v>
      </c>
      <c r="R32" s="18">
        <f>+Enero!R32+Febrero!R32+'Marzo '!R32+'Abril '!R32+'Mayo '!R32+Junio!R32+Julio!R32+Agosto!R32+Septiembre!R32+'Octubre '!R32+Noviembre!R32+'Diciembre '!R32</f>
        <v>0</v>
      </c>
      <c r="S32" s="18">
        <f>+Enero!S32+Febrero!S32+'Marzo '!S32+'Abril '!S32+'Mayo '!S32+Junio!S32+Julio!S32+Agosto!S32+Septiembre!S32+'Octubre '!S32+Noviembre!S32+'Diciembre '!S32</f>
        <v>0</v>
      </c>
      <c r="T32" s="18">
        <f>+Enero!T32+Febrero!T32+'Marzo '!T32+'Abril '!T32+'Mayo '!T32+Junio!T32+Julio!T32+Agosto!T32+Septiembre!T32+'Octubre '!T32+Noviembre!T32+'Diciembre '!T32</f>
        <v>0</v>
      </c>
      <c r="U32" s="18">
        <f>+Enero!U32+Febrero!U32+'Marzo '!U32+'Abril '!U32+'Mayo '!U32+Junio!U32+Julio!U32+Agosto!U32+Septiembre!U32+'Octubre '!U32+Noviembre!U32+'Diciembre '!U32</f>
        <v>0</v>
      </c>
      <c r="V32" s="18">
        <f>+Enero!V32+Febrero!V32+'Marzo '!V32+'Abril '!V32+'Mayo '!V32+Junio!V32+Julio!V32+Agosto!V32+Septiembre!V32+'Octubre '!V32+Noviembre!V32+'Diciembre '!V32</f>
        <v>0</v>
      </c>
      <c r="W32" s="18">
        <f>+Enero!W32+Febrero!W32+'Marzo '!W32+'Abril '!W32+'Mayo '!W32+Junio!W32+Julio!W32+Agosto!W32+Septiembre!W32+'Octubre '!W32+Noviembre!W32+'Diciembre '!W32</f>
        <v>0</v>
      </c>
      <c r="X32" s="18">
        <f>+Enero!X32+Febrero!X32+'Marzo '!X32+'Abril '!X32+'Mayo '!X32+Junio!X32+Julio!X32+Agosto!X32+Septiembre!X32+'Octubre '!X32+Noviembre!X32+'Diciembre '!X32</f>
        <v>0</v>
      </c>
      <c r="Y32" s="18">
        <f>+Enero!Y32+Febrero!Y32+'Marzo '!Y32+'Abril '!Y32+'Mayo '!Y32+Junio!Y32+Julio!Y32+Agosto!Y32+Septiembre!Y32+'Octubre '!Y32+Noviembre!Y32+'Diciembre '!Y32</f>
        <v>0</v>
      </c>
      <c r="Z32" s="18">
        <f>+Enero!Z32+Febrero!Z32+'Marzo '!Z32+'Abril '!Z32+'Mayo '!Z32+Junio!Z32+Julio!Z32+Agosto!Z32+Septiembre!Z32+'Octubre '!Z32+Noviembre!Z32+'Diciembre '!Z32</f>
        <v>0</v>
      </c>
      <c r="AA32" s="18">
        <f>+Enero!AA32+Febrero!AA32+'Marzo '!AA32+'Abril '!AA32+'Mayo '!AA32+Junio!AA32+Julio!AA32+Agosto!AA32+Septiembre!AA32+'Octubre '!AA32+Noviembre!AA32+'Diciembre '!AA32</f>
        <v>0</v>
      </c>
      <c r="AB32" s="18">
        <f>+Enero!AB32+Febrero!AB32+'Marzo '!AB32+'Abril '!AB32+'Mayo '!AB32+Junio!AB32+Julio!AB32+Agosto!AB32+Septiembre!AB32+'Octubre '!AB32+Noviembre!AB32+'Diciembre '!AB32</f>
        <v>0</v>
      </c>
      <c r="AC32" s="18">
        <f>+Enero!AC32+Febrero!AC32+'Marzo '!AC32+'Abril '!AC32+'Mayo '!AC32+Junio!AC32+Julio!AC32+Agosto!AC32+Septiembre!AC32+'Octubre '!AC32+Noviembre!AC32+'Diciembre '!AC32</f>
        <v>0</v>
      </c>
      <c r="AD32" s="196"/>
      <c r="CA32" s="192" t="str">
        <f t="shared" si="1"/>
        <v/>
      </c>
      <c r="CG32" s="192">
        <f t="shared" si="2"/>
        <v>0</v>
      </c>
    </row>
    <row r="33" spans="1:85" x14ac:dyDescent="0.25">
      <c r="A33" s="563"/>
      <c r="B33" s="485" t="s">
        <v>45</v>
      </c>
      <c r="C33" s="486"/>
      <c r="D33" s="197">
        <f t="shared" si="3"/>
        <v>0</v>
      </c>
      <c r="E33" s="18">
        <f>+Enero!E33+Febrero!E33+'Marzo '!E33+'Abril '!E33+'Mayo '!E33+Junio!E33+Julio!E33+Agosto!E33+Septiembre!E33+'Octubre '!E33+Noviembre!E33+'Diciembre '!E33</f>
        <v>0</v>
      </c>
      <c r="F33" s="18">
        <f>+Enero!F33+Febrero!F33+'Marzo '!F33+'Abril '!F33+'Mayo '!F33+Junio!F33+Julio!F33+Agosto!F33+Septiembre!F33+'Octubre '!F33+Noviembre!F33+'Diciembre '!F33</f>
        <v>0</v>
      </c>
      <c r="G33" s="18">
        <f>+Enero!G33+Febrero!G33+'Marzo '!G33+'Abril '!G33+'Mayo '!G33+Junio!G33+Julio!G33+Agosto!G33+Septiembre!G33+'Octubre '!G33+Noviembre!G33+'Diciembre '!G33</f>
        <v>0</v>
      </c>
      <c r="H33" s="18">
        <f>+Enero!H33+Febrero!H33+'Marzo '!H33+'Abril '!H33+'Mayo '!H33+Junio!H33+Julio!H33+Agosto!H33+Septiembre!H33+'Octubre '!H33+Noviembre!H33+'Diciembre '!H33</f>
        <v>0</v>
      </c>
      <c r="I33" s="18">
        <f>+Enero!I33+Febrero!I33+'Marzo '!I33+'Abril '!I33+'Mayo '!I33+Junio!I33+Julio!I33+Agosto!I33+Septiembre!I33+'Octubre '!I33+Noviembre!I33+'Diciembre '!I33</f>
        <v>0</v>
      </c>
      <c r="J33" s="18">
        <f>+Enero!J33+Febrero!J33+'Marzo '!J33+'Abril '!J33+'Mayo '!J33+Junio!J33+Julio!J33+Agosto!J33+Septiembre!J33+'Octubre '!J33+Noviembre!J33+'Diciembre '!J33</f>
        <v>0</v>
      </c>
      <c r="K33" s="18">
        <f>+Enero!K33+Febrero!K33+'Marzo '!K33+'Abril '!K33+'Mayo '!K33+Junio!K33+Julio!K33+Agosto!K33+Septiembre!K33+'Octubre '!K33+Noviembre!K33+'Diciembre '!K33</f>
        <v>0</v>
      </c>
      <c r="L33" s="18">
        <f>+Enero!L33+Febrero!L33+'Marzo '!L33+'Abril '!L33+'Mayo '!L33+Junio!L33+Julio!L33+Agosto!L33+Septiembre!L33+'Octubre '!L33+Noviembre!L33+'Diciembre '!L33</f>
        <v>0</v>
      </c>
      <c r="M33" s="18">
        <f>+Enero!M33+Febrero!M33+'Marzo '!M33+'Abril '!M33+'Mayo '!M33+Junio!M33+Julio!M33+Agosto!M33+Septiembre!M33+'Octubre '!M33+Noviembre!M33+'Diciembre '!M33</f>
        <v>0</v>
      </c>
      <c r="N33" s="18">
        <f>+Enero!N33+Febrero!N33+'Marzo '!N33+'Abril '!N33+'Mayo '!N33+Junio!N33+Julio!N33+Agosto!N33+Septiembre!N33+'Octubre '!N33+Noviembre!N33+'Diciembre '!N33</f>
        <v>0</v>
      </c>
      <c r="O33" s="18">
        <f>+Enero!O33+Febrero!O33+'Marzo '!O33+'Abril '!O33+'Mayo '!O33+Junio!O33+Julio!O33+Agosto!O33+Septiembre!O33+'Octubre '!O33+Noviembre!O33+'Diciembre '!O33</f>
        <v>0</v>
      </c>
      <c r="P33" s="18">
        <f>+Enero!P33+Febrero!P33+'Marzo '!P33+'Abril '!P33+'Mayo '!P33+Junio!P33+Julio!P33+Agosto!P33+Septiembre!P33+'Octubre '!P33+Noviembre!P33+'Diciembre '!P33</f>
        <v>0</v>
      </c>
      <c r="Q33" s="18">
        <f>+Enero!Q33+Febrero!Q33+'Marzo '!Q33+'Abril '!Q33+'Mayo '!Q33+Junio!Q33+Julio!Q33+Agosto!Q33+Septiembre!Q33+'Octubre '!Q33+Noviembre!Q33+'Diciembre '!Q33</f>
        <v>0</v>
      </c>
      <c r="R33" s="18">
        <f>+Enero!R33+Febrero!R33+'Marzo '!R33+'Abril '!R33+'Mayo '!R33+Junio!R33+Julio!R33+Agosto!R33+Septiembre!R33+'Octubre '!R33+Noviembre!R33+'Diciembre '!R33</f>
        <v>0</v>
      </c>
      <c r="S33" s="18">
        <f>+Enero!S33+Febrero!S33+'Marzo '!S33+'Abril '!S33+'Mayo '!S33+Junio!S33+Julio!S33+Agosto!S33+Septiembre!S33+'Octubre '!S33+Noviembre!S33+'Diciembre '!S33</f>
        <v>0</v>
      </c>
      <c r="T33" s="18">
        <f>+Enero!T33+Febrero!T33+'Marzo '!T33+'Abril '!T33+'Mayo '!T33+Junio!T33+Julio!T33+Agosto!T33+Septiembre!T33+'Octubre '!T33+Noviembre!T33+'Diciembre '!T33</f>
        <v>0</v>
      </c>
      <c r="U33" s="18">
        <f>+Enero!U33+Febrero!U33+'Marzo '!U33+'Abril '!U33+'Mayo '!U33+Junio!U33+Julio!U33+Agosto!U33+Septiembre!U33+'Octubre '!U33+Noviembre!U33+'Diciembre '!U33</f>
        <v>0</v>
      </c>
      <c r="V33" s="18">
        <f>+Enero!V33+Febrero!V33+'Marzo '!V33+'Abril '!V33+'Mayo '!V33+Junio!V33+Julio!V33+Agosto!V33+Septiembre!V33+'Octubre '!V33+Noviembre!V33+'Diciembre '!V33</f>
        <v>0</v>
      </c>
      <c r="W33" s="18">
        <f>+Enero!W33+Febrero!W33+'Marzo '!W33+'Abril '!W33+'Mayo '!W33+Junio!W33+Julio!W33+Agosto!W33+Septiembre!W33+'Octubre '!W33+Noviembre!W33+'Diciembre '!W33</f>
        <v>0</v>
      </c>
      <c r="X33" s="18">
        <f>+Enero!X33+Febrero!X33+'Marzo '!X33+'Abril '!X33+'Mayo '!X33+Junio!X33+Julio!X33+Agosto!X33+Septiembre!X33+'Octubre '!X33+Noviembre!X33+'Diciembre '!X33</f>
        <v>0</v>
      </c>
      <c r="Y33" s="18">
        <f>+Enero!Y33+Febrero!Y33+'Marzo '!Y33+'Abril '!Y33+'Mayo '!Y33+Junio!Y33+Julio!Y33+Agosto!Y33+Septiembre!Y33+'Octubre '!Y33+Noviembre!Y33+'Diciembre '!Y33</f>
        <v>0</v>
      </c>
      <c r="Z33" s="18">
        <f>+Enero!Z33+Febrero!Z33+'Marzo '!Z33+'Abril '!Z33+'Mayo '!Z33+Junio!Z33+Julio!Z33+Agosto!Z33+Septiembre!Z33+'Octubre '!Z33+Noviembre!Z33+'Diciembre '!Z33</f>
        <v>0</v>
      </c>
      <c r="AA33" s="18">
        <f>+Enero!AA33+Febrero!AA33+'Marzo '!AA33+'Abril '!AA33+'Mayo '!AA33+Junio!AA33+Julio!AA33+Agosto!AA33+Septiembre!AA33+'Octubre '!AA33+Noviembre!AA33+'Diciembre '!AA33</f>
        <v>0</v>
      </c>
      <c r="AB33" s="18">
        <f>+Enero!AB33+Febrero!AB33+'Marzo '!AB33+'Abril '!AB33+'Mayo '!AB33+Junio!AB33+Julio!AB33+Agosto!AB33+Septiembre!AB33+'Octubre '!AB33+Noviembre!AB33+'Diciembre '!AB33</f>
        <v>0</v>
      </c>
      <c r="AC33" s="18">
        <f>+Enero!AC33+Febrero!AC33+'Marzo '!AC33+'Abril '!AC33+'Mayo '!AC33+Junio!AC33+Julio!AC33+Agosto!AC33+Septiembre!AC33+'Octubre '!AC33+Noviembre!AC33+'Diciembre '!AC33</f>
        <v>0</v>
      </c>
      <c r="AD33" s="196"/>
      <c r="CA33" s="192" t="str">
        <f t="shared" si="1"/>
        <v/>
      </c>
      <c r="CG33" s="192">
        <f t="shared" si="2"/>
        <v>0</v>
      </c>
    </row>
    <row r="34" spans="1:85" x14ac:dyDescent="0.25">
      <c r="A34" s="563"/>
      <c r="B34" s="526" t="s">
        <v>110</v>
      </c>
      <c r="C34" s="527"/>
      <c r="D34" s="202">
        <f>SUM(J34:T34)</f>
        <v>0</v>
      </c>
      <c r="E34" s="18">
        <f>+Enero!E34+Febrero!E34+'Marzo '!E34+'Abril '!E34+'Mayo '!E34+Junio!E34+Julio!E34+Agosto!E34+Septiembre!E34+'Octubre '!E34+Noviembre!E34+'Diciembre '!E34</f>
        <v>0</v>
      </c>
      <c r="F34" s="18">
        <f>+Enero!F34+Febrero!F34+'Marzo '!F34+'Abril '!F34+'Mayo '!F34+Junio!F34+Julio!F34+Agosto!F34+Septiembre!F34+'Octubre '!F34+Noviembre!F34+'Diciembre '!F34</f>
        <v>0</v>
      </c>
      <c r="G34" s="18">
        <f>+Enero!G34+Febrero!G34+'Marzo '!G34+'Abril '!G34+'Mayo '!G34+Junio!G34+Julio!G34+Agosto!G34+Septiembre!G34+'Octubre '!G34+Noviembre!G34+'Diciembre '!G34</f>
        <v>0</v>
      </c>
      <c r="H34" s="18">
        <f>+Enero!H34+Febrero!H34+'Marzo '!H34+'Abril '!H34+'Mayo '!H34+Junio!H34+Julio!H34+Agosto!H34+Septiembre!H34+'Octubre '!H34+Noviembre!H34+'Diciembre '!H34</f>
        <v>0</v>
      </c>
      <c r="I34" s="18">
        <f>+Enero!I34+Febrero!I34+'Marzo '!I34+'Abril '!I34+'Mayo '!I34+Junio!I34+Julio!I34+Agosto!I34+Septiembre!I34+'Octubre '!I34+Noviembre!I34+'Diciembre '!I34</f>
        <v>0</v>
      </c>
      <c r="J34" s="18">
        <f>+Enero!J34+Febrero!J34+'Marzo '!J34+'Abril '!J34+'Mayo '!J34+Junio!J34+Julio!J34+Agosto!J34+Septiembre!J34+'Octubre '!J34+Noviembre!J34+'Diciembre '!J34</f>
        <v>0</v>
      </c>
      <c r="K34" s="18">
        <f>+Enero!K34+Febrero!K34+'Marzo '!K34+'Abril '!K34+'Mayo '!K34+Junio!K34+Julio!K34+Agosto!K34+Septiembre!K34+'Octubre '!K34+Noviembre!K34+'Diciembre '!K34</f>
        <v>0</v>
      </c>
      <c r="L34" s="18">
        <f>+Enero!L34+Febrero!L34+'Marzo '!L34+'Abril '!L34+'Mayo '!L34+Junio!L34+Julio!L34+Agosto!L34+Septiembre!L34+'Octubre '!L34+Noviembre!L34+'Diciembre '!L34</f>
        <v>0</v>
      </c>
      <c r="M34" s="18">
        <f>+Enero!M34+Febrero!M34+'Marzo '!M34+'Abril '!M34+'Mayo '!M34+Junio!M34+Julio!M34+Agosto!M34+Septiembre!M34+'Octubre '!M34+Noviembre!M34+'Diciembre '!M34</f>
        <v>0</v>
      </c>
      <c r="N34" s="18">
        <f>+Enero!N34+Febrero!N34+'Marzo '!N34+'Abril '!N34+'Mayo '!N34+Junio!N34+Julio!N34+Agosto!N34+Septiembre!N34+'Octubre '!N34+Noviembre!N34+'Diciembre '!N34</f>
        <v>0</v>
      </c>
      <c r="O34" s="18">
        <f>+Enero!O34+Febrero!O34+'Marzo '!O34+'Abril '!O34+'Mayo '!O34+Junio!O34+Julio!O34+Agosto!O34+Septiembre!O34+'Octubre '!O34+Noviembre!O34+'Diciembre '!O34</f>
        <v>0</v>
      </c>
      <c r="P34" s="18">
        <f>+Enero!P34+Febrero!P34+'Marzo '!P34+'Abril '!P34+'Mayo '!P34+Junio!P34+Julio!P34+Agosto!P34+Septiembre!P34+'Octubre '!P34+Noviembre!P34+'Diciembre '!P34</f>
        <v>0</v>
      </c>
      <c r="Q34" s="18">
        <f>+Enero!Q34+Febrero!Q34+'Marzo '!Q34+'Abril '!Q34+'Mayo '!Q34+Junio!Q34+Julio!Q34+Agosto!Q34+Septiembre!Q34+'Octubre '!Q34+Noviembre!Q34+'Diciembre '!Q34</f>
        <v>0</v>
      </c>
      <c r="R34" s="18">
        <f>+Enero!R34+Febrero!R34+'Marzo '!R34+'Abril '!R34+'Mayo '!R34+Junio!R34+Julio!R34+Agosto!R34+Septiembre!R34+'Octubre '!R34+Noviembre!R34+'Diciembre '!R34</f>
        <v>0</v>
      </c>
      <c r="S34" s="18">
        <f>+Enero!S34+Febrero!S34+'Marzo '!S34+'Abril '!S34+'Mayo '!S34+Junio!S34+Julio!S34+Agosto!S34+Septiembre!S34+'Octubre '!S34+Noviembre!S34+'Diciembre '!S34</f>
        <v>0</v>
      </c>
      <c r="T34" s="18">
        <f>+Enero!T34+Febrero!T34+'Marzo '!T34+'Abril '!T34+'Mayo '!T34+Junio!T34+Julio!T34+Agosto!T34+Septiembre!T34+'Octubre '!T34+Noviembre!T34+'Diciembre '!T34</f>
        <v>0</v>
      </c>
      <c r="U34" s="18">
        <f>+Enero!U34+Febrero!U34+'Marzo '!U34+'Abril '!U34+'Mayo '!U34+Junio!U34+Julio!U34+Agosto!U34+Septiembre!U34+'Octubre '!U34+Noviembre!U34+'Diciembre '!U34</f>
        <v>0</v>
      </c>
      <c r="V34" s="18">
        <f>+Enero!V34+Febrero!V34+'Marzo '!V34+'Abril '!V34+'Mayo '!V34+Junio!V34+Julio!V34+Agosto!V34+Septiembre!V34+'Octubre '!V34+Noviembre!V34+'Diciembre '!V34</f>
        <v>0</v>
      </c>
      <c r="W34" s="18">
        <f>+Enero!W34+Febrero!W34+'Marzo '!W34+'Abril '!W34+'Mayo '!W34+Junio!W34+Julio!W34+Agosto!W34+Septiembre!W34+'Octubre '!W34+Noviembre!W34+'Diciembre '!W34</f>
        <v>0</v>
      </c>
      <c r="X34" s="18">
        <f>+Enero!X34+Febrero!X34+'Marzo '!X34+'Abril '!X34+'Mayo '!X34+Junio!X34+Julio!X34+Agosto!X34+Septiembre!X34+'Octubre '!X34+Noviembre!X34+'Diciembre '!X34</f>
        <v>0</v>
      </c>
      <c r="Y34" s="18">
        <f>+Enero!Y34+Febrero!Y34+'Marzo '!Y34+'Abril '!Y34+'Mayo '!Y34+Junio!Y34+Julio!Y34+Agosto!Y34+Septiembre!Y34+'Octubre '!Y34+Noviembre!Y34+'Diciembre '!Y34</f>
        <v>0</v>
      </c>
      <c r="Z34" s="18">
        <f>+Enero!Z34+Febrero!Z34+'Marzo '!Z34+'Abril '!Z34+'Mayo '!Z34+Junio!Z34+Julio!Z34+Agosto!Z34+Septiembre!Z34+'Octubre '!Z34+Noviembre!Z34+'Diciembre '!Z34</f>
        <v>0</v>
      </c>
      <c r="AA34" s="18">
        <f>+Enero!AA34+Febrero!AA34+'Marzo '!AA34+'Abril '!AA34+'Mayo '!AA34+Junio!AA34+Julio!AA34+Agosto!AA34+Septiembre!AA34+'Octubre '!AA34+Noviembre!AA34+'Diciembre '!AA34</f>
        <v>0</v>
      </c>
      <c r="AB34" s="18">
        <f>+Enero!AB34+Febrero!AB34+'Marzo '!AB34+'Abril '!AB34+'Mayo '!AB34+Junio!AB34+Julio!AB34+Agosto!AB34+Septiembre!AB34+'Octubre '!AB34+Noviembre!AB34+'Diciembre '!AB34</f>
        <v>0</v>
      </c>
      <c r="AC34" s="18">
        <f>+Enero!AC34+Febrero!AC34+'Marzo '!AC34+'Abril '!AC34+'Mayo '!AC34+Junio!AC34+Julio!AC34+Agosto!AC34+Septiembre!AC34+'Octubre '!AC34+Noviembre!AC34+'Diciembre '!AC34</f>
        <v>0</v>
      </c>
      <c r="AD34" s="196"/>
      <c r="CA34" s="192" t="str">
        <f t="shared" si="1"/>
        <v/>
      </c>
      <c r="CG34" s="192">
        <f t="shared" si="2"/>
        <v>0</v>
      </c>
    </row>
    <row r="35" spans="1:85" x14ac:dyDescent="0.25">
      <c r="A35" s="563"/>
      <c r="B35" s="488" t="s">
        <v>47</v>
      </c>
      <c r="C35" s="489"/>
      <c r="D35" s="200">
        <f>SUM(E35:X35)</f>
        <v>4337</v>
      </c>
      <c r="E35" s="18">
        <f>+Enero!E35+Febrero!E35+'Marzo '!E35+'Abril '!E35+'Mayo '!E35+Junio!E35+Julio!E35+Agosto!E35+Septiembre!E35+'Octubre '!E35+Noviembre!E35+'Diciembre '!E35</f>
        <v>1188</v>
      </c>
      <c r="F35" s="18">
        <f>+Enero!F35+Febrero!F35+'Marzo '!F35+'Abril '!F35+'Mayo '!F35+Junio!F35+Julio!F35+Agosto!F35+Septiembre!F35+'Octubre '!F35+Noviembre!F35+'Diciembre '!F35</f>
        <v>0</v>
      </c>
      <c r="G35" s="18">
        <f>+Enero!G35+Febrero!G35+'Marzo '!G35+'Abril '!G35+'Mayo '!G35+Junio!G35+Julio!G35+Agosto!G35+Septiembre!G35+'Octubre '!G35+Noviembre!G35+'Diciembre '!G35</f>
        <v>20</v>
      </c>
      <c r="H35" s="18">
        <f>+Enero!H35+Febrero!H35+'Marzo '!H35+'Abril '!H35+'Mayo '!H35+Junio!H35+Julio!H35+Agosto!H35+Septiembre!H35+'Octubre '!H35+Noviembre!H35+'Diciembre '!H35</f>
        <v>18</v>
      </c>
      <c r="I35" s="18">
        <f>+Enero!I35+Febrero!I35+'Marzo '!I35+'Abril '!I35+'Mayo '!I35+Junio!I35+Julio!I35+Agosto!I35+Septiembre!I35+'Octubre '!I35+Noviembre!I35+'Diciembre '!I35</f>
        <v>9</v>
      </c>
      <c r="J35" s="18">
        <f>+Enero!J35+Febrero!J35+'Marzo '!J35+'Abril '!J35+'Mayo '!J35+Junio!J35+Julio!J35+Agosto!J35+Septiembre!J35+'Octubre '!J35+Noviembre!J35+'Diciembre '!J35</f>
        <v>31</v>
      </c>
      <c r="K35" s="18">
        <f>+Enero!K35+Febrero!K35+'Marzo '!K35+'Abril '!K35+'Mayo '!K35+Junio!K35+Julio!K35+Agosto!K35+Septiembre!K35+'Octubre '!K35+Noviembre!K35+'Diciembre '!K35</f>
        <v>77</v>
      </c>
      <c r="L35" s="18">
        <f>+Enero!L35+Febrero!L35+'Marzo '!L35+'Abril '!L35+'Mayo '!L35+Junio!L35+Julio!L35+Agosto!L35+Septiembre!L35+'Octubre '!L35+Noviembre!L35+'Diciembre '!L35</f>
        <v>111</v>
      </c>
      <c r="M35" s="18">
        <f>+Enero!M35+Febrero!M35+'Marzo '!M35+'Abril '!M35+'Mayo '!M35+Junio!M35+Julio!M35+Agosto!M35+Septiembre!M35+'Octubre '!M35+Noviembre!M35+'Diciembre '!M35</f>
        <v>120</v>
      </c>
      <c r="N35" s="18">
        <f>+Enero!N35+Febrero!N35+'Marzo '!N35+'Abril '!N35+'Mayo '!N35+Junio!N35+Julio!N35+Agosto!N35+Septiembre!N35+'Octubre '!N35+Noviembre!N35+'Diciembre '!N35</f>
        <v>113</v>
      </c>
      <c r="O35" s="18">
        <f>+Enero!O35+Febrero!O35+'Marzo '!O35+'Abril '!O35+'Mayo '!O35+Junio!O35+Julio!O35+Agosto!O35+Septiembre!O35+'Octubre '!O35+Noviembre!O35+'Diciembre '!O35</f>
        <v>106</v>
      </c>
      <c r="P35" s="18">
        <f>+Enero!P35+Febrero!P35+'Marzo '!P35+'Abril '!P35+'Mayo '!P35+Junio!P35+Julio!P35+Agosto!P35+Septiembre!P35+'Octubre '!P35+Noviembre!P35+'Diciembre '!P35</f>
        <v>148</v>
      </c>
      <c r="Q35" s="18">
        <f>+Enero!Q35+Febrero!Q35+'Marzo '!Q35+'Abril '!Q35+'Mayo '!Q35+Junio!Q35+Julio!Q35+Agosto!Q35+Septiembre!Q35+'Octubre '!Q35+Noviembre!Q35+'Diciembre '!Q35</f>
        <v>177</v>
      </c>
      <c r="R35" s="18">
        <f>+Enero!R35+Febrero!R35+'Marzo '!R35+'Abril '!R35+'Mayo '!R35+Junio!R35+Julio!R35+Agosto!R35+Septiembre!R35+'Octubre '!R35+Noviembre!R35+'Diciembre '!R35</f>
        <v>218</v>
      </c>
      <c r="S35" s="18">
        <f>+Enero!S35+Febrero!S35+'Marzo '!S35+'Abril '!S35+'Mayo '!S35+Junio!S35+Julio!S35+Agosto!S35+Septiembre!S35+'Octubre '!S35+Noviembre!S35+'Diciembre '!S35</f>
        <v>282</v>
      </c>
      <c r="T35" s="18">
        <f>+Enero!T35+Febrero!T35+'Marzo '!T35+'Abril '!T35+'Mayo '!T35+Junio!T35+Julio!T35+Agosto!T35+Septiembre!T35+'Octubre '!T35+Noviembre!T35+'Diciembre '!T35</f>
        <v>328</v>
      </c>
      <c r="U35" s="18">
        <f>+Enero!U35+Febrero!U35+'Marzo '!U35+'Abril '!U35+'Mayo '!U35+Junio!U35+Julio!U35+Agosto!U35+Septiembre!U35+'Octubre '!U35+Noviembre!U35+'Diciembre '!U35</f>
        <v>311</v>
      </c>
      <c r="V35" s="18">
        <f>+Enero!V35+Febrero!V35+'Marzo '!V35+'Abril '!V35+'Mayo '!V35+Junio!V35+Julio!V35+Agosto!V35+Septiembre!V35+'Octubre '!V35+Noviembre!V35+'Diciembre '!V35</f>
        <v>263</v>
      </c>
      <c r="W35" s="18">
        <f>+Enero!W35+Febrero!W35+'Marzo '!W35+'Abril '!W35+'Mayo '!W35+Junio!W35+Julio!W35+Agosto!W35+Septiembre!W35+'Octubre '!W35+Noviembre!W35+'Diciembre '!W35</f>
        <v>298</v>
      </c>
      <c r="X35" s="18">
        <f>+Enero!X35+Febrero!X35+'Marzo '!X35+'Abril '!X35+'Mayo '!X35+Junio!X35+Julio!X35+Agosto!X35+Septiembre!X35+'Octubre '!X35+Noviembre!X35+'Diciembre '!X35</f>
        <v>519</v>
      </c>
      <c r="Y35" s="18">
        <f>+Enero!Y35+Febrero!Y35+'Marzo '!Y35+'Abril '!Y35+'Mayo '!Y35+Junio!Y35+Julio!Y35+Agosto!Y35+Septiembre!Y35+'Octubre '!Y35+Noviembre!Y35+'Diciembre '!Y35</f>
        <v>0</v>
      </c>
      <c r="Z35" s="18">
        <f>+Enero!Z35+Febrero!Z35+'Marzo '!Z35+'Abril '!Z35+'Mayo '!Z35+Junio!Z35+Julio!Z35+Agosto!Z35+Septiembre!Z35+'Octubre '!Z35+Noviembre!Z35+'Diciembre '!Z35</f>
        <v>0</v>
      </c>
      <c r="AA35" s="18">
        <f>+Enero!AA35+Febrero!AA35+'Marzo '!AA35+'Abril '!AA35+'Mayo '!AA35+Junio!AA35+Julio!AA35+Agosto!AA35+Septiembre!AA35+'Octubre '!AA35+Noviembre!AA35+'Diciembre '!AA35</f>
        <v>0</v>
      </c>
      <c r="AB35" s="18">
        <f>+Enero!AB35+Febrero!AB35+'Marzo '!AB35+'Abril '!AB35+'Mayo '!AB35+Junio!AB35+Julio!AB35+Agosto!AB35+Septiembre!AB35+'Octubre '!AB35+Noviembre!AB35+'Diciembre '!AB35</f>
        <v>0</v>
      </c>
      <c r="AC35" s="18">
        <f>+Enero!AC35+Febrero!AC35+'Marzo '!AC35+'Abril '!AC35+'Mayo '!AC35+Junio!AC35+Julio!AC35+Agosto!AC35+Septiembre!AC35+'Octubre '!AC35+Noviembre!AC35+'Diciembre '!AC35</f>
        <v>0</v>
      </c>
      <c r="AD35" s="196"/>
      <c r="CA35" s="192" t="str">
        <f t="shared" si="1"/>
        <v/>
      </c>
      <c r="CG35" s="192">
        <f t="shared" si="2"/>
        <v>0</v>
      </c>
    </row>
    <row r="36" spans="1:85" x14ac:dyDescent="0.25">
      <c r="A36" s="563"/>
      <c r="B36" s="490" t="s">
        <v>48</v>
      </c>
      <c r="C36" s="98" t="s">
        <v>49</v>
      </c>
      <c r="D36" s="195">
        <f>SUM(U36:X36)</f>
        <v>0</v>
      </c>
      <c r="E36" s="18">
        <f>+Enero!E36+Febrero!E36+'Marzo '!E36+'Abril '!E36+'Mayo '!E36+Junio!E36+Julio!E36+Agosto!E36+Septiembre!E36+'Octubre '!E36+Noviembre!E36+'Diciembre '!E36</f>
        <v>0</v>
      </c>
      <c r="F36" s="18">
        <f>+Enero!F36+Febrero!F36+'Marzo '!F36+'Abril '!F36+'Mayo '!F36+Junio!F36+Julio!F36+Agosto!F36+Septiembre!F36+'Octubre '!F36+Noviembre!F36+'Diciembre '!F36</f>
        <v>0</v>
      </c>
      <c r="G36" s="18">
        <f>+Enero!G36+Febrero!G36+'Marzo '!G36+'Abril '!G36+'Mayo '!G36+Junio!G36+Julio!G36+Agosto!G36+Septiembre!G36+'Octubre '!G36+Noviembre!G36+'Diciembre '!G36</f>
        <v>0</v>
      </c>
      <c r="H36" s="18">
        <f>+Enero!H36+Febrero!H36+'Marzo '!H36+'Abril '!H36+'Mayo '!H36+Junio!H36+Julio!H36+Agosto!H36+Septiembre!H36+'Octubre '!H36+Noviembre!H36+'Diciembre '!H36</f>
        <v>0</v>
      </c>
      <c r="I36" s="18">
        <f>+Enero!I36+Febrero!I36+'Marzo '!I36+'Abril '!I36+'Mayo '!I36+Junio!I36+Julio!I36+Agosto!I36+Septiembre!I36+'Octubre '!I36+Noviembre!I36+'Diciembre '!I36</f>
        <v>0</v>
      </c>
      <c r="J36" s="18">
        <f>+Enero!J36+Febrero!J36+'Marzo '!J36+'Abril '!J36+'Mayo '!J36+Junio!J36+Julio!J36+Agosto!J36+Septiembre!J36+'Octubre '!J36+Noviembre!J36+'Diciembre '!J36</f>
        <v>0</v>
      </c>
      <c r="K36" s="18">
        <f>+Enero!K36+Febrero!K36+'Marzo '!K36+'Abril '!K36+'Mayo '!K36+Junio!K36+Julio!K36+Agosto!K36+Septiembre!K36+'Octubre '!K36+Noviembre!K36+'Diciembre '!K36</f>
        <v>0</v>
      </c>
      <c r="L36" s="18">
        <f>+Enero!L36+Febrero!L36+'Marzo '!L36+'Abril '!L36+'Mayo '!L36+Junio!L36+Julio!L36+Agosto!L36+Septiembre!L36+'Octubre '!L36+Noviembre!L36+'Diciembre '!L36</f>
        <v>0</v>
      </c>
      <c r="M36" s="18">
        <f>+Enero!M36+Febrero!M36+'Marzo '!M36+'Abril '!M36+'Mayo '!M36+Junio!M36+Julio!M36+Agosto!M36+Septiembre!M36+'Octubre '!M36+Noviembre!M36+'Diciembre '!M36</f>
        <v>0</v>
      </c>
      <c r="N36" s="18">
        <f>+Enero!N36+Febrero!N36+'Marzo '!N36+'Abril '!N36+'Mayo '!N36+Junio!N36+Julio!N36+Agosto!N36+Septiembre!N36+'Octubre '!N36+Noviembre!N36+'Diciembre '!N36</f>
        <v>0</v>
      </c>
      <c r="O36" s="18">
        <f>+Enero!O36+Febrero!O36+'Marzo '!O36+'Abril '!O36+'Mayo '!O36+Junio!O36+Julio!O36+Agosto!O36+Septiembre!O36+'Octubre '!O36+Noviembre!O36+'Diciembre '!O36</f>
        <v>0</v>
      </c>
      <c r="P36" s="18">
        <f>+Enero!P36+Febrero!P36+'Marzo '!P36+'Abril '!P36+'Mayo '!P36+Junio!P36+Julio!P36+Agosto!P36+Septiembre!P36+'Octubre '!P36+Noviembre!P36+'Diciembre '!P36</f>
        <v>0</v>
      </c>
      <c r="Q36" s="18">
        <f>+Enero!Q36+Febrero!Q36+'Marzo '!Q36+'Abril '!Q36+'Mayo '!Q36+Junio!Q36+Julio!Q36+Agosto!Q36+Septiembre!Q36+'Octubre '!Q36+Noviembre!Q36+'Diciembre '!Q36</f>
        <v>0</v>
      </c>
      <c r="R36" s="18">
        <f>+Enero!R36+Febrero!R36+'Marzo '!R36+'Abril '!R36+'Mayo '!R36+Junio!R36+Julio!R36+Agosto!R36+Septiembre!R36+'Octubre '!R36+Noviembre!R36+'Diciembre '!R36</f>
        <v>0</v>
      </c>
      <c r="S36" s="18">
        <f>+Enero!S36+Febrero!S36+'Marzo '!S36+'Abril '!S36+'Mayo '!S36+Junio!S36+Julio!S36+Agosto!S36+Septiembre!S36+'Octubre '!S36+Noviembre!S36+'Diciembre '!S36</f>
        <v>0</v>
      </c>
      <c r="T36" s="18">
        <f>+Enero!T36+Febrero!T36+'Marzo '!T36+'Abril '!T36+'Mayo '!T36+Junio!T36+Julio!T36+Agosto!T36+Septiembre!T36+'Octubre '!T36+Noviembre!T36+'Diciembre '!T36</f>
        <v>0</v>
      </c>
      <c r="U36" s="18">
        <f>+Enero!U36+Febrero!U36+'Marzo '!U36+'Abril '!U36+'Mayo '!U36+Junio!U36+Julio!U36+Agosto!U36+Septiembre!U36+'Octubre '!U36+Noviembre!U36+'Diciembre '!U36</f>
        <v>0</v>
      </c>
      <c r="V36" s="18">
        <f>+Enero!V36+Febrero!V36+'Marzo '!V36+'Abril '!V36+'Mayo '!V36+Junio!V36+Julio!V36+Agosto!V36+Septiembre!V36+'Octubre '!V36+Noviembre!V36+'Diciembre '!V36</f>
        <v>0</v>
      </c>
      <c r="W36" s="18">
        <f>+Enero!W36+Febrero!W36+'Marzo '!W36+'Abril '!W36+'Mayo '!W36+Junio!W36+Julio!W36+Agosto!W36+Septiembre!W36+'Octubre '!W36+Noviembre!W36+'Diciembre '!W36</f>
        <v>0</v>
      </c>
      <c r="X36" s="18">
        <f>+Enero!X36+Febrero!X36+'Marzo '!X36+'Abril '!X36+'Mayo '!X36+Junio!X36+Julio!X36+Agosto!X36+Septiembre!X36+'Octubre '!X36+Noviembre!X36+'Diciembre '!X36</f>
        <v>0</v>
      </c>
      <c r="Y36" s="18">
        <f>+Enero!Y36+Febrero!Y36+'Marzo '!Y36+'Abril '!Y36+'Mayo '!Y36+Junio!Y36+Julio!Y36+Agosto!Y36+Septiembre!Y36+'Octubre '!Y36+Noviembre!Y36+'Diciembre '!Y36</f>
        <v>0</v>
      </c>
      <c r="Z36" s="18">
        <f>+Enero!Z36+Febrero!Z36+'Marzo '!Z36+'Abril '!Z36+'Mayo '!Z36+Junio!Z36+Julio!Z36+Agosto!Z36+Septiembre!Z36+'Octubre '!Z36+Noviembre!Z36+'Diciembre '!Z36</f>
        <v>0</v>
      </c>
      <c r="AA36" s="18">
        <f>+Enero!AA36+Febrero!AA36+'Marzo '!AA36+'Abril '!AA36+'Mayo '!AA36+Junio!AA36+Julio!AA36+Agosto!AA36+Septiembre!AA36+'Octubre '!AA36+Noviembre!AA36+'Diciembre '!AA36</f>
        <v>0</v>
      </c>
      <c r="AB36" s="18">
        <f>+Enero!AB36+Febrero!AB36+'Marzo '!AB36+'Abril '!AB36+'Mayo '!AB36+Junio!AB36+Julio!AB36+Agosto!AB36+Septiembre!AB36+'Octubre '!AB36+Noviembre!AB36+'Diciembre '!AB36</f>
        <v>0</v>
      </c>
      <c r="AC36" s="18">
        <f>+Enero!AC36+Febrero!AC36+'Marzo '!AC36+'Abril '!AC36+'Mayo '!AC36+Junio!AC36+Julio!AC36+Agosto!AC36+Septiembre!AC36+'Octubre '!AC36+Noviembre!AC36+'Diciembre '!AC36</f>
        <v>0</v>
      </c>
      <c r="AD36" s="196"/>
      <c r="CA36" s="192" t="str">
        <f t="shared" si="1"/>
        <v/>
      </c>
      <c r="CG36" s="192">
        <f t="shared" si="2"/>
        <v>0</v>
      </c>
    </row>
    <row r="37" spans="1:85" x14ac:dyDescent="0.25">
      <c r="A37" s="563"/>
      <c r="B37" s="491"/>
      <c r="C37" s="161" t="s">
        <v>50</v>
      </c>
      <c r="D37" s="197">
        <f>SUM(U37:X37)</f>
        <v>1234</v>
      </c>
      <c r="E37" s="18">
        <f>+Enero!E37+Febrero!E37+'Marzo '!E37+'Abril '!E37+'Mayo '!E37+Junio!E37+Julio!E37+Agosto!E37+Septiembre!E37+'Octubre '!E37+Noviembre!E37+'Diciembre '!E37</f>
        <v>0</v>
      </c>
      <c r="F37" s="18">
        <f>+Enero!F37+Febrero!F37+'Marzo '!F37+'Abril '!F37+'Mayo '!F37+Junio!F37+Julio!F37+Agosto!F37+Septiembre!F37+'Octubre '!F37+Noviembre!F37+'Diciembre '!F37</f>
        <v>0</v>
      </c>
      <c r="G37" s="18">
        <f>+Enero!G37+Febrero!G37+'Marzo '!G37+'Abril '!G37+'Mayo '!G37+Junio!G37+Julio!G37+Agosto!G37+Septiembre!G37+'Octubre '!G37+Noviembre!G37+'Diciembre '!G37</f>
        <v>0</v>
      </c>
      <c r="H37" s="18">
        <f>+Enero!H37+Febrero!H37+'Marzo '!H37+'Abril '!H37+'Mayo '!H37+Junio!H37+Julio!H37+Agosto!H37+Septiembre!H37+'Octubre '!H37+Noviembre!H37+'Diciembre '!H37</f>
        <v>0</v>
      </c>
      <c r="I37" s="18">
        <f>+Enero!I37+Febrero!I37+'Marzo '!I37+'Abril '!I37+'Mayo '!I37+Junio!I37+Julio!I37+Agosto!I37+Septiembre!I37+'Octubre '!I37+Noviembre!I37+'Diciembre '!I37</f>
        <v>0</v>
      </c>
      <c r="J37" s="18">
        <f>+Enero!J37+Febrero!J37+'Marzo '!J37+'Abril '!J37+'Mayo '!J37+Junio!J37+Julio!J37+Agosto!J37+Septiembre!J37+'Octubre '!J37+Noviembre!J37+'Diciembre '!J37</f>
        <v>0</v>
      </c>
      <c r="K37" s="18">
        <f>+Enero!K37+Febrero!K37+'Marzo '!K37+'Abril '!K37+'Mayo '!K37+Junio!K37+Julio!K37+Agosto!K37+Septiembre!K37+'Octubre '!K37+Noviembre!K37+'Diciembre '!K37</f>
        <v>0</v>
      </c>
      <c r="L37" s="18">
        <f>+Enero!L37+Febrero!L37+'Marzo '!L37+'Abril '!L37+'Mayo '!L37+Junio!L37+Julio!L37+Agosto!L37+Septiembre!L37+'Octubre '!L37+Noviembre!L37+'Diciembre '!L37</f>
        <v>0</v>
      </c>
      <c r="M37" s="18">
        <f>+Enero!M37+Febrero!M37+'Marzo '!M37+'Abril '!M37+'Mayo '!M37+Junio!M37+Julio!M37+Agosto!M37+Septiembre!M37+'Octubre '!M37+Noviembre!M37+'Diciembre '!M37</f>
        <v>0</v>
      </c>
      <c r="N37" s="18">
        <f>+Enero!N37+Febrero!N37+'Marzo '!N37+'Abril '!N37+'Mayo '!N37+Junio!N37+Julio!N37+Agosto!N37+Septiembre!N37+'Octubre '!N37+Noviembre!N37+'Diciembre '!N37</f>
        <v>0</v>
      </c>
      <c r="O37" s="18">
        <f>+Enero!O37+Febrero!O37+'Marzo '!O37+'Abril '!O37+'Mayo '!O37+Junio!O37+Julio!O37+Agosto!O37+Septiembre!O37+'Octubre '!O37+Noviembre!O37+'Diciembre '!O37</f>
        <v>0</v>
      </c>
      <c r="P37" s="18">
        <f>+Enero!P37+Febrero!P37+'Marzo '!P37+'Abril '!P37+'Mayo '!P37+Junio!P37+Julio!P37+Agosto!P37+Septiembre!P37+'Octubre '!P37+Noviembre!P37+'Diciembre '!P37</f>
        <v>0</v>
      </c>
      <c r="Q37" s="18">
        <f>+Enero!Q37+Febrero!Q37+'Marzo '!Q37+'Abril '!Q37+'Mayo '!Q37+Junio!Q37+Julio!Q37+Agosto!Q37+Septiembre!Q37+'Octubre '!Q37+Noviembre!Q37+'Diciembre '!Q37</f>
        <v>0</v>
      </c>
      <c r="R37" s="18">
        <f>+Enero!R37+Febrero!R37+'Marzo '!R37+'Abril '!R37+'Mayo '!R37+Junio!R37+Julio!R37+Agosto!R37+Septiembre!R37+'Octubre '!R37+Noviembre!R37+'Diciembre '!R37</f>
        <v>0</v>
      </c>
      <c r="S37" s="18">
        <f>+Enero!S37+Febrero!S37+'Marzo '!S37+'Abril '!S37+'Mayo '!S37+Junio!S37+Julio!S37+Agosto!S37+Septiembre!S37+'Octubre '!S37+Noviembre!S37+'Diciembre '!S37</f>
        <v>0</v>
      </c>
      <c r="T37" s="18">
        <f>+Enero!T37+Febrero!T37+'Marzo '!T37+'Abril '!T37+'Mayo '!T37+Junio!T37+Julio!T37+Agosto!T37+Septiembre!T37+'Octubre '!T37+Noviembre!T37+'Diciembre '!T37</f>
        <v>0</v>
      </c>
      <c r="U37" s="18">
        <f>+Enero!U37+Febrero!U37+'Marzo '!U37+'Abril '!U37+'Mayo '!U37+Junio!U37+Julio!U37+Agosto!U37+Septiembre!U37+'Octubre '!U37+Noviembre!U37+'Diciembre '!U37</f>
        <v>287</v>
      </c>
      <c r="V37" s="18">
        <f>+Enero!V37+Febrero!V37+'Marzo '!V37+'Abril '!V37+'Mayo '!V37+Junio!V37+Julio!V37+Agosto!V37+Septiembre!V37+'Octubre '!V37+Noviembre!V37+'Diciembre '!V37</f>
        <v>238</v>
      </c>
      <c r="W37" s="18">
        <f>+Enero!W37+Febrero!W37+'Marzo '!W37+'Abril '!W37+'Mayo '!W37+Junio!W37+Julio!W37+Agosto!W37+Septiembre!W37+'Octubre '!W37+Noviembre!W37+'Diciembre '!W37</f>
        <v>275</v>
      </c>
      <c r="X37" s="18">
        <f>+Enero!X37+Febrero!X37+'Marzo '!X37+'Abril '!X37+'Mayo '!X37+Junio!X37+Julio!X37+Agosto!X37+Septiembre!X37+'Octubre '!X37+Noviembre!X37+'Diciembre '!X37</f>
        <v>434</v>
      </c>
      <c r="Y37" s="18">
        <f>+Enero!Y37+Febrero!Y37+'Marzo '!Y37+'Abril '!Y37+'Mayo '!Y37+Junio!Y37+Julio!Y37+Agosto!Y37+Septiembre!Y37+'Octubre '!Y37+Noviembre!Y37+'Diciembre '!Y37</f>
        <v>0</v>
      </c>
      <c r="Z37" s="18">
        <f>+Enero!Z37+Febrero!Z37+'Marzo '!Z37+'Abril '!Z37+'Mayo '!Z37+Junio!Z37+Julio!Z37+Agosto!Z37+Septiembre!Z37+'Octubre '!Z37+Noviembre!Z37+'Diciembre '!Z37</f>
        <v>0</v>
      </c>
      <c r="AA37" s="18">
        <f>+Enero!AA37+Febrero!AA37+'Marzo '!AA37+'Abril '!AA37+'Mayo '!AA37+Junio!AA37+Julio!AA37+Agosto!AA37+Septiembre!AA37+'Octubre '!AA37+Noviembre!AA37+'Diciembre '!AA37</f>
        <v>0</v>
      </c>
      <c r="AB37" s="18">
        <f>+Enero!AB37+Febrero!AB37+'Marzo '!AB37+'Abril '!AB37+'Mayo '!AB37+Junio!AB37+Julio!AB37+Agosto!AB37+Septiembre!AB37+'Octubre '!AB37+Noviembre!AB37+'Diciembre '!AB37</f>
        <v>0</v>
      </c>
      <c r="AC37" s="18">
        <f>+Enero!AC37+Febrero!AC37+'Marzo '!AC37+'Abril '!AC37+'Mayo '!AC37+Junio!AC37+Julio!AC37+Agosto!AC37+Septiembre!AC37+'Octubre '!AC37+Noviembre!AC37+'Diciembre '!AC37</f>
        <v>0</v>
      </c>
      <c r="AD37" s="196"/>
      <c r="CA37" s="192" t="str">
        <f t="shared" si="1"/>
        <v/>
      </c>
      <c r="CG37" s="192">
        <f t="shared" si="2"/>
        <v>0</v>
      </c>
    </row>
    <row r="38" spans="1:85" x14ac:dyDescent="0.25">
      <c r="A38" s="563"/>
      <c r="B38" s="492"/>
      <c r="C38" s="105" t="s">
        <v>51</v>
      </c>
      <c r="D38" s="201">
        <f>SUM(U38:X38)</f>
        <v>0</v>
      </c>
      <c r="E38" s="18">
        <f>+Enero!E38+Febrero!E38+'Marzo '!E38+'Abril '!E38+'Mayo '!E38+Junio!E38+Julio!E38+Agosto!E38+Septiembre!E38+'Octubre '!E38+Noviembre!E38+'Diciembre '!E38</f>
        <v>0</v>
      </c>
      <c r="F38" s="18">
        <f>+Enero!F38+Febrero!F38+'Marzo '!F38+'Abril '!F38+'Mayo '!F38+Junio!F38+Julio!F38+Agosto!F38+Septiembre!F38+'Octubre '!F38+Noviembre!F38+'Diciembre '!F38</f>
        <v>0</v>
      </c>
      <c r="G38" s="18">
        <f>+Enero!G38+Febrero!G38+'Marzo '!G38+'Abril '!G38+'Mayo '!G38+Junio!G38+Julio!G38+Agosto!G38+Septiembre!G38+'Octubre '!G38+Noviembre!G38+'Diciembre '!G38</f>
        <v>0</v>
      </c>
      <c r="H38" s="18">
        <f>+Enero!H38+Febrero!H38+'Marzo '!H38+'Abril '!H38+'Mayo '!H38+Junio!H38+Julio!H38+Agosto!H38+Septiembre!H38+'Octubre '!H38+Noviembre!H38+'Diciembre '!H38</f>
        <v>0</v>
      </c>
      <c r="I38" s="18">
        <f>+Enero!I38+Febrero!I38+'Marzo '!I38+'Abril '!I38+'Mayo '!I38+Junio!I38+Julio!I38+Agosto!I38+Septiembre!I38+'Octubre '!I38+Noviembre!I38+'Diciembre '!I38</f>
        <v>0</v>
      </c>
      <c r="J38" s="18">
        <f>+Enero!J38+Febrero!J38+'Marzo '!J38+'Abril '!J38+'Mayo '!J38+Junio!J38+Julio!J38+Agosto!J38+Septiembre!J38+'Octubre '!J38+Noviembre!J38+'Diciembre '!J38</f>
        <v>0</v>
      </c>
      <c r="K38" s="18">
        <f>+Enero!K38+Febrero!K38+'Marzo '!K38+'Abril '!K38+'Mayo '!K38+Junio!K38+Julio!K38+Agosto!K38+Septiembre!K38+'Octubre '!K38+Noviembre!K38+'Diciembre '!K38</f>
        <v>0</v>
      </c>
      <c r="L38" s="18">
        <f>+Enero!L38+Febrero!L38+'Marzo '!L38+'Abril '!L38+'Mayo '!L38+Junio!L38+Julio!L38+Agosto!L38+Septiembre!L38+'Octubre '!L38+Noviembre!L38+'Diciembre '!L38</f>
        <v>0</v>
      </c>
      <c r="M38" s="18">
        <f>+Enero!M38+Febrero!M38+'Marzo '!M38+'Abril '!M38+'Mayo '!M38+Junio!M38+Julio!M38+Agosto!M38+Septiembre!M38+'Octubre '!M38+Noviembre!M38+'Diciembre '!M38</f>
        <v>0</v>
      </c>
      <c r="N38" s="18">
        <f>+Enero!N38+Febrero!N38+'Marzo '!N38+'Abril '!N38+'Mayo '!N38+Junio!N38+Julio!N38+Agosto!N38+Septiembre!N38+'Octubre '!N38+Noviembre!N38+'Diciembre '!N38</f>
        <v>0</v>
      </c>
      <c r="O38" s="18">
        <f>+Enero!O38+Febrero!O38+'Marzo '!O38+'Abril '!O38+'Mayo '!O38+Junio!O38+Julio!O38+Agosto!O38+Septiembre!O38+'Octubre '!O38+Noviembre!O38+'Diciembre '!O38</f>
        <v>0</v>
      </c>
      <c r="P38" s="18">
        <f>+Enero!P38+Febrero!P38+'Marzo '!P38+'Abril '!P38+'Mayo '!P38+Junio!P38+Julio!P38+Agosto!P38+Septiembre!P38+'Octubre '!P38+Noviembre!P38+'Diciembre '!P38</f>
        <v>0</v>
      </c>
      <c r="Q38" s="18">
        <f>+Enero!Q38+Febrero!Q38+'Marzo '!Q38+'Abril '!Q38+'Mayo '!Q38+Junio!Q38+Julio!Q38+Agosto!Q38+Septiembre!Q38+'Octubre '!Q38+Noviembre!Q38+'Diciembre '!Q38</f>
        <v>0</v>
      </c>
      <c r="R38" s="18">
        <f>+Enero!R38+Febrero!R38+'Marzo '!R38+'Abril '!R38+'Mayo '!R38+Junio!R38+Julio!R38+Agosto!R38+Septiembre!R38+'Octubre '!R38+Noviembre!R38+'Diciembre '!R38</f>
        <v>0</v>
      </c>
      <c r="S38" s="18">
        <f>+Enero!S38+Febrero!S38+'Marzo '!S38+'Abril '!S38+'Mayo '!S38+Junio!S38+Julio!S38+Agosto!S38+Septiembre!S38+'Octubre '!S38+Noviembre!S38+'Diciembre '!S38</f>
        <v>0</v>
      </c>
      <c r="T38" s="18">
        <f>+Enero!T38+Febrero!T38+'Marzo '!T38+'Abril '!T38+'Mayo '!T38+Junio!T38+Julio!T38+Agosto!T38+Septiembre!T38+'Octubre '!T38+Noviembre!T38+'Diciembre '!T38</f>
        <v>0</v>
      </c>
      <c r="U38" s="18">
        <f>+Enero!U38+Febrero!U38+'Marzo '!U38+'Abril '!U38+'Mayo '!U38+Junio!U38+Julio!U38+Agosto!U38+Septiembre!U38+'Octubre '!U38+Noviembre!U38+'Diciembre '!U38</f>
        <v>0</v>
      </c>
      <c r="V38" s="18">
        <f>+Enero!V38+Febrero!V38+'Marzo '!V38+'Abril '!V38+'Mayo '!V38+Junio!V38+Julio!V38+Agosto!V38+Septiembre!V38+'Octubre '!V38+Noviembre!V38+'Diciembre '!V38</f>
        <v>0</v>
      </c>
      <c r="W38" s="18">
        <f>+Enero!W38+Febrero!W38+'Marzo '!W38+'Abril '!W38+'Mayo '!W38+Junio!W38+Julio!W38+Agosto!W38+Septiembre!W38+'Octubre '!W38+Noviembre!W38+'Diciembre '!W38</f>
        <v>0</v>
      </c>
      <c r="X38" s="18">
        <f>+Enero!X38+Febrero!X38+'Marzo '!X38+'Abril '!X38+'Mayo '!X38+Junio!X38+Julio!X38+Agosto!X38+Septiembre!X38+'Octubre '!X38+Noviembre!X38+'Diciembre '!X38</f>
        <v>0</v>
      </c>
      <c r="Y38" s="18">
        <f>+Enero!Y38+Febrero!Y38+'Marzo '!Y38+'Abril '!Y38+'Mayo '!Y38+Junio!Y38+Julio!Y38+Agosto!Y38+Septiembre!Y38+'Octubre '!Y38+Noviembre!Y38+'Diciembre '!Y38</f>
        <v>0</v>
      </c>
      <c r="Z38" s="18">
        <f>+Enero!Z38+Febrero!Z38+'Marzo '!Z38+'Abril '!Z38+'Mayo '!Z38+Junio!Z38+Julio!Z38+Agosto!Z38+Septiembre!Z38+'Octubre '!Z38+Noviembre!Z38+'Diciembre '!Z38</f>
        <v>0</v>
      </c>
      <c r="AA38" s="18">
        <f>+Enero!AA38+Febrero!AA38+'Marzo '!AA38+'Abril '!AA38+'Mayo '!AA38+Junio!AA38+Julio!AA38+Agosto!AA38+Septiembre!AA38+'Octubre '!AA38+Noviembre!AA38+'Diciembre '!AA38</f>
        <v>0</v>
      </c>
      <c r="AB38" s="18">
        <f>+Enero!AB38+Febrero!AB38+'Marzo '!AB38+'Abril '!AB38+'Mayo '!AB38+Junio!AB38+Julio!AB38+Agosto!AB38+Septiembre!AB38+'Octubre '!AB38+Noviembre!AB38+'Diciembre '!AB38</f>
        <v>0</v>
      </c>
      <c r="AC38" s="18">
        <f>+Enero!AC38+Febrero!AC38+'Marzo '!AC38+'Abril '!AC38+'Mayo '!AC38+Junio!AC38+Julio!AC38+Agosto!AC38+Septiembre!AC38+'Octubre '!AC38+Noviembre!AC38+'Diciembre '!AC38</f>
        <v>0</v>
      </c>
      <c r="AD38" s="196"/>
      <c r="CA38" s="192" t="str">
        <f t="shared" si="1"/>
        <v/>
      </c>
      <c r="CG38" s="192">
        <f t="shared" si="2"/>
        <v>0</v>
      </c>
    </row>
    <row r="39" spans="1:85" x14ac:dyDescent="0.25">
      <c r="A39" s="563"/>
      <c r="B39" s="565" t="s">
        <v>52</v>
      </c>
      <c r="C39" s="566"/>
      <c r="D39" s="198">
        <f>SUM(E39:X39)</f>
        <v>0</v>
      </c>
      <c r="E39" s="18">
        <f>+Enero!E39+Febrero!E39+'Marzo '!E39+'Abril '!E39+'Mayo '!E39+Junio!E39+Julio!E39+Agosto!E39+Septiembre!E39+'Octubre '!E39+Noviembre!E39+'Diciembre '!E39</f>
        <v>0</v>
      </c>
      <c r="F39" s="18">
        <f>+Enero!F39+Febrero!F39+'Marzo '!F39+'Abril '!F39+'Mayo '!F39+Junio!F39+Julio!F39+Agosto!F39+Septiembre!F39+'Octubre '!F39+Noviembre!F39+'Diciembre '!F39</f>
        <v>0</v>
      </c>
      <c r="G39" s="18">
        <f>+Enero!G39+Febrero!G39+'Marzo '!G39+'Abril '!G39+'Mayo '!G39+Junio!G39+Julio!G39+Agosto!G39+Septiembre!G39+'Octubre '!G39+Noviembre!G39+'Diciembre '!G39</f>
        <v>0</v>
      </c>
      <c r="H39" s="18">
        <f>+Enero!H39+Febrero!H39+'Marzo '!H39+'Abril '!H39+'Mayo '!H39+Junio!H39+Julio!H39+Agosto!H39+Septiembre!H39+'Octubre '!H39+Noviembre!H39+'Diciembre '!H39</f>
        <v>0</v>
      </c>
      <c r="I39" s="18">
        <f>+Enero!I39+Febrero!I39+'Marzo '!I39+'Abril '!I39+'Mayo '!I39+Junio!I39+Julio!I39+Agosto!I39+Septiembre!I39+'Octubre '!I39+Noviembre!I39+'Diciembre '!I39</f>
        <v>0</v>
      </c>
      <c r="J39" s="18">
        <f>+Enero!J39+Febrero!J39+'Marzo '!J39+'Abril '!J39+'Mayo '!J39+Junio!J39+Julio!J39+Agosto!J39+Septiembre!J39+'Octubre '!J39+Noviembre!J39+'Diciembre '!J39</f>
        <v>0</v>
      </c>
      <c r="K39" s="18">
        <f>+Enero!K39+Febrero!K39+'Marzo '!K39+'Abril '!K39+'Mayo '!K39+Junio!K39+Julio!K39+Agosto!K39+Septiembre!K39+'Octubre '!K39+Noviembre!K39+'Diciembre '!K39</f>
        <v>0</v>
      </c>
      <c r="L39" s="18">
        <f>+Enero!L39+Febrero!L39+'Marzo '!L39+'Abril '!L39+'Mayo '!L39+Junio!L39+Julio!L39+Agosto!L39+Septiembre!L39+'Octubre '!L39+Noviembre!L39+'Diciembre '!L39</f>
        <v>0</v>
      </c>
      <c r="M39" s="18">
        <f>+Enero!M39+Febrero!M39+'Marzo '!M39+'Abril '!M39+'Mayo '!M39+Junio!M39+Julio!M39+Agosto!M39+Septiembre!M39+'Octubre '!M39+Noviembre!M39+'Diciembre '!M39</f>
        <v>0</v>
      </c>
      <c r="N39" s="18">
        <f>+Enero!N39+Febrero!N39+'Marzo '!N39+'Abril '!N39+'Mayo '!N39+Junio!N39+Julio!N39+Agosto!N39+Septiembre!N39+'Octubre '!N39+Noviembre!N39+'Diciembre '!N39</f>
        <v>0</v>
      </c>
      <c r="O39" s="18">
        <f>+Enero!O39+Febrero!O39+'Marzo '!O39+'Abril '!O39+'Mayo '!O39+Junio!O39+Julio!O39+Agosto!O39+Septiembre!O39+'Octubre '!O39+Noviembre!O39+'Diciembre '!O39</f>
        <v>0</v>
      </c>
      <c r="P39" s="18">
        <f>+Enero!P39+Febrero!P39+'Marzo '!P39+'Abril '!P39+'Mayo '!P39+Junio!P39+Julio!P39+Agosto!P39+Septiembre!P39+'Octubre '!P39+Noviembre!P39+'Diciembre '!P39</f>
        <v>0</v>
      </c>
      <c r="Q39" s="18">
        <f>+Enero!Q39+Febrero!Q39+'Marzo '!Q39+'Abril '!Q39+'Mayo '!Q39+Junio!Q39+Julio!Q39+Agosto!Q39+Septiembre!Q39+'Octubre '!Q39+Noviembre!Q39+'Diciembre '!Q39</f>
        <v>0</v>
      </c>
      <c r="R39" s="18">
        <f>+Enero!R39+Febrero!R39+'Marzo '!R39+'Abril '!R39+'Mayo '!R39+Junio!R39+Julio!R39+Agosto!R39+Septiembre!R39+'Octubre '!R39+Noviembre!R39+'Diciembre '!R39</f>
        <v>0</v>
      </c>
      <c r="S39" s="18">
        <f>+Enero!S39+Febrero!S39+'Marzo '!S39+'Abril '!S39+'Mayo '!S39+Junio!S39+Julio!S39+Agosto!S39+Septiembre!S39+'Octubre '!S39+Noviembre!S39+'Diciembre '!S39</f>
        <v>0</v>
      </c>
      <c r="T39" s="18">
        <f>+Enero!T39+Febrero!T39+'Marzo '!T39+'Abril '!T39+'Mayo '!T39+Junio!T39+Julio!T39+Agosto!T39+Septiembre!T39+'Octubre '!T39+Noviembre!T39+'Diciembre '!T39</f>
        <v>0</v>
      </c>
      <c r="U39" s="18">
        <f>+Enero!U39+Febrero!U39+'Marzo '!U39+'Abril '!U39+'Mayo '!U39+Junio!U39+Julio!U39+Agosto!U39+Septiembre!U39+'Octubre '!U39+Noviembre!U39+'Diciembre '!U39</f>
        <v>0</v>
      </c>
      <c r="V39" s="18">
        <f>+Enero!V39+Febrero!V39+'Marzo '!V39+'Abril '!V39+'Mayo '!V39+Junio!V39+Julio!V39+Agosto!V39+Septiembre!V39+'Octubre '!V39+Noviembre!V39+'Diciembre '!V39</f>
        <v>0</v>
      </c>
      <c r="W39" s="18">
        <f>+Enero!W39+Febrero!W39+'Marzo '!W39+'Abril '!W39+'Mayo '!W39+Junio!W39+Julio!W39+Agosto!W39+Septiembre!W39+'Octubre '!W39+Noviembre!W39+'Diciembre '!W39</f>
        <v>0</v>
      </c>
      <c r="X39" s="18">
        <f>+Enero!X39+Febrero!X39+'Marzo '!X39+'Abril '!X39+'Mayo '!X39+Junio!X39+Julio!X39+Agosto!X39+Septiembre!X39+'Octubre '!X39+Noviembre!X39+'Diciembre '!X39</f>
        <v>0</v>
      </c>
      <c r="Y39" s="18">
        <f>+Enero!Y39+Febrero!Y39+'Marzo '!Y39+'Abril '!Y39+'Mayo '!Y39+Junio!Y39+Julio!Y39+Agosto!Y39+Septiembre!Y39+'Octubre '!Y39+Noviembre!Y39+'Diciembre '!Y39</f>
        <v>0</v>
      </c>
      <c r="Z39" s="18">
        <f>+Enero!Z39+Febrero!Z39+'Marzo '!Z39+'Abril '!Z39+'Mayo '!Z39+Junio!Z39+Julio!Z39+Agosto!Z39+Septiembre!Z39+'Octubre '!Z39+Noviembre!Z39+'Diciembre '!Z39</f>
        <v>0</v>
      </c>
      <c r="AA39" s="18">
        <f>+Enero!AA39+Febrero!AA39+'Marzo '!AA39+'Abril '!AA39+'Mayo '!AA39+Junio!AA39+Julio!AA39+Agosto!AA39+Septiembre!AA39+'Octubre '!AA39+Noviembre!AA39+'Diciembre '!AA39</f>
        <v>0</v>
      </c>
      <c r="AB39" s="18">
        <f>+Enero!AB39+Febrero!AB39+'Marzo '!AB39+'Abril '!AB39+'Mayo '!AB39+Junio!AB39+Julio!AB39+Agosto!AB39+Septiembre!AB39+'Octubre '!AB39+Noviembre!AB39+'Diciembre '!AB39</f>
        <v>0</v>
      </c>
      <c r="AC39" s="18">
        <f>+Enero!AC39+Febrero!AC39+'Marzo '!AC39+'Abril '!AC39+'Mayo '!AC39+Junio!AC39+Julio!AC39+Agosto!AC39+Septiembre!AC39+'Octubre '!AC39+Noviembre!AC39+'Diciembre '!AC39</f>
        <v>0</v>
      </c>
      <c r="AD39" s="196"/>
      <c r="CA39" s="192" t="str">
        <f t="shared" si="1"/>
        <v/>
      </c>
      <c r="CG39" s="192">
        <f t="shared" si="2"/>
        <v>0</v>
      </c>
    </row>
    <row r="40" spans="1:85" x14ac:dyDescent="0.25">
      <c r="A40" s="564"/>
      <c r="B40" s="493" t="s">
        <v>4</v>
      </c>
      <c r="C40" s="494"/>
      <c r="D40" s="203">
        <f>SUM(E40:X40)</f>
        <v>12995</v>
      </c>
      <c r="E40" s="204">
        <f t="shared" ref="E40:AC40" si="4">SUM(E11:E39)</f>
        <v>7343</v>
      </c>
      <c r="F40" s="205">
        <f t="shared" si="4"/>
        <v>40</v>
      </c>
      <c r="G40" s="205">
        <f t="shared" si="4"/>
        <v>111</v>
      </c>
      <c r="H40" s="205">
        <f t="shared" si="4"/>
        <v>130</v>
      </c>
      <c r="I40" s="206">
        <f t="shared" si="4"/>
        <v>76</v>
      </c>
      <c r="J40" s="207">
        <f t="shared" si="4"/>
        <v>36</v>
      </c>
      <c r="K40" s="205">
        <f t="shared" si="4"/>
        <v>119</v>
      </c>
      <c r="L40" s="205">
        <f t="shared" si="4"/>
        <v>243</v>
      </c>
      <c r="M40" s="208">
        <f t="shared" si="4"/>
        <v>206</v>
      </c>
      <c r="N40" s="208">
        <f t="shared" si="4"/>
        <v>188</v>
      </c>
      <c r="O40" s="208">
        <f t="shared" si="4"/>
        <v>179</v>
      </c>
      <c r="P40" s="208">
        <f t="shared" si="4"/>
        <v>199</v>
      </c>
      <c r="Q40" s="208">
        <f t="shared" si="4"/>
        <v>230</v>
      </c>
      <c r="R40" s="208">
        <f t="shared" si="4"/>
        <v>258</v>
      </c>
      <c r="S40" s="208">
        <f t="shared" si="4"/>
        <v>338</v>
      </c>
      <c r="T40" s="208">
        <f t="shared" si="4"/>
        <v>378</v>
      </c>
      <c r="U40" s="208">
        <f t="shared" si="4"/>
        <v>650</v>
      </c>
      <c r="V40" s="208">
        <f t="shared" si="4"/>
        <v>569</v>
      </c>
      <c r="W40" s="208">
        <f t="shared" si="4"/>
        <v>642</v>
      </c>
      <c r="X40" s="208">
        <f t="shared" si="4"/>
        <v>1060</v>
      </c>
      <c r="Y40" s="209">
        <f t="shared" si="4"/>
        <v>0</v>
      </c>
      <c r="Z40" s="210">
        <f t="shared" si="4"/>
        <v>257</v>
      </c>
      <c r="AA40" s="206">
        <f t="shared" si="4"/>
        <v>0</v>
      </c>
      <c r="AB40" s="206">
        <f t="shared" si="4"/>
        <v>0</v>
      </c>
      <c r="AC40" s="206">
        <f t="shared" si="4"/>
        <v>0</v>
      </c>
      <c r="AD40" s="194"/>
    </row>
    <row r="41" spans="1:85" x14ac:dyDescent="0.25">
      <c r="A41" s="211" t="s">
        <v>53</v>
      </c>
      <c r="B41" s="121"/>
      <c r="C41" s="121"/>
      <c r="D41" s="121"/>
      <c r="E41" s="121"/>
      <c r="F41" s="121"/>
      <c r="G41" s="122"/>
      <c r="H41" s="122"/>
      <c r="I41" s="123"/>
      <c r="J41" s="123"/>
      <c r="K41" s="123"/>
      <c r="L41" s="123"/>
      <c r="M41" s="123"/>
      <c r="N41" s="123"/>
      <c r="O41" s="124"/>
      <c r="P41" s="123"/>
      <c r="Q41" s="3"/>
      <c r="R41" s="4"/>
      <c r="S41" s="4"/>
      <c r="T41" s="4"/>
      <c r="U41" s="4"/>
      <c r="V41" s="4"/>
      <c r="W41" s="4"/>
      <c r="X41" s="4"/>
      <c r="Y41" s="4"/>
      <c r="Z41" s="4"/>
      <c r="AA41" s="4"/>
      <c r="AB41" s="4"/>
      <c r="AC41" s="4"/>
    </row>
    <row r="42" spans="1:85" ht="42" x14ac:dyDescent="0.25">
      <c r="A42" s="567" t="s">
        <v>3</v>
      </c>
      <c r="B42" s="568"/>
      <c r="C42" s="569"/>
      <c r="D42" s="177" t="s">
        <v>4</v>
      </c>
      <c r="E42" s="125" t="s">
        <v>54</v>
      </c>
      <c r="F42" s="181" t="s">
        <v>111</v>
      </c>
      <c r="G42" s="181" t="s">
        <v>55</v>
      </c>
      <c r="H42" s="126" t="s">
        <v>56</v>
      </c>
      <c r="I42" s="126" t="s">
        <v>112</v>
      </c>
      <c r="J42" s="123"/>
      <c r="K42" s="123"/>
      <c r="L42" s="123"/>
      <c r="M42" s="123"/>
      <c r="N42" s="123"/>
      <c r="O42" s="123"/>
      <c r="P42" s="123"/>
      <c r="Q42" s="3"/>
      <c r="R42" s="4"/>
      <c r="S42" s="4"/>
      <c r="T42" s="4"/>
      <c r="U42" s="4"/>
      <c r="V42" s="4"/>
      <c r="W42" s="4"/>
      <c r="X42" s="4"/>
      <c r="Y42" s="4"/>
      <c r="Z42" s="4"/>
      <c r="AA42" s="4"/>
      <c r="AB42" s="4"/>
      <c r="AC42" s="4"/>
    </row>
    <row r="43" spans="1:85" x14ac:dyDescent="0.25">
      <c r="A43" s="562" t="s">
        <v>26</v>
      </c>
      <c r="B43" s="495" t="s">
        <v>27</v>
      </c>
      <c r="C43" s="496"/>
      <c r="D43" s="193">
        <f t="shared" ref="D43:D71" si="5">SUM(E43:H43)</f>
        <v>1153</v>
      </c>
      <c r="E43" s="18">
        <f>+Enero!E43+Febrero!E43+'Marzo '!E43+'Abril '!E43+'Mayo '!E43+Junio!E43+Julio!E43+Agosto!E43+Septiembre!E43+'Octubre '!E43+Noviembre!E43+'Diciembre '!E43</f>
        <v>461</v>
      </c>
      <c r="F43" s="18">
        <f>+Enero!F43+Febrero!F43+'Marzo '!F43+'Abril '!F43+'Mayo '!F43+Junio!F43+Julio!F43+Agosto!F43+Septiembre!F43+'Octubre '!F43+Noviembre!F43+'Diciembre '!F43</f>
        <v>93</v>
      </c>
      <c r="G43" s="18">
        <f>+Enero!G43+Febrero!G43+'Marzo '!G43+'Abril '!G43+'Mayo '!G43+Junio!G43+Julio!G43+Agosto!G43+Septiembre!G43+'Octubre '!G43+Noviembre!G43+'Diciembre '!G43</f>
        <v>0</v>
      </c>
      <c r="H43" s="18">
        <f>+Enero!H43+Febrero!H43+'Marzo '!H43+'Abril '!H43+'Mayo '!H43+Junio!H43+Julio!H43+Agosto!H43+Septiembre!H43+'Octubre '!H43+Noviembre!H43+'Diciembre '!H43</f>
        <v>599</v>
      </c>
      <c r="I43" s="18">
        <f>+Enero!I43+Febrero!I43+'Marzo '!I43+'Abril '!I43+'Mayo '!I43+Junio!I43+Julio!I43+Agosto!I43+Septiembre!I43+'Octubre '!I43+Noviembre!I43+'Diciembre '!I43</f>
        <v>0</v>
      </c>
      <c r="J43" s="196"/>
      <c r="K43" s="123"/>
      <c r="L43" s="123"/>
      <c r="M43" s="123"/>
      <c r="N43" s="123"/>
      <c r="O43" s="123"/>
      <c r="P43" s="123"/>
      <c r="Q43" s="3"/>
      <c r="R43" s="4"/>
      <c r="S43" s="4"/>
      <c r="T43" s="4"/>
      <c r="U43" s="4"/>
      <c r="V43" s="4"/>
      <c r="W43" s="4"/>
      <c r="X43" s="4"/>
      <c r="Y43" s="4"/>
      <c r="Z43" s="4"/>
      <c r="AA43" s="4"/>
      <c r="AB43" s="4"/>
      <c r="AC43" s="4"/>
      <c r="CA43" s="192" t="str">
        <f t="shared" ref="CA43:CA71" si="6">IF(AND(D43=0,D11&gt;0),"En esta área en Sección A,  se consignan personas pero falta registrar la Sesión","")</f>
        <v/>
      </c>
      <c r="CG43" s="192">
        <f t="shared" ref="CG43:CG71" si="7">IF(AND(D43=0,D11&gt;0),1,0)</f>
        <v>0</v>
      </c>
    </row>
    <row r="44" spans="1:85" x14ac:dyDescent="0.25">
      <c r="A44" s="563"/>
      <c r="B44" s="497" t="s">
        <v>28</v>
      </c>
      <c r="C44" s="27" t="s">
        <v>29</v>
      </c>
      <c r="D44" s="193">
        <f t="shared" si="5"/>
        <v>608</v>
      </c>
      <c r="E44" s="18">
        <f>+Enero!E44+Febrero!E44+'Marzo '!E44+'Abril '!E44+'Mayo '!E44+Junio!E44+Julio!E44+Agosto!E44+Septiembre!E44+'Octubre '!E44+Noviembre!E44+'Diciembre '!E44</f>
        <v>257</v>
      </c>
      <c r="F44" s="18">
        <f>+Enero!F44+Febrero!F44+'Marzo '!F44+'Abril '!F44+'Mayo '!F44+Junio!F44+Julio!F44+Agosto!F44+Septiembre!F44+'Octubre '!F44+Noviembre!F44+'Diciembre '!F44</f>
        <v>46</v>
      </c>
      <c r="G44" s="18">
        <f>+Enero!G44+Febrero!G44+'Marzo '!G44+'Abril '!G44+'Mayo '!G44+Junio!G44+Julio!G44+Agosto!G44+Septiembre!G44+'Octubre '!G44+Noviembre!G44+'Diciembre '!G44</f>
        <v>0</v>
      </c>
      <c r="H44" s="18">
        <f>+Enero!H44+Febrero!H44+'Marzo '!H44+'Abril '!H44+'Mayo '!H44+Junio!H44+Julio!H44+Agosto!H44+Septiembre!H44+'Octubre '!H44+Noviembre!H44+'Diciembre '!H44</f>
        <v>305</v>
      </c>
      <c r="I44" s="18">
        <f>+Enero!I44+Febrero!I44+'Marzo '!I44+'Abril '!I44+'Mayo '!I44+Junio!I44+Julio!I44+Agosto!I44+Septiembre!I44+'Octubre '!I44+Noviembre!I44+'Diciembre '!I44</f>
        <v>0</v>
      </c>
      <c r="J44" s="196"/>
      <c r="K44" s="123"/>
      <c r="L44" s="123"/>
      <c r="M44" s="123"/>
      <c r="N44" s="123"/>
      <c r="O44" s="123"/>
      <c r="P44" s="123"/>
      <c r="Q44" s="3"/>
      <c r="R44" s="4"/>
      <c r="S44" s="4"/>
      <c r="T44" s="4"/>
      <c r="U44" s="4"/>
      <c r="V44" s="4"/>
      <c r="W44" s="4"/>
      <c r="X44" s="4"/>
      <c r="Y44" s="4"/>
      <c r="Z44" s="4"/>
      <c r="AA44" s="4"/>
      <c r="AB44" s="4"/>
      <c r="AC44" s="4"/>
      <c r="CA44" s="192" t="str">
        <f t="shared" si="6"/>
        <v/>
      </c>
      <c r="CG44" s="192">
        <f t="shared" si="7"/>
        <v>0</v>
      </c>
    </row>
    <row r="45" spans="1:85" x14ac:dyDescent="0.25">
      <c r="A45" s="563"/>
      <c r="B45" s="498"/>
      <c r="C45" s="175" t="s">
        <v>30</v>
      </c>
      <c r="D45" s="200">
        <f t="shared" si="5"/>
        <v>95</v>
      </c>
      <c r="E45" s="18">
        <f>+Enero!E45+Febrero!E45+'Marzo '!E45+'Abril '!E45+'Mayo '!E45+Junio!E45+Julio!E45+Agosto!E45+Septiembre!E45+'Octubre '!E45+Noviembre!E45+'Diciembre '!E45</f>
        <v>59</v>
      </c>
      <c r="F45" s="18">
        <f>+Enero!F45+Febrero!F45+'Marzo '!F45+'Abril '!F45+'Mayo '!F45+Junio!F45+Julio!F45+Agosto!F45+Septiembre!F45+'Octubre '!F45+Noviembre!F45+'Diciembre '!F45</f>
        <v>0</v>
      </c>
      <c r="G45" s="18">
        <f>+Enero!G45+Febrero!G45+'Marzo '!G45+'Abril '!G45+'Mayo '!G45+Junio!G45+Julio!G45+Agosto!G45+Septiembre!G45+'Octubre '!G45+Noviembre!G45+'Diciembre '!G45</f>
        <v>0</v>
      </c>
      <c r="H45" s="18">
        <f>+Enero!H45+Febrero!H45+'Marzo '!H45+'Abril '!H45+'Mayo '!H45+Junio!H45+Julio!H45+Agosto!H45+Septiembre!H45+'Octubre '!H45+Noviembre!H45+'Diciembre '!H45</f>
        <v>36</v>
      </c>
      <c r="I45" s="18">
        <f>+Enero!I45+Febrero!I45+'Marzo '!I45+'Abril '!I45+'Mayo '!I45+Junio!I45+Julio!I45+Agosto!I45+Septiembre!I45+'Octubre '!I45+Noviembre!I45+'Diciembre '!I45</f>
        <v>0</v>
      </c>
      <c r="J45" s="196"/>
      <c r="K45" s="123"/>
      <c r="L45" s="123"/>
      <c r="M45" s="123"/>
      <c r="N45" s="123"/>
      <c r="O45" s="123"/>
      <c r="P45" s="123"/>
      <c r="Q45" s="3"/>
      <c r="R45" s="4"/>
      <c r="S45" s="4"/>
      <c r="T45" s="4"/>
      <c r="U45" s="4"/>
      <c r="V45" s="4"/>
      <c r="W45" s="4"/>
      <c r="X45" s="4"/>
      <c r="Y45" s="4"/>
      <c r="Z45" s="4"/>
      <c r="AA45" s="4"/>
      <c r="AB45" s="4"/>
      <c r="AC45" s="4"/>
      <c r="CA45" s="192" t="str">
        <f t="shared" si="6"/>
        <v/>
      </c>
      <c r="CG45" s="192">
        <f t="shared" si="7"/>
        <v>0</v>
      </c>
    </row>
    <row r="46" spans="1:85" x14ac:dyDescent="0.25">
      <c r="A46" s="563"/>
      <c r="B46" s="499"/>
      <c r="C46" s="43" t="s">
        <v>31</v>
      </c>
      <c r="D46" s="201">
        <f t="shared" si="5"/>
        <v>374</v>
      </c>
      <c r="E46" s="18">
        <f>+Enero!E46+Febrero!E46+'Marzo '!E46+'Abril '!E46+'Mayo '!E46+Junio!E46+Julio!E46+Agosto!E46+Septiembre!E46+'Octubre '!E46+Noviembre!E46+'Diciembre '!E46</f>
        <v>125</v>
      </c>
      <c r="F46" s="18">
        <f>+Enero!F46+Febrero!F46+'Marzo '!F46+'Abril '!F46+'Mayo '!F46+Junio!F46+Julio!F46+Agosto!F46+Septiembre!F46+'Octubre '!F46+Noviembre!F46+'Diciembre '!F46</f>
        <v>52</v>
      </c>
      <c r="G46" s="18">
        <f>+Enero!G46+Febrero!G46+'Marzo '!G46+'Abril '!G46+'Mayo '!G46+Junio!G46+Julio!G46+Agosto!G46+Septiembre!G46+'Octubre '!G46+Noviembre!G46+'Diciembre '!G46</f>
        <v>0</v>
      </c>
      <c r="H46" s="18">
        <f>+Enero!H46+Febrero!H46+'Marzo '!H46+'Abril '!H46+'Mayo '!H46+Junio!H46+Julio!H46+Agosto!H46+Septiembre!H46+'Octubre '!H46+Noviembre!H46+'Diciembre '!H46</f>
        <v>197</v>
      </c>
      <c r="I46" s="18">
        <f>+Enero!I46+Febrero!I46+'Marzo '!I46+'Abril '!I46+'Mayo '!I46+Junio!I46+Julio!I46+Agosto!I46+Septiembre!I46+'Octubre '!I46+Noviembre!I46+'Diciembre '!I46</f>
        <v>0</v>
      </c>
      <c r="J46" s="196"/>
      <c r="K46" s="123"/>
      <c r="L46" s="123"/>
      <c r="M46" s="123"/>
      <c r="N46" s="123"/>
      <c r="O46" s="123"/>
      <c r="P46" s="123"/>
      <c r="Q46" s="3"/>
      <c r="R46" s="4"/>
      <c r="S46" s="4"/>
      <c r="T46" s="4"/>
      <c r="U46" s="4"/>
      <c r="V46" s="4"/>
      <c r="W46" s="4"/>
      <c r="X46" s="4"/>
      <c r="Y46" s="4"/>
      <c r="Z46" s="4"/>
      <c r="AA46" s="4"/>
      <c r="AB46" s="4"/>
      <c r="AC46" s="4"/>
      <c r="CA46" s="192" t="str">
        <f t="shared" si="6"/>
        <v/>
      </c>
      <c r="CG46" s="192">
        <f t="shared" si="7"/>
        <v>0</v>
      </c>
    </row>
    <row r="47" spans="1:85" x14ac:dyDescent="0.25">
      <c r="A47" s="563"/>
      <c r="B47" s="524" t="s">
        <v>32</v>
      </c>
      <c r="C47" s="525"/>
      <c r="D47" s="202">
        <f t="shared" si="5"/>
        <v>985</v>
      </c>
      <c r="E47" s="18">
        <f>+Enero!E47+Febrero!E47+'Marzo '!E47+'Abril '!E47+'Mayo '!E47+Junio!E47+Julio!E47+Agosto!E47+Septiembre!E47+'Octubre '!E47+Noviembre!E47+'Diciembre '!E47</f>
        <v>429</v>
      </c>
      <c r="F47" s="18">
        <f>+Enero!F47+Febrero!F47+'Marzo '!F47+'Abril '!F47+'Mayo '!F47+Junio!F47+Julio!F47+Agosto!F47+Septiembre!F47+'Octubre '!F47+Noviembre!F47+'Diciembre '!F47</f>
        <v>95</v>
      </c>
      <c r="G47" s="18">
        <f>+Enero!G47+Febrero!G47+'Marzo '!G47+'Abril '!G47+'Mayo '!G47+Junio!G47+Julio!G47+Agosto!G47+Septiembre!G47+'Octubre '!G47+Noviembre!G47+'Diciembre '!G47</f>
        <v>0</v>
      </c>
      <c r="H47" s="18">
        <f>+Enero!H47+Febrero!H47+'Marzo '!H47+'Abril '!H47+'Mayo '!H47+Junio!H47+Julio!H47+Agosto!H47+Septiembre!H47+'Octubre '!H47+Noviembre!H47+'Diciembre '!H47</f>
        <v>461</v>
      </c>
      <c r="I47" s="18">
        <f>+Enero!I47+Febrero!I47+'Marzo '!I47+'Abril '!I47+'Mayo '!I47+Junio!I47+Julio!I47+Agosto!I47+Septiembre!I47+'Octubre '!I47+Noviembre!I47+'Diciembre '!I47</f>
        <v>0</v>
      </c>
      <c r="J47" s="196"/>
      <c r="K47" s="123"/>
      <c r="L47" s="123"/>
      <c r="M47" s="123"/>
      <c r="N47" s="123"/>
      <c r="O47" s="123"/>
      <c r="P47" s="123"/>
      <c r="Q47" s="3"/>
      <c r="R47" s="4"/>
      <c r="S47" s="4"/>
      <c r="T47" s="4"/>
      <c r="U47" s="4"/>
      <c r="V47" s="4"/>
      <c r="W47" s="4"/>
      <c r="X47" s="4"/>
      <c r="Y47" s="4"/>
      <c r="Z47" s="4"/>
      <c r="AA47" s="4"/>
      <c r="AB47" s="4"/>
      <c r="AC47" s="4"/>
      <c r="CA47" s="192" t="str">
        <f t="shared" si="6"/>
        <v/>
      </c>
      <c r="CG47" s="192">
        <f t="shared" si="7"/>
        <v>0</v>
      </c>
    </row>
    <row r="48" spans="1:85" x14ac:dyDescent="0.25">
      <c r="A48" s="563"/>
      <c r="B48" s="485" t="s">
        <v>33</v>
      </c>
      <c r="C48" s="486"/>
      <c r="D48" s="200">
        <f t="shared" si="5"/>
        <v>386</v>
      </c>
      <c r="E48" s="18">
        <f>+Enero!E48+Febrero!E48+'Marzo '!E48+'Abril '!E48+'Mayo '!E48+Junio!E48+Julio!E48+Agosto!E48+Septiembre!E48+'Octubre '!E48+Noviembre!E48+'Diciembre '!E48</f>
        <v>195</v>
      </c>
      <c r="F48" s="18">
        <f>+Enero!F48+Febrero!F48+'Marzo '!F48+'Abril '!F48+'Mayo '!F48+Junio!F48+Julio!F48+Agosto!F48+Septiembre!F48+'Octubre '!F48+Noviembre!F48+'Diciembre '!F48</f>
        <v>59</v>
      </c>
      <c r="G48" s="18">
        <f>+Enero!G48+Febrero!G48+'Marzo '!G48+'Abril '!G48+'Mayo '!G48+Junio!G48+Julio!G48+Agosto!G48+Septiembre!G48+'Octubre '!G48+Noviembre!G48+'Diciembre '!G48</f>
        <v>0</v>
      </c>
      <c r="H48" s="18">
        <f>+Enero!H48+Febrero!H48+'Marzo '!H48+'Abril '!H48+'Mayo '!H48+Junio!H48+Julio!H48+Agosto!H48+Septiembre!H48+'Octubre '!H48+Noviembre!H48+'Diciembre '!H48</f>
        <v>132</v>
      </c>
      <c r="I48" s="18">
        <f>+Enero!I48+Febrero!I48+'Marzo '!I48+'Abril '!I48+'Mayo '!I48+Junio!I48+Julio!I48+Agosto!I48+Septiembre!I48+'Octubre '!I48+Noviembre!I48+'Diciembre '!I48</f>
        <v>0</v>
      </c>
      <c r="J48" s="196"/>
      <c r="K48" s="123"/>
      <c r="L48" s="123"/>
      <c r="M48" s="123"/>
      <c r="N48" s="123"/>
      <c r="O48" s="123"/>
      <c r="P48" s="123"/>
      <c r="Q48" s="3"/>
      <c r="R48" s="4"/>
      <c r="S48" s="4"/>
      <c r="T48" s="4"/>
      <c r="U48" s="4"/>
      <c r="V48" s="4"/>
      <c r="W48" s="4"/>
      <c r="X48" s="4"/>
      <c r="Y48" s="4"/>
      <c r="Z48" s="4"/>
      <c r="AA48" s="4"/>
      <c r="AB48" s="4"/>
      <c r="AC48" s="4"/>
      <c r="CA48" s="192" t="str">
        <f t="shared" si="6"/>
        <v/>
      </c>
      <c r="CG48" s="192">
        <f t="shared" si="7"/>
        <v>0</v>
      </c>
    </row>
    <row r="49" spans="1:85" x14ac:dyDescent="0.25">
      <c r="A49" s="563"/>
      <c r="B49" s="485" t="s">
        <v>34</v>
      </c>
      <c r="C49" s="486"/>
      <c r="D49" s="200">
        <f t="shared" si="5"/>
        <v>36</v>
      </c>
      <c r="E49" s="18">
        <f>+Enero!E49+Febrero!E49+'Marzo '!E49+'Abril '!E49+'Mayo '!E49+Junio!E49+Julio!E49+Agosto!E49+Septiembre!E49+'Octubre '!E49+Noviembre!E49+'Diciembre '!E49</f>
        <v>36</v>
      </c>
      <c r="F49" s="18">
        <f>+Enero!F49+Febrero!F49+'Marzo '!F49+'Abril '!F49+'Mayo '!F49+Junio!F49+Julio!F49+Agosto!F49+Septiembre!F49+'Octubre '!F49+Noviembre!F49+'Diciembre '!F49</f>
        <v>0</v>
      </c>
      <c r="G49" s="18">
        <f>+Enero!G49+Febrero!G49+'Marzo '!G49+'Abril '!G49+'Mayo '!G49+Junio!G49+Julio!G49+Agosto!G49+Septiembre!G49+'Octubre '!G49+Noviembre!G49+'Diciembre '!G49</f>
        <v>0</v>
      </c>
      <c r="H49" s="18">
        <f>+Enero!H49+Febrero!H49+'Marzo '!H49+'Abril '!H49+'Mayo '!H49+Junio!H49+Julio!H49+Agosto!H49+Septiembre!H49+'Octubre '!H49+Noviembre!H49+'Diciembre '!H49</f>
        <v>0</v>
      </c>
      <c r="I49" s="18">
        <f>+Enero!I49+Febrero!I49+'Marzo '!I49+'Abril '!I49+'Mayo '!I49+Junio!I49+Julio!I49+Agosto!I49+Septiembre!I49+'Octubre '!I49+Noviembre!I49+'Diciembre '!I49</f>
        <v>0</v>
      </c>
      <c r="J49" s="196"/>
      <c r="K49" s="123"/>
      <c r="L49" s="123"/>
      <c r="M49" s="123"/>
      <c r="N49" s="123"/>
      <c r="O49" s="123"/>
      <c r="P49" s="123"/>
      <c r="Q49" s="3"/>
      <c r="R49" s="4"/>
      <c r="S49" s="4"/>
      <c r="T49" s="4"/>
      <c r="U49" s="4"/>
      <c r="V49" s="4"/>
      <c r="W49" s="4"/>
      <c r="X49" s="4"/>
      <c r="Y49" s="4"/>
      <c r="Z49" s="4"/>
      <c r="AA49" s="4"/>
      <c r="AB49" s="4"/>
      <c r="AC49" s="4"/>
      <c r="CA49" s="192" t="str">
        <f t="shared" si="6"/>
        <v/>
      </c>
      <c r="CG49" s="192">
        <f t="shared" si="7"/>
        <v>0</v>
      </c>
    </row>
    <row r="50" spans="1:85" x14ac:dyDescent="0.25">
      <c r="A50" s="563"/>
      <c r="B50" s="485" t="s">
        <v>79</v>
      </c>
      <c r="C50" s="486"/>
      <c r="D50" s="200">
        <f t="shared" si="5"/>
        <v>0</v>
      </c>
      <c r="E50" s="18">
        <f>+Enero!E50+Febrero!E50+'Marzo '!E50+'Abril '!E50+'Mayo '!E50+Junio!E50+Julio!E50+Agosto!E50+Septiembre!E50+'Octubre '!E50+Noviembre!E50+'Diciembre '!E50</f>
        <v>0</v>
      </c>
      <c r="F50" s="18">
        <f>+Enero!F50+Febrero!F50+'Marzo '!F50+'Abril '!F50+'Mayo '!F50+Junio!F50+Julio!F50+Agosto!F50+Septiembre!F50+'Octubre '!F50+Noviembre!F50+'Diciembre '!F50</f>
        <v>0</v>
      </c>
      <c r="G50" s="18">
        <f>+Enero!G50+Febrero!G50+'Marzo '!G50+'Abril '!G50+'Mayo '!G50+Junio!G50+Julio!G50+Agosto!G50+Septiembre!G50+'Octubre '!G50+Noviembre!G50+'Diciembre '!G50</f>
        <v>0</v>
      </c>
      <c r="H50" s="18">
        <f>+Enero!H50+Febrero!H50+'Marzo '!H50+'Abril '!H50+'Mayo '!H50+Junio!H50+Julio!H50+Agosto!H50+Septiembre!H50+'Octubre '!H50+Noviembre!H50+'Diciembre '!H50</f>
        <v>0</v>
      </c>
      <c r="I50" s="18">
        <f>+Enero!I50+Febrero!I50+'Marzo '!I50+'Abril '!I50+'Mayo '!I50+Junio!I50+Julio!I50+Agosto!I50+Septiembre!I50+'Octubre '!I50+Noviembre!I50+'Diciembre '!I50</f>
        <v>0</v>
      </c>
      <c r="J50" s="196"/>
      <c r="K50" s="123"/>
      <c r="L50" s="123"/>
      <c r="M50" s="123"/>
      <c r="N50" s="123"/>
      <c r="O50" s="123"/>
      <c r="P50" s="123"/>
      <c r="Q50" s="3"/>
      <c r="R50" s="4"/>
      <c r="S50" s="4"/>
      <c r="T50" s="4"/>
      <c r="U50" s="4"/>
      <c r="V50" s="4"/>
      <c r="W50" s="4"/>
      <c r="X50" s="4"/>
      <c r="Y50" s="4"/>
      <c r="Z50" s="4"/>
      <c r="AA50" s="4"/>
      <c r="AB50" s="4"/>
      <c r="AC50" s="4"/>
      <c r="CA50" s="192" t="str">
        <f t="shared" si="6"/>
        <v/>
      </c>
      <c r="CG50" s="192">
        <f t="shared" si="7"/>
        <v>0</v>
      </c>
    </row>
    <row r="51" spans="1:85" x14ac:dyDescent="0.25">
      <c r="A51" s="563"/>
      <c r="B51" s="485" t="s">
        <v>35</v>
      </c>
      <c r="C51" s="486"/>
      <c r="D51" s="200">
        <f t="shared" si="5"/>
        <v>259</v>
      </c>
      <c r="E51" s="18">
        <f>+Enero!E51+Febrero!E51+'Marzo '!E51+'Abril '!E51+'Mayo '!E51+Junio!E51+Julio!E51+Agosto!E51+Septiembre!E51+'Octubre '!E51+Noviembre!E51+'Diciembre '!E51</f>
        <v>123</v>
      </c>
      <c r="F51" s="18">
        <f>+Enero!F51+Febrero!F51+'Marzo '!F51+'Abril '!F51+'Mayo '!F51+Junio!F51+Julio!F51+Agosto!F51+Septiembre!F51+'Octubre '!F51+Noviembre!F51+'Diciembre '!F51</f>
        <v>0</v>
      </c>
      <c r="G51" s="18">
        <f>+Enero!G51+Febrero!G51+'Marzo '!G51+'Abril '!G51+'Mayo '!G51+Junio!G51+Julio!G51+Agosto!G51+Septiembre!G51+'Octubre '!G51+Noviembre!G51+'Diciembre '!G51</f>
        <v>0</v>
      </c>
      <c r="H51" s="18">
        <f>+Enero!H51+Febrero!H51+'Marzo '!H51+'Abril '!H51+'Mayo '!H51+Junio!H51+Julio!H51+Agosto!H51+Septiembre!H51+'Octubre '!H51+Noviembre!H51+'Diciembre '!H51</f>
        <v>136</v>
      </c>
      <c r="I51" s="18">
        <f>+Enero!I51+Febrero!I51+'Marzo '!I51+'Abril '!I51+'Mayo '!I51+Junio!I51+Julio!I51+Agosto!I51+Septiembre!I51+'Octubre '!I51+Noviembre!I51+'Diciembre '!I51</f>
        <v>0</v>
      </c>
      <c r="J51" s="196"/>
      <c r="K51" s="123"/>
      <c r="L51" s="123"/>
      <c r="M51" s="123"/>
      <c r="N51" s="123"/>
      <c r="O51" s="123"/>
      <c r="P51" s="123"/>
      <c r="Q51" s="3"/>
      <c r="R51" s="4"/>
      <c r="S51" s="4"/>
      <c r="T51" s="4"/>
      <c r="U51" s="4"/>
      <c r="V51" s="4"/>
      <c r="W51" s="4"/>
      <c r="X51" s="4"/>
      <c r="Y51" s="4"/>
      <c r="Z51" s="4"/>
      <c r="AA51" s="4"/>
      <c r="AB51" s="4"/>
      <c r="AC51" s="4"/>
      <c r="CA51" s="192" t="str">
        <f t="shared" si="6"/>
        <v/>
      </c>
      <c r="CG51" s="192">
        <f t="shared" si="7"/>
        <v>0</v>
      </c>
    </row>
    <row r="52" spans="1:85" x14ac:dyDescent="0.25">
      <c r="A52" s="563"/>
      <c r="B52" s="485" t="s">
        <v>36</v>
      </c>
      <c r="C52" s="486"/>
      <c r="D52" s="200">
        <f t="shared" si="5"/>
        <v>104</v>
      </c>
      <c r="E52" s="18">
        <f>+Enero!E52+Febrero!E52+'Marzo '!E52+'Abril '!E52+'Mayo '!E52+Junio!E52+Julio!E52+Agosto!E52+Septiembre!E52+'Octubre '!E52+Noviembre!E52+'Diciembre '!E52</f>
        <v>17</v>
      </c>
      <c r="F52" s="18">
        <f>+Enero!F52+Febrero!F52+'Marzo '!F52+'Abril '!F52+'Mayo '!F52+Junio!F52+Julio!F52+Agosto!F52+Septiembre!F52+'Octubre '!F52+Noviembre!F52+'Diciembre '!F52</f>
        <v>87</v>
      </c>
      <c r="G52" s="18">
        <f>+Enero!G52+Febrero!G52+'Marzo '!G52+'Abril '!G52+'Mayo '!G52+Junio!G52+Julio!G52+Agosto!G52+Septiembre!G52+'Octubre '!G52+Noviembre!G52+'Diciembre '!G52</f>
        <v>0</v>
      </c>
      <c r="H52" s="18">
        <f>+Enero!H52+Febrero!H52+'Marzo '!H52+'Abril '!H52+'Mayo '!H52+Junio!H52+Julio!H52+Agosto!H52+Septiembre!H52+'Octubre '!H52+Noviembre!H52+'Diciembre '!H52</f>
        <v>0</v>
      </c>
      <c r="I52" s="18">
        <f>+Enero!I52+Febrero!I52+'Marzo '!I52+'Abril '!I52+'Mayo '!I52+Junio!I52+Julio!I52+Agosto!I52+Septiembre!I52+'Octubre '!I52+Noviembre!I52+'Diciembre '!I52</f>
        <v>0</v>
      </c>
      <c r="J52" s="196"/>
      <c r="K52" s="123"/>
      <c r="L52" s="123"/>
      <c r="M52" s="123"/>
      <c r="N52" s="123"/>
      <c r="O52" s="123"/>
      <c r="P52" s="123"/>
      <c r="Q52" s="3"/>
      <c r="R52" s="4"/>
      <c r="S52" s="4"/>
      <c r="T52" s="4"/>
      <c r="U52" s="4"/>
      <c r="V52" s="4"/>
      <c r="W52" s="4"/>
      <c r="X52" s="4"/>
      <c r="Y52" s="4"/>
      <c r="Z52" s="4"/>
      <c r="AA52" s="4"/>
      <c r="AB52" s="4"/>
      <c r="AC52" s="4"/>
      <c r="CA52" s="192" t="str">
        <f t="shared" si="6"/>
        <v/>
      </c>
      <c r="CG52" s="192">
        <f t="shared" si="7"/>
        <v>0</v>
      </c>
    </row>
    <row r="53" spans="1:85" x14ac:dyDescent="0.25">
      <c r="A53" s="563"/>
      <c r="B53" s="488" t="s">
        <v>106</v>
      </c>
      <c r="C53" s="489"/>
      <c r="D53" s="200">
        <f t="shared" si="5"/>
        <v>0</v>
      </c>
      <c r="E53" s="18">
        <f>+Enero!E53+Febrero!E53+'Marzo '!E53+'Abril '!E53+'Mayo '!E53+Junio!E53+Julio!E53+Agosto!E53+Septiembre!E53+'Octubre '!E53+Noviembre!E53+'Diciembre '!E53</f>
        <v>0</v>
      </c>
      <c r="F53" s="18">
        <f>+Enero!F53+Febrero!F53+'Marzo '!F53+'Abril '!F53+'Mayo '!F53+Junio!F53+Julio!F53+Agosto!F53+Septiembre!F53+'Octubre '!F53+Noviembre!F53+'Diciembre '!F53</f>
        <v>0</v>
      </c>
      <c r="G53" s="18">
        <f>+Enero!G53+Febrero!G53+'Marzo '!G53+'Abril '!G53+'Mayo '!G53+Junio!G53+Julio!G53+Agosto!G53+Septiembre!G53+'Octubre '!G53+Noviembre!G53+'Diciembre '!G53</f>
        <v>0</v>
      </c>
      <c r="H53" s="18">
        <f>+Enero!H53+Febrero!H53+'Marzo '!H53+'Abril '!H53+'Mayo '!H53+Junio!H53+Julio!H53+Agosto!H53+Septiembre!H53+'Octubre '!H53+Noviembre!H53+'Diciembre '!H53</f>
        <v>0</v>
      </c>
      <c r="I53" s="18">
        <f>+Enero!I53+Febrero!I53+'Marzo '!I53+'Abril '!I53+'Mayo '!I53+Junio!I53+Julio!I53+Agosto!I53+Septiembre!I53+'Octubre '!I53+Noviembre!I53+'Diciembre '!I53</f>
        <v>0</v>
      </c>
      <c r="J53" s="196"/>
      <c r="K53" s="123"/>
      <c r="L53" s="123"/>
      <c r="M53" s="123"/>
      <c r="N53" s="123"/>
      <c r="O53" s="123"/>
      <c r="P53" s="123"/>
      <c r="Q53" s="3"/>
      <c r="R53" s="4"/>
      <c r="S53" s="4"/>
      <c r="T53" s="4"/>
      <c r="U53" s="4"/>
      <c r="V53" s="4"/>
      <c r="W53" s="4"/>
      <c r="X53" s="4"/>
      <c r="Y53" s="4"/>
      <c r="Z53" s="4"/>
      <c r="AA53" s="4"/>
      <c r="AB53" s="4"/>
      <c r="AC53" s="4"/>
      <c r="CA53" s="192" t="str">
        <f t="shared" si="6"/>
        <v/>
      </c>
      <c r="CG53" s="192">
        <f t="shared" si="7"/>
        <v>0</v>
      </c>
    </row>
    <row r="54" spans="1:85" x14ac:dyDescent="0.25">
      <c r="A54" s="563"/>
      <c r="B54" s="490" t="s">
        <v>107</v>
      </c>
      <c r="C54" s="72" t="s">
        <v>37</v>
      </c>
      <c r="D54" s="195">
        <f t="shared" si="5"/>
        <v>181</v>
      </c>
      <c r="E54" s="18">
        <f>+Enero!E54+Febrero!E54+'Marzo '!E54+'Abril '!E54+'Mayo '!E54+Junio!E54+Julio!E54+Agosto!E54+Septiembre!E54+'Octubre '!E54+Noviembre!E54+'Diciembre '!E54</f>
        <v>100</v>
      </c>
      <c r="F54" s="18">
        <f>+Enero!F54+Febrero!F54+'Marzo '!F54+'Abril '!F54+'Mayo '!F54+Junio!F54+Julio!F54+Agosto!F54+Septiembre!F54+'Octubre '!F54+Noviembre!F54+'Diciembre '!F54</f>
        <v>43</v>
      </c>
      <c r="G54" s="18">
        <f>+Enero!G54+Febrero!G54+'Marzo '!G54+'Abril '!G54+'Mayo '!G54+Junio!G54+Julio!G54+Agosto!G54+Septiembre!G54+'Octubre '!G54+Noviembre!G54+'Diciembre '!G54</f>
        <v>0</v>
      </c>
      <c r="H54" s="18">
        <f>+Enero!H54+Febrero!H54+'Marzo '!H54+'Abril '!H54+'Mayo '!H54+Junio!H54+Julio!H54+Agosto!H54+Septiembre!H54+'Octubre '!H54+Noviembre!H54+'Diciembre '!H54</f>
        <v>38</v>
      </c>
      <c r="I54" s="18">
        <f>+Enero!I54+Febrero!I54+'Marzo '!I54+'Abril '!I54+'Mayo '!I54+Junio!I54+Julio!I54+Agosto!I54+Septiembre!I54+'Octubre '!I54+Noviembre!I54+'Diciembre '!I54</f>
        <v>0</v>
      </c>
      <c r="J54" s="196"/>
      <c r="K54" s="123"/>
      <c r="L54" s="123"/>
      <c r="M54" s="123"/>
      <c r="N54" s="123"/>
      <c r="O54" s="123"/>
      <c r="P54" s="123"/>
      <c r="Q54" s="3"/>
      <c r="R54" s="4"/>
      <c r="S54" s="4"/>
      <c r="T54" s="4"/>
      <c r="U54" s="4"/>
      <c r="V54" s="4"/>
      <c r="W54" s="4"/>
      <c r="X54" s="4"/>
      <c r="Y54" s="4"/>
      <c r="Z54" s="4"/>
      <c r="AA54" s="4"/>
      <c r="AB54" s="4"/>
      <c r="AC54" s="4"/>
      <c r="CA54" s="192" t="str">
        <f t="shared" si="6"/>
        <v/>
      </c>
      <c r="CG54" s="192">
        <f t="shared" si="7"/>
        <v>0</v>
      </c>
    </row>
    <row r="55" spans="1:85" x14ac:dyDescent="0.25">
      <c r="A55" s="563"/>
      <c r="B55" s="491"/>
      <c r="C55" s="176" t="s">
        <v>38</v>
      </c>
      <c r="D55" s="197">
        <f t="shared" si="5"/>
        <v>408</v>
      </c>
      <c r="E55" s="18">
        <f>+Enero!E55+Febrero!E55+'Marzo '!E55+'Abril '!E55+'Mayo '!E55+Junio!E55+Julio!E55+Agosto!E55+Septiembre!E55+'Octubre '!E55+Noviembre!E55+'Diciembre '!E55</f>
        <v>222</v>
      </c>
      <c r="F55" s="18">
        <f>+Enero!F55+Febrero!F55+'Marzo '!F55+'Abril '!F55+'Mayo '!F55+Junio!F55+Julio!F55+Agosto!F55+Septiembre!F55+'Octubre '!F55+Noviembre!F55+'Diciembre '!F55</f>
        <v>83</v>
      </c>
      <c r="G55" s="18">
        <f>+Enero!G55+Febrero!G55+'Marzo '!G55+'Abril '!G55+'Mayo '!G55+Junio!G55+Julio!G55+Agosto!G55+Septiembre!G55+'Octubre '!G55+Noviembre!G55+'Diciembre '!G55</f>
        <v>0</v>
      </c>
      <c r="H55" s="18">
        <f>+Enero!H55+Febrero!H55+'Marzo '!H55+'Abril '!H55+'Mayo '!H55+Junio!H55+Julio!H55+Agosto!H55+Septiembre!H55+'Octubre '!H55+Noviembre!H55+'Diciembre '!H55</f>
        <v>103</v>
      </c>
      <c r="I55" s="18">
        <f>+Enero!I55+Febrero!I55+'Marzo '!I55+'Abril '!I55+'Mayo '!I55+Junio!I55+Julio!I55+Agosto!I55+Septiembre!I55+'Octubre '!I55+Noviembre!I55+'Diciembre '!I55</f>
        <v>0</v>
      </c>
      <c r="J55" s="196"/>
      <c r="K55" s="123"/>
      <c r="L55" s="123"/>
      <c r="M55" s="123"/>
      <c r="N55" s="123"/>
      <c r="O55" s="123"/>
      <c r="P55" s="123"/>
      <c r="Q55" s="3"/>
      <c r="R55" s="4"/>
      <c r="S55" s="4"/>
      <c r="T55" s="4"/>
      <c r="U55" s="4"/>
      <c r="V55" s="4"/>
      <c r="W55" s="4"/>
      <c r="X55" s="4"/>
      <c r="Y55" s="4"/>
      <c r="Z55" s="4"/>
      <c r="AA55" s="4"/>
      <c r="AB55" s="4"/>
      <c r="AC55" s="4"/>
      <c r="CA55" s="192" t="str">
        <f t="shared" si="6"/>
        <v/>
      </c>
      <c r="CG55" s="192">
        <f t="shared" si="7"/>
        <v>0</v>
      </c>
    </row>
    <row r="56" spans="1:85" x14ac:dyDescent="0.25">
      <c r="A56" s="563"/>
      <c r="B56" s="492"/>
      <c r="C56" s="79" t="s">
        <v>39</v>
      </c>
      <c r="D56" s="201">
        <f t="shared" si="5"/>
        <v>0</v>
      </c>
      <c r="E56" s="18">
        <f>+Enero!E56+Febrero!E56+'Marzo '!E56+'Abril '!E56+'Mayo '!E56+Junio!E56+Julio!E56+Agosto!E56+Septiembre!E56+'Octubre '!E56+Noviembre!E56+'Diciembre '!E56</f>
        <v>0</v>
      </c>
      <c r="F56" s="18">
        <f>+Enero!F56+Febrero!F56+'Marzo '!F56+'Abril '!F56+'Mayo '!F56+Junio!F56+Julio!F56+Agosto!F56+Septiembre!F56+'Octubre '!F56+Noviembre!F56+'Diciembre '!F56</f>
        <v>0</v>
      </c>
      <c r="G56" s="18">
        <f>+Enero!G56+Febrero!G56+'Marzo '!G56+'Abril '!G56+'Mayo '!G56+Junio!G56+Julio!G56+Agosto!G56+Septiembre!G56+'Octubre '!G56+Noviembre!G56+'Diciembre '!G56</f>
        <v>0</v>
      </c>
      <c r="H56" s="18">
        <f>+Enero!H56+Febrero!H56+'Marzo '!H56+'Abril '!H56+'Mayo '!H56+Junio!H56+Julio!H56+Agosto!H56+Septiembre!H56+'Octubre '!H56+Noviembre!H56+'Diciembre '!H56</f>
        <v>0</v>
      </c>
      <c r="I56" s="18">
        <f>+Enero!I56+Febrero!I56+'Marzo '!I56+'Abril '!I56+'Mayo '!I56+Junio!I56+Julio!I56+Agosto!I56+Septiembre!I56+'Octubre '!I56+Noviembre!I56+'Diciembre '!I56</f>
        <v>0</v>
      </c>
      <c r="J56" s="196"/>
      <c r="K56" s="123"/>
      <c r="L56" s="123"/>
      <c r="M56" s="123"/>
      <c r="N56" s="123"/>
      <c r="O56" s="123"/>
      <c r="P56" s="123"/>
      <c r="Q56" s="3"/>
      <c r="R56" s="4"/>
      <c r="S56" s="4"/>
      <c r="T56" s="4"/>
      <c r="U56" s="4"/>
      <c r="V56" s="4"/>
      <c r="W56" s="4"/>
      <c r="X56" s="4"/>
      <c r="Y56" s="4"/>
      <c r="Z56" s="4"/>
      <c r="AA56" s="4"/>
      <c r="AB56" s="4"/>
      <c r="AC56" s="4"/>
      <c r="CA56" s="192" t="str">
        <f t="shared" si="6"/>
        <v/>
      </c>
      <c r="CG56" s="192">
        <f t="shared" si="7"/>
        <v>0</v>
      </c>
    </row>
    <row r="57" spans="1:85" x14ac:dyDescent="0.25">
      <c r="A57" s="563"/>
      <c r="B57" s="500" t="s">
        <v>40</v>
      </c>
      <c r="C57" s="158" t="s">
        <v>41</v>
      </c>
      <c r="D57" s="193">
        <f t="shared" si="5"/>
        <v>0</v>
      </c>
      <c r="E57" s="18">
        <f>+Enero!E57+Febrero!E57+'Marzo '!E57+'Abril '!E57+'Mayo '!E57+Junio!E57+Julio!E57+Agosto!E57+Septiembre!E57+'Octubre '!E57+Noviembre!E57+'Diciembre '!E57</f>
        <v>0</v>
      </c>
      <c r="F57" s="18">
        <f>+Enero!F57+Febrero!F57+'Marzo '!F57+'Abril '!F57+'Mayo '!F57+Junio!F57+Julio!F57+Agosto!F57+Septiembre!F57+'Octubre '!F57+Noviembre!F57+'Diciembre '!F57</f>
        <v>0</v>
      </c>
      <c r="G57" s="18">
        <f>+Enero!G57+Febrero!G57+'Marzo '!G57+'Abril '!G57+'Mayo '!G57+Junio!G57+Julio!G57+Agosto!G57+Septiembre!G57+'Octubre '!G57+Noviembre!G57+'Diciembre '!G57</f>
        <v>0</v>
      </c>
      <c r="H57" s="18">
        <f>+Enero!H57+Febrero!H57+'Marzo '!H57+'Abril '!H57+'Mayo '!H57+Junio!H57+Julio!H57+Agosto!H57+Septiembre!H57+'Octubre '!H57+Noviembre!H57+'Diciembre '!H57</f>
        <v>0</v>
      </c>
      <c r="I57" s="18">
        <f>+Enero!I57+Febrero!I57+'Marzo '!I57+'Abril '!I57+'Mayo '!I57+Junio!I57+Julio!I57+Agosto!I57+Septiembre!I57+'Octubre '!I57+Noviembre!I57+'Diciembre '!I57</f>
        <v>0</v>
      </c>
      <c r="J57" s="196"/>
      <c r="K57" s="123"/>
      <c r="L57" s="123"/>
      <c r="M57" s="123"/>
      <c r="N57" s="123"/>
      <c r="O57" s="123"/>
      <c r="P57" s="123"/>
      <c r="Q57" s="3"/>
      <c r="R57" s="4"/>
      <c r="S57" s="4"/>
      <c r="T57" s="4"/>
      <c r="U57" s="4"/>
      <c r="V57" s="4"/>
      <c r="W57" s="4"/>
      <c r="X57" s="4"/>
      <c r="Y57" s="4"/>
      <c r="Z57" s="4"/>
      <c r="AA57" s="4"/>
      <c r="AB57" s="4"/>
      <c r="AC57" s="4"/>
      <c r="CA57" s="192" t="str">
        <f t="shared" si="6"/>
        <v/>
      </c>
      <c r="CG57" s="192">
        <f t="shared" si="7"/>
        <v>0</v>
      </c>
    </row>
    <row r="58" spans="1:85" x14ac:dyDescent="0.25">
      <c r="A58" s="563"/>
      <c r="B58" s="501"/>
      <c r="C58" s="159" t="s">
        <v>42</v>
      </c>
      <c r="D58" s="200">
        <f t="shared" si="5"/>
        <v>0</v>
      </c>
      <c r="E58" s="18">
        <f>+Enero!E58+Febrero!E58+'Marzo '!E58+'Abril '!E58+'Mayo '!E58+Junio!E58+Julio!E58+Agosto!E58+Septiembre!E58+'Octubre '!E58+Noviembre!E58+'Diciembre '!E58</f>
        <v>0</v>
      </c>
      <c r="F58" s="18">
        <f>+Enero!F58+Febrero!F58+'Marzo '!F58+'Abril '!F58+'Mayo '!F58+Junio!F58+Julio!F58+Agosto!F58+Septiembre!F58+'Octubre '!F58+Noviembre!F58+'Diciembre '!F58</f>
        <v>0</v>
      </c>
      <c r="G58" s="18">
        <f>+Enero!G58+Febrero!G58+'Marzo '!G58+'Abril '!G58+'Mayo '!G58+Junio!G58+Julio!G58+Agosto!G58+Septiembre!G58+'Octubre '!G58+Noviembre!G58+'Diciembre '!G58</f>
        <v>0</v>
      </c>
      <c r="H58" s="18">
        <f>+Enero!H58+Febrero!H58+'Marzo '!H58+'Abril '!H58+'Mayo '!H58+Junio!H58+Julio!H58+Agosto!H58+Septiembre!H58+'Octubre '!H58+Noviembre!H58+'Diciembre '!H58</f>
        <v>0</v>
      </c>
      <c r="I58" s="18">
        <f>+Enero!I58+Febrero!I58+'Marzo '!I58+'Abril '!I58+'Mayo '!I58+Junio!I58+Julio!I58+Agosto!I58+Septiembre!I58+'Octubre '!I58+Noviembre!I58+'Diciembre '!I58</f>
        <v>0</v>
      </c>
      <c r="J58" s="196"/>
      <c r="K58" s="123"/>
      <c r="L58" s="123"/>
      <c r="M58" s="123"/>
      <c r="N58" s="123"/>
      <c r="O58" s="123"/>
      <c r="P58" s="123"/>
      <c r="Q58" s="3"/>
      <c r="R58" s="4"/>
      <c r="S58" s="4"/>
      <c r="T58" s="4"/>
      <c r="U58" s="4"/>
      <c r="V58" s="4"/>
      <c r="W58" s="4"/>
      <c r="X58" s="4"/>
      <c r="Y58" s="4"/>
      <c r="Z58" s="4"/>
      <c r="AA58" s="4"/>
      <c r="AB58" s="4"/>
      <c r="AC58" s="4"/>
      <c r="CA58" s="192" t="str">
        <f t="shared" si="6"/>
        <v/>
      </c>
      <c r="CG58" s="192">
        <f t="shared" si="7"/>
        <v>0</v>
      </c>
    </row>
    <row r="59" spans="1:85" x14ac:dyDescent="0.25">
      <c r="A59" s="563"/>
      <c r="B59" s="502"/>
      <c r="C59" s="79" t="s">
        <v>39</v>
      </c>
      <c r="D59" s="201">
        <f t="shared" si="5"/>
        <v>116</v>
      </c>
      <c r="E59" s="18">
        <f>+Enero!E59+Febrero!E59+'Marzo '!E59+'Abril '!E59+'Mayo '!E59+Junio!E59+Julio!E59+Agosto!E59+Septiembre!E59+'Octubre '!E59+Noviembre!E59+'Diciembre '!E59</f>
        <v>69</v>
      </c>
      <c r="F59" s="18">
        <f>+Enero!F59+Febrero!F59+'Marzo '!F59+'Abril '!F59+'Mayo '!F59+Junio!F59+Julio!F59+Agosto!F59+Septiembre!F59+'Octubre '!F59+Noviembre!F59+'Diciembre '!F59</f>
        <v>31</v>
      </c>
      <c r="G59" s="18">
        <f>+Enero!G59+Febrero!G59+'Marzo '!G59+'Abril '!G59+'Mayo '!G59+Junio!G59+Julio!G59+Agosto!G59+Septiembre!G59+'Octubre '!G59+Noviembre!G59+'Diciembre '!G59</f>
        <v>0</v>
      </c>
      <c r="H59" s="18">
        <f>+Enero!H59+Febrero!H59+'Marzo '!H59+'Abril '!H59+'Mayo '!H59+Junio!H59+Julio!H59+Agosto!H59+Septiembre!H59+'Octubre '!H59+Noviembre!H59+'Diciembre '!H59</f>
        <v>16</v>
      </c>
      <c r="I59" s="18">
        <f>+Enero!I59+Febrero!I59+'Marzo '!I59+'Abril '!I59+'Mayo '!I59+Junio!I59+Julio!I59+Agosto!I59+Septiembre!I59+'Octubre '!I59+Noviembre!I59+'Diciembre '!I59</f>
        <v>0</v>
      </c>
      <c r="J59" s="196"/>
      <c r="K59" s="123"/>
      <c r="L59" s="123"/>
      <c r="M59" s="123"/>
      <c r="N59" s="123"/>
      <c r="O59" s="123"/>
      <c r="P59" s="123"/>
      <c r="Q59" s="3"/>
      <c r="R59" s="4"/>
      <c r="S59" s="4"/>
      <c r="T59" s="4"/>
      <c r="U59" s="4"/>
      <c r="V59" s="4"/>
      <c r="W59" s="4"/>
      <c r="X59" s="4"/>
      <c r="Y59" s="4"/>
      <c r="Z59" s="4"/>
      <c r="AA59" s="4"/>
      <c r="AB59" s="4"/>
      <c r="AC59" s="4"/>
      <c r="CA59" s="192" t="str">
        <f t="shared" si="6"/>
        <v/>
      </c>
      <c r="CG59" s="192">
        <f t="shared" si="7"/>
        <v>0</v>
      </c>
    </row>
    <row r="60" spans="1:85" x14ac:dyDescent="0.25">
      <c r="A60" s="563"/>
      <c r="B60" s="524" t="s">
        <v>43</v>
      </c>
      <c r="C60" s="525"/>
      <c r="D60" s="202">
        <f t="shared" si="5"/>
        <v>1172</v>
      </c>
      <c r="E60" s="18">
        <f>+Enero!E60+Febrero!E60+'Marzo '!E60+'Abril '!E60+'Mayo '!E60+Junio!E60+Julio!E60+Agosto!E60+Septiembre!E60+'Octubre '!E60+Noviembre!E60+'Diciembre '!E60</f>
        <v>563</v>
      </c>
      <c r="F60" s="18">
        <f>+Enero!F60+Febrero!F60+'Marzo '!F60+'Abril '!F60+'Mayo '!F60+Junio!F60+Julio!F60+Agosto!F60+Septiembre!F60+'Octubre '!F60+Noviembre!F60+'Diciembre '!F60</f>
        <v>251</v>
      </c>
      <c r="G60" s="18">
        <f>+Enero!G60+Febrero!G60+'Marzo '!G60+'Abril '!G60+'Mayo '!G60+Junio!G60+Julio!G60+Agosto!G60+Septiembre!G60+'Octubre '!G60+Noviembre!G60+'Diciembre '!G60</f>
        <v>222</v>
      </c>
      <c r="H60" s="18">
        <f>+Enero!H60+Febrero!H60+'Marzo '!H60+'Abril '!H60+'Mayo '!H60+Junio!H60+Julio!H60+Agosto!H60+Septiembre!H60+'Octubre '!H60+Noviembre!H60+'Diciembre '!H60</f>
        <v>136</v>
      </c>
      <c r="I60" s="18">
        <f>+Enero!I60+Febrero!I60+'Marzo '!I60+'Abril '!I60+'Mayo '!I60+Junio!I60+Julio!I60+Agosto!I60+Septiembre!I60+'Octubre '!I60+Noviembre!I60+'Diciembre '!I60</f>
        <v>0</v>
      </c>
      <c r="J60" s="196"/>
      <c r="K60" s="123"/>
      <c r="L60" s="123"/>
      <c r="M60" s="123"/>
      <c r="N60" s="123"/>
      <c r="O60" s="123"/>
      <c r="P60" s="123"/>
      <c r="Q60" s="3"/>
      <c r="R60" s="4"/>
      <c r="S60" s="4"/>
      <c r="T60" s="4"/>
      <c r="U60" s="4"/>
      <c r="V60" s="4"/>
      <c r="W60" s="4"/>
      <c r="X60" s="4"/>
      <c r="Y60" s="4"/>
      <c r="Z60" s="4"/>
      <c r="AA60" s="4"/>
      <c r="AB60" s="4"/>
      <c r="AC60" s="4"/>
      <c r="CA60" s="192" t="str">
        <f t="shared" si="6"/>
        <v/>
      </c>
      <c r="CG60" s="192">
        <f t="shared" si="7"/>
        <v>0</v>
      </c>
    </row>
    <row r="61" spans="1:85" x14ac:dyDescent="0.25">
      <c r="A61" s="563"/>
      <c r="B61" s="485" t="s">
        <v>44</v>
      </c>
      <c r="C61" s="486"/>
      <c r="D61" s="200">
        <f t="shared" si="5"/>
        <v>1258</v>
      </c>
      <c r="E61" s="18">
        <f>+Enero!E61+Febrero!E61+'Marzo '!E61+'Abril '!E61+'Mayo '!E61+Junio!E61+Julio!E61+Agosto!E61+Septiembre!E61+'Octubre '!E61+Noviembre!E61+'Diciembre '!E61</f>
        <v>563</v>
      </c>
      <c r="F61" s="18">
        <f>+Enero!F61+Febrero!F61+'Marzo '!F61+'Abril '!F61+'Mayo '!F61+Junio!F61+Julio!F61+Agosto!F61+Septiembre!F61+'Octubre '!F61+Noviembre!F61+'Diciembre '!F61</f>
        <v>0</v>
      </c>
      <c r="G61" s="18">
        <f>+Enero!G61+Febrero!G61+'Marzo '!G61+'Abril '!G61+'Mayo '!G61+Junio!G61+Julio!G61+Agosto!G61+Septiembre!G61+'Octubre '!G61+Noviembre!G61+'Diciembre '!G61</f>
        <v>0</v>
      </c>
      <c r="H61" s="18">
        <f>+Enero!H61+Febrero!H61+'Marzo '!H61+'Abril '!H61+'Mayo '!H61+Junio!H61+Julio!H61+Agosto!H61+Septiembre!H61+'Octubre '!H61+Noviembre!H61+'Diciembre '!H61</f>
        <v>695</v>
      </c>
      <c r="I61" s="18">
        <f>+Enero!I61+Febrero!I61+'Marzo '!I61+'Abril '!I61+'Mayo '!I61+Junio!I61+Julio!I61+Agosto!I61+Septiembre!I61+'Octubre '!I61+Noviembre!I61+'Diciembre '!I61</f>
        <v>0</v>
      </c>
      <c r="J61" s="196"/>
      <c r="K61" s="123"/>
      <c r="L61" s="123"/>
      <c r="M61" s="123"/>
      <c r="N61" s="123"/>
      <c r="O61" s="123"/>
      <c r="P61" s="123"/>
      <c r="Q61" s="3"/>
      <c r="R61" s="4"/>
      <c r="S61" s="4"/>
      <c r="T61" s="4"/>
      <c r="U61" s="4"/>
      <c r="V61" s="4"/>
      <c r="W61" s="4"/>
      <c r="X61" s="4"/>
      <c r="Y61" s="4"/>
      <c r="Z61" s="4"/>
      <c r="AA61" s="4"/>
      <c r="AB61" s="4"/>
      <c r="AC61" s="4"/>
      <c r="CA61" s="192" t="str">
        <f t="shared" si="6"/>
        <v/>
      </c>
      <c r="CG61" s="192">
        <f t="shared" si="7"/>
        <v>0</v>
      </c>
    </row>
    <row r="62" spans="1:85" x14ac:dyDescent="0.25">
      <c r="A62" s="563"/>
      <c r="B62" s="487" t="s">
        <v>80</v>
      </c>
      <c r="C62" s="160" t="s">
        <v>108</v>
      </c>
      <c r="D62" s="200">
        <f t="shared" si="5"/>
        <v>0</v>
      </c>
      <c r="E62" s="18">
        <f>+Enero!E62+Febrero!E62+'Marzo '!E62+'Abril '!E62+'Mayo '!E62+Junio!E62+Julio!E62+Agosto!E62+Septiembre!E62+'Octubre '!E62+Noviembre!E62+'Diciembre '!E62</f>
        <v>0</v>
      </c>
      <c r="F62" s="18">
        <f>+Enero!F62+Febrero!F62+'Marzo '!F62+'Abril '!F62+'Mayo '!F62+Junio!F62+Julio!F62+Agosto!F62+Septiembre!F62+'Octubre '!F62+Noviembre!F62+'Diciembre '!F62</f>
        <v>0</v>
      </c>
      <c r="G62" s="18">
        <f>+Enero!G62+Febrero!G62+'Marzo '!G62+'Abril '!G62+'Mayo '!G62+Junio!G62+Julio!G62+Agosto!G62+Septiembre!G62+'Octubre '!G62+Noviembre!G62+'Diciembre '!G62</f>
        <v>0</v>
      </c>
      <c r="H62" s="18">
        <f>+Enero!H62+Febrero!H62+'Marzo '!H62+'Abril '!H62+'Mayo '!H62+Junio!H62+Julio!H62+Agosto!H62+Septiembre!H62+'Octubre '!H62+Noviembre!H62+'Diciembre '!H62</f>
        <v>0</v>
      </c>
      <c r="I62" s="18">
        <f>+Enero!I62+Febrero!I62+'Marzo '!I62+'Abril '!I62+'Mayo '!I62+Junio!I62+Julio!I62+Agosto!I62+Septiembre!I62+'Octubre '!I62+Noviembre!I62+'Diciembre '!I62</f>
        <v>0</v>
      </c>
      <c r="J62" s="196"/>
      <c r="K62" s="123"/>
      <c r="L62" s="123"/>
      <c r="M62" s="123"/>
      <c r="N62" s="123"/>
      <c r="O62" s="123"/>
      <c r="P62" s="123"/>
      <c r="Q62" s="3"/>
      <c r="R62" s="4"/>
      <c r="S62" s="4"/>
      <c r="T62" s="4"/>
      <c r="U62" s="4"/>
      <c r="V62" s="4"/>
      <c r="W62" s="4"/>
      <c r="X62" s="4"/>
      <c r="Y62" s="4"/>
      <c r="Z62" s="4"/>
      <c r="AA62" s="4"/>
      <c r="AB62" s="4"/>
      <c r="AC62" s="4"/>
      <c r="CA62" s="192" t="str">
        <f t="shared" si="6"/>
        <v/>
      </c>
      <c r="CG62" s="192">
        <f t="shared" si="7"/>
        <v>0</v>
      </c>
    </row>
    <row r="63" spans="1:85" x14ac:dyDescent="0.25">
      <c r="A63" s="563"/>
      <c r="B63" s="487"/>
      <c r="C63" s="160" t="s">
        <v>109</v>
      </c>
      <c r="D63" s="200">
        <f t="shared" si="5"/>
        <v>26</v>
      </c>
      <c r="E63" s="18">
        <f>+Enero!E63+Febrero!E63+'Marzo '!E63+'Abril '!E63+'Mayo '!E63+Junio!E63+Julio!E63+Agosto!E63+Septiembre!E63+'Octubre '!E63+Noviembre!E63+'Diciembre '!E63</f>
        <v>26</v>
      </c>
      <c r="F63" s="18">
        <f>+Enero!F63+Febrero!F63+'Marzo '!F63+'Abril '!F63+'Mayo '!F63+Junio!F63+Julio!F63+Agosto!F63+Septiembre!F63+'Octubre '!F63+Noviembre!F63+'Diciembre '!F63</f>
        <v>0</v>
      </c>
      <c r="G63" s="18">
        <f>+Enero!G63+Febrero!G63+'Marzo '!G63+'Abril '!G63+'Mayo '!G63+Junio!G63+Julio!G63+Agosto!G63+Septiembre!G63+'Octubre '!G63+Noviembre!G63+'Diciembre '!G63</f>
        <v>0</v>
      </c>
      <c r="H63" s="18">
        <f>+Enero!H63+Febrero!H63+'Marzo '!H63+'Abril '!H63+'Mayo '!H63+Junio!H63+Julio!H63+Agosto!H63+Septiembre!H63+'Octubre '!H63+Noviembre!H63+'Diciembre '!H63</f>
        <v>0</v>
      </c>
      <c r="I63" s="18">
        <f>+Enero!I63+Febrero!I63+'Marzo '!I63+'Abril '!I63+'Mayo '!I63+Junio!I63+Julio!I63+Agosto!I63+Septiembre!I63+'Octubre '!I63+Noviembre!I63+'Diciembre '!I63</f>
        <v>0</v>
      </c>
      <c r="J63" s="196"/>
      <c r="K63" s="123"/>
      <c r="L63" s="123"/>
      <c r="M63" s="123"/>
      <c r="N63" s="123"/>
      <c r="O63" s="123"/>
      <c r="P63" s="123"/>
      <c r="Q63" s="3"/>
      <c r="R63" s="4"/>
      <c r="S63" s="4"/>
      <c r="T63" s="4"/>
      <c r="U63" s="4"/>
      <c r="V63" s="4"/>
      <c r="W63" s="4"/>
      <c r="X63" s="4"/>
      <c r="Y63" s="4"/>
      <c r="Z63" s="4"/>
      <c r="AA63" s="4"/>
      <c r="AB63" s="4"/>
      <c r="AC63" s="4"/>
      <c r="CA63" s="192" t="str">
        <f t="shared" si="6"/>
        <v/>
      </c>
      <c r="CG63" s="192">
        <f t="shared" si="7"/>
        <v>0</v>
      </c>
    </row>
    <row r="64" spans="1:85" x14ac:dyDescent="0.25">
      <c r="A64" s="563"/>
      <c r="B64" s="561" t="s">
        <v>81</v>
      </c>
      <c r="C64" s="561"/>
      <c r="D64" s="200">
        <f t="shared" si="5"/>
        <v>0</v>
      </c>
      <c r="E64" s="18">
        <f>+Enero!E64+Febrero!E64+'Marzo '!E64+'Abril '!E64+'Mayo '!E64+Junio!E64+Julio!E64+Agosto!E64+Septiembre!E64+'Octubre '!E64+Noviembre!E64+'Diciembre '!E64</f>
        <v>0</v>
      </c>
      <c r="F64" s="18">
        <f>+Enero!F64+Febrero!F64+'Marzo '!F64+'Abril '!F64+'Mayo '!F64+Junio!F64+Julio!F64+Agosto!F64+Septiembre!F64+'Octubre '!F64+Noviembre!F64+'Diciembre '!F64</f>
        <v>0</v>
      </c>
      <c r="G64" s="18">
        <f>+Enero!G64+Febrero!G64+'Marzo '!G64+'Abril '!G64+'Mayo '!G64+Junio!G64+Julio!G64+Agosto!G64+Septiembre!G64+'Octubre '!G64+Noviembre!G64+'Diciembre '!G64</f>
        <v>0</v>
      </c>
      <c r="H64" s="18">
        <f>+Enero!H64+Febrero!H64+'Marzo '!H64+'Abril '!H64+'Mayo '!H64+Junio!H64+Julio!H64+Agosto!H64+Septiembre!H64+'Octubre '!H64+Noviembre!H64+'Diciembre '!H64</f>
        <v>0</v>
      </c>
      <c r="I64" s="18">
        <f>+Enero!I64+Febrero!I64+'Marzo '!I64+'Abril '!I64+'Mayo '!I64+Junio!I64+Julio!I64+Agosto!I64+Septiembre!I64+'Octubre '!I64+Noviembre!I64+'Diciembre '!I64</f>
        <v>0</v>
      </c>
      <c r="J64" s="196"/>
      <c r="K64" s="123"/>
      <c r="L64" s="123"/>
      <c r="M64" s="123"/>
      <c r="N64" s="123"/>
      <c r="O64" s="123"/>
      <c r="P64" s="123"/>
      <c r="Q64" s="3"/>
      <c r="R64" s="4"/>
      <c r="S64" s="4"/>
      <c r="T64" s="4"/>
      <c r="U64" s="4"/>
      <c r="V64" s="4"/>
      <c r="W64" s="4"/>
      <c r="X64" s="4"/>
      <c r="Y64" s="4"/>
      <c r="Z64" s="4"/>
      <c r="AA64" s="4"/>
      <c r="AB64" s="4"/>
      <c r="AC64" s="4"/>
      <c r="CA64" s="192" t="str">
        <f t="shared" si="6"/>
        <v/>
      </c>
      <c r="CG64" s="192">
        <f t="shared" si="7"/>
        <v>0</v>
      </c>
    </row>
    <row r="65" spans="1:85" x14ac:dyDescent="0.25">
      <c r="A65" s="563"/>
      <c r="B65" s="520" t="s">
        <v>45</v>
      </c>
      <c r="C65" s="521"/>
      <c r="D65" s="200">
        <f t="shared" si="5"/>
        <v>0</v>
      </c>
      <c r="E65" s="18">
        <f>+Enero!E65+Febrero!E65+'Marzo '!E65+'Abril '!E65+'Mayo '!E65+Junio!E65+Julio!E65+Agosto!E65+Septiembre!E65+'Octubre '!E65+Noviembre!E65+'Diciembre '!E65</f>
        <v>0</v>
      </c>
      <c r="F65" s="18">
        <f>+Enero!F65+Febrero!F65+'Marzo '!F65+'Abril '!F65+'Mayo '!F65+Junio!F65+Julio!F65+Agosto!F65+Septiembre!F65+'Octubre '!F65+Noviembre!F65+'Diciembre '!F65</f>
        <v>0</v>
      </c>
      <c r="G65" s="18">
        <f>+Enero!G65+Febrero!G65+'Marzo '!G65+'Abril '!G65+'Mayo '!G65+Junio!G65+Julio!G65+Agosto!G65+Septiembre!G65+'Octubre '!G65+Noviembre!G65+'Diciembre '!G65</f>
        <v>0</v>
      </c>
      <c r="H65" s="18">
        <f>+Enero!H65+Febrero!H65+'Marzo '!H65+'Abril '!H65+'Mayo '!H65+Junio!H65+Julio!H65+Agosto!H65+Septiembre!H65+'Octubre '!H65+Noviembre!H65+'Diciembre '!H65</f>
        <v>0</v>
      </c>
      <c r="I65" s="18">
        <f>+Enero!I65+Febrero!I65+'Marzo '!I65+'Abril '!I65+'Mayo '!I65+Junio!I65+Julio!I65+Agosto!I65+Septiembre!I65+'Octubre '!I65+Noviembre!I65+'Diciembre '!I65</f>
        <v>0</v>
      </c>
      <c r="J65" s="196"/>
      <c r="K65" s="123"/>
      <c r="L65" s="123"/>
      <c r="M65" s="123"/>
      <c r="N65" s="123"/>
      <c r="O65" s="123"/>
      <c r="P65" s="123"/>
      <c r="Q65" s="3"/>
      <c r="R65" s="4"/>
      <c r="S65" s="4"/>
      <c r="T65" s="4"/>
      <c r="U65" s="4"/>
      <c r="V65" s="4"/>
      <c r="W65" s="4"/>
      <c r="X65" s="4"/>
      <c r="Y65" s="4"/>
      <c r="Z65" s="4"/>
      <c r="AA65" s="4"/>
      <c r="AB65" s="4"/>
      <c r="AC65" s="4"/>
      <c r="CA65" s="192" t="str">
        <f t="shared" si="6"/>
        <v/>
      </c>
      <c r="CG65" s="192">
        <f t="shared" si="7"/>
        <v>0</v>
      </c>
    </row>
    <row r="66" spans="1:85" x14ac:dyDescent="0.25">
      <c r="A66" s="563"/>
      <c r="B66" s="526" t="s">
        <v>46</v>
      </c>
      <c r="C66" s="527"/>
      <c r="D66" s="200">
        <f t="shared" si="5"/>
        <v>0</v>
      </c>
      <c r="E66" s="18">
        <f>+Enero!E66+Febrero!E66+'Marzo '!E66+'Abril '!E66+'Mayo '!E66+Junio!E66+Julio!E66+Agosto!E66+Septiembre!E66+'Octubre '!E66+Noviembre!E66+'Diciembre '!E66</f>
        <v>0</v>
      </c>
      <c r="F66" s="18">
        <f>+Enero!F66+Febrero!F66+'Marzo '!F66+'Abril '!F66+'Mayo '!F66+Junio!F66+Julio!F66+Agosto!F66+Septiembre!F66+'Octubre '!F66+Noviembre!F66+'Diciembre '!F66</f>
        <v>0</v>
      </c>
      <c r="G66" s="18">
        <f>+Enero!G66+Febrero!G66+'Marzo '!G66+'Abril '!G66+'Mayo '!G66+Junio!G66+Julio!G66+Agosto!G66+Septiembre!G66+'Octubre '!G66+Noviembre!G66+'Diciembre '!G66</f>
        <v>0</v>
      </c>
      <c r="H66" s="18">
        <f>+Enero!H66+Febrero!H66+'Marzo '!H66+'Abril '!H66+'Mayo '!H66+Junio!H66+Julio!H66+Agosto!H66+Septiembre!H66+'Octubre '!H66+Noviembre!H66+'Diciembre '!H66</f>
        <v>0</v>
      </c>
      <c r="I66" s="18">
        <f>+Enero!I66+Febrero!I66+'Marzo '!I66+'Abril '!I66+'Mayo '!I66+Junio!I66+Julio!I66+Agosto!I66+Septiembre!I66+'Octubre '!I66+Noviembre!I66+'Diciembre '!I66</f>
        <v>0</v>
      </c>
      <c r="J66" s="196"/>
      <c r="K66" s="123"/>
      <c r="L66" s="123"/>
      <c r="M66" s="123"/>
      <c r="N66" s="123"/>
      <c r="O66" s="123"/>
      <c r="P66" s="123"/>
      <c r="Q66" s="3"/>
      <c r="R66" s="4"/>
      <c r="S66" s="4"/>
      <c r="T66" s="4"/>
      <c r="U66" s="4"/>
      <c r="V66" s="4"/>
      <c r="W66" s="4"/>
      <c r="X66" s="4"/>
      <c r="Y66" s="4"/>
      <c r="Z66" s="4"/>
      <c r="AA66" s="4"/>
      <c r="AB66" s="4"/>
      <c r="AC66" s="4"/>
      <c r="CA66" s="192" t="str">
        <f t="shared" si="6"/>
        <v/>
      </c>
      <c r="CG66" s="192">
        <f t="shared" si="7"/>
        <v>0</v>
      </c>
    </row>
    <row r="67" spans="1:85" x14ac:dyDescent="0.25">
      <c r="A67" s="563"/>
      <c r="B67" s="488" t="s">
        <v>47</v>
      </c>
      <c r="C67" s="489"/>
      <c r="D67" s="200">
        <f t="shared" si="5"/>
        <v>1114</v>
      </c>
      <c r="E67" s="18">
        <f>+Enero!E67+Febrero!E67+'Marzo '!E67+'Abril '!E67+'Mayo '!E67+Junio!E67+Julio!E67+Agosto!E67+Septiembre!E67+'Octubre '!E67+Noviembre!E67+'Diciembre '!E67</f>
        <v>513</v>
      </c>
      <c r="F67" s="18">
        <f>+Enero!F67+Febrero!F67+'Marzo '!F67+'Abril '!F67+'Mayo '!F67+Junio!F67+Julio!F67+Agosto!F67+Septiembre!F67+'Octubre '!F67+Noviembre!F67+'Diciembre '!F67</f>
        <v>238</v>
      </c>
      <c r="G67" s="18">
        <f>+Enero!G67+Febrero!G67+'Marzo '!G67+'Abril '!G67+'Mayo '!G67+Junio!G67+Julio!G67+Agosto!G67+Septiembre!G67+'Octubre '!G67+Noviembre!G67+'Diciembre '!G67</f>
        <v>222</v>
      </c>
      <c r="H67" s="18">
        <f>+Enero!H67+Febrero!H67+'Marzo '!H67+'Abril '!H67+'Mayo '!H67+Junio!H67+Julio!H67+Agosto!H67+Septiembre!H67+'Octubre '!H67+Noviembre!H67+'Diciembre '!H67</f>
        <v>141</v>
      </c>
      <c r="I67" s="18">
        <f>+Enero!I67+Febrero!I67+'Marzo '!I67+'Abril '!I67+'Mayo '!I67+Junio!I67+Julio!I67+Agosto!I67+Septiembre!I67+'Octubre '!I67+Noviembre!I67+'Diciembre '!I67</f>
        <v>0</v>
      </c>
      <c r="J67" s="196"/>
      <c r="K67" s="123"/>
      <c r="L67" s="123"/>
      <c r="M67" s="123"/>
      <c r="N67" s="123"/>
      <c r="O67" s="123"/>
      <c r="P67" s="123"/>
      <c r="Q67" s="3"/>
      <c r="R67" s="4"/>
      <c r="S67" s="4"/>
      <c r="T67" s="4"/>
      <c r="U67" s="4"/>
      <c r="V67" s="4"/>
      <c r="W67" s="4"/>
      <c r="X67" s="4"/>
      <c r="Y67" s="4"/>
      <c r="Z67" s="4"/>
      <c r="AA67" s="4"/>
      <c r="AB67" s="4"/>
      <c r="AC67" s="4"/>
      <c r="CA67" s="192" t="str">
        <f t="shared" si="6"/>
        <v/>
      </c>
      <c r="CG67" s="192">
        <f t="shared" si="7"/>
        <v>0</v>
      </c>
    </row>
    <row r="68" spans="1:85" x14ac:dyDescent="0.25">
      <c r="A68" s="563"/>
      <c r="B68" s="490" t="s">
        <v>48</v>
      </c>
      <c r="C68" s="98" t="s">
        <v>49</v>
      </c>
      <c r="D68" s="193">
        <f t="shared" si="5"/>
        <v>0</v>
      </c>
      <c r="E68" s="18">
        <f>+Enero!E68+Febrero!E68+'Marzo '!E68+'Abril '!E68+'Mayo '!E68+Junio!E68+Julio!E68+Agosto!E68+Septiembre!E68+'Octubre '!E68+Noviembre!E68+'Diciembre '!E68</f>
        <v>0</v>
      </c>
      <c r="F68" s="18">
        <f>+Enero!F68+Febrero!F68+'Marzo '!F68+'Abril '!F68+'Mayo '!F68+Junio!F68+Julio!F68+Agosto!F68+Septiembre!F68+'Octubre '!F68+Noviembre!F68+'Diciembre '!F68</f>
        <v>0</v>
      </c>
      <c r="G68" s="18">
        <f>+Enero!G68+Febrero!G68+'Marzo '!G68+'Abril '!G68+'Mayo '!G68+Junio!G68+Julio!G68+Agosto!G68+Septiembre!G68+'Octubre '!G68+Noviembre!G68+'Diciembre '!G68</f>
        <v>0</v>
      </c>
      <c r="H68" s="18">
        <f>+Enero!H68+Febrero!H68+'Marzo '!H68+'Abril '!H68+'Mayo '!H68+Junio!H68+Julio!H68+Agosto!H68+Septiembre!H68+'Octubre '!H68+Noviembre!H68+'Diciembre '!H68</f>
        <v>0</v>
      </c>
      <c r="I68" s="18">
        <f>+Enero!I68+Febrero!I68+'Marzo '!I68+'Abril '!I68+'Mayo '!I68+Junio!I68+Julio!I68+Agosto!I68+Septiembre!I68+'Octubre '!I68+Noviembre!I68+'Diciembre '!I68</f>
        <v>0</v>
      </c>
      <c r="J68" s="196"/>
      <c r="K68" s="123"/>
      <c r="L68" s="123"/>
      <c r="M68" s="123"/>
      <c r="N68" s="123"/>
      <c r="O68" s="123"/>
      <c r="P68" s="123"/>
      <c r="Q68" s="3"/>
      <c r="R68" s="4"/>
      <c r="S68" s="4"/>
      <c r="T68" s="4"/>
      <c r="U68" s="4"/>
      <c r="V68" s="4"/>
      <c r="W68" s="4"/>
      <c r="X68" s="4"/>
      <c r="Y68" s="4"/>
      <c r="Z68" s="4"/>
      <c r="AA68" s="4"/>
      <c r="AB68" s="4"/>
      <c r="AC68" s="4"/>
      <c r="CA68" s="192" t="str">
        <f t="shared" si="6"/>
        <v/>
      </c>
      <c r="CG68" s="192">
        <f t="shared" si="7"/>
        <v>0</v>
      </c>
    </row>
    <row r="69" spans="1:85" x14ac:dyDescent="0.25">
      <c r="A69" s="563"/>
      <c r="B69" s="491"/>
      <c r="C69" s="134" t="s">
        <v>50</v>
      </c>
      <c r="D69" s="200">
        <f t="shared" si="5"/>
        <v>125</v>
      </c>
      <c r="E69" s="18">
        <f>+Enero!E69+Febrero!E69+'Marzo '!E69+'Abril '!E69+'Mayo '!E69+Junio!E69+Julio!E69+Agosto!E69+Septiembre!E69+'Octubre '!E69+Noviembre!E69+'Diciembre '!E69</f>
        <v>125</v>
      </c>
      <c r="F69" s="18">
        <f>+Enero!F69+Febrero!F69+'Marzo '!F69+'Abril '!F69+'Mayo '!F69+Junio!F69+Julio!F69+Agosto!F69+Septiembre!F69+'Octubre '!F69+Noviembre!F69+'Diciembre '!F69</f>
        <v>0</v>
      </c>
      <c r="G69" s="18">
        <f>+Enero!G69+Febrero!G69+'Marzo '!G69+'Abril '!G69+'Mayo '!G69+Junio!G69+Julio!G69+Agosto!G69+Septiembre!G69+'Octubre '!G69+Noviembre!G69+'Diciembre '!G69</f>
        <v>0</v>
      </c>
      <c r="H69" s="18">
        <f>+Enero!H69+Febrero!H69+'Marzo '!H69+'Abril '!H69+'Mayo '!H69+Junio!H69+Julio!H69+Agosto!H69+Septiembre!H69+'Octubre '!H69+Noviembre!H69+'Diciembre '!H69</f>
        <v>0</v>
      </c>
      <c r="I69" s="18">
        <f>+Enero!I69+Febrero!I69+'Marzo '!I69+'Abril '!I69+'Mayo '!I69+Junio!I69+Julio!I69+Agosto!I69+Septiembre!I69+'Octubre '!I69+Noviembre!I69+'Diciembre '!I69</f>
        <v>0</v>
      </c>
      <c r="J69" s="196"/>
      <c r="K69" s="123"/>
      <c r="L69" s="123"/>
      <c r="M69" s="123"/>
      <c r="N69" s="123"/>
      <c r="O69" s="123"/>
      <c r="P69" s="123"/>
      <c r="Q69" s="3"/>
      <c r="R69" s="4"/>
      <c r="S69" s="4"/>
      <c r="T69" s="4"/>
      <c r="U69" s="4"/>
      <c r="V69" s="4"/>
      <c r="W69" s="4"/>
      <c r="X69" s="4"/>
      <c r="Y69" s="4"/>
      <c r="Z69" s="4"/>
      <c r="AA69" s="4"/>
      <c r="AB69" s="4"/>
      <c r="AC69" s="4"/>
      <c r="CA69" s="192" t="str">
        <f t="shared" si="6"/>
        <v/>
      </c>
      <c r="CG69" s="192">
        <f t="shared" si="7"/>
        <v>0</v>
      </c>
    </row>
    <row r="70" spans="1:85" x14ac:dyDescent="0.25">
      <c r="A70" s="563"/>
      <c r="B70" s="492"/>
      <c r="C70" s="105" t="s">
        <v>51</v>
      </c>
      <c r="D70" s="200">
        <f t="shared" si="5"/>
        <v>0</v>
      </c>
      <c r="E70" s="18">
        <f>+Enero!E70+Febrero!E70+'Marzo '!E70+'Abril '!E70+'Mayo '!E70+Junio!E70+Julio!E70+Agosto!E70+Septiembre!E70+'Octubre '!E70+Noviembre!E70+'Diciembre '!E70</f>
        <v>0</v>
      </c>
      <c r="F70" s="18">
        <f>+Enero!F70+Febrero!F70+'Marzo '!F70+'Abril '!F70+'Mayo '!F70+Junio!F70+Julio!F70+Agosto!F70+Septiembre!F70+'Octubre '!F70+Noviembre!F70+'Diciembre '!F70</f>
        <v>0</v>
      </c>
      <c r="G70" s="18">
        <f>+Enero!G70+Febrero!G70+'Marzo '!G70+'Abril '!G70+'Mayo '!G70+Junio!G70+Julio!G70+Agosto!G70+Septiembre!G70+'Octubre '!G70+Noviembre!G70+'Diciembre '!G70</f>
        <v>0</v>
      </c>
      <c r="H70" s="18">
        <f>+Enero!H70+Febrero!H70+'Marzo '!H70+'Abril '!H70+'Mayo '!H70+Junio!H70+Julio!H70+Agosto!H70+Septiembre!H70+'Octubre '!H70+Noviembre!H70+'Diciembre '!H70</f>
        <v>0</v>
      </c>
      <c r="I70" s="18">
        <f>+Enero!I70+Febrero!I70+'Marzo '!I70+'Abril '!I70+'Mayo '!I70+Junio!I70+Julio!I70+Agosto!I70+Septiembre!I70+'Octubre '!I70+Noviembre!I70+'Diciembre '!I70</f>
        <v>0</v>
      </c>
      <c r="J70" s="196"/>
      <c r="K70" s="123"/>
      <c r="L70" s="123"/>
      <c r="M70" s="123"/>
      <c r="N70" s="123"/>
      <c r="O70" s="123"/>
      <c r="P70" s="123"/>
      <c r="Q70" s="3"/>
      <c r="R70" s="4"/>
      <c r="S70" s="4"/>
      <c r="T70" s="4"/>
      <c r="U70" s="4"/>
      <c r="V70" s="4"/>
      <c r="W70" s="4"/>
      <c r="X70" s="4"/>
      <c r="Y70" s="4"/>
      <c r="Z70" s="4"/>
      <c r="AA70" s="4"/>
      <c r="AB70" s="4"/>
      <c r="AC70" s="4"/>
      <c r="CA70" s="192" t="str">
        <f t="shared" si="6"/>
        <v/>
      </c>
      <c r="CG70" s="192">
        <f t="shared" si="7"/>
        <v>0</v>
      </c>
    </row>
    <row r="71" spans="1:85" x14ac:dyDescent="0.25">
      <c r="A71" s="563"/>
      <c r="B71" s="522" t="s">
        <v>52</v>
      </c>
      <c r="C71" s="523"/>
      <c r="D71" s="203">
        <f t="shared" si="5"/>
        <v>0</v>
      </c>
      <c r="E71" s="18">
        <f>+Enero!E71+Febrero!E71+'Marzo '!E71+'Abril '!E71+'Mayo '!E71+Junio!E71+Julio!E71+Agosto!E71+Septiembre!E71+'Octubre '!E71+Noviembre!E71+'Diciembre '!E71</f>
        <v>0</v>
      </c>
      <c r="F71" s="18">
        <f>+Enero!F71+Febrero!F71+'Marzo '!F71+'Abril '!F71+'Mayo '!F71+Junio!F71+Julio!F71+Agosto!F71+Septiembre!F71+'Octubre '!F71+Noviembre!F71+'Diciembre '!F71</f>
        <v>0</v>
      </c>
      <c r="G71" s="18">
        <f>+Enero!G71+Febrero!G71+'Marzo '!G71+'Abril '!G71+'Mayo '!G71+Junio!G71+Julio!G71+Agosto!G71+Septiembre!G71+'Octubre '!G71+Noviembre!G71+'Diciembre '!G71</f>
        <v>0</v>
      </c>
      <c r="H71" s="18">
        <f>+Enero!H71+Febrero!H71+'Marzo '!H71+'Abril '!H71+'Mayo '!H71+Junio!H71+Julio!H71+Agosto!H71+Septiembre!H71+'Octubre '!H71+Noviembre!H71+'Diciembre '!H71</f>
        <v>0</v>
      </c>
      <c r="I71" s="18">
        <f>+Enero!I71+Febrero!I71+'Marzo '!I71+'Abril '!I71+'Mayo '!I71+Junio!I71+Julio!I71+Agosto!I71+Septiembre!I71+'Octubre '!I71+Noviembre!I71+'Diciembre '!I71</f>
        <v>0</v>
      </c>
      <c r="J71" s="196"/>
      <c r="K71" s="123"/>
      <c r="L71" s="123"/>
      <c r="M71" s="123"/>
      <c r="N71" s="123"/>
      <c r="O71" s="123"/>
      <c r="P71" s="123"/>
      <c r="Q71" s="3"/>
      <c r="R71" s="4"/>
      <c r="S71" s="4"/>
      <c r="T71" s="4"/>
      <c r="U71" s="4"/>
      <c r="V71" s="4"/>
      <c r="W71" s="4"/>
      <c r="X71" s="4"/>
      <c r="Y71" s="4"/>
      <c r="Z71" s="4"/>
      <c r="AA71" s="4"/>
      <c r="AB71" s="4"/>
      <c r="AC71" s="4"/>
      <c r="CA71" s="192" t="str">
        <f t="shared" si="6"/>
        <v/>
      </c>
      <c r="CG71" s="192">
        <f t="shared" si="7"/>
        <v>0</v>
      </c>
    </row>
    <row r="72" spans="1:85" x14ac:dyDescent="0.25">
      <c r="A72" s="564"/>
      <c r="B72" s="493" t="s">
        <v>4</v>
      </c>
      <c r="C72" s="494"/>
      <c r="D72" s="203">
        <f>SUM(E72:I72)</f>
        <v>8400</v>
      </c>
      <c r="E72" s="203">
        <f>SUM(E43:E71)</f>
        <v>3883</v>
      </c>
      <c r="F72" s="203">
        <f>SUM(F43:F71)</f>
        <v>1078</v>
      </c>
      <c r="G72" s="203">
        <f>SUM(G43:G71)</f>
        <v>444</v>
      </c>
      <c r="H72" s="203">
        <f>SUM(H43:H71)</f>
        <v>2995</v>
      </c>
      <c r="I72" s="203">
        <f>SUM(I43:I71)</f>
        <v>0</v>
      </c>
      <c r="J72" s="196"/>
      <c r="K72" s="123"/>
      <c r="L72" s="123"/>
      <c r="M72" s="123"/>
      <c r="N72" s="123"/>
      <c r="O72" s="123"/>
      <c r="P72" s="123"/>
      <c r="Q72" s="3"/>
      <c r="R72" s="4"/>
      <c r="S72" s="4"/>
      <c r="T72" s="4"/>
      <c r="U72" s="4"/>
      <c r="V72" s="4"/>
      <c r="W72" s="4"/>
      <c r="X72" s="4"/>
      <c r="Y72" s="4"/>
      <c r="Z72" s="4"/>
      <c r="AA72" s="4"/>
      <c r="AB72" s="4"/>
    </row>
    <row r="73" spans="1:85" x14ac:dyDescent="0.25">
      <c r="A73" s="211" t="s">
        <v>57</v>
      </c>
      <c r="B73" s="121"/>
      <c r="C73" s="121"/>
      <c r="D73" s="121"/>
      <c r="E73" s="121"/>
      <c r="F73" s="121"/>
      <c r="G73" s="122"/>
      <c r="H73" s="122"/>
      <c r="I73" s="138"/>
      <c r="J73" s="138"/>
      <c r="K73" s="138"/>
      <c r="L73" s="138"/>
      <c r="M73" s="138"/>
      <c r="N73" s="138"/>
      <c r="O73" s="124"/>
      <c r="P73" s="123"/>
      <c r="Q73" s="3"/>
      <c r="R73" s="4"/>
      <c r="S73" s="4"/>
      <c r="T73" s="4"/>
      <c r="U73" s="4"/>
      <c r="V73" s="4"/>
      <c r="W73" s="4"/>
      <c r="X73" s="4"/>
      <c r="Y73" s="4"/>
      <c r="Z73" s="4"/>
      <c r="AA73" s="4"/>
      <c r="AB73" s="4"/>
    </row>
    <row r="74" spans="1:85" ht="31.5" x14ac:dyDescent="0.25">
      <c r="A74" s="487" t="s">
        <v>58</v>
      </c>
      <c r="B74" s="487"/>
      <c r="C74" s="487"/>
      <c r="D74" s="179" t="s">
        <v>59</v>
      </c>
      <c r="E74" s="180" t="s">
        <v>60</v>
      </c>
      <c r="F74" s="181" t="s">
        <v>113</v>
      </c>
      <c r="G74" s="181" t="s">
        <v>61</v>
      </c>
      <c r="H74" s="126" t="s">
        <v>62</v>
      </c>
      <c r="I74" s="139"/>
      <c r="J74" s="140"/>
      <c r="K74" s="140"/>
      <c r="L74" s="140"/>
      <c r="M74" s="140"/>
      <c r="N74" s="140"/>
      <c r="O74" s="140"/>
      <c r="P74" s="123"/>
      <c r="Q74" s="3"/>
      <c r="R74" s="4"/>
      <c r="S74" s="4"/>
      <c r="T74" s="4"/>
      <c r="U74" s="4"/>
      <c r="V74" s="4"/>
      <c r="W74" s="4"/>
      <c r="X74" s="4"/>
      <c r="Y74" s="4"/>
      <c r="Z74" s="4"/>
      <c r="AA74" s="4"/>
      <c r="AB74" s="4"/>
    </row>
    <row r="75" spans="1:85" x14ac:dyDescent="0.25">
      <c r="A75" s="534" t="s">
        <v>63</v>
      </c>
      <c r="B75" s="535"/>
      <c r="C75" s="536"/>
      <c r="D75" s="212">
        <f>SUM(E75:H75)</f>
        <v>0</v>
      </c>
      <c r="E75" s="29">
        <f>+Enero!E75+Febrero!E75+'Marzo '!E75+'Abril '!E75+'Mayo '!E75+Junio!E75+Julio!E75+Agosto!E75+Septiembre!E75+'Octubre '!E75+Noviembre!E75+'Diciembre '!E75</f>
        <v>0</v>
      </c>
      <c r="F75" s="29">
        <f>+Enero!F75+Febrero!F75+'Marzo '!F75+'Abril '!F75+'Mayo '!F75+Junio!F75+Julio!F75+Agosto!F75+Septiembre!F75+'Octubre '!F75+Noviembre!F75+'Diciembre '!F75</f>
        <v>0</v>
      </c>
      <c r="G75" s="29">
        <f>+Enero!G75+Febrero!G75+'Marzo '!G75+'Abril '!G75+'Mayo '!G75+Junio!G75+Julio!G75+Agosto!G75+Septiembre!G75+'Octubre '!G75+Noviembre!G75+'Diciembre '!G75</f>
        <v>0</v>
      </c>
      <c r="H75" s="29">
        <f>+Enero!H75+Febrero!H75+'Marzo '!H75+'Abril '!H75+'Mayo '!H75+Junio!H75+Julio!H75+Agosto!H75+Septiembre!H75+'Octubre '!H75+Noviembre!H75+'Diciembre '!H75</f>
        <v>0</v>
      </c>
      <c r="I75" s="196"/>
      <c r="J75" s="140"/>
      <c r="K75" s="140"/>
      <c r="L75" s="140"/>
      <c r="M75" s="140"/>
      <c r="N75" s="140"/>
      <c r="O75" s="140"/>
      <c r="P75" s="123"/>
      <c r="Q75" s="3"/>
      <c r="R75" s="4"/>
      <c r="S75" s="4"/>
      <c r="T75" s="4"/>
      <c r="U75" s="4"/>
      <c r="V75" s="4"/>
      <c r="W75" s="4"/>
      <c r="X75" s="4"/>
      <c r="Y75" s="4"/>
      <c r="Z75" s="4"/>
      <c r="AA75" s="4"/>
      <c r="AB75" s="4"/>
    </row>
    <row r="76" spans="1:85" x14ac:dyDescent="0.25">
      <c r="A76" s="528" t="s">
        <v>64</v>
      </c>
      <c r="B76" s="529"/>
      <c r="C76" s="530"/>
      <c r="D76" s="212">
        <f>SUM(E76:H76)</f>
        <v>0</v>
      </c>
      <c r="E76" s="29">
        <f>+Enero!E76+Febrero!E76+'Marzo '!E76+'Abril '!E76+'Mayo '!E76+Junio!E76+Julio!E76+Agosto!E76+Septiembre!E76+'Octubre '!E76+Noviembre!E76+'Diciembre '!E76</f>
        <v>0</v>
      </c>
      <c r="F76" s="29">
        <f>+Enero!F76+Febrero!F76+'Marzo '!F76+'Abril '!F76+'Mayo '!F76+Junio!F76+Julio!F76+Agosto!F76+Septiembre!F76+'Octubre '!F76+Noviembre!F76+'Diciembre '!F76</f>
        <v>0</v>
      </c>
      <c r="G76" s="29">
        <f>+Enero!G76+Febrero!G76+'Marzo '!G76+'Abril '!G76+'Mayo '!G76+Junio!G76+Julio!G76+Agosto!G76+Septiembre!G76+'Octubre '!G76+Noviembre!G76+'Diciembre '!G76</f>
        <v>0</v>
      </c>
      <c r="H76" s="29">
        <f>+Enero!H76+Febrero!H76+'Marzo '!H76+'Abril '!H76+'Mayo '!H76+Junio!H76+Julio!H76+Agosto!H76+Septiembre!H76+'Octubre '!H76+Noviembre!H76+'Diciembre '!H76</f>
        <v>0</v>
      </c>
      <c r="I76" s="196"/>
      <c r="J76" s="140"/>
      <c r="K76" s="140"/>
      <c r="L76" s="140"/>
      <c r="M76" s="140"/>
      <c r="N76" s="140"/>
      <c r="O76" s="140"/>
      <c r="P76" s="124"/>
      <c r="Q76" s="3"/>
      <c r="R76" s="4"/>
      <c r="S76" s="4"/>
      <c r="T76" s="4"/>
      <c r="U76" s="4"/>
      <c r="V76" s="4"/>
      <c r="W76" s="4"/>
      <c r="X76" s="4"/>
      <c r="Y76" s="4"/>
      <c r="Z76" s="4"/>
      <c r="AA76" s="4"/>
      <c r="AB76" s="4"/>
    </row>
    <row r="77" spans="1:85" x14ac:dyDescent="0.25">
      <c r="A77" s="531" t="s">
        <v>65</v>
      </c>
      <c r="B77" s="532"/>
      <c r="C77" s="533"/>
      <c r="D77" s="212">
        <f>SUM(E77:H77)</f>
        <v>0</v>
      </c>
      <c r="E77" s="29">
        <f>+Enero!E77+Febrero!E77+'Marzo '!E77+'Abril '!E77+'Mayo '!E77+Junio!E77+Julio!E77+Agosto!E77+Septiembre!E77+'Octubre '!E77+Noviembre!E77+'Diciembre '!E77</f>
        <v>0</v>
      </c>
      <c r="F77" s="29">
        <f>+Enero!F77+Febrero!F77+'Marzo '!F77+'Abril '!F77+'Mayo '!F77+Junio!F77+Julio!F77+Agosto!F77+Septiembre!F77+'Octubre '!F77+Noviembre!F77+'Diciembre '!F77</f>
        <v>0</v>
      </c>
      <c r="G77" s="29">
        <f>+Enero!G77+Febrero!G77+'Marzo '!G77+'Abril '!G77+'Mayo '!G77+Junio!G77+Julio!G77+Agosto!G77+Septiembre!G77+'Octubre '!G77+Noviembre!G77+'Diciembre '!G77</f>
        <v>0</v>
      </c>
      <c r="H77" s="29">
        <f>+Enero!H77+Febrero!H77+'Marzo '!H77+'Abril '!H77+'Mayo '!H77+Junio!H77+Julio!H77+Agosto!H77+Septiembre!H77+'Octubre '!H77+Noviembre!H77+'Diciembre '!H77</f>
        <v>0</v>
      </c>
      <c r="I77" s="196"/>
      <c r="J77" s="140"/>
      <c r="K77" s="140"/>
      <c r="L77" s="140"/>
      <c r="M77" s="140"/>
      <c r="N77" s="140"/>
      <c r="O77" s="140"/>
      <c r="P77" s="140"/>
      <c r="Q77" s="3"/>
      <c r="R77" s="4"/>
      <c r="S77" s="4"/>
      <c r="T77" s="4"/>
      <c r="U77" s="4"/>
      <c r="V77" s="4"/>
      <c r="W77" s="4"/>
      <c r="X77" s="4"/>
      <c r="Y77" s="4"/>
      <c r="Z77" s="4"/>
      <c r="AA77" s="4"/>
      <c r="AB77" s="4"/>
    </row>
    <row r="78" spans="1:85" x14ac:dyDescent="0.25">
      <c r="A78" s="537" t="s">
        <v>66</v>
      </c>
      <c r="B78" s="538"/>
      <c r="C78" s="539"/>
      <c r="D78" s="213">
        <f>SUM(E78:H78)</f>
        <v>0</v>
      </c>
      <c r="E78" s="29">
        <f>+Enero!E78+Febrero!E78+'Marzo '!E78+'Abril '!E78+'Mayo '!E78+Junio!E78+Julio!E78+Agosto!E78+Septiembre!E78+'Octubre '!E78+Noviembre!E78+'Diciembre '!E78</f>
        <v>0</v>
      </c>
      <c r="F78" s="29">
        <f>+Enero!F78+Febrero!F78+'Marzo '!F78+'Abril '!F78+'Mayo '!F78+Junio!F78+Julio!F78+Agosto!F78+Septiembre!F78+'Octubre '!F78+Noviembre!F78+'Diciembre '!F78</f>
        <v>0</v>
      </c>
      <c r="G78" s="29">
        <f>+Enero!G78+Febrero!G78+'Marzo '!G78+'Abril '!G78+'Mayo '!G78+Junio!G78+Julio!G78+Agosto!G78+Septiembre!G78+'Octubre '!G78+Noviembre!G78+'Diciembre '!G78</f>
        <v>0</v>
      </c>
      <c r="H78" s="29">
        <f>+Enero!H78+Febrero!H78+'Marzo '!H78+'Abril '!H78+'Mayo '!H78+Junio!H78+Julio!H78+Agosto!H78+Septiembre!H78+'Octubre '!H78+Noviembre!H78+'Diciembre '!H78</f>
        <v>0</v>
      </c>
      <c r="I78" s="196"/>
      <c r="J78" s="140"/>
      <c r="K78" s="140"/>
      <c r="L78" s="140"/>
      <c r="M78" s="140"/>
      <c r="N78" s="140"/>
      <c r="O78" s="140"/>
      <c r="P78" s="140"/>
      <c r="Q78" s="3"/>
      <c r="R78" s="4"/>
      <c r="S78" s="4"/>
      <c r="T78" s="4"/>
      <c r="U78" s="4"/>
      <c r="V78" s="4"/>
      <c r="W78" s="4"/>
      <c r="X78" s="4"/>
      <c r="Y78" s="4"/>
      <c r="Z78" s="4"/>
      <c r="AA78" s="4"/>
      <c r="AB78" s="4"/>
    </row>
    <row r="79" spans="1:85" x14ac:dyDescent="0.25">
      <c r="A79" s="493" t="s">
        <v>4</v>
      </c>
      <c r="B79" s="570"/>
      <c r="C79" s="571"/>
      <c r="D79" s="214">
        <f>SUM(E79:H79)</f>
        <v>0</v>
      </c>
      <c r="E79" s="204">
        <f>SUM(E75:E78)</f>
        <v>0</v>
      </c>
      <c r="F79" s="205">
        <f>SUM(F75:F78)</f>
        <v>0</v>
      </c>
      <c r="G79" s="205">
        <f>SUM(G75:G78)</f>
        <v>0</v>
      </c>
      <c r="H79" s="215">
        <f>SUM(H75:H78)</f>
        <v>0</v>
      </c>
      <c r="I79" s="196"/>
      <c r="J79" s="123"/>
      <c r="K79" s="123"/>
      <c r="L79" s="123"/>
      <c r="M79" s="123"/>
      <c r="N79" s="123"/>
      <c r="O79" s="123"/>
      <c r="P79" s="140"/>
      <c r="Q79" s="3"/>
      <c r="R79" s="4"/>
      <c r="S79" s="4"/>
      <c r="T79" s="4"/>
      <c r="U79" s="4"/>
      <c r="V79" s="4"/>
      <c r="W79" s="4"/>
      <c r="X79" s="4"/>
      <c r="Y79" s="4"/>
      <c r="Z79" s="4"/>
      <c r="AA79" s="4"/>
      <c r="AB79" s="4"/>
    </row>
    <row r="80" spans="1:85" x14ac:dyDescent="0.25">
      <c r="A80" s="216" t="s">
        <v>67</v>
      </c>
      <c r="B80" s="145"/>
      <c r="C80" s="145"/>
      <c r="D80" s="145"/>
      <c r="E80" s="146"/>
      <c r="F80" s="146"/>
      <c r="G80" s="146"/>
      <c r="H80" s="146"/>
      <c r="I80" s="146"/>
      <c r="J80" s="146"/>
      <c r="K80" s="147"/>
      <c r="L80" s="147"/>
      <c r="M80" s="147"/>
      <c r="N80" s="148"/>
      <c r="O80" s="149"/>
      <c r="P80" s="140"/>
      <c r="Q80" s="3"/>
      <c r="R80" s="4"/>
      <c r="S80" s="4"/>
      <c r="T80" s="4"/>
      <c r="U80" s="4"/>
      <c r="V80" s="4"/>
      <c r="W80" s="4"/>
      <c r="X80" s="4"/>
      <c r="Y80" s="4"/>
      <c r="Z80" s="4"/>
      <c r="AA80" s="4"/>
      <c r="AB80" s="4"/>
    </row>
    <row r="81" spans="1:28" ht="21" x14ac:dyDescent="0.25">
      <c r="A81" s="540" t="s">
        <v>68</v>
      </c>
      <c r="B81" s="541"/>
      <c r="C81" s="542"/>
      <c r="D81" s="167" t="s">
        <v>69</v>
      </c>
      <c r="E81" s="543"/>
      <c r="F81" s="543"/>
      <c r="G81" s="3"/>
      <c r="H81" s="3"/>
      <c r="I81" s="3"/>
      <c r="J81" s="3"/>
      <c r="K81" s="3"/>
      <c r="L81" s="3"/>
      <c r="M81" s="3"/>
      <c r="N81" s="3"/>
      <c r="O81" s="3"/>
      <c r="P81" s="140"/>
      <c r="Q81" s="3"/>
      <c r="R81" s="4"/>
      <c r="S81" s="4"/>
      <c r="T81" s="4"/>
      <c r="U81" s="4"/>
      <c r="V81" s="4"/>
      <c r="W81" s="4"/>
      <c r="X81" s="4"/>
      <c r="Y81" s="4"/>
      <c r="Z81" s="4"/>
      <c r="AA81" s="4"/>
      <c r="AB81" s="4"/>
    </row>
    <row r="82" spans="1:28" x14ac:dyDescent="0.25">
      <c r="A82" s="572" t="s">
        <v>70</v>
      </c>
      <c r="B82" s="573"/>
      <c r="C82" s="574"/>
      <c r="D82" s="150">
        <f>+Enero!D82+Febrero!D82+'Marzo '!D82+'Abril '!D82+'Mayo '!D82+Junio!D82+Julio!D82+Agosto!D82+Septiembre!D82+'Octubre '!D82+Noviembre!D82+'Diciembre '!D82</f>
        <v>0</v>
      </c>
      <c r="E82" s="575"/>
      <c r="F82" s="575"/>
      <c r="G82" s="3"/>
      <c r="H82" s="3"/>
      <c r="I82" s="3"/>
      <c r="J82" s="3"/>
      <c r="K82" s="3"/>
      <c r="L82" s="3"/>
      <c r="M82" s="3"/>
      <c r="N82" s="3"/>
      <c r="O82" s="3"/>
      <c r="P82" s="123"/>
      <c r="Q82" s="3"/>
      <c r="R82" s="4"/>
      <c r="S82" s="4"/>
      <c r="T82" s="4"/>
      <c r="U82" s="4"/>
      <c r="V82" s="4"/>
      <c r="W82" s="4"/>
      <c r="X82" s="4"/>
      <c r="Y82" s="4"/>
      <c r="Z82" s="4"/>
      <c r="AA82" s="4"/>
      <c r="AB82" s="4"/>
    </row>
    <row r="83" spans="1:28" x14ac:dyDescent="0.25">
      <c r="A83" s="531" t="s">
        <v>71</v>
      </c>
      <c r="B83" s="532"/>
      <c r="C83" s="533"/>
      <c r="D83" s="150">
        <f>+Enero!D83+Febrero!D83+'Marzo '!D83+'Abril '!D83+'Mayo '!D83+Junio!D83+Julio!D83+Agosto!D83+Septiembre!D83+'Octubre '!D83+Noviembre!D83+'Diciembre '!D83</f>
        <v>0</v>
      </c>
      <c r="E83" s="575"/>
      <c r="F83" s="575"/>
      <c r="G83" s="3"/>
      <c r="H83" s="3"/>
      <c r="I83" s="3"/>
      <c r="J83" s="3"/>
      <c r="K83" s="3"/>
      <c r="L83" s="3"/>
      <c r="M83" s="3"/>
      <c r="N83" s="3"/>
      <c r="O83" s="3"/>
      <c r="P83" s="3"/>
      <c r="Q83" s="3"/>
      <c r="R83" s="4"/>
      <c r="S83" s="4"/>
      <c r="T83" s="4"/>
      <c r="U83" s="4"/>
      <c r="V83" s="4"/>
      <c r="W83" s="4"/>
      <c r="X83" s="4"/>
      <c r="Y83" s="4"/>
      <c r="Z83" s="4"/>
      <c r="AA83" s="4"/>
      <c r="AB83" s="4"/>
    </row>
    <row r="84" spans="1:28" x14ac:dyDescent="0.25">
      <c r="A84" s="582" t="s">
        <v>72</v>
      </c>
      <c r="B84" s="583"/>
      <c r="C84" s="584"/>
      <c r="D84" s="150">
        <f>+Enero!D84+Febrero!D84+'Marzo '!D84+'Abril '!D84+'Mayo '!D84+Junio!D84+Julio!D84+Agosto!D84+Septiembre!D84+'Octubre '!D84+Noviembre!D84+'Diciembre '!D84</f>
        <v>0</v>
      </c>
      <c r="E84" s="217"/>
      <c r="F84" s="217"/>
      <c r="G84" s="3"/>
      <c r="H84" s="3"/>
      <c r="I84" s="3"/>
      <c r="J84" s="3"/>
      <c r="K84" s="3"/>
      <c r="L84" s="3"/>
      <c r="M84" s="3"/>
      <c r="N84" s="3"/>
      <c r="O84" s="3"/>
      <c r="P84" s="3"/>
      <c r="Q84" s="3"/>
      <c r="R84" s="4"/>
      <c r="S84" s="4"/>
      <c r="T84" s="4"/>
      <c r="U84" s="4"/>
      <c r="V84" s="4"/>
      <c r="W84" s="4"/>
      <c r="X84" s="4"/>
      <c r="Y84" s="4"/>
      <c r="Z84" s="4"/>
      <c r="AA84" s="4"/>
      <c r="AB84" s="4"/>
    </row>
    <row r="85" spans="1:28" x14ac:dyDescent="0.25">
      <c r="A85" s="218" t="s">
        <v>73</v>
      </c>
      <c r="B85" s="218"/>
      <c r="C85" s="152"/>
      <c r="D85" s="153"/>
      <c r="E85" s="154"/>
    </row>
    <row r="86" spans="1:28" x14ac:dyDescent="0.25">
      <c r="A86" s="477" t="s">
        <v>74</v>
      </c>
      <c r="B86" s="477"/>
      <c r="C86" s="477"/>
      <c r="D86" s="478" t="s">
        <v>75</v>
      </c>
      <c r="E86" s="478" t="s">
        <v>114</v>
      </c>
    </row>
    <row r="87" spans="1:28" ht="18.75" customHeight="1" x14ac:dyDescent="0.25">
      <c r="A87" s="477"/>
      <c r="B87" s="477"/>
      <c r="C87" s="477"/>
      <c r="D87" s="478"/>
      <c r="E87" s="478"/>
    </row>
    <row r="88" spans="1:28" x14ac:dyDescent="0.25">
      <c r="A88" s="579" t="s">
        <v>76</v>
      </c>
      <c r="B88" s="580"/>
      <c r="C88" s="581"/>
      <c r="D88" s="219">
        <f>+Enero!D88+Febrero!D88+'Marzo '!D88+'Abril '!D88+'Mayo '!D88+Junio!D88+Julio!D88+Agosto!D88+Septiembre!D88+'Octubre '!D88+Noviembre!D88+'Diciembre '!D88</f>
        <v>0</v>
      </c>
      <c r="E88" s="219">
        <f>+Enero!E88+Febrero!E88+'Marzo '!E88+'Abril '!E88+'Mayo '!E88+Junio!E88+Julio!E88+Agosto!E88+Septiembre!E88+'Octubre '!E88+Noviembre!E88+'Diciembre '!E88</f>
        <v>0</v>
      </c>
      <c r="F88" s="192"/>
    </row>
    <row r="89" spans="1:28" x14ac:dyDescent="0.25">
      <c r="A89" s="576" t="s">
        <v>115</v>
      </c>
      <c r="B89" s="577"/>
      <c r="C89" s="578"/>
      <c r="D89" s="219">
        <f>+Enero!D89+Febrero!D89+'Marzo '!D89+'Abril '!D89+'Mayo '!D89+Junio!D89+Julio!D89+Agosto!D89+Septiembre!D89+'Octubre '!D89+Noviembre!D89+'Diciembre '!D89</f>
        <v>0</v>
      </c>
      <c r="E89" s="219">
        <f>+Enero!E89+Febrero!E89+'Marzo '!E89+'Abril '!E89+'Mayo '!E89+Junio!E89+Julio!E89+Agosto!E89+Septiembre!E89+'Octubre '!E89+Noviembre!E89+'Diciembre '!E89</f>
        <v>0</v>
      </c>
      <c r="F89" s="192"/>
    </row>
    <row r="90" spans="1:28" x14ac:dyDescent="0.25">
      <c r="A90" s="474" t="s">
        <v>77</v>
      </c>
      <c r="B90" s="475"/>
      <c r="C90" s="476"/>
      <c r="D90" s="219">
        <f>+Enero!D90+Febrero!D90+'Marzo '!D90+'Abril '!D90+'Mayo '!D90+Junio!D90+Julio!D90+Agosto!D90+Septiembre!D90+'Octubre '!D90+Noviembre!D90+'Diciembre '!D90</f>
        <v>0</v>
      </c>
      <c r="E90" s="219">
        <f>+Enero!E90+Febrero!E90+'Marzo '!E90+'Abril '!E90+'Mayo '!E90+Junio!E90+Julio!E90+Agosto!E90+Septiembre!E90+'Octubre '!E90+Noviembre!E90+'Diciembre '!E90</f>
        <v>0</v>
      </c>
      <c r="F90" s="192"/>
    </row>
    <row r="91" spans="1:28" x14ac:dyDescent="0.25">
      <c r="A91" s="152" t="s">
        <v>78</v>
      </c>
      <c r="B91" s="218"/>
      <c r="C91" s="152"/>
      <c r="D91" s="153"/>
      <c r="E91" s="154"/>
    </row>
    <row r="92" spans="1:28" x14ac:dyDescent="0.25">
      <c r="A92" s="477" t="s">
        <v>74</v>
      </c>
      <c r="B92" s="477"/>
      <c r="C92" s="477"/>
      <c r="D92" s="478" t="s">
        <v>75</v>
      </c>
      <c r="E92" s="478" t="s">
        <v>114</v>
      </c>
    </row>
    <row r="93" spans="1:28" ht="15.75" customHeight="1" x14ac:dyDescent="0.25">
      <c r="A93" s="477"/>
      <c r="B93" s="477"/>
      <c r="C93" s="477"/>
      <c r="D93" s="478"/>
      <c r="E93" s="478"/>
      <c r="F93" s="192"/>
    </row>
    <row r="94" spans="1:28" x14ac:dyDescent="0.25">
      <c r="A94" s="482" t="s">
        <v>116</v>
      </c>
      <c r="B94" s="483"/>
      <c r="C94" s="484"/>
      <c r="D94" s="219">
        <f>+Enero!D94+Febrero!D94+'Marzo '!D94+'Abril '!D94+'Mayo '!D94+Junio!D94+Julio!D94+Agosto!D94+Septiembre!D94+'Octubre '!D94+Noviembre!D94+'Diciembre '!D94</f>
        <v>0</v>
      </c>
      <c r="E94" s="219">
        <f>+Enero!E94+Febrero!E94+'Marzo '!E94+'Abril '!E94+'Mayo '!E94+Junio!E94+Julio!E94+Agosto!E94+Septiembre!E94+'Octubre '!E94+Noviembre!E94+'Diciembre '!E94</f>
        <v>0</v>
      </c>
      <c r="F94" s="192"/>
    </row>
    <row r="95" spans="1:28" x14ac:dyDescent="0.25">
      <c r="A95" s="479" t="s">
        <v>117</v>
      </c>
      <c r="B95" s="480"/>
      <c r="C95" s="481"/>
      <c r="D95" s="219">
        <f>+Enero!D95+Febrero!D95+'Marzo '!D95+'Abril '!D95+'Mayo '!D95+Junio!D95+Julio!D95+Agosto!D95+Septiembre!D95+'Octubre '!D95+Noviembre!D95+'Diciembre '!D95</f>
        <v>0</v>
      </c>
      <c r="E95" s="219">
        <f>+Enero!E95+Febrero!E95+'Marzo '!E95+'Abril '!E95+'Mayo '!E95+Junio!E95+Julio!E95+Agosto!E95+Septiembre!E95+'Octubre '!E95+Noviembre!E95+'Diciembre '!E95</f>
        <v>0</v>
      </c>
      <c r="F95" s="192"/>
    </row>
    <row r="96" spans="1:28" x14ac:dyDescent="0.25">
      <c r="A96" s="218" t="s">
        <v>118</v>
      </c>
      <c r="B96" s="152"/>
      <c r="C96" s="152"/>
      <c r="D96" s="153"/>
      <c r="E96" s="154"/>
      <c r="F96" s="155"/>
      <c r="G96" s="155"/>
      <c r="H96" s="155"/>
    </row>
    <row r="97" spans="1:85" x14ac:dyDescent="0.25">
      <c r="A97" s="503" t="s">
        <v>119</v>
      </c>
      <c r="B97" s="503"/>
      <c r="C97" s="504"/>
      <c r="D97" s="478" t="s">
        <v>82</v>
      </c>
      <c r="E97" s="516" t="s">
        <v>83</v>
      </c>
      <c r="F97" s="517"/>
      <c r="G97" s="517"/>
      <c r="H97" s="517"/>
      <c r="I97" s="517"/>
      <c r="J97" s="517"/>
      <c r="K97" s="518" t="s">
        <v>84</v>
      </c>
      <c r="L97" s="519"/>
    </row>
    <row r="98" spans="1:85" ht="17.25" customHeight="1" x14ac:dyDescent="0.25">
      <c r="A98" s="505"/>
      <c r="B98" s="505"/>
      <c r="C98" s="506"/>
      <c r="D98" s="478"/>
      <c r="E98" s="162" t="s">
        <v>85</v>
      </c>
      <c r="F98" s="163" t="s">
        <v>86</v>
      </c>
      <c r="G98" s="164" t="s">
        <v>87</v>
      </c>
      <c r="H98" s="164" t="s">
        <v>88</v>
      </c>
      <c r="I98" s="165" t="s">
        <v>89</v>
      </c>
      <c r="J98" s="166" t="s">
        <v>90</v>
      </c>
      <c r="K98" s="167" t="s">
        <v>91</v>
      </c>
      <c r="L98" s="167" t="s">
        <v>92</v>
      </c>
    </row>
    <row r="99" spans="1:85" x14ac:dyDescent="0.25">
      <c r="A99" s="507" t="s">
        <v>93</v>
      </c>
      <c r="B99" s="508"/>
      <c r="C99" s="168" t="s">
        <v>94</v>
      </c>
      <c r="D99" s="225">
        <f>+Enero!D99+Febrero!D99+'Marzo '!D99+'Abril '!E99+'Mayo '!E99+Junio!E99+Julio!E99+Agosto!E99+Septiembre!E99+'Octubre '!E99+Noviembre!E99+'Diciembre '!E99</f>
        <v>0</v>
      </c>
      <c r="E99" s="225">
        <f>+Enero!E99+Febrero!E99+'Marzo '!E99+'Abril '!F99+'Mayo '!F99+Junio!F99+Julio!F99+Agosto!F99+Septiembre!F99+'Octubre '!F99+Noviembre!F99+'Diciembre '!F99</f>
        <v>0</v>
      </c>
      <c r="F99" s="225">
        <f>+Enero!F99+Febrero!F99+'Marzo '!F99+'Abril '!G99+'Mayo '!G99+Junio!G99+Julio!G99+Agosto!G99+Septiembre!G99+'Octubre '!G99+Noviembre!G99+'Diciembre '!G99</f>
        <v>0</v>
      </c>
      <c r="G99" s="225">
        <f>+Enero!G99+Febrero!G99+'Marzo '!G99+'Abril '!H99+'Mayo '!H99+Junio!H99+Julio!H99+Agosto!H99+Septiembre!H99+'Octubre '!H99+Noviembre!H99+'Diciembre '!H99</f>
        <v>0</v>
      </c>
      <c r="H99" s="225">
        <f>+Enero!H99+Febrero!H99+'Marzo '!H99+'Abril '!I99+'Mayo '!I99+Junio!I99+Julio!I99+Agosto!I99+Septiembre!I99+'Octubre '!I99+Noviembre!I99+'Diciembre '!I99</f>
        <v>0</v>
      </c>
      <c r="I99" s="225">
        <f>+Enero!I99+Febrero!I99+'Marzo '!I99+'Abril '!J99+'Mayo '!J99+Junio!J99+Julio!J99+Agosto!J99+Septiembre!J99+'Octubre '!J99+Noviembre!J99+'Diciembre '!J99</f>
        <v>0</v>
      </c>
      <c r="J99" s="225">
        <f>+Enero!J99+Febrero!J99+'Marzo '!J99+'Abril '!K99+'Mayo '!K99+Junio!K99+Julio!K99+Agosto!K99+Septiembre!K99+'Octubre '!K99+Noviembre!K99+'Diciembre '!K99</f>
        <v>0</v>
      </c>
      <c r="K99" s="225">
        <f>+Enero!K99+Febrero!K99+'Marzo '!K99+'Abril '!L99+'Mayo '!L99+Junio!L99+Julio!L99+Agosto!L99+Septiembre!L99+'Octubre '!L99+Noviembre!L99+'Diciembre '!L99</f>
        <v>0</v>
      </c>
      <c r="L99" s="225">
        <f>+Enero!L99+Febrero!L99+'Marzo '!L99+'Abril '!M99+'Mayo '!M99+Junio!M99+Julio!M99+Agosto!M99+Septiembre!M99+'Octubre '!M99+Noviembre!M99+'Diciembre '!M99</f>
        <v>0</v>
      </c>
      <c r="M99" s="226"/>
      <c r="CG99" s="192">
        <v>0</v>
      </c>
    </row>
    <row r="100" spans="1:85" x14ac:dyDescent="0.25">
      <c r="A100" s="509"/>
      <c r="B100" s="510"/>
      <c r="C100" s="170" t="s">
        <v>95</v>
      </c>
      <c r="D100" s="225">
        <f>+Enero!D100+Febrero!D100+'Marzo '!D100+'Abril '!E100+'Mayo '!E100+Junio!E100+Julio!E100+Agosto!E100+Septiembre!E100+'Octubre '!E100+Noviembre!E100+'Diciembre '!E100</f>
        <v>0</v>
      </c>
      <c r="E100" s="225">
        <f>+Enero!E100+Febrero!E100+'Marzo '!E100+'Abril '!F100+'Mayo '!F100+Junio!F100+Julio!F100+Agosto!F100+Septiembre!F100+'Octubre '!F100+Noviembre!F100+'Diciembre '!F100</f>
        <v>0</v>
      </c>
      <c r="F100" s="225">
        <f>+Enero!F100+Febrero!F100+'Marzo '!F100+'Abril '!G100+'Mayo '!G100+Junio!G100+Julio!G100+Agosto!G100+Septiembre!G100+'Octubre '!G100+Noviembre!G100+'Diciembre '!G100</f>
        <v>0</v>
      </c>
      <c r="G100" s="225">
        <f>+Enero!G100+Febrero!G100+'Marzo '!G100+'Abril '!H100+'Mayo '!H100+Junio!H100+Julio!H100+Agosto!H100+Septiembre!H100+'Octubre '!H100+Noviembre!H100+'Diciembre '!H100</f>
        <v>0</v>
      </c>
      <c r="H100" s="225">
        <f>+Enero!H100+Febrero!H100+'Marzo '!H100+'Abril '!I100+'Mayo '!I100+Junio!I100+Julio!I100+Agosto!I100+Septiembre!I100+'Octubre '!I100+Noviembre!I100+'Diciembre '!I100</f>
        <v>0</v>
      </c>
      <c r="I100" s="225">
        <f>+Enero!I100+Febrero!I100+'Marzo '!I100+'Abril '!J100+'Mayo '!J100+Junio!J100+Julio!J100+Agosto!J100+Septiembre!J100+'Octubre '!J100+Noviembre!J100+'Diciembre '!J100</f>
        <v>0</v>
      </c>
      <c r="J100" s="225">
        <f>+Enero!J100+Febrero!J100+'Marzo '!J100+'Abril '!K100+'Mayo '!K100+Junio!K100+Julio!K100+Agosto!K100+Septiembre!K100+'Octubre '!K100+Noviembre!K100+'Diciembre '!K100</f>
        <v>0</v>
      </c>
      <c r="K100" s="225">
        <f>+Enero!K100+Febrero!K100+'Marzo '!K100+'Abril '!L100+'Mayo '!L100+Junio!L100+Julio!L100+Agosto!L100+Septiembre!L100+'Octubre '!L100+Noviembre!L100+'Diciembre '!L100</f>
        <v>0</v>
      </c>
      <c r="L100" s="225">
        <f>+Enero!L100+Febrero!L100+'Marzo '!L100+'Abril '!M100+'Mayo '!M100+Junio!M100+Julio!M100+Agosto!M100+Septiembre!M100+'Octubre '!M100+Noviembre!M100+'Diciembre '!M100</f>
        <v>0</v>
      </c>
      <c r="M100" s="226"/>
      <c r="CG100" s="192">
        <v>0</v>
      </c>
    </row>
    <row r="101" spans="1:85" x14ac:dyDescent="0.25">
      <c r="A101" s="509"/>
      <c r="B101" s="510"/>
      <c r="C101" s="170" t="s">
        <v>96</v>
      </c>
      <c r="D101" s="225">
        <f>+Enero!D101+Febrero!D101+'Marzo '!D101+'Abril '!E101+'Mayo '!E101+Junio!E101+Julio!E101+Agosto!E101+Septiembre!E101+'Octubre '!E101+Noviembre!E101+'Diciembre '!E101</f>
        <v>0</v>
      </c>
      <c r="E101" s="225">
        <f>+Enero!E101+Febrero!E101+'Marzo '!E101+'Abril '!F101+'Mayo '!F101+Junio!F101+Julio!F101+Agosto!F101+Septiembre!F101+'Octubre '!F101+Noviembre!F101+'Diciembre '!F101</f>
        <v>0</v>
      </c>
      <c r="F101" s="225">
        <f>+Enero!F101+Febrero!F101+'Marzo '!F101+'Abril '!G101+'Mayo '!G101+Junio!G101+Julio!G101+Agosto!G101+Septiembre!G101+'Octubre '!G101+Noviembre!G101+'Diciembre '!G101</f>
        <v>0</v>
      </c>
      <c r="G101" s="225">
        <f>+Enero!G101+Febrero!G101+'Marzo '!G101+'Abril '!H101+'Mayo '!H101+Junio!H101+Julio!H101+Agosto!H101+Septiembre!H101+'Octubre '!H101+Noviembre!H101+'Diciembre '!H101</f>
        <v>0</v>
      </c>
      <c r="H101" s="225">
        <f>+Enero!H101+Febrero!H101+'Marzo '!H101+'Abril '!I101+'Mayo '!I101+Junio!I101+Julio!I101+Agosto!I101+Septiembre!I101+'Octubre '!I101+Noviembre!I101+'Diciembre '!I101</f>
        <v>0</v>
      </c>
      <c r="I101" s="225">
        <f>+Enero!I101+Febrero!I101+'Marzo '!I101+'Abril '!J101+'Mayo '!J101+Junio!J101+Julio!J101+Agosto!J101+Septiembre!J101+'Octubre '!J101+Noviembre!J101+'Diciembre '!J101</f>
        <v>0</v>
      </c>
      <c r="J101" s="225">
        <f>+Enero!J101+Febrero!J101+'Marzo '!J101+'Abril '!K101+'Mayo '!K101+Junio!K101+Julio!K101+Agosto!K101+Septiembre!K101+'Octubre '!K101+Noviembre!K101+'Diciembre '!K101</f>
        <v>0</v>
      </c>
      <c r="K101" s="225">
        <f>+Enero!K101+Febrero!K101+'Marzo '!K101+'Abril '!L101+'Mayo '!L101+Junio!L101+Julio!L101+Agosto!L101+Septiembre!L101+'Octubre '!L101+Noviembre!L101+'Diciembre '!L101</f>
        <v>0</v>
      </c>
      <c r="L101" s="225">
        <f>+Enero!L101+Febrero!L101+'Marzo '!L101+'Abril '!M101+'Mayo '!M101+Junio!M101+Julio!M101+Agosto!M101+Septiembre!M101+'Octubre '!M101+Noviembre!M101+'Diciembre '!M101</f>
        <v>0</v>
      </c>
      <c r="M101" s="226"/>
      <c r="CG101" s="192">
        <v>0</v>
      </c>
    </row>
    <row r="102" spans="1:85" x14ac:dyDescent="0.25">
      <c r="A102" s="507" t="s">
        <v>97</v>
      </c>
      <c r="B102" s="508"/>
      <c r="C102" s="168" t="s">
        <v>94</v>
      </c>
      <c r="D102" s="225">
        <f>+Enero!D102+Febrero!D102+'Marzo '!D102+'Abril '!E102+'Mayo '!E102+Junio!E102+Julio!E102+Agosto!E102+Septiembre!E102+'Octubre '!E102+Noviembre!E102+'Diciembre '!E102</f>
        <v>0</v>
      </c>
      <c r="E102" s="225">
        <f>+Enero!E102+Febrero!E102+'Marzo '!E102+'Abril '!F102+'Mayo '!F102+Junio!F102+Julio!F102+Agosto!F102+Septiembre!F102+'Octubre '!F102+Noviembre!F102+'Diciembre '!F102</f>
        <v>0</v>
      </c>
      <c r="F102" s="225">
        <f>+Enero!F102+Febrero!F102+'Marzo '!F102+'Abril '!G102+'Mayo '!G102+Junio!G102+Julio!G102+Agosto!G102+Septiembre!G102+'Octubre '!G102+Noviembre!G102+'Diciembre '!G102</f>
        <v>0</v>
      </c>
      <c r="G102" s="225">
        <f>+Enero!G102+Febrero!G102+'Marzo '!G102+'Abril '!H102+'Mayo '!H102+Junio!H102+Julio!H102+Agosto!H102+Septiembre!H102+'Octubre '!H102+Noviembre!H102+'Diciembre '!H102</f>
        <v>0</v>
      </c>
      <c r="H102" s="225">
        <f>+Enero!H102+Febrero!H102+'Marzo '!H102+'Abril '!I102+'Mayo '!I102+Junio!I102+Julio!I102+Agosto!I102+Septiembre!I102+'Octubre '!I102+Noviembre!I102+'Diciembre '!I102</f>
        <v>0</v>
      </c>
      <c r="I102" s="225">
        <f>+Enero!I102+Febrero!I102+'Marzo '!I102+'Abril '!J102+'Mayo '!J102+Junio!J102+Julio!J102+Agosto!J102+Septiembre!J102+'Octubre '!J102+Noviembre!J102+'Diciembre '!J102</f>
        <v>0</v>
      </c>
      <c r="J102" s="225">
        <f>+Enero!J102+Febrero!J102+'Marzo '!J102+'Abril '!K102+'Mayo '!K102+Junio!K102+Julio!K102+Agosto!K102+Septiembre!K102+'Octubre '!K102+Noviembre!K102+'Diciembre '!K102</f>
        <v>0</v>
      </c>
      <c r="K102" s="225">
        <f>+Enero!K102+Febrero!K102+'Marzo '!K102+'Abril '!L102+'Mayo '!L102+Junio!L102+Julio!L102+Agosto!L102+Septiembre!L102+'Octubre '!L102+Noviembre!L102+'Diciembre '!L102</f>
        <v>0</v>
      </c>
      <c r="L102" s="225">
        <f>+Enero!L102+Febrero!L102+'Marzo '!L102+'Abril '!M102+'Mayo '!M102+Junio!M102+Julio!M102+Agosto!M102+Septiembre!M102+'Octubre '!M102+Noviembre!M102+'Diciembre '!M102</f>
        <v>0</v>
      </c>
      <c r="M102" s="226"/>
      <c r="CG102" s="192">
        <v>0</v>
      </c>
    </row>
    <row r="103" spans="1:85" x14ac:dyDescent="0.25">
      <c r="A103" s="509"/>
      <c r="B103" s="510"/>
      <c r="C103" s="170" t="s">
        <v>95</v>
      </c>
      <c r="D103" s="225">
        <f>+Enero!D103+Febrero!D103+'Marzo '!D103+'Abril '!E103+'Mayo '!E103+Junio!E103+Julio!E103+Agosto!E103+Septiembre!E103+'Octubre '!E103+Noviembre!E103+'Diciembre '!E103</f>
        <v>0</v>
      </c>
      <c r="E103" s="225">
        <f>+Enero!E103+Febrero!E103+'Marzo '!E103+'Abril '!F103+'Mayo '!F103+Junio!F103+Julio!F103+Agosto!F103+Septiembre!F103+'Octubre '!F103+Noviembre!F103+'Diciembre '!F103</f>
        <v>0</v>
      </c>
      <c r="F103" s="225">
        <f>+Enero!F103+Febrero!F103+'Marzo '!F103+'Abril '!G103+'Mayo '!G103+Junio!G103+Julio!G103+Agosto!G103+Septiembre!G103+'Octubre '!G103+Noviembre!G103+'Diciembre '!G103</f>
        <v>0</v>
      </c>
      <c r="G103" s="225">
        <f>+Enero!G103+Febrero!G103+'Marzo '!G103+'Abril '!H103+'Mayo '!H103+Junio!H103+Julio!H103+Agosto!H103+Septiembre!H103+'Octubre '!H103+Noviembre!H103+'Diciembre '!H103</f>
        <v>0</v>
      </c>
      <c r="H103" s="225">
        <f>+Enero!H103+Febrero!H103+'Marzo '!H103+'Abril '!I103+'Mayo '!I103+Junio!I103+Julio!I103+Agosto!I103+Septiembre!I103+'Octubre '!I103+Noviembre!I103+'Diciembre '!I103</f>
        <v>0</v>
      </c>
      <c r="I103" s="225">
        <f>+Enero!I103+Febrero!I103+'Marzo '!I103+'Abril '!J103+'Mayo '!J103+Junio!J103+Julio!J103+Agosto!J103+Septiembre!J103+'Octubre '!J103+Noviembre!J103+'Diciembre '!J103</f>
        <v>0</v>
      </c>
      <c r="J103" s="225">
        <f>+Enero!J103+Febrero!J103+'Marzo '!J103+'Abril '!K103+'Mayo '!K103+Junio!K103+Julio!K103+Agosto!K103+Septiembre!K103+'Octubre '!K103+Noviembre!K103+'Diciembre '!K103</f>
        <v>0</v>
      </c>
      <c r="K103" s="225">
        <f>+Enero!K103+Febrero!K103+'Marzo '!K103+'Abril '!L103+'Mayo '!L103+Junio!L103+Julio!L103+Agosto!L103+Septiembre!L103+'Octubre '!L103+Noviembre!L103+'Diciembre '!L103</f>
        <v>0</v>
      </c>
      <c r="L103" s="225">
        <f>+Enero!L103+Febrero!L103+'Marzo '!L103+'Abril '!M103+'Mayo '!M103+Junio!M103+Julio!M103+Agosto!M103+Septiembre!M103+'Octubre '!M103+Noviembre!M103+'Diciembre '!M103</f>
        <v>0</v>
      </c>
      <c r="M103" s="226"/>
      <c r="CG103" s="192">
        <v>0</v>
      </c>
    </row>
    <row r="104" spans="1:85" x14ac:dyDescent="0.25">
      <c r="A104" s="509"/>
      <c r="B104" s="510"/>
      <c r="C104" s="170" t="s">
        <v>96</v>
      </c>
      <c r="D104" s="225">
        <f>+Enero!D104+Febrero!D104+'Marzo '!D104+'Abril '!E104+'Mayo '!E104+Junio!E104+Julio!E104+Agosto!E104+Septiembre!E104+'Octubre '!E104+Noviembre!E104+'Diciembre '!E104</f>
        <v>0</v>
      </c>
      <c r="E104" s="225">
        <f>+Enero!E104+Febrero!E104+'Marzo '!E104+'Abril '!F104+'Mayo '!F104+Junio!F104+Julio!F104+Agosto!F104+Septiembre!F104+'Octubre '!F104+Noviembre!F104+'Diciembre '!F104</f>
        <v>0</v>
      </c>
      <c r="F104" s="225">
        <f>+Enero!F104+Febrero!F104+'Marzo '!F104+'Abril '!G104+'Mayo '!G104+Junio!G104+Julio!G104+Agosto!G104+Septiembre!G104+'Octubre '!G104+Noviembre!G104+'Diciembre '!G104</f>
        <v>0</v>
      </c>
      <c r="G104" s="225">
        <f>+Enero!G104+Febrero!G104+'Marzo '!G104+'Abril '!H104+'Mayo '!H104+Junio!H104+Julio!H104+Agosto!H104+Septiembre!H104+'Octubre '!H104+Noviembre!H104+'Diciembre '!H104</f>
        <v>0</v>
      </c>
      <c r="H104" s="225">
        <f>+Enero!H104+Febrero!H104+'Marzo '!H104+'Abril '!I104+'Mayo '!I104+Junio!I104+Julio!I104+Agosto!I104+Septiembre!I104+'Octubre '!I104+Noviembre!I104+'Diciembre '!I104</f>
        <v>0</v>
      </c>
      <c r="I104" s="225">
        <f>+Enero!I104+Febrero!I104+'Marzo '!I104+'Abril '!J104+'Mayo '!J104+Junio!J104+Julio!J104+Agosto!J104+Septiembre!J104+'Octubre '!J104+Noviembre!J104+'Diciembre '!J104</f>
        <v>0</v>
      </c>
      <c r="J104" s="225">
        <f>+Enero!J104+Febrero!J104+'Marzo '!J104+'Abril '!K104+'Mayo '!K104+Junio!K104+Julio!K104+Agosto!K104+Septiembre!K104+'Octubre '!K104+Noviembre!K104+'Diciembre '!K104</f>
        <v>0</v>
      </c>
      <c r="K104" s="225">
        <f>+Enero!K104+Febrero!K104+'Marzo '!K104+'Abril '!L104+'Mayo '!L104+Junio!L104+Julio!L104+Agosto!L104+Septiembre!L104+'Octubre '!L104+Noviembre!L104+'Diciembre '!L104</f>
        <v>0</v>
      </c>
      <c r="L104" s="225">
        <f>+Enero!L104+Febrero!L104+'Marzo '!L104+'Abril '!M104+'Mayo '!M104+Junio!M104+Julio!M104+Agosto!M104+Septiembre!M104+'Octubre '!M104+Noviembre!M104+'Diciembre '!M104</f>
        <v>0</v>
      </c>
      <c r="M104" s="226"/>
      <c r="CG104" s="192">
        <v>0</v>
      </c>
    </row>
    <row r="105" spans="1:85" x14ac:dyDescent="0.25">
      <c r="A105" s="507" t="s">
        <v>98</v>
      </c>
      <c r="B105" s="511"/>
      <c r="C105" s="168" t="s">
        <v>94</v>
      </c>
      <c r="D105" s="225">
        <f>+Enero!D105+Febrero!D105+'Marzo '!D105+'Abril '!E105+'Mayo '!E105+Junio!E105+Julio!E105+Agosto!E105+Septiembre!E105+'Octubre '!E105+Noviembre!E105+'Diciembre '!E105</f>
        <v>0</v>
      </c>
      <c r="E105" s="225">
        <f>+Enero!E105+Febrero!E105+'Marzo '!E105+'Abril '!F105+'Mayo '!F105+Junio!F105+Julio!F105+Agosto!F105+Septiembre!F105+'Octubre '!F105+Noviembre!F105+'Diciembre '!F105</f>
        <v>0</v>
      </c>
      <c r="F105" s="225">
        <f>+Enero!F105+Febrero!F105+'Marzo '!F105+'Abril '!G105+'Mayo '!G105+Junio!G105+Julio!G105+Agosto!G105+Septiembre!G105+'Octubre '!G105+Noviembre!G105+'Diciembre '!G105</f>
        <v>0</v>
      </c>
      <c r="G105" s="225">
        <f>+Enero!G105+Febrero!G105+'Marzo '!G105+'Abril '!H105+'Mayo '!H105+Junio!H105+Julio!H105+Agosto!H105+Septiembre!H105+'Octubre '!H105+Noviembre!H105+'Diciembre '!H105</f>
        <v>0</v>
      </c>
      <c r="H105" s="225">
        <f>+Enero!H105+Febrero!H105+'Marzo '!H105+'Abril '!I105+'Mayo '!I105+Junio!I105+Julio!I105+Agosto!I105+Septiembre!I105+'Octubre '!I105+Noviembre!I105+'Diciembre '!I105</f>
        <v>0</v>
      </c>
      <c r="I105" s="225">
        <f>+Enero!I105+Febrero!I105+'Marzo '!I105+'Abril '!J105+'Mayo '!J105+Junio!J105+Julio!J105+Agosto!J105+Septiembre!J105+'Octubre '!J105+Noviembre!J105+'Diciembre '!J105</f>
        <v>0</v>
      </c>
      <c r="J105" s="225">
        <f>+Enero!J105+Febrero!J105+'Marzo '!J105+'Abril '!K105+'Mayo '!K105+Junio!K105+Julio!K105+Agosto!K105+Septiembre!K105+'Octubre '!K105+Noviembre!K105+'Diciembre '!K105</f>
        <v>0</v>
      </c>
      <c r="K105" s="225">
        <f>+Enero!K105+Febrero!K105+'Marzo '!K105+'Abril '!L105+'Mayo '!L105+Junio!L105+Julio!L105+Agosto!L105+Septiembre!L105+'Octubre '!L105+Noviembre!L105+'Diciembre '!L105</f>
        <v>0</v>
      </c>
      <c r="L105" s="225">
        <f>+Enero!L105+Febrero!L105+'Marzo '!L105+'Abril '!M105+'Mayo '!M105+Junio!M105+Julio!M105+Agosto!M105+Septiembre!M105+'Octubre '!M105+Noviembre!M105+'Diciembre '!M105</f>
        <v>0</v>
      </c>
      <c r="M105" s="226"/>
      <c r="CG105" s="192">
        <v>0</v>
      </c>
    </row>
    <row r="106" spans="1:85" x14ac:dyDescent="0.25">
      <c r="A106" s="512"/>
      <c r="B106" s="513"/>
      <c r="C106" s="170" t="s">
        <v>95</v>
      </c>
      <c r="D106" s="225">
        <f>+Enero!D106+Febrero!D106+'Marzo '!D106+'Abril '!E106+'Mayo '!E106+Junio!E106+Julio!E106+Agosto!E106+Septiembre!E106+'Octubre '!E106+Noviembre!E106+'Diciembre '!E106</f>
        <v>0</v>
      </c>
      <c r="E106" s="225">
        <f>+Enero!E106+Febrero!E106+'Marzo '!E106+'Abril '!F106+'Mayo '!F106+Junio!F106+Julio!F106+Agosto!F106+Septiembre!F106+'Octubre '!F106+Noviembre!F106+'Diciembre '!F106</f>
        <v>0</v>
      </c>
      <c r="F106" s="225">
        <f>+Enero!F106+Febrero!F106+'Marzo '!F106+'Abril '!G106+'Mayo '!G106+Junio!G106+Julio!G106+Agosto!G106+Septiembre!G106+'Octubre '!G106+Noviembre!G106+'Diciembre '!G106</f>
        <v>0</v>
      </c>
      <c r="G106" s="225">
        <f>+Enero!G106+Febrero!G106+'Marzo '!G106+'Abril '!H106+'Mayo '!H106+Junio!H106+Julio!H106+Agosto!H106+Septiembre!H106+'Octubre '!H106+Noviembre!H106+'Diciembre '!H106</f>
        <v>0</v>
      </c>
      <c r="H106" s="225">
        <f>+Enero!H106+Febrero!H106+'Marzo '!H106+'Abril '!I106+'Mayo '!I106+Junio!I106+Julio!I106+Agosto!I106+Septiembre!I106+'Octubre '!I106+Noviembre!I106+'Diciembre '!I106</f>
        <v>0</v>
      </c>
      <c r="I106" s="225">
        <f>+Enero!I106+Febrero!I106+'Marzo '!I106+'Abril '!J106+'Mayo '!J106+Junio!J106+Julio!J106+Agosto!J106+Septiembre!J106+'Octubre '!J106+Noviembre!J106+'Diciembre '!J106</f>
        <v>0</v>
      </c>
      <c r="J106" s="225">
        <f>+Enero!J106+Febrero!J106+'Marzo '!J106+'Abril '!K106+'Mayo '!K106+Junio!K106+Julio!K106+Agosto!K106+Septiembre!K106+'Octubre '!K106+Noviembre!K106+'Diciembre '!K106</f>
        <v>0</v>
      </c>
      <c r="K106" s="225">
        <f>+Enero!K106+Febrero!K106+'Marzo '!K106+'Abril '!L106+'Mayo '!L106+Junio!L106+Julio!L106+Agosto!L106+Septiembre!L106+'Octubre '!L106+Noviembre!L106+'Diciembre '!L106</f>
        <v>0</v>
      </c>
      <c r="L106" s="225">
        <f>+Enero!L106+Febrero!L106+'Marzo '!L106+'Abril '!M106+'Mayo '!M106+Junio!M106+Julio!M106+Agosto!M106+Septiembre!M106+'Octubre '!M106+Noviembre!M106+'Diciembre '!M106</f>
        <v>0</v>
      </c>
      <c r="M106" s="226"/>
      <c r="CG106" s="192">
        <v>0</v>
      </c>
    </row>
    <row r="107" spans="1:85" x14ac:dyDescent="0.25">
      <c r="A107" s="514"/>
      <c r="B107" s="515"/>
      <c r="C107" s="229" t="s">
        <v>96</v>
      </c>
      <c r="D107" s="225">
        <f>+Enero!D107+Febrero!D107+'Marzo '!D107+'Abril '!E107+'Mayo '!E107+Junio!E107+Julio!E107+Agosto!E107+Septiembre!E107+'Octubre '!E107+Noviembre!E107+'Diciembre '!E107</f>
        <v>0</v>
      </c>
      <c r="E107" s="225">
        <f>+Enero!E107+Febrero!E107+'Marzo '!E107+'Abril '!F107+'Mayo '!F107+Junio!F107+Julio!F107+Agosto!F107+Septiembre!F107+'Octubre '!F107+Noviembre!F107+'Diciembre '!F107</f>
        <v>0</v>
      </c>
      <c r="F107" s="225">
        <f>+Enero!F107+Febrero!F107+'Marzo '!F107+'Abril '!G107+'Mayo '!G107+Junio!G107+Julio!G107+Agosto!G107+Septiembre!G107+'Octubre '!G107+Noviembre!G107+'Diciembre '!G107</f>
        <v>0</v>
      </c>
      <c r="G107" s="225">
        <f>+Enero!G107+Febrero!G107+'Marzo '!G107+'Abril '!H107+'Mayo '!H107+Junio!H107+Julio!H107+Agosto!H107+Septiembre!H107+'Octubre '!H107+Noviembre!H107+'Diciembre '!H107</f>
        <v>0</v>
      </c>
      <c r="H107" s="225">
        <f>+Enero!H107+Febrero!H107+'Marzo '!H107+'Abril '!I107+'Mayo '!I107+Junio!I107+Julio!I107+Agosto!I107+Septiembre!I107+'Octubre '!I107+Noviembre!I107+'Diciembre '!I107</f>
        <v>0</v>
      </c>
      <c r="I107" s="225">
        <f>+Enero!I107+Febrero!I107+'Marzo '!I107+'Abril '!J107+'Mayo '!J107+Junio!J107+Julio!J107+Agosto!J107+Septiembre!J107+'Octubre '!J107+Noviembre!J107+'Diciembre '!J107</f>
        <v>0</v>
      </c>
      <c r="J107" s="225">
        <f>+Enero!J107+Febrero!J107+'Marzo '!J107+'Abril '!K107+'Mayo '!K107+Junio!K107+Julio!K107+Agosto!K107+Septiembre!K107+'Octubre '!K107+Noviembre!K107+'Diciembre '!K107</f>
        <v>0</v>
      </c>
      <c r="K107" s="225">
        <f>+Enero!K107+Febrero!K107+'Marzo '!K107+'Abril '!L107+'Mayo '!L107+Junio!L107+Julio!L107+Agosto!L107+Septiembre!L107+'Octubre '!L107+Noviembre!L107+'Diciembre '!L107</f>
        <v>0</v>
      </c>
      <c r="L107" s="225">
        <f>+Enero!L107+Febrero!L107+'Marzo '!L107+'Abril '!M107+'Mayo '!M107+Junio!M107+Julio!M107+Agosto!M107+Septiembre!M107+'Octubre '!M107+Noviembre!M107+'Diciembre '!M107</f>
        <v>0</v>
      </c>
      <c r="M107" s="226"/>
      <c r="CG107" s="192">
        <v>0</v>
      </c>
    </row>
    <row r="195" spans="1:2" hidden="1" x14ac:dyDescent="0.25">
      <c r="A195" s="230">
        <f>SUM(D40,D72,D79,D82:D84,D88:D90,D94:D95,D99:L107)</f>
        <v>21395</v>
      </c>
      <c r="B195" s="191">
        <f>SUM(CG8:CO108)</f>
        <v>0</v>
      </c>
    </row>
  </sheetData>
  <mergeCells count="85">
    <mergeCell ref="A79:C79"/>
    <mergeCell ref="A82:C82"/>
    <mergeCell ref="E82:F82"/>
    <mergeCell ref="A89:C89"/>
    <mergeCell ref="A83:C83"/>
    <mergeCell ref="A88:C88"/>
    <mergeCell ref="E83:F83"/>
    <mergeCell ref="A84:C84"/>
    <mergeCell ref="A86:C87"/>
    <mergeCell ref="D86:D87"/>
    <mergeCell ref="E86:E87"/>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A6:O6"/>
    <mergeCell ref="A9:C10"/>
    <mergeCell ref="D9:D10"/>
    <mergeCell ref="E9:I9"/>
    <mergeCell ref="J9:X9"/>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97:C98"/>
    <mergeCell ref="A99:B101"/>
    <mergeCell ref="A102:B104"/>
    <mergeCell ref="A105:B107"/>
    <mergeCell ref="D97:D98"/>
    <mergeCell ref="B43:C43"/>
    <mergeCell ref="B44:B46"/>
    <mergeCell ref="B53:C53"/>
    <mergeCell ref="B54:B56"/>
    <mergeCell ref="B57:B59"/>
    <mergeCell ref="B61:C61"/>
    <mergeCell ref="B62:B63"/>
    <mergeCell ref="B67:C67"/>
    <mergeCell ref="B68:B70"/>
    <mergeCell ref="B72:C72"/>
    <mergeCell ref="A90:C90"/>
    <mergeCell ref="A92:C93"/>
    <mergeCell ref="D92:D93"/>
    <mergeCell ref="E92:E93"/>
    <mergeCell ref="A95:C95"/>
    <mergeCell ref="A94:C94"/>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428"/>
  <sheetViews>
    <sheetView topLeftCell="A84" workbookViewId="0">
      <selection activeCell="E9" sqref="E9:I9"/>
    </sheetView>
  </sheetViews>
  <sheetFormatPr baseColWidth="10" defaultRowHeight="11.25" x14ac:dyDescent="0.15"/>
  <cols>
    <col min="1" max="1" width="5.85546875" style="155" customWidth="1"/>
    <col min="2" max="2" width="15.42578125" style="155" customWidth="1"/>
    <col min="3" max="3" width="34.140625" style="155" customWidth="1"/>
    <col min="4" max="4" width="11.42578125" style="155"/>
    <col min="5" max="5" width="13.28515625" style="155" customWidth="1"/>
    <col min="6" max="7" width="15.7109375" style="155" customWidth="1"/>
    <col min="8" max="14" width="13.28515625" style="155" customWidth="1"/>
    <col min="15" max="15" width="13.28515625" style="156" customWidth="1"/>
    <col min="16" max="17" width="12.7109375" style="156" customWidth="1"/>
    <col min="18" max="18" width="13.42578125" style="133" customWidth="1"/>
    <col min="19" max="19" width="8.5703125" style="133" customWidth="1"/>
    <col min="20" max="24" width="11.42578125" style="133"/>
    <col min="25" max="25" width="9.42578125" style="133" customWidth="1"/>
    <col min="26" max="27" width="11.42578125" style="133"/>
    <col min="28" max="28" width="14.140625" style="133" customWidth="1"/>
    <col min="29" max="29" width="17.140625" style="133" customWidth="1"/>
    <col min="30" max="31" width="12.5703125" style="133" customWidth="1"/>
    <col min="32" max="47" width="8.140625" style="133" customWidth="1"/>
    <col min="48" max="52" width="12" style="133" customWidth="1"/>
    <col min="53" max="53" width="13.140625" style="133" customWidth="1"/>
    <col min="54" max="56" width="13.140625" style="133" hidden="1" customWidth="1"/>
    <col min="57" max="58" width="12" style="133" hidden="1" customWidth="1"/>
    <col min="59" max="91" width="12" style="133" customWidth="1"/>
    <col min="92" max="92" width="10.85546875" style="133" customWidth="1"/>
    <col min="93" max="256" width="11.42578125" style="133"/>
    <col min="257" max="257" width="5.85546875" style="133" customWidth="1"/>
    <col min="258" max="258" width="15.42578125" style="133" customWidth="1"/>
    <col min="259" max="259" width="34.140625" style="133" customWidth="1"/>
    <col min="260" max="260" width="11.42578125" style="133"/>
    <col min="261" max="261" width="13.28515625" style="133" customWidth="1"/>
    <col min="262" max="263" width="15.7109375" style="133" customWidth="1"/>
    <col min="264" max="271" width="13.28515625" style="133" customWidth="1"/>
    <col min="272" max="273" width="12.7109375" style="133" customWidth="1"/>
    <col min="274" max="274" width="13.42578125" style="133" customWidth="1"/>
    <col min="275" max="275" width="8.5703125" style="133" customWidth="1"/>
    <col min="276" max="280" width="11.42578125" style="133"/>
    <col min="281" max="281" width="9.42578125" style="133" customWidth="1"/>
    <col min="282" max="283" width="11.42578125" style="133"/>
    <col min="284" max="284" width="14.140625" style="133" customWidth="1"/>
    <col min="285" max="285" width="17.140625" style="133" customWidth="1"/>
    <col min="286" max="287" width="12.5703125" style="133" customWidth="1"/>
    <col min="288" max="303" width="8.140625" style="133" customWidth="1"/>
    <col min="304" max="308" width="12" style="133" customWidth="1"/>
    <col min="309" max="309" width="13.140625" style="133" customWidth="1"/>
    <col min="310" max="314" width="0" style="133" hidden="1" customWidth="1"/>
    <col min="315" max="347" width="12" style="133" customWidth="1"/>
    <col min="348" max="348" width="10.85546875" style="133" customWidth="1"/>
    <col min="349" max="512" width="11.42578125" style="133"/>
    <col min="513" max="513" width="5.85546875" style="133" customWidth="1"/>
    <col min="514" max="514" width="15.42578125" style="133" customWidth="1"/>
    <col min="515" max="515" width="34.140625" style="133" customWidth="1"/>
    <col min="516" max="516" width="11.42578125" style="133"/>
    <col min="517" max="517" width="13.28515625" style="133" customWidth="1"/>
    <col min="518" max="519" width="15.7109375" style="133" customWidth="1"/>
    <col min="520" max="527" width="13.28515625" style="133" customWidth="1"/>
    <col min="528" max="529" width="12.7109375" style="133" customWidth="1"/>
    <col min="530" max="530" width="13.42578125" style="133" customWidth="1"/>
    <col min="531" max="531" width="8.5703125" style="133" customWidth="1"/>
    <col min="532" max="536" width="11.42578125" style="133"/>
    <col min="537" max="537" width="9.42578125" style="133" customWidth="1"/>
    <col min="538" max="539" width="11.42578125" style="133"/>
    <col min="540" max="540" width="14.140625" style="133" customWidth="1"/>
    <col min="541" max="541" width="17.140625" style="133" customWidth="1"/>
    <col min="542" max="543" width="12.5703125" style="133" customWidth="1"/>
    <col min="544" max="559" width="8.140625" style="133" customWidth="1"/>
    <col min="560" max="564" width="12" style="133" customWidth="1"/>
    <col min="565" max="565" width="13.140625" style="133" customWidth="1"/>
    <col min="566" max="570" width="0" style="133" hidden="1" customWidth="1"/>
    <col min="571" max="603" width="12" style="133" customWidth="1"/>
    <col min="604" max="604" width="10.85546875" style="133" customWidth="1"/>
    <col min="605" max="768" width="11.42578125" style="133"/>
    <col min="769" max="769" width="5.85546875" style="133" customWidth="1"/>
    <col min="770" max="770" width="15.42578125" style="133" customWidth="1"/>
    <col min="771" max="771" width="34.140625" style="133" customWidth="1"/>
    <col min="772" max="772" width="11.42578125" style="133"/>
    <col min="773" max="773" width="13.28515625" style="133" customWidth="1"/>
    <col min="774" max="775" width="15.7109375" style="133" customWidth="1"/>
    <col min="776" max="783" width="13.28515625" style="133" customWidth="1"/>
    <col min="784" max="785" width="12.7109375" style="133" customWidth="1"/>
    <col min="786" max="786" width="13.42578125" style="133" customWidth="1"/>
    <col min="787" max="787" width="8.5703125" style="133" customWidth="1"/>
    <col min="788" max="792" width="11.42578125" style="133"/>
    <col min="793" max="793" width="9.42578125" style="133" customWidth="1"/>
    <col min="794" max="795" width="11.42578125" style="133"/>
    <col min="796" max="796" width="14.140625" style="133" customWidth="1"/>
    <col min="797" max="797" width="17.140625" style="133" customWidth="1"/>
    <col min="798" max="799" width="12.5703125" style="133" customWidth="1"/>
    <col min="800" max="815" width="8.140625" style="133" customWidth="1"/>
    <col min="816" max="820" width="12" style="133" customWidth="1"/>
    <col min="821" max="821" width="13.140625" style="133" customWidth="1"/>
    <col min="822" max="826" width="0" style="133" hidden="1" customWidth="1"/>
    <col min="827" max="859" width="12" style="133" customWidth="1"/>
    <col min="860" max="860" width="10.85546875" style="133" customWidth="1"/>
    <col min="861" max="1024" width="11.42578125" style="133"/>
    <col min="1025" max="1025" width="5.85546875" style="133" customWidth="1"/>
    <col min="1026" max="1026" width="15.42578125" style="133" customWidth="1"/>
    <col min="1027" max="1027" width="34.140625" style="133" customWidth="1"/>
    <col min="1028" max="1028" width="11.42578125" style="133"/>
    <col min="1029" max="1029" width="13.28515625" style="133" customWidth="1"/>
    <col min="1030" max="1031" width="15.7109375" style="133" customWidth="1"/>
    <col min="1032" max="1039" width="13.28515625" style="133" customWidth="1"/>
    <col min="1040" max="1041" width="12.7109375" style="133" customWidth="1"/>
    <col min="1042" max="1042" width="13.42578125" style="133" customWidth="1"/>
    <col min="1043" max="1043" width="8.5703125" style="133" customWidth="1"/>
    <col min="1044" max="1048" width="11.42578125" style="133"/>
    <col min="1049" max="1049" width="9.42578125" style="133" customWidth="1"/>
    <col min="1050" max="1051" width="11.42578125" style="133"/>
    <col min="1052" max="1052" width="14.140625" style="133" customWidth="1"/>
    <col min="1053" max="1053" width="17.140625" style="133" customWidth="1"/>
    <col min="1054" max="1055" width="12.5703125" style="133" customWidth="1"/>
    <col min="1056" max="1071" width="8.140625" style="133" customWidth="1"/>
    <col min="1072" max="1076" width="12" style="133" customWidth="1"/>
    <col min="1077" max="1077" width="13.140625" style="133" customWidth="1"/>
    <col min="1078" max="1082" width="0" style="133" hidden="1" customWidth="1"/>
    <col min="1083" max="1115" width="12" style="133" customWidth="1"/>
    <col min="1116" max="1116" width="10.85546875" style="133" customWidth="1"/>
    <col min="1117" max="1280" width="11.42578125" style="133"/>
    <col min="1281" max="1281" width="5.85546875" style="133" customWidth="1"/>
    <col min="1282" max="1282" width="15.42578125" style="133" customWidth="1"/>
    <col min="1283" max="1283" width="34.140625" style="133" customWidth="1"/>
    <col min="1284" max="1284" width="11.42578125" style="133"/>
    <col min="1285" max="1285" width="13.28515625" style="133" customWidth="1"/>
    <col min="1286" max="1287" width="15.7109375" style="133" customWidth="1"/>
    <col min="1288" max="1295" width="13.28515625" style="133" customWidth="1"/>
    <col min="1296" max="1297" width="12.7109375" style="133" customWidth="1"/>
    <col min="1298" max="1298" width="13.42578125" style="133" customWidth="1"/>
    <col min="1299" max="1299" width="8.5703125" style="133" customWidth="1"/>
    <col min="1300" max="1304" width="11.42578125" style="133"/>
    <col min="1305" max="1305" width="9.42578125" style="133" customWidth="1"/>
    <col min="1306" max="1307" width="11.42578125" style="133"/>
    <col min="1308" max="1308" width="14.140625" style="133" customWidth="1"/>
    <col min="1309" max="1309" width="17.140625" style="133" customWidth="1"/>
    <col min="1310" max="1311" width="12.5703125" style="133" customWidth="1"/>
    <col min="1312" max="1327" width="8.140625" style="133" customWidth="1"/>
    <col min="1328" max="1332" width="12" style="133" customWidth="1"/>
    <col min="1333" max="1333" width="13.140625" style="133" customWidth="1"/>
    <col min="1334" max="1338" width="0" style="133" hidden="1" customWidth="1"/>
    <col min="1339" max="1371" width="12" style="133" customWidth="1"/>
    <col min="1372" max="1372" width="10.85546875" style="133" customWidth="1"/>
    <col min="1373" max="1536" width="11.42578125" style="133"/>
    <col min="1537" max="1537" width="5.85546875" style="133" customWidth="1"/>
    <col min="1538" max="1538" width="15.42578125" style="133" customWidth="1"/>
    <col min="1539" max="1539" width="34.140625" style="133" customWidth="1"/>
    <col min="1540" max="1540" width="11.42578125" style="133"/>
    <col min="1541" max="1541" width="13.28515625" style="133" customWidth="1"/>
    <col min="1542" max="1543" width="15.7109375" style="133" customWidth="1"/>
    <col min="1544" max="1551" width="13.28515625" style="133" customWidth="1"/>
    <col min="1552" max="1553" width="12.7109375" style="133" customWidth="1"/>
    <col min="1554" max="1554" width="13.42578125" style="133" customWidth="1"/>
    <col min="1555" max="1555" width="8.5703125" style="133" customWidth="1"/>
    <col min="1556" max="1560" width="11.42578125" style="133"/>
    <col min="1561" max="1561" width="9.42578125" style="133" customWidth="1"/>
    <col min="1562" max="1563" width="11.42578125" style="133"/>
    <col min="1564" max="1564" width="14.140625" style="133" customWidth="1"/>
    <col min="1565" max="1565" width="17.140625" style="133" customWidth="1"/>
    <col min="1566" max="1567" width="12.5703125" style="133" customWidth="1"/>
    <col min="1568" max="1583" width="8.140625" style="133" customWidth="1"/>
    <col min="1584" max="1588" width="12" style="133" customWidth="1"/>
    <col min="1589" max="1589" width="13.140625" style="133" customWidth="1"/>
    <col min="1590" max="1594" width="0" style="133" hidden="1" customWidth="1"/>
    <col min="1595" max="1627" width="12" style="133" customWidth="1"/>
    <col min="1628" max="1628" width="10.85546875" style="133" customWidth="1"/>
    <col min="1629" max="1792" width="11.42578125" style="133"/>
    <col min="1793" max="1793" width="5.85546875" style="133" customWidth="1"/>
    <col min="1794" max="1794" width="15.42578125" style="133" customWidth="1"/>
    <col min="1795" max="1795" width="34.140625" style="133" customWidth="1"/>
    <col min="1796" max="1796" width="11.42578125" style="133"/>
    <col min="1797" max="1797" width="13.28515625" style="133" customWidth="1"/>
    <col min="1798" max="1799" width="15.7109375" style="133" customWidth="1"/>
    <col min="1800" max="1807" width="13.28515625" style="133" customWidth="1"/>
    <col min="1808" max="1809" width="12.7109375" style="133" customWidth="1"/>
    <col min="1810" max="1810" width="13.42578125" style="133" customWidth="1"/>
    <col min="1811" max="1811" width="8.5703125" style="133" customWidth="1"/>
    <col min="1812" max="1816" width="11.42578125" style="133"/>
    <col min="1817" max="1817" width="9.42578125" style="133" customWidth="1"/>
    <col min="1818" max="1819" width="11.42578125" style="133"/>
    <col min="1820" max="1820" width="14.140625" style="133" customWidth="1"/>
    <col min="1821" max="1821" width="17.140625" style="133" customWidth="1"/>
    <col min="1822" max="1823" width="12.5703125" style="133" customWidth="1"/>
    <col min="1824" max="1839" width="8.140625" style="133" customWidth="1"/>
    <col min="1840" max="1844" width="12" style="133" customWidth="1"/>
    <col min="1845" max="1845" width="13.140625" style="133" customWidth="1"/>
    <col min="1846" max="1850" width="0" style="133" hidden="1" customWidth="1"/>
    <col min="1851" max="1883" width="12" style="133" customWidth="1"/>
    <col min="1884" max="1884" width="10.85546875" style="133" customWidth="1"/>
    <col min="1885" max="2048" width="11.42578125" style="133"/>
    <col min="2049" max="2049" width="5.85546875" style="133" customWidth="1"/>
    <col min="2050" max="2050" width="15.42578125" style="133" customWidth="1"/>
    <col min="2051" max="2051" width="34.140625" style="133" customWidth="1"/>
    <col min="2052" max="2052" width="11.42578125" style="133"/>
    <col min="2053" max="2053" width="13.28515625" style="133" customWidth="1"/>
    <col min="2054" max="2055" width="15.7109375" style="133" customWidth="1"/>
    <col min="2056" max="2063" width="13.28515625" style="133" customWidth="1"/>
    <col min="2064" max="2065" width="12.7109375" style="133" customWidth="1"/>
    <col min="2066" max="2066" width="13.42578125" style="133" customWidth="1"/>
    <col min="2067" max="2067" width="8.5703125" style="133" customWidth="1"/>
    <col min="2068" max="2072" width="11.42578125" style="133"/>
    <col min="2073" max="2073" width="9.42578125" style="133" customWidth="1"/>
    <col min="2074" max="2075" width="11.42578125" style="133"/>
    <col min="2076" max="2076" width="14.140625" style="133" customWidth="1"/>
    <col min="2077" max="2077" width="17.140625" style="133" customWidth="1"/>
    <col min="2078" max="2079" width="12.5703125" style="133" customWidth="1"/>
    <col min="2080" max="2095" width="8.140625" style="133" customWidth="1"/>
    <col min="2096" max="2100" width="12" style="133" customWidth="1"/>
    <col min="2101" max="2101" width="13.140625" style="133" customWidth="1"/>
    <col min="2102" max="2106" width="0" style="133" hidden="1" customWidth="1"/>
    <col min="2107" max="2139" width="12" style="133" customWidth="1"/>
    <col min="2140" max="2140" width="10.85546875" style="133" customWidth="1"/>
    <col min="2141" max="2304" width="11.42578125" style="133"/>
    <col min="2305" max="2305" width="5.85546875" style="133" customWidth="1"/>
    <col min="2306" max="2306" width="15.42578125" style="133" customWidth="1"/>
    <col min="2307" max="2307" width="34.140625" style="133" customWidth="1"/>
    <col min="2308" max="2308" width="11.42578125" style="133"/>
    <col min="2309" max="2309" width="13.28515625" style="133" customWidth="1"/>
    <col min="2310" max="2311" width="15.7109375" style="133" customWidth="1"/>
    <col min="2312" max="2319" width="13.28515625" style="133" customWidth="1"/>
    <col min="2320" max="2321" width="12.7109375" style="133" customWidth="1"/>
    <col min="2322" max="2322" width="13.42578125" style="133" customWidth="1"/>
    <col min="2323" max="2323" width="8.5703125" style="133" customWidth="1"/>
    <col min="2324" max="2328" width="11.42578125" style="133"/>
    <col min="2329" max="2329" width="9.42578125" style="133" customWidth="1"/>
    <col min="2330" max="2331" width="11.42578125" style="133"/>
    <col min="2332" max="2332" width="14.140625" style="133" customWidth="1"/>
    <col min="2333" max="2333" width="17.140625" style="133" customWidth="1"/>
    <col min="2334" max="2335" width="12.5703125" style="133" customWidth="1"/>
    <col min="2336" max="2351" width="8.140625" style="133" customWidth="1"/>
    <col min="2352" max="2356" width="12" style="133" customWidth="1"/>
    <col min="2357" max="2357" width="13.140625" style="133" customWidth="1"/>
    <col min="2358" max="2362" width="0" style="133" hidden="1" customWidth="1"/>
    <col min="2363" max="2395" width="12" style="133" customWidth="1"/>
    <col min="2396" max="2396" width="10.85546875" style="133" customWidth="1"/>
    <col min="2397" max="2560" width="11.42578125" style="133"/>
    <col min="2561" max="2561" width="5.85546875" style="133" customWidth="1"/>
    <col min="2562" max="2562" width="15.42578125" style="133" customWidth="1"/>
    <col min="2563" max="2563" width="34.140625" style="133" customWidth="1"/>
    <col min="2564" max="2564" width="11.42578125" style="133"/>
    <col min="2565" max="2565" width="13.28515625" style="133" customWidth="1"/>
    <col min="2566" max="2567" width="15.7109375" style="133" customWidth="1"/>
    <col min="2568" max="2575" width="13.28515625" style="133" customWidth="1"/>
    <col min="2576" max="2577" width="12.7109375" style="133" customWidth="1"/>
    <col min="2578" max="2578" width="13.42578125" style="133" customWidth="1"/>
    <col min="2579" max="2579" width="8.5703125" style="133" customWidth="1"/>
    <col min="2580" max="2584" width="11.42578125" style="133"/>
    <col min="2585" max="2585" width="9.42578125" style="133" customWidth="1"/>
    <col min="2586" max="2587" width="11.42578125" style="133"/>
    <col min="2588" max="2588" width="14.140625" style="133" customWidth="1"/>
    <col min="2589" max="2589" width="17.140625" style="133" customWidth="1"/>
    <col min="2590" max="2591" width="12.5703125" style="133" customWidth="1"/>
    <col min="2592" max="2607" width="8.140625" style="133" customWidth="1"/>
    <col min="2608" max="2612" width="12" style="133" customWidth="1"/>
    <col min="2613" max="2613" width="13.140625" style="133" customWidth="1"/>
    <col min="2614" max="2618" width="0" style="133" hidden="1" customWidth="1"/>
    <col min="2619" max="2651" width="12" style="133" customWidth="1"/>
    <col min="2652" max="2652" width="10.85546875" style="133" customWidth="1"/>
    <col min="2653" max="2816" width="11.42578125" style="133"/>
    <col min="2817" max="2817" width="5.85546875" style="133" customWidth="1"/>
    <col min="2818" max="2818" width="15.42578125" style="133" customWidth="1"/>
    <col min="2819" max="2819" width="34.140625" style="133" customWidth="1"/>
    <col min="2820" max="2820" width="11.42578125" style="133"/>
    <col min="2821" max="2821" width="13.28515625" style="133" customWidth="1"/>
    <col min="2822" max="2823" width="15.7109375" style="133" customWidth="1"/>
    <col min="2824" max="2831" width="13.28515625" style="133" customWidth="1"/>
    <col min="2832" max="2833" width="12.7109375" style="133" customWidth="1"/>
    <col min="2834" max="2834" width="13.42578125" style="133" customWidth="1"/>
    <col min="2835" max="2835" width="8.5703125" style="133" customWidth="1"/>
    <col min="2836" max="2840" width="11.42578125" style="133"/>
    <col min="2841" max="2841" width="9.42578125" style="133" customWidth="1"/>
    <col min="2842" max="2843" width="11.42578125" style="133"/>
    <col min="2844" max="2844" width="14.140625" style="133" customWidth="1"/>
    <col min="2845" max="2845" width="17.140625" style="133" customWidth="1"/>
    <col min="2846" max="2847" width="12.5703125" style="133" customWidth="1"/>
    <col min="2848" max="2863" width="8.140625" style="133" customWidth="1"/>
    <col min="2864" max="2868" width="12" style="133" customWidth="1"/>
    <col min="2869" max="2869" width="13.140625" style="133" customWidth="1"/>
    <col min="2870" max="2874" width="0" style="133" hidden="1" customWidth="1"/>
    <col min="2875" max="2907" width="12" style="133" customWidth="1"/>
    <col min="2908" max="2908" width="10.85546875" style="133" customWidth="1"/>
    <col min="2909" max="3072" width="11.42578125" style="133"/>
    <col min="3073" max="3073" width="5.85546875" style="133" customWidth="1"/>
    <col min="3074" max="3074" width="15.42578125" style="133" customWidth="1"/>
    <col min="3075" max="3075" width="34.140625" style="133" customWidth="1"/>
    <col min="3076" max="3076" width="11.42578125" style="133"/>
    <col min="3077" max="3077" width="13.28515625" style="133" customWidth="1"/>
    <col min="3078" max="3079" width="15.7109375" style="133" customWidth="1"/>
    <col min="3080" max="3087" width="13.28515625" style="133" customWidth="1"/>
    <col min="3088" max="3089" width="12.7109375" style="133" customWidth="1"/>
    <col min="3090" max="3090" width="13.42578125" style="133" customWidth="1"/>
    <col min="3091" max="3091" width="8.5703125" style="133" customWidth="1"/>
    <col min="3092" max="3096" width="11.42578125" style="133"/>
    <col min="3097" max="3097" width="9.42578125" style="133" customWidth="1"/>
    <col min="3098" max="3099" width="11.42578125" style="133"/>
    <col min="3100" max="3100" width="14.140625" style="133" customWidth="1"/>
    <col min="3101" max="3101" width="17.140625" style="133" customWidth="1"/>
    <col min="3102" max="3103" width="12.5703125" style="133" customWidth="1"/>
    <col min="3104" max="3119" width="8.140625" style="133" customWidth="1"/>
    <col min="3120" max="3124" width="12" style="133" customWidth="1"/>
    <col min="3125" max="3125" width="13.140625" style="133" customWidth="1"/>
    <col min="3126" max="3130" width="0" style="133" hidden="1" customWidth="1"/>
    <col min="3131" max="3163" width="12" style="133" customWidth="1"/>
    <col min="3164" max="3164" width="10.85546875" style="133" customWidth="1"/>
    <col min="3165" max="3328" width="11.42578125" style="133"/>
    <col min="3329" max="3329" width="5.85546875" style="133" customWidth="1"/>
    <col min="3330" max="3330" width="15.42578125" style="133" customWidth="1"/>
    <col min="3331" max="3331" width="34.140625" style="133" customWidth="1"/>
    <col min="3332" max="3332" width="11.42578125" style="133"/>
    <col min="3333" max="3333" width="13.28515625" style="133" customWidth="1"/>
    <col min="3334" max="3335" width="15.7109375" style="133" customWidth="1"/>
    <col min="3336" max="3343" width="13.28515625" style="133" customWidth="1"/>
    <col min="3344" max="3345" width="12.7109375" style="133" customWidth="1"/>
    <col min="3346" max="3346" width="13.42578125" style="133" customWidth="1"/>
    <col min="3347" max="3347" width="8.5703125" style="133" customWidth="1"/>
    <col min="3348" max="3352" width="11.42578125" style="133"/>
    <col min="3353" max="3353" width="9.42578125" style="133" customWidth="1"/>
    <col min="3354" max="3355" width="11.42578125" style="133"/>
    <col min="3356" max="3356" width="14.140625" style="133" customWidth="1"/>
    <col min="3357" max="3357" width="17.140625" style="133" customWidth="1"/>
    <col min="3358" max="3359" width="12.5703125" style="133" customWidth="1"/>
    <col min="3360" max="3375" width="8.140625" style="133" customWidth="1"/>
    <col min="3376" max="3380" width="12" style="133" customWidth="1"/>
    <col min="3381" max="3381" width="13.140625" style="133" customWidth="1"/>
    <col min="3382" max="3386" width="0" style="133" hidden="1" customWidth="1"/>
    <col min="3387" max="3419" width="12" style="133" customWidth="1"/>
    <col min="3420" max="3420" width="10.85546875" style="133" customWidth="1"/>
    <col min="3421" max="3584" width="11.42578125" style="133"/>
    <col min="3585" max="3585" width="5.85546875" style="133" customWidth="1"/>
    <col min="3586" max="3586" width="15.42578125" style="133" customWidth="1"/>
    <col min="3587" max="3587" width="34.140625" style="133" customWidth="1"/>
    <col min="3588" max="3588" width="11.42578125" style="133"/>
    <col min="3589" max="3589" width="13.28515625" style="133" customWidth="1"/>
    <col min="3590" max="3591" width="15.7109375" style="133" customWidth="1"/>
    <col min="3592" max="3599" width="13.28515625" style="133" customWidth="1"/>
    <col min="3600" max="3601" width="12.7109375" style="133" customWidth="1"/>
    <col min="3602" max="3602" width="13.42578125" style="133" customWidth="1"/>
    <col min="3603" max="3603" width="8.5703125" style="133" customWidth="1"/>
    <col min="3604" max="3608" width="11.42578125" style="133"/>
    <col min="3609" max="3609" width="9.42578125" style="133" customWidth="1"/>
    <col min="3610" max="3611" width="11.42578125" style="133"/>
    <col min="3612" max="3612" width="14.140625" style="133" customWidth="1"/>
    <col min="3613" max="3613" width="17.140625" style="133" customWidth="1"/>
    <col min="3614" max="3615" width="12.5703125" style="133" customWidth="1"/>
    <col min="3616" max="3631" width="8.140625" style="133" customWidth="1"/>
    <col min="3632" max="3636" width="12" style="133" customWidth="1"/>
    <col min="3637" max="3637" width="13.140625" style="133" customWidth="1"/>
    <col min="3638" max="3642" width="0" style="133" hidden="1" customWidth="1"/>
    <col min="3643" max="3675" width="12" style="133" customWidth="1"/>
    <col min="3676" max="3676" width="10.85546875" style="133" customWidth="1"/>
    <col min="3677" max="3840" width="11.42578125" style="133"/>
    <col min="3841" max="3841" width="5.85546875" style="133" customWidth="1"/>
    <col min="3842" max="3842" width="15.42578125" style="133" customWidth="1"/>
    <col min="3843" max="3843" width="34.140625" style="133" customWidth="1"/>
    <col min="3844" max="3844" width="11.42578125" style="133"/>
    <col min="3845" max="3845" width="13.28515625" style="133" customWidth="1"/>
    <col min="3846" max="3847" width="15.7109375" style="133" customWidth="1"/>
    <col min="3848" max="3855" width="13.28515625" style="133" customWidth="1"/>
    <col min="3856" max="3857" width="12.7109375" style="133" customWidth="1"/>
    <col min="3858" max="3858" width="13.42578125" style="133" customWidth="1"/>
    <col min="3859" max="3859" width="8.5703125" style="133" customWidth="1"/>
    <col min="3860" max="3864" width="11.42578125" style="133"/>
    <col min="3865" max="3865" width="9.42578125" style="133" customWidth="1"/>
    <col min="3866" max="3867" width="11.42578125" style="133"/>
    <col min="3868" max="3868" width="14.140625" style="133" customWidth="1"/>
    <col min="3869" max="3869" width="17.140625" style="133" customWidth="1"/>
    <col min="3870" max="3871" width="12.5703125" style="133" customWidth="1"/>
    <col min="3872" max="3887" width="8.140625" style="133" customWidth="1"/>
    <col min="3888" max="3892" width="12" style="133" customWidth="1"/>
    <col min="3893" max="3893" width="13.140625" style="133" customWidth="1"/>
    <col min="3894" max="3898" width="0" style="133" hidden="1" customWidth="1"/>
    <col min="3899" max="3931" width="12" style="133" customWidth="1"/>
    <col min="3932" max="3932" width="10.85546875" style="133" customWidth="1"/>
    <col min="3933" max="4096" width="11.42578125" style="133"/>
    <col min="4097" max="4097" width="5.85546875" style="133" customWidth="1"/>
    <col min="4098" max="4098" width="15.42578125" style="133" customWidth="1"/>
    <col min="4099" max="4099" width="34.140625" style="133" customWidth="1"/>
    <col min="4100" max="4100" width="11.42578125" style="133"/>
    <col min="4101" max="4101" width="13.28515625" style="133" customWidth="1"/>
    <col min="4102" max="4103" width="15.7109375" style="133" customWidth="1"/>
    <col min="4104" max="4111" width="13.28515625" style="133" customWidth="1"/>
    <col min="4112" max="4113" width="12.7109375" style="133" customWidth="1"/>
    <col min="4114" max="4114" width="13.42578125" style="133" customWidth="1"/>
    <col min="4115" max="4115" width="8.5703125" style="133" customWidth="1"/>
    <col min="4116" max="4120" width="11.42578125" style="133"/>
    <col min="4121" max="4121" width="9.42578125" style="133" customWidth="1"/>
    <col min="4122" max="4123" width="11.42578125" style="133"/>
    <col min="4124" max="4124" width="14.140625" style="133" customWidth="1"/>
    <col min="4125" max="4125" width="17.140625" style="133" customWidth="1"/>
    <col min="4126" max="4127" width="12.5703125" style="133" customWidth="1"/>
    <col min="4128" max="4143" width="8.140625" style="133" customWidth="1"/>
    <col min="4144" max="4148" width="12" style="133" customWidth="1"/>
    <col min="4149" max="4149" width="13.140625" style="133" customWidth="1"/>
    <col min="4150" max="4154" width="0" style="133" hidden="1" customWidth="1"/>
    <col min="4155" max="4187" width="12" style="133" customWidth="1"/>
    <col min="4188" max="4188" width="10.85546875" style="133" customWidth="1"/>
    <col min="4189" max="4352" width="11.42578125" style="133"/>
    <col min="4353" max="4353" width="5.85546875" style="133" customWidth="1"/>
    <col min="4354" max="4354" width="15.42578125" style="133" customWidth="1"/>
    <col min="4355" max="4355" width="34.140625" style="133" customWidth="1"/>
    <col min="4356" max="4356" width="11.42578125" style="133"/>
    <col min="4357" max="4357" width="13.28515625" style="133" customWidth="1"/>
    <col min="4358" max="4359" width="15.7109375" style="133" customWidth="1"/>
    <col min="4360" max="4367" width="13.28515625" style="133" customWidth="1"/>
    <col min="4368" max="4369" width="12.7109375" style="133" customWidth="1"/>
    <col min="4370" max="4370" width="13.42578125" style="133" customWidth="1"/>
    <col min="4371" max="4371" width="8.5703125" style="133" customWidth="1"/>
    <col min="4372" max="4376" width="11.42578125" style="133"/>
    <col min="4377" max="4377" width="9.42578125" style="133" customWidth="1"/>
    <col min="4378" max="4379" width="11.42578125" style="133"/>
    <col min="4380" max="4380" width="14.140625" style="133" customWidth="1"/>
    <col min="4381" max="4381" width="17.140625" style="133" customWidth="1"/>
    <col min="4382" max="4383" width="12.5703125" style="133" customWidth="1"/>
    <col min="4384" max="4399" width="8.140625" style="133" customWidth="1"/>
    <col min="4400" max="4404" width="12" style="133" customWidth="1"/>
    <col min="4405" max="4405" width="13.140625" style="133" customWidth="1"/>
    <col min="4406" max="4410" width="0" style="133" hidden="1" customWidth="1"/>
    <col min="4411" max="4443" width="12" style="133" customWidth="1"/>
    <col min="4444" max="4444" width="10.85546875" style="133" customWidth="1"/>
    <col min="4445" max="4608" width="11.42578125" style="133"/>
    <col min="4609" max="4609" width="5.85546875" style="133" customWidth="1"/>
    <col min="4610" max="4610" width="15.42578125" style="133" customWidth="1"/>
    <col min="4611" max="4611" width="34.140625" style="133" customWidth="1"/>
    <col min="4612" max="4612" width="11.42578125" style="133"/>
    <col min="4613" max="4613" width="13.28515625" style="133" customWidth="1"/>
    <col min="4614" max="4615" width="15.7109375" style="133" customWidth="1"/>
    <col min="4616" max="4623" width="13.28515625" style="133" customWidth="1"/>
    <col min="4624" max="4625" width="12.7109375" style="133" customWidth="1"/>
    <col min="4626" max="4626" width="13.42578125" style="133" customWidth="1"/>
    <col min="4627" max="4627" width="8.5703125" style="133" customWidth="1"/>
    <col min="4628" max="4632" width="11.42578125" style="133"/>
    <col min="4633" max="4633" width="9.42578125" style="133" customWidth="1"/>
    <col min="4634" max="4635" width="11.42578125" style="133"/>
    <col min="4636" max="4636" width="14.140625" style="133" customWidth="1"/>
    <col min="4637" max="4637" width="17.140625" style="133" customWidth="1"/>
    <col min="4638" max="4639" width="12.5703125" style="133" customWidth="1"/>
    <col min="4640" max="4655" width="8.140625" style="133" customWidth="1"/>
    <col min="4656" max="4660" width="12" style="133" customWidth="1"/>
    <col min="4661" max="4661" width="13.140625" style="133" customWidth="1"/>
    <col min="4662" max="4666" width="0" style="133" hidden="1" customWidth="1"/>
    <col min="4667" max="4699" width="12" style="133" customWidth="1"/>
    <col min="4700" max="4700" width="10.85546875" style="133" customWidth="1"/>
    <col min="4701" max="4864" width="11.42578125" style="133"/>
    <col min="4865" max="4865" width="5.85546875" style="133" customWidth="1"/>
    <col min="4866" max="4866" width="15.42578125" style="133" customWidth="1"/>
    <col min="4867" max="4867" width="34.140625" style="133" customWidth="1"/>
    <col min="4868" max="4868" width="11.42578125" style="133"/>
    <col min="4869" max="4869" width="13.28515625" style="133" customWidth="1"/>
    <col min="4870" max="4871" width="15.7109375" style="133" customWidth="1"/>
    <col min="4872" max="4879" width="13.28515625" style="133" customWidth="1"/>
    <col min="4880" max="4881" width="12.7109375" style="133" customWidth="1"/>
    <col min="4882" max="4882" width="13.42578125" style="133" customWidth="1"/>
    <col min="4883" max="4883" width="8.5703125" style="133" customWidth="1"/>
    <col min="4884" max="4888" width="11.42578125" style="133"/>
    <col min="4889" max="4889" width="9.42578125" style="133" customWidth="1"/>
    <col min="4890" max="4891" width="11.42578125" style="133"/>
    <col min="4892" max="4892" width="14.140625" style="133" customWidth="1"/>
    <col min="4893" max="4893" width="17.140625" style="133" customWidth="1"/>
    <col min="4894" max="4895" width="12.5703125" style="133" customWidth="1"/>
    <col min="4896" max="4911" width="8.140625" style="133" customWidth="1"/>
    <col min="4912" max="4916" width="12" style="133" customWidth="1"/>
    <col min="4917" max="4917" width="13.140625" style="133" customWidth="1"/>
    <col min="4918" max="4922" width="0" style="133" hidden="1" customWidth="1"/>
    <col min="4923" max="4955" width="12" style="133" customWidth="1"/>
    <col min="4956" max="4956" width="10.85546875" style="133" customWidth="1"/>
    <col min="4957" max="5120" width="11.42578125" style="133"/>
    <col min="5121" max="5121" width="5.85546875" style="133" customWidth="1"/>
    <col min="5122" max="5122" width="15.42578125" style="133" customWidth="1"/>
    <col min="5123" max="5123" width="34.140625" style="133" customWidth="1"/>
    <col min="5124" max="5124" width="11.42578125" style="133"/>
    <col min="5125" max="5125" width="13.28515625" style="133" customWidth="1"/>
    <col min="5126" max="5127" width="15.7109375" style="133" customWidth="1"/>
    <col min="5128" max="5135" width="13.28515625" style="133" customWidth="1"/>
    <col min="5136" max="5137" width="12.7109375" style="133" customWidth="1"/>
    <col min="5138" max="5138" width="13.42578125" style="133" customWidth="1"/>
    <col min="5139" max="5139" width="8.5703125" style="133" customWidth="1"/>
    <col min="5140" max="5144" width="11.42578125" style="133"/>
    <col min="5145" max="5145" width="9.42578125" style="133" customWidth="1"/>
    <col min="5146" max="5147" width="11.42578125" style="133"/>
    <col min="5148" max="5148" width="14.140625" style="133" customWidth="1"/>
    <col min="5149" max="5149" width="17.140625" style="133" customWidth="1"/>
    <col min="5150" max="5151" width="12.5703125" style="133" customWidth="1"/>
    <col min="5152" max="5167" width="8.140625" style="133" customWidth="1"/>
    <col min="5168" max="5172" width="12" style="133" customWidth="1"/>
    <col min="5173" max="5173" width="13.140625" style="133" customWidth="1"/>
    <col min="5174" max="5178" width="0" style="133" hidden="1" customWidth="1"/>
    <col min="5179" max="5211" width="12" style="133" customWidth="1"/>
    <col min="5212" max="5212" width="10.85546875" style="133" customWidth="1"/>
    <col min="5213" max="5376" width="11.42578125" style="133"/>
    <col min="5377" max="5377" width="5.85546875" style="133" customWidth="1"/>
    <col min="5378" max="5378" width="15.42578125" style="133" customWidth="1"/>
    <col min="5379" max="5379" width="34.140625" style="133" customWidth="1"/>
    <col min="5380" max="5380" width="11.42578125" style="133"/>
    <col min="5381" max="5381" width="13.28515625" style="133" customWidth="1"/>
    <col min="5382" max="5383" width="15.7109375" style="133" customWidth="1"/>
    <col min="5384" max="5391" width="13.28515625" style="133" customWidth="1"/>
    <col min="5392" max="5393" width="12.7109375" style="133" customWidth="1"/>
    <col min="5394" max="5394" width="13.42578125" style="133" customWidth="1"/>
    <col min="5395" max="5395" width="8.5703125" style="133" customWidth="1"/>
    <col min="5396" max="5400" width="11.42578125" style="133"/>
    <col min="5401" max="5401" width="9.42578125" style="133" customWidth="1"/>
    <col min="5402" max="5403" width="11.42578125" style="133"/>
    <col min="5404" max="5404" width="14.140625" style="133" customWidth="1"/>
    <col min="5405" max="5405" width="17.140625" style="133" customWidth="1"/>
    <col min="5406" max="5407" width="12.5703125" style="133" customWidth="1"/>
    <col min="5408" max="5423" width="8.140625" style="133" customWidth="1"/>
    <col min="5424" max="5428" width="12" style="133" customWidth="1"/>
    <col min="5429" max="5429" width="13.140625" style="133" customWidth="1"/>
    <col min="5430" max="5434" width="0" style="133" hidden="1" customWidth="1"/>
    <col min="5435" max="5467" width="12" style="133" customWidth="1"/>
    <col min="5468" max="5468" width="10.85546875" style="133" customWidth="1"/>
    <col min="5469" max="5632" width="11.42578125" style="133"/>
    <col min="5633" max="5633" width="5.85546875" style="133" customWidth="1"/>
    <col min="5634" max="5634" width="15.42578125" style="133" customWidth="1"/>
    <col min="5635" max="5635" width="34.140625" style="133" customWidth="1"/>
    <col min="5636" max="5636" width="11.42578125" style="133"/>
    <col min="5637" max="5637" width="13.28515625" style="133" customWidth="1"/>
    <col min="5638" max="5639" width="15.7109375" style="133" customWidth="1"/>
    <col min="5640" max="5647" width="13.28515625" style="133" customWidth="1"/>
    <col min="5648" max="5649" width="12.7109375" style="133" customWidth="1"/>
    <col min="5650" max="5650" width="13.42578125" style="133" customWidth="1"/>
    <col min="5651" max="5651" width="8.5703125" style="133" customWidth="1"/>
    <col min="5652" max="5656" width="11.42578125" style="133"/>
    <col min="5657" max="5657" width="9.42578125" style="133" customWidth="1"/>
    <col min="5658" max="5659" width="11.42578125" style="133"/>
    <col min="5660" max="5660" width="14.140625" style="133" customWidth="1"/>
    <col min="5661" max="5661" width="17.140625" style="133" customWidth="1"/>
    <col min="5662" max="5663" width="12.5703125" style="133" customWidth="1"/>
    <col min="5664" max="5679" width="8.140625" style="133" customWidth="1"/>
    <col min="5680" max="5684" width="12" style="133" customWidth="1"/>
    <col min="5685" max="5685" width="13.140625" style="133" customWidth="1"/>
    <col min="5686" max="5690" width="0" style="133" hidden="1" customWidth="1"/>
    <col min="5691" max="5723" width="12" style="133" customWidth="1"/>
    <col min="5724" max="5724" width="10.85546875" style="133" customWidth="1"/>
    <col min="5725" max="5888" width="11.42578125" style="133"/>
    <col min="5889" max="5889" width="5.85546875" style="133" customWidth="1"/>
    <col min="5890" max="5890" width="15.42578125" style="133" customWidth="1"/>
    <col min="5891" max="5891" width="34.140625" style="133" customWidth="1"/>
    <col min="5892" max="5892" width="11.42578125" style="133"/>
    <col min="5893" max="5893" width="13.28515625" style="133" customWidth="1"/>
    <col min="5894" max="5895" width="15.7109375" style="133" customWidth="1"/>
    <col min="5896" max="5903" width="13.28515625" style="133" customWidth="1"/>
    <col min="5904" max="5905" width="12.7109375" style="133" customWidth="1"/>
    <col min="5906" max="5906" width="13.42578125" style="133" customWidth="1"/>
    <col min="5907" max="5907" width="8.5703125" style="133" customWidth="1"/>
    <col min="5908" max="5912" width="11.42578125" style="133"/>
    <col min="5913" max="5913" width="9.42578125" style="133" customWidth="1"/>
    <col min="5914" max="5915" width="11.42578125" style="133"/>
    <col min="5916" max="5916" width="14.140625" style="133" customWidth="1"/>
    <col min="5917" max="5917" width="17.140625" style="133" customWidth="1"/>
    <col min="5918" max="5919" width="12.5703125" style="133" customWidth="1"/>
    <col min="5920" max="5935" width="8.140625" style="133" customWidth="1"/>
    <col min="5936" max="5940" width="12" style="133" customWidth="1"/>
    <col min="5941" max="5941" width="13.140625" style="133" customWidth="1"/>
    <col min="5942" max="5946" width="0" style="133" hidden="1" customWidth="1"/>
    <col min="5947" max="5979" width="12" style="133" customWidth="1"/>
    <col min="5980" max="5980" width="10.85546875" style="133" customWidth="1"/>
    <col min="5981" max="6144" width="11.42578125" style="133"/>
    <col min="6145" max="6145" width="5.85546875" style="133" customWidth="1"/>
    <col min="6146" max="6146" width="15.42578125" style="133" customWidth="1"/>
    <col min="6147" max="6147" width="34.140625" style="133" customWidth="1"/>
    <col min="6148" max="6148" width="11.42578125" style="133"/>
    <col min="6149" max="6149" width="13.28515625" style="133" customWidth="1"/>
    <col min="6150" max="6151" width="15.7109375" style="133" customWidth="1"/>
    <col min="6152" max="6159" width="13.28515625" style="133" customWidth="1"/>
    <col min="6160" max="6161" width="12.7109375" style="133" customWidth="1"/>
    <col min="6162" max="6162" width="13.42578125" style="133" customWidth="1"/>
    <col min="6163" max="6163" width="8.5703125" style="133" customWidth="1"/>
    <col min="6164" max="6168" width="11.42578125" style="133"/>
    <col min="6169" max="6169" width="9.42578125" style="133" customWidth="1"/>
    <col min="6170" max="6171" width="11.42578125" style="133"/>
    <col min="6172" max="6172" width="14.140625" style="133" customWidth="1"/>
    <col min="6173" max="6173" width="17.140625" style="133" customWidth="1"/>
    <col min="6174" max="6175" width="12.5703125" style="133" customWidth="1"/>
    <col min="6176" max="6191" width="8.140625" style="133" customWidth="1"/>
    <col min="6192" max="6196" width="12" style="133" customWidth="1"/>
    <col min="6197" max="6197" width="13.140625" style="133" customWidth="1"/>
    <col min="6198" max="6202" width="0" style="133" hidden="1" customWidth="1"/>
    <col min="6203" max="6235" width="12" style="133" customWidth="1"/>
    <col min="6236" max="6236" width="10.85546875" style="133" customWidth="1"/>
    <col min="6237" max="6400" width="11.42578125" style="133"/>
    <col min="6401" max="6401" width="5.85546875" style="133" customWidth="1"/>
    <col min="6402" max="6402" width="15.42578125" style="133" customWidth="1"/>
    <col min="6403" max="6403" width="34.140625" style="133" customWidth="1"/>
    <col min="6404" max="6404" width="11.42578125" style="133"/>
    <col min="6405" max="6405" width="13.28515625" style="133" customWidth="1"/>
    <col min="6406" max="6407" width="15.7109375" style="133" customWidth="1"/>
    <col min="6408" max="6415" width="13.28515625" style="133" customWidth="1"/>
    <col min="6416" max="6417" width="12.7109375" style="133" customWidth="1"/>
    <col min="6418" max="6418" width="13.42578125" style="133" customWidth="1"/>
    <col min="6419" max="6419" width="8.5703125" style="133" customWidth="1"/>
    <col min="6420" max="6424" width="11.42578125" style="133"/>
    <col min="6425" max="6425" width="9.42578125" style="133" customWidth="1"/>
    <col min="6426" max="6427" width="11.42578125" style="133"/>
    <col min="6428" max="6428" width="14.140625" style="133" customWidth="1"/>
    <col min="6429" max="6429" width="17.140625" style="133" customWidth="1"/>
    <col min="6430" max="6431" width="12.5703125" style="133" customWidth="1"/>
    <col min="6432" max="6447" width="8.140625" style="133" customWidth="1"/>
    <col min="6448" max="6452" width="12" style="133" customWidth="1"/>
    <col min="6453" max="6453" width="13.140625" style="133" customWidth="1"/>
    <col min="6454" max="6458" width="0" style="133" hidden="1" customWidth="1"/>
    <col min="6459" max="6491" width="12" style="133" customWidth="1"/>
    <col min="6492" max="6492" width="10.85546875" style="133" customWidth="1"/>
    <col min="6493" max="6656" width="11.42578125" style="133"/>
    <col min="6657" max="6657" width="5.85546875" style="133" customWidth="1"/>
    <col min="6658" max="6658" width="15.42578125" style="133" customWidth="1"/>
    <col min="6659" max="6659" width="34.140625" style="133" customWidth="1"/>
    <col min="6660" max="6660" width="11.42578125" style="133"/>
    <col min="6661" max="6661" width="13.28515625" style="133" customWidth="1"/>
    <col min="6662" max="6663" width="15.7109375" style="133" customWidth="1"/>
    <col min="6664" max="6671" width="13.28515625" style="133" customWidth="1"/>
    <col min="6672" max="6673" width="12.7109375" style="133" customWidth="1"/>
    <col min="6674" max="6674" width="13.42578125" style="133" customWidth="1"/>
    <col min="6675" max="6675" width="8.5703125" style="133" customWidth="1"/>
    <col min="6676" max="6680" width="11.42578125" style="133"/>
    <col min="6681" max="6681" width="9.42578125" style="133" customWidth="1"/>
    <col min="6682" max="6683" width="11.42578125" style="133"/>
    <col min="6684" max="6684" width="14.140625" style="133" customWidth="1"/>
    <col min="6685" max="6685" width="17.140625" style="133" customWidth="1"/>
    <col min="6686" max="6687" width="12.5703125" style="133" customWidth="1"/>
    <col min="6688" max="6703" width="8.140625" style="133" customWidth="1"/>
    <col min="6704" max="6708" width="12" style="133" customWidth="1"/>
    <col min="6709" max="6709" width="13.140625" style="133" customWidth="1"/>
    <col min="6710" max="6714" width="0" style="133" hidden="1" customWidth="1"/>
    <col min="6715" max="6747" width="12" style="133" customWidth="1"/>
    <col min="6748" max="6748" width="10.85546875" style="133" customWidth="1"/>
    <col min="6749" max="6912" width="11.42578125" style="133"/>
    <col min="6913" max="6913" width="5.85546875" style="133" customWidth="1"/>
    <col min="6914" max="6914" width="15.42578125" style="133" customWidth="1"/>
    <col min="6915" max="6915" width="34.140625" style="133" customWidth="1"/>
    <col min="6916" max="6916" width="11.42578125" style="133"/>
    <col min="6917" max="6917" width="13.28515625" style="133" customWidth="1"/>
    <col min="6918" max="6919" width="15.7109375" style="133" customWidth="1"/>
    <col min="6920" max="6927" width="13.28515625" style="133" customWidth="1"/>
    <col min="6928" max="6929" width="12.7109375" style="133" customWidth="1"/>
    <col min="6930" max="6930" width="13.42578125" style="133" customWidth="1"/>
    <col min="6931" max="6931" width="8.5703125" style="133" customWidth="1"/>
    <col min="6932" max="6936" width="11.42578125" style="133"/>
    <col min="6937" max="6937" width="9.42578125" style="133" customWidth="1"/>
    <col min="6938" max="6939" width="11.42578125" style="133"/>
    <col min="6940" max="6940" width="14.140625" style="133" customWidth="1"/>
    <col min="6941" max="6941" width="17.140625" style="133" customWidth="1"/>
    <col min="6942" max="6943" width="12.5703125" style="133" customWidth="1"/>
    <col min="6944" max="6959" width="8.140625" style="133" customWidth="1"/>
    <col min="6960" max="6964" width="12" style="133" customWidth="1"/>
    <col min="6965" max="6965" width="13.140625" style="133" customWidth="1"/>
    <col min="6966" max="6970" width="0" style="133" hidden="1" customWidth="1"/>
    <col min="6971" max="7003" width="12" style="133" customWidth="1"/>
    <col min="7004" max="7004" width="10.85546875" style="133" customWidth="1"/>
    <col min="7005" max="7168" width="11.42578125" style="133"/>
    <col min="7169" max="7169" width="5.85546875" style="133" customWidth="1"/>
    <col min="7170" max="7170" width="15.42578125" style="133" customWidth="1"/>
    <col min="7171" max="7171" width="34.140625" style="133" customWidth="1"/>
    <col min="7172" max="7172" width="11.42578125" style="133"/>
    <col min="7173" max="7173" width="13.28515625" style="133" customWidth="1"/>
    <col min="7174" max="7175" width="15.7109375" style="133" customWidth="1"/>
    <col min="7176" max="7183" width="13.28515625" style="133" customWidth="1"/>
    <col min="7184" max="7185" width="12.7109375" style="133" customWidth="1"/>
    <col min="7186" max="7186" width="13.42578125" style="133" customWidth="1"/>
    <col min="7187" max="7187" width="8.5703125" style="133" customWidth="1"/>
    <col min="7188" max="7192" width="11.42578125" style="133"/>
    <col min="7193" max="7193" width="9.42578125" style="133" customWidth="1"/>
    <col min="7194" max="7195" width="11.42578125" style="133"/>
    <col min="7196" max="7196" width="14.140625" style="133" customWidth="1"/>
    <col min="7197" max="7197" width="17.140625" style="133" customWidth="1"/>
    <col min="7198" max="7199" width="12.5703125" style="133" customWidth="1"/>
    <col min="7200" max="7215" width="8.140625" style="133" customWidth="1"/>
    <col min="7216" max="7220" width="12" style="133" customWidth="1"/>
    <col min="7221" max="7221" width="13.140625" style="133" customWidth="1"/>
    <col min="7222" max="7226" width="0" style="133" hidden="1" customWidth="1"/>
    <col min="7227" max="7259" width="12" style="133" customWidth="1"/>
    <col min="7260" max="7260" width="10.85546875" style="133" customWidth="1"/>
    <col min="7261" max="7424" width="11.42578125" style="133"/>
    <col min="7425" max="7425" width="5.85546875" style="133" customWidth="1"/>
    <col min="7426" max="7426" width="15.42578125" style="133" customWidth="1"/>
    <col min="7427" max="7427" width="34.140625" style="133" customWidth="1"/>
    <col min="7428" max="7428" width="11.42578125" style="133"/>
    <col min="7429" max="7429" width="13.28515625" style="133" customWidth="1"/>
    <col min="7430" max="7431" width="15.7109375" style="133" customWidth="1"/>
    <col min="7432" max="7439" width="13.28515625" style="133" customWidth="1"/>
    <col min="7440" max="7441" width="12.7109375" style="133" customWidth="1"/>
    <col min="7442" max="7442" width="13.42578125" style="133" customWidth="1"/>
    <col min="7443" max="7443" width="8.5703125" style="133" customWidth="1"/>
    <col min="7444" max="7448" width="11.42578125" style="133"/>
    <col min="7449" max="7449" width="9.42578125" style="133" customWidth="1"/>
    <col min="7450" max="7451" width="11.42578125" style="133"/>
    <col min="7452" max="7452" width="14.140625" style="133" customWidth="1"/>
    <col min="7453" max="7453" width="17.140625" style="133" customWidth="1"/>
    <col min="7454" max="7455" width="12.5703125" style="133" customWidth="1"/>
    <col min="7456" max="7471" width="8.140625" style="133" customWidth="1"/>
    <col min="7472" max="7476" width="12" style="133" customWidth="1"/>
    <col min="7477" max="7477" width="13.140625" style="133" customWidth="1"/>
    <col min="7478" max="7482" width="0" style="133" hidden="1" customWidth="1"/>
    <col min="7483" max="7515" width="12" style="133" customWidth="1"/>
    <col min="7516" max="7516" width="10.85546875" style="133" customWidth="1"/>
    <col min="7517" max="7680" width="11.42578125" style="133"/>
    <col min="7681" max="7681" width="5.85546875" style="133" customWidth="1"/>
    <col min="7682" max="7682" width="15.42578125" style="133" customWidth="1"/>
    <col min="7683" max="7683" width="34.140625" style="133" customWidth="1"/>
    <col min="7684" max="7684" width="11.42578125" style="133"/>
    <col min="7685" max="7685" width="13.28515625" style="133" customWidth="1"/>
    <col min="7686" max="7687" width="15.7109375" style="133" customWidth="1"/>
    <col min="7688" max="7695" width="13.28515625" style="133" customWidth="1"/>
    <col min="7696" max="7697" width="12.7109375" style="133" customWidth="1"/>
    <col min="7698" max="7698" width="13.42578125" style="133" customWidth="1"/>
    <col min="7699" max="7699" width="8.5703125" style="133" customWidth="1"/>
    <col min="7700" max="7704" width="11.42578125" style="133"/>
    <col min="7705" max="7705" width="9.42578125" style="133" customWidth="1"/>
    <col min="7706" max="7707" width="11.42578125" style="133"/>
    <col min="7708" max="7708" width="14.140625" style="133" customWidth="1"/>
    <col min="7709" max="7709" width="17.140625" style="133" customWidth="1"/>
    <col min="7710" max="7711" width="12.5703125" style="133" customWidth="1"/>
    <col min="7712" max="7727" width="8.140625" style="133" customWidth="1"/>
    <col min="7728" max="7732" width="12" style="133" customWidth="1"/>
    <col min="7733" max="7733" width="13.140625" style="133" customWidth="1"/>
    <col min="7734" max="7738" width="0" style="133" hidden="1" customWidth="1"/>
    <col min="7739" max="7771" width="12" style="133" customWidth="1"/>
    <col min="7772" max="7772" width="10.85546875" style="133" customWidth="1"/>
    <col min="7773" max="7936" width="11.42578125" style="133"/>
    <col min="7937" max="7937" width="5.85546875" style="133" customWidth="1"/>
    <col min="7938" max="7938" width="15.42578125" style="133" customWidth="1"/>
    <col min="7939" max="7939" width="34.140625" style="133" customWidth="1"/>
    <col min="7940" max="7940" width="11.42578125" style="133"/>
    <col min="7941" max="7941" width="13.28515625" style="133" customWidth="1"/>
    <col min="7942" max="7943" width="15.7109375" style="133" customWidth="1"/>
    <col min="7944" max="7951" width="13.28515625" style="133" customWidth="1"/>
    <col min="7952" max="7953" width="12.7109375" style="133" customWidth="1"/>
    <col min="7954" max="7954" width="13.42578125" style="133" customWidth="1"/>
    <col min="7955" max="7955" width="8.5703125" style="133" customWidth="1"/>
    <col min="7956" max="7960" width="11.42578125" style="133"/>
    <col min="7961" max="7961" width="9.42578125" style="133" customWidth="1"/>
    <col min="7962" max="7963" width="11.42578125" style="133"/>
    <col min="7964" max="7964" width="14.140625" style="133" customWidth="1"/>
    <col min="7965" max="7965" width="17.140625" style="133" customWidth="1"/>
    <col min="7966" max="7967" width="12.5703125" style="133" customWidth="1"/>
    <col min="7968" max="7983" width="8.140625" style="133" customWidth="1"/>
    <col min="7984" max="7988" width="12" style="133" customWidth="1"/>
    <col min="7989" max="7989" width="13.140625" style="133" customWidth="1"/>
    <col min="7990" max="7994" width="0" style="133" hidden="1" customWidth="1"/>
    <col min="7995" max="8027" width="12" style="133" customWidth="1"/>
    <col min="8028" max="8028" width="10.85546875" style="133" customWidth="1"/>
    <col min="8029" max="8192" width="11.42578125" style="133"/>
    <col min="8193" max="8193" width="5.85546875" style="133" customWidth="1"/>
    <col min="8194" max="8194" width="15.42578125" style="133" customWidth="1"/>
    <col min="8195" max="8195" width="34.140625" style="133" customWidth="1"/>
    <col min="8196" max="8196" width="11.42578125" style="133"/>
    <col min="8197" max="8197" width="13.28515625" style="133" customWidth="1"/>
    <col min="8198" max="8199" width="15.7109375" style="133" customWidth="1"/>
    <col min="8200" max="8207" width="13.28515625" style="133" customWidth="1"/>
    <col min="8208" max="8209" width="12.7109375" style="133" customWidth="1"/>
    <col min="8210" max="8210" width="13.42578125" style="133" customWidth="1"/>
    <col min="8211" max="8211" width="8.5703125" style="133" customWidth="1"/>
    <col min="8212" max="8216" width="11.42578125" style="133"/>
    <col min="8217" max="8217" width="9.42578125" style="133" customWidth="1"/>
    <col min="8218" max="8219" width="11.42578125" style="133"/>
    <col min="8220" max="8220" width="14.140625" style="133" customWidth="1"/>
    <col min="8221" max="8221" width="17.140625" style="133" customWidth="1"/>
    <col min="8222" max="8223" width="12.5703125" style="133" customWidth="1"/>
    <col min="8224" max="8239" width="8.140625" style="133" customWidth="1"/>
    <col min="8240" max="8244" width="12" style="133" customWidth="1"/>
    <col min="8245" max="8245" width="13.140625" style="133" customWidth="1"/>
    <col min="8246" max="8250" width="0" style="133" hidden="1" customWidth="1"/>
    <col min="8251" max="8283" width="12" style="133" customWidth="1"/>
    <col min="8284" max="8284" width="10.85546875" style="133" customWidth="1"/>
    <col min="8285" max="8448" width="11.42578125" style="133"/>
    <col min="8449" max="8449" width="5.85546875" style="133" customWidth="1"/>
    <col min="8450" max="8450" width="15.42578125" style="133" customWidth="1"/>
    <col min="8451" max="8451" width="34.140625" style="133" customWidth="1"/>
    <col min="8452" max="8452" width="11.42578125" style="133"/>
    <col min="8453" max="8453" width="13.28515625" style="133" customWidth="1"/>
    <col min="8454" max="8455" width="15.7109375" style="133" customWidth="1"/>
    <col min="8456" max="8463" width="13.28515625" style="133" customWidth="1"/>
    <col min="8464" max="8465" width="12.7109375" style="133" customWidth="1"/>
    <col min="8466" max="8466" width="13.42578125" style="133" customWidth="1"/>
    <col min="8467" max="8467" width="8.5703125" style="133" customWidth="1"/>
    <col min="8468" max="8472" width="11.42578125" style="133"/>
    <col min="8473" max="8473" width="9.42578125" style="133" customWidth="1"/>
    <col min="8474" max="8475" width="11.42578125" style="133"/>
    <col min="8476" max="8476" width="14.140625" style="133" customWidth="1"/>
    <col min="8477" max="8477" width="17.140625" style="133" customWidth="1"/>
    <col min="8478" max="8479" width="12.5703125" style="133" customWidth="1"/>
    <col min="8480" max="8495" width="8.140625" style="133" customWidth="1"/>
    <col min="8496" max="8500" width="12" style="133" customWidth="1"/>
    <col min="8501" max="8501" width="13.140625" style="133" customWidth="1"/>
    <col min="8502" max="8506" width="0" style="133" hidden="1" customWidth="1"/>
    <col min="8507" max="8539" width="12" style="133" customWidth="1"/>
    <col min="8540" max="8540" width="10.85546875" style="133" customWidth="1"/>
    <col min="8541" max="8704" width="11.42578125" style="133"/>
    <col min="8705" max="8705" width="5.85546875" style="133" customWidth="1"/>
    <col min="8706" max="8706" width="15.42578125" style="133" customWidth="1"/>
    <col min="8707" max="8707" width="34.140625" style="133" customWidth="1"/>
    <col min="8708" max="8708" width="11.42578125" style="133"/>
    <col min="8709" max="8709" width="13.28515625" style="133" customWidth="1"/>
    <col min="8710" max="8711" width="15.7109375" style="133" customWidth="1"/>
    <col min="8712" max="8719" width="13.28515625" style="133" customWidth="1"/>
    <col min="8720" max="8721" width="12.7109375" style="133" customWidth="1"/>
    <col min="8722" max="8722" width="13.42578125" style="133" customWidth="1"/>
    <col min="8723" max="8723" width="8.5703125" style="133" customWidth="1"/>
    <col min="8724" max="8728" width="11.42578125" style="133"/>
    <col min="8729" max="8729" width="9.42578125" style="133" customWidth="1"/>
    <col min="8730" max="8731" width="11.42578125" style="133"/>
    <col min="8732" max="8732" width="14.140625" style="133" customWidth="1"/>
    <col min="8733" max="8733" width="17.140625" style="133" customWidth="1"/>
    <col min="8734" max="8735" width="12.5703125" style="133" customWidth="1"/>
    <col min="8736" max="8751" width="8.140625" style="133" customWidth="1"/>
    <col min="8752" max="8756" width="12" style="133" customWidth="1"/>
    <col min="8757" max="8757" width="13.140625" style="133" customWidth="1"/>
    <col min="8758" max="8762" width="0" style="133" hidden="1" customWidth="1"/>
    <col min="8763" max="8795" width="12" style="133" customWidth="1"/>
    <col min="8796" max="8796" width="10.85546875" style="133" customWidth="1"/>
    <col min="8797" max="8960" width="11.42578125" style="133"/>
    <col min="8961" max="8961" width="5.85546875" style="133" customWidth="1"/>
    <col min="8962" max="8962" width="15.42578125" style="133" customWidth="1"/>
    <col min="8963" max="8963" width="34.140625" style="133" customWidth="1"/>
    <col min="8964" max="8964" width="11.42578125" style="133"/>
    <col min="8965" max="8965" width="13.28515625" style="133" customWidth="1"/>
    <col min="8966" max="8967" width="15.7109375" style="133" customWidth="1"/>
    <col min="8968" max="8975" width="13.28515625" style="133" customWidth="1"/>
    <col min="8976" max="8977" width="12.7109375" style="133" customWidth="1"/>
    <col min="8978" max="8978" width="13.42578125" style="133" customWidth="1"/>
    <col min="8979" max="8979" width="8.5703125" style="133" customWidth="1"/>
    <col min="8980" max="8984" width="11.42578125" style="133"/>
    <col min="8985" max="8985" width="9.42578125" style="133" customWidth="1"/>
    <col min="8986" max="8987" width="11.42578125" style="133"/>
    <col min="8988" max="8988" width="14.140625" style="133" customWidth="1"/>
    <col min="8989" max="8989" width="17.140625" style="133" customWidth="1"/>
    <col min="8990" max="8991" width="12.5703125" style="133" customWidth="1"/>
    <col min="8992" max="9007" width="8.140625" style="133" customWidth="1"/>
    <col min="9008" max="9012" width="12" style="133" customWidth="1"/>
    <col min="9013" max="9013" width="13.140625" style="133" customWidth="1"/>
    <col min="9014" max="9018" width="0" style="133" hidden="1" customWidth="1"/>
    <col min="9019" max="9051" width="12" style="133" customWidth="1"/>
    <col min="9052" max="9052" width="10.85546875" style="133" customWidth="1"/>
    <col min="9053" max="9216" width="11.42578125" style="133"/>
    <col min="9217" max="9217" width="5.85546875" style="133" customWidth="1"/>
    <col min="9218" max="9218" width="15.42578125" style="133" customWidth="1"/>
    <col min="9219" max="9219" width="34.140625" style="133" customWidth="1"/>
    <col min="9220" max="9220" width="11.42578125" style="133"/>
    <col min="9221" max="9221" width="13.28515625" style="133" customWidth="1"/>
    <col min="9222" max="9223" width="15.7109375" style="133" customWidth="1"/>
    <col min="9224" max="9231" width="13.28515625" style="133" customWidth="1"/>
    <col min="9232" max="9233" width="12.7109375" style="133" customWidth="1"/>
    <col min="9234" max="9234" width="13.42578125" style="133" customWidth="1"/>
    <col min="9235" max="9235" width="8.5703125" style="133" customWidth="1"/>
    <col min="9236" max="9240" width="11.42578125" style="133"/>
    <col min="9241" max="9241" width="9.42578125" style="133" customWidth="1"/>
    <col min="9242" max="9243" width="11.42578125" style="133"/>
    <col min="9244" max="9244" width="14.140625" style="133" customWidth="1"/>
    <col min="9245" max="9245" width="17.140625" style="133" customWidth="1"/>
    <col min="9246" max="9247" width="12.5703125" style="133" customWidth="1"/>
    <col min="9248" max="9263" width="8.140625" style="133" customWidth="1"/>
    <col min="9264" max="9268" width="12" style="133" customWidth="1"/>
    <col min="9269" max="9269" width="13.140625" style="133" customWidth="1"/>
    <col min="9270" max="9274" width="0" style="133" hidden="1" customWidth="1"/>
    <col min="9275" max="9307" width="12" style="133" customWidth="1"/>
    <col min="9308" max="9308" width="10.85546875" style="133" customWidth="1"/>
    <col min="9309" max="9472" width="11.42578125" style="133"/>
    <col min="9473" max="9473" width="5.85546875" style="133" customWidth="1"/>
    <col min="9474" max="9474" width="15.42578125" style="133" customWidth="1"/>
    <col min="9475" max="9475" width="34.140625" style="133" customWidth="1"/>
    <col min="9476" max="9476" width="11.42578125" style="133"/>
    <col min="9477" max="9477" width="13.28515625" style="133" customWidth="1"/>
    <col min="9478" max="9479" width="15.7109375" style="133" customWidth="1"/>
    <col min="9480" max="9487" width="13.28515625" style="133" customWidth="1"/>
    <col min="9488" max="9489" width="12.7109375" style="133" customWidth="1"/>
    <col min="9490" max="9490" width="13.42578125" style="133" customWidth="1"/>
    <col min="9491" max="9491" width="8.5703125" style="133" customWidth="1"/>
    <col min="9492" max="9496" width="11.42578125" style="133"/>
    <col min="9497" max="9497" width="9.42578125" style="133" customWidth="1"/>
    <col min="9498" max="9499" width="11.42578125" style="133"/>
    <col min="9500" max="9500" width="14.140625" style="133" customWidth="1"/>
    <col min="9501" max="9501" width="17.140625" style="133" customWidth="1"/>
    <col min="9502" max="9503" width="12.5703125" style="133" customWidth="1"/>
    <col min="9504" max="9519" width="8.140625" style="133" customWidth="1"/>
    <col min="9520" max="9524" width="12" style="133" customWidth="1"/>
    <col min="9525" max="9525" width="13.140625" style="133" customWidth="1"/>
    <col min="9526" max="9530" width="0" style="133" hidden="1" customWidth="1"/>
    <col min="9531" max="9563" width="12" style="133" customWidth="1"/>
    <col min="9564" max="9564" width="10.85546875" style="133" customWidth="1"/>
    <col min="9565" max="9728" width="11.42578125" style="133"/>
    <col min="9729" max="9729" width="5.85546875" style="133" customWidth="1"/>
    <col min="9730" max="9730" width="15.42578125" style="133" customWidth="1"/>
    <col min="9731" max="9731" width="34.140625" style="133" customWidth="1"/>
    <col min="9732" max="9732" width="11.42578125" style="133"/>
    <col min="9733" max="9733" width="13.28515625" style="133" customWidth="1"/>
    <col min="9734" max="9735" width="15.7109375" style="133" customWidth="1"/>
    <col min="9736" max="9743" width="13.28515625" style="133" customWidth="1"/>
    <col min="9744" max="9745" width="12.7109375" style="133" customWidth="1"/>
    <col min="9746" max="9746" width="13.42578125" style="133" customWidth="1"/>
    <col min="9747" max="9747" width="8.5703125" style="133" customWidth="1"/>
    <col min="9748" max="9752" width="11.42578125" style="133"/>
    <col min="9753" max="9753" width="9.42578125" style="133" customWidth="1"/>
    <col min="9754" max="9755" width="11.42578125" style="133"/>
    <col min="9756" max="9756" width="14.140625" style="133" customWidth="1"/>
    <col min="9757" max="9757" width="17.140625" style="133" customWidth="1"/>
    <col min="9758" max="9759" width="12.5703125" style="133" customWidth="1"/>
    <col min="9760" max="9775" width="8.140625" style="133" customWidth="1"/>
    <col min="9776" max="9780" width="12" style="133" customWidth="1"/>
    <col min="9781" max="9781" width="13.140625" style="133" customWidth="1"/>
    <col min="9782" max="9786" width="0" style="133" hidden="1" customWidth="1"/>
    <col min="9787" max="9819" width="12" style="133" customWidth="1"/>
    <col min="9820" max="9820" width="10.85546875" style="133" customWidth="1"/>
    <col min="9821" max="9984" width="11.42578125" style="133"/>
    <col min="9985" max="9985" width="5.85546875" style="133" customWidth="1"/>
    <col min="9986" max="9986" width="15.42578125" style="133" customWidth="1"/>
    <col min="9987" max="9987" width="34.140625" style="133" customWidth="1"/>
    <col min="9988" max="9988" width="11.42578125" style="133"/>
    <col min="9989" max="9989" width="13.28515625" style="133" customWidth="1"/>
    <col min="9990" max="9991" width="15.7109375" style="133" customWidth="1"/>
    <col min="9992" max="9999" width="13.28515625" style="133" customWidth="1"/>
    <col min="10000" max="10001" width="12.7109375" style="133" customWidth="1"/>
    <col min="10002" max="10002" width="13.42578125" style="133" customWidth="1"/>
    <col min="10003" max="10003" width="8.5703125" style="133" customWidth="1"/>
    <col min="10004" max="10008" width="11.42578125" style="133"/>
    <col min="10009" max="10009" width="9.42578125" style="133" customWidth="1"/>
    <col min="10010" max="10011" width="11.42578125" style="133"/>
    <col min="10012" max="10012" width="14.140625" style="133" customWidth="1"/>
    <col min="10013" max="10013" width="17.140625" style="133" customWidth="1"/>
    <col min="10014" max="10015" width="12.5703125" style="133" customWidth="1"/>
    <col min="10016" max="10031" width="8.140625" style="133" customWidth="1"/>
    <col min="10032" max="10036" width="12" style="133" customWidth="1"/>
    <col min="10037" max="10037" width="13.140625" style="133" customWidth="1"/>
    <col min="10038" max="10042" width="0" style="133" hidden="1" customWidth="1"/>
    <col min="10043" max="10075" width="12" style="133" customWidth="1"/>
    <col min="10076" max="10076" width="10.85546875" style="133" customWidth="1"/>
    <col min="10077" max="10240" width="11.42578125" style="133"/>
    <col min="10241" max="10241" width="5.85546875" style="133" customWidth="1"/>
    <col min="10242" max="10242" width="15.42578125" style="133" customWidth="1"/>
    <col min="10243" max="10243" width="34.140625" style="133" customWidth="1"/>
    <col min="10244" max="10244" width="11.42578125" style="133"/>
    <col min="10245" max="10245" width="13.28515625" style="133" customWidth="1"/>
    <col min="10246" max="10247" width="15.7109375" style="133" customWidth="1"/>
    <col min="10248" max="10255" width="13.28515625" style="133" customWidth="1"/>
    <col min="10256" max="10257" width="12.7109375" style="133" customWidth="1"/>
    <col min="10258" max="10258" width="13.42578125" style="133" customWidth="1"/>
    <col min="10259" max="10259" width="8.5703125" style="133" customWidth="1"/>
    <col min="10260" max="10264" width="11.42578125" style="133"/>
    <col min="10265" max="10265" width="9.42578125" style="133" customWidth="1"/>
    <col min="10266" max="10267" width="11.42578125" style="133"/>
    <col min="10268" max="10268" width="14.140625" style="133" customWidth="1"/>
    <col min="10269" max="10269" width="17.140625" style="133" customWidth="1"/>
    <col min="10270" max="10271" width="12.5703125" style="133" customWidth="1"/>
    <col min="10272" max="10287" width="8.140625" style="133" customWidth="1"/>
    <col min="10288" max="10292" width="12" style="133" customWidth="1"/>
    <col min="10293" max="10293" width="13.140625" style="133" customWidth="1"/>
    <col min="10294" max="10298" width="0" style="133" hidden="1" customWidth="1"/>
    <col min="10299" max="10331" width="12" style="133" customWidth="1"/>
    <col min="10332" max="10332" width="10.85546875" style="133" customWidth="1"/>
    <col min="10333" max="10496" width="11.42578125" style="133"/>
    <col min="10497" max="10497" width="5.85546875" style="133" customWidth="1"/>
    <col min="10498" max="10498" width="15.42578125" style="133" customWidth="1"/>
    <col min="10499" max="10499" width="34.140625" style="133" customWidth="1"/>
    <col min="10500" max="10500" width="11.42578125" style="133"/>
    <col min="10501" max="10501" width="13.28515625" style="133" customWidth="1"/>
    <col min="10502" max="10503" width="15.7109375" style="133" customWidth="1"/>
    <col min="10504" max="10511" width="13.28515625" style="133" customWidth="1"/>
    <col min="10512" max="10513" width="12.7109375" style="133" customWidth="1"/>
    <col min="10514" max="10514" width="13.42578125" style="133" customWidth="1"/>
    <col min="10515" max="10515" width="8.5703125" style="133" customWidth="1"/>
    <col min="10516" max="10520" width="11.42578125" style="133"/>
    <col min="10521" max="10521" width="9.42578125" style="133" customWidth="1"/>
    <col min="10522" max="10523" width="11.42578125" style="133"/>
    <col min="10524" max="10524" width="14.140625" style="133" customWidth="1"/>
    <col min="10525" max="10525" width="17.140625" style="133" customWidth="1"/>
    <col min="10526" max="10527" width="12.5703125" style="133" customWidth="1"/>
    <col min="10528" max="10543" width="8.140625" style="133" customWidth="1"/>
    <col min="10544" max="10548" width="12" style="133" customWidth="1"/>
    <col min="10549" max="10549" width="13.140625" style="133" customWidth="1"/>
    <col min="10550" max="10554" width="0" style="133" hidden="1" customWidth="1"/>
    <col min="10555" max="10587" width="12" style="133" customWidth="1"/>
    <col min="10588" max="10588" width="10.85546875" style="133" customWidth="1"/>
    <col min="10589" max="10752" width="11.42578125" style="133"/>
    <col min="10753" max="10753" width="5.85546875" style="133" customWidth="1"/>
    <col min="10754" max="10754" width="15.42578125" style="133" customWidth="1"/>
    <col min="10755" max="10755" width="34.140625" style="133" customWidth="1"/>
    <col min="10756" max="10756" width="11.42578125" style="133"/>
    <col min="10757" max="10757" width="13.28515625" style="133" customWidth="1"/>
    <col min="10758" max="10759" width="15.7109375" style="133" customWidth="1"/>
    <col min="10760" max="10767" width="13.28515625" style="133" customWidth="1"/>
    <col min="10768" max="10769" width="12.7109375" style="133" customWidth="1"/>
    <col min="10770" max="10770" width="13.42578125" style="133" customWidth="1"/>
    <col min="10771" max="10771" width="8.5703125" style="133" customWidth="1"/>
    <col min="10772" max="10776" width="11.42578125" style="133"/>
    <col min="10777" max="10777" width="9.42578125" style="133" customWidth="1"/>
    <col min="10778" max="10779" width="11.42578125" style="133"/>
    <col min="10780" max="10780" width="14.140625" style="133" customWidth="1"/>
    <col min="10781" max="10781" width="17.140625" style="133" customWidth="1"/>
    <col min="10782" max="10783" width="12.5703125" style="133" customWidth="1"/>
    <col min="10784" max="10799" width="8.140625" style="133" customWidth="1"/>
    <col min="10800" max="10804" width="12" style="133" customWidth="1"/>
    <col min="10805" max="10805" width="13.140625" style="133" customWidth="1"/>
    <col min="10806" max="10810" width="0" style="133" hidden="1" customWidth="1"/>
    <col min="10811" max="10843" width="12" style="133" customWidth="1"/>
    <col min="10844" max="10844" width="10.85546875" style="133" customWidth="1"/>
    <col min="10845" max="11008" width="11.42578125" style="133"/>
    <col min="11009" max="11009" width="5.85546875" style="133" customWidth="1"/>
    <col min="11010" max="11010" width="15.42578125" style="133" customWidth="1"/>
    <col min="11011" max="11011" width="34.140625" style="133" customWidth="1"/>
    <col min="11012" max="11012" width="11.42578125" style="133"/>
    <col min="11013" max="11013" width="13.28515625" style="133" customWidth="1"/>
    <col min="11014" max="11015" width="15.7109375" style="133" customWidth="1"/>
    <col min="11016" max="11023" width="13.28515625" style="133" customWidth="1"/>
    <col min="11024" max="11025" width="12.7109375" style="133" customWidth="1"/>
    <col min="11026" max="11026" width="13.42578125" style="133" customWidth="1"/>
    <col min="11027" max="11027" width="8.5703125" style="133" customWidth="1"/>
    <col min="11028" max="11032" width="11.42578125" style="133"/>
    <col min="11033" max="11033" width="9.42578125" style="133" customWidth="1"/>
    <col min="11034" max="11035" width="11.42578125" style="133"/>
    <col min="11036" max="11036" width="14.140625" style="133" customWidth="1"/>
    <col min="11037" max="11037" width="17.140625" style="133" customWidth="1"/>
    <col min="11038" max="11039" width="12.5703125" style="133" customWidth="1"/>
    <col min="11040" max="11055" width="8.140625" style="133" customWidth="1"/>
    <col min="11056" max="11060" width="12" style="133" customWidth="1"/>
    <col min="11061" max="11061" width="13.140625" style="133" customWidth="1"/>
    <col min="11062" max="11066" width="0" style="133" hidden="1" customWidth="1"/>
    <col min="11067" max="11099" width="12" style="133" customWidth="1"/>
    <col min="11100" max="11100" width="10.85546875" style="133" customWidth="1"/>
    <col min="11101" max="11264" width="11.42578125" style="133"/>
    <col min="11265" max="11265" width="5.85546875" style="133" customWidth="1"/>
    <col min="11266" max="11266" width="15.42578125" style="133" customWidth="1"/>
    <col min="11267" max="11267" width="34.140625" style="133" customWidth="1"/>
    <col min="11268" max="11268" width="11.42578125" style="133"/>
    <col min="11269" max="11269" width="13.28515625" style="133" customWidth="1"/>
    <col min="11270" max="11271" width="15.7109375" style="133" customWidth="1"/>
    <col min="11272" max="11279" width="13.28515625" style="133" customWidth="1"/>
    <col min="11280" max="11281" width="12.7109375" style="133" customWidth="1"/>
    <col min="11282" max="11282" width="13.42578125" style="133" customWidth="1"/>
    <col min="11283" max="11283" width="8.5703125" style="133" customWidth="1"/>
    <col min="11284" max="11288" width="11.42578125" style="133"/>
    <col min="11289" max="11289" width="9.42578125" style="133" customWidth="1"/>
    <col min="11290" max="11291" width="11.42578125" style="133"/>
    <col min="11292" max="11292" width="14.140625" style="133" customWidth="1"/>
    <col min="11293" max="11293" width="17.140625" style="133" customWidth="1"/>
    <col min="11294" max="11295" width="12.5703125" style="133" customWidth="1"/>
    <col min="11296" max="11311" width="8.140625" style="133" customWidth="1"/>
    <col min="11312" max="11316" width="12" style="133" customWidth="1"/>
    <col min="11317" max="11317" width="13.140625" style="133" customWidth="1"/>
    <col min="11318" max="11322" width="0" style="133" hidden="1" customWidth="1"/>
    <col min="11323" max="11355" width="12" style="133" customWidth="1"/>
    <col min="11356" max="11356" width="10.85546875" style="133" customWidth="1"/>
    <col min="11357" max="11520" width="11.42578125" style="133"/>
    <col min="11521" max="11521" width="5.85546875" style="133" customWidth="1"/>
    <col min="11522" max="11522" width="15.42578125" style="133" customWidth="1"/>
    <col min="11523" max="11523" width="34.140625" style="133" customWidth="1"/>
    <col min="11524" max="11524" width="11.42578125" style="133"/>
    <col min="11525" max="11525" width="13.28515625" style="133" customWidth="1"/>
    <col min="11526" max="11527" width="15.7109375" style="133" customWidth="1"/>
    <col min="11528" max="11535" width="13.28515625" style="133" customWidth="1"/>
    <col min="11536" max="11537" width="12.7109375" style="133" customWidth="1"/>
    <col min="11538" max="11538" width="13.42578125" style="133" customWidth="1"/>
    <col min="11539" max="11539" width="8.5703125" style="133" customWidth="1"/>
    <col min="11540" max="11544" width="11.42578125" style="133"/>
    <col min="11545" max="11545" width="9.42578125" style="133" customWidth="1"/>
    <col min="11546" max="11547" width="11.42578125" style="133"/>
    <col min="11548" max="11548" width="14.140625" style="133" customWidth="1"/>
    <col min="11549" max="11549" width="17.140625" style="133" customWidth="1"/>
    <col min="11550" max="11551" width="12.5703125" style="133" customWidth="1"/>
    <col min="11552" max="11567" width="8.140625" style="133" customWidth="1"/>
    <col min="11568" max="11572" width="12" style="133" customWidth="1"/>
    <col min="11573" max="11573" width="13.140625" style="133" customWidth="1"/>
    <col min="11574" max="11578" width="0" style="133" hidden="1" customWidth="1"/>
    <col min="11579" max="11611" width="12" style="133" customWidth="1"/>
    <col min="11612" max="11612" width="10.85546875" style="133" customWidth="1"/>
    <col min="11613" max="11776" width="11.42578125" style="133"/>
    <col min="11777" max="11777" width="5.85546875" style="133" customWidth="1"/>
    <col min="11778" max="11778" width="15.42578125" style="133" customWidth="1"/>
    <col min="11779" max="11779" width="34.140625" style="133" customWidth="1"/>
    <col min="11780" max="11780" width="11.42578125" style="133"/>
    <col min="11781" max="11781" width="13.28515625" style="133" customWidth="1"/>
    <col min="11782" max="11783" width="15.7109375" style="133" customWidth="1"/>
    <col min="11784" max="11791" width="13.28515625" style="133" customWidth="1"/>
    <col min="11792" max="11793" width="12.7109375" style="133" customWidth="1"/>
    <col min="11794" max="11794" width="13.42578125" style="133" customWidth="1"/>
    <col min="11795" max="11795" width="8.5703125" style="133" customWidth="1"/>
    <col min="11796" max="11800" width="11.42578125" style="133"/>
    <col min="11801" max="11801" width="9.42578125" style="133" customWidth="1"/>
    <col min="11802" max="11803" width="11.42578125" style="133"/>
    <col min="11804" max="11804" width="14.140625" style="133" customWidth="1"/>
    <col min="11805" max="11805" width="17.140625" style="133" customWidth="1"/>
    <col min="11806" max="11807" width="12.5703125" style="133" customWidth="1"/>
    <col min="11808" max="11823" width="8.140625" style="133" customWidth="1"/>
    <col min="11824" max="11828" width="12" style="133" customWidth="1"/>
    <col min="11829" max="11829" width="13.140625" style="133" customWidth="1"/>
    <col min="11830" max="11834" width="0" style="133" hidden="1" customWidth="1"/>
    <col min="11835" max="11867" width="12" style="133" customWidth="1"/>
    <col min="11868" max="11868" width="10.85546875" style="133" customWidth="1"/>
    <col min="11869" max="12032" width="11.42578125" style="133"/>
    <col min="12033" max="12033" width="5.85546875" style="133" customWidth="1"/>
    <col min="12034" max="12034" width="15.42578125" style="133" customWidth="1"/>
    <col min="12035" max="12035" width="34.140625" style="133" customWidth="1"/>
    <col min="12036" max="12036" width="11.42578125" style="133"/>
    <col min="12037" max="12037" width="13.28515625" style="133" customWidth="1"/>
    <col min="12038" max="12039" width="15.7109375" style="133" customWidth="1"/>
    <col min="12040" max="12047" width="13.28515625" style="133" customWidth="1"/>
    <col min="12048" max="12049" width="12.7109375" style="133" customWidth="1"/>
    <col min="12050" max="12050" width="13.42578125" style="133" customWidth="1"/>
    <col min="12051" max="12051" width="8.5703125" style="133" customWidth="1"/>
    <col min="12052" max="12056" width="11.42578125" style="133"/>
    <col min="12057" max="12057" width="9.42578125" style="133" customWidth="1"/>
    <col min="12058" max="12059" width="11.42578125" style="133"/>
    <col min="12060" max="12060" width="14.140625" style="133" customWidth="1"/>
    <col min="12061" max="12061" width="17.140625" style="133" customWidth="1"/>
    <col min="12062" max="12063" width="12.5703125" style="133" customWidth="1"/>
    <col min="12064" max="12079" width="8.140625" style="133" customWidth="1"/>
    <col min="12080" max="12084" width="12" style="133" customWidth="1"/>
    <col min="12085" max="12085" width="13.140625" style="133" customWidth="1"/>
    <col min="12086" max="12090" width="0" style="133" hidden="1" customWidth="1"/>
    <col min="12091" max="12123" width="12" style="133" customWidth="1"/>
    <col min="12124" max="12124" width="10.85546875" style="133" customWidth="1"/>
    <col min="12125" max="12288" width="11.42578125" style="133"/>
    <col min="12289" max="12289" width="5.85546875" style="133" customWidth="1"/>
    <col min="12290" max="12290" width="15.42578125" style="133" customWidth="1"/>
    <col min="12291" max="12291" width="34.140625" style="133" customWidth="1"/>
    <col min="12292" max="12292" width="11.42578125" style="133"/>
    <col min="12293" max="12293" width="13.28515625" style="133" customWidth="1"/>
    <col min="12294" max="12295" width="15.7109375" style="133" customWidth="1"/>
    <col min="12296" max="12303" width="13.28515625" style="133" customWidth="1"/>
    <col min="12304" max="12305" width="12.7109375" style="133" customWidth="1"/>
    <col min="12306" max="12306" width="13.42578125" style="133" customWidth="1"/>
    <col min="12307" max="12307" width="8.5703125" style="133" customWidth="1"/>
    <col min="12308" max="12312" width="11.42578125" style="133"/>
    <col min="12313" max="12313" width="9.42578125" style="133" customWidth="1"/>
    <col min="12314" max="12315" width="11.42578125" style="133"/>
    <col min="12316" max="12316" width="14.140625" style="133" customWidth="1"/>
    <col min="12317" max="12317" width="17.140625" style="133" customWidth="1"/>
    <col min="12318" max="12319" width="12.5703125" style="133" customWidth="1"/>
    <col min="12320" max="12335" width="8.140625" style="133" customWidth="1"/>
    <col min="12336" max="12340" width="12" style="133" customWidth="1"/>
    <col min="12341" max="12341" width="13.140625" style="133" customWidth="1"/>
    <col min="12342" max="12346" width="0" style="133" hidden="1" customWidth="1"/>
    <col min="12347" max="12379" width="12" style="133" customWidth="1"/>
    <col min="12380" max="12380" width="10.85546875" style="133" customWidth="1"/>
    <col min="12381" max="12544" width="11.42578125" style="133"/>
    <col min="12545" max="12545" width="5.85546875" style="133" customWidth="1"/>
    <col min="12546" max="12546" width="15.42578125" style="133" customWidth="1"/>
    <col min="12547" max="12547" width="34.140625" style="133" customWidth="1"/>
    <col min="12548" max="12548" width="11.42578125" style="133"/>
    <col min="12549" max="12549" width="13.28515625" style="133" customWidth="1"/>
    <col min="12550" max="12551" width="15.7109375" style="133" customWidth="1"/>
    <col min="12552" max="12559" width="13.28515625" style="133" customWidth="1"/>
    <col min="12560" max="12561" width="12.7109375" style="133" customWidth="1"/>
    <col min="12562" max="12562" width="13.42578125" style="133" customWidth="1"/>
    <col min="12563" max="12563" width="8.5703125" style="133" customWidth="1"/>
    <col min="12564" max="12568" width="11.42578125" style="133"/>
    <col min="12569" max="12569" width="9.42578125" style="133" customWidth="1"/>
    <col min="12570" max="12571" width="11.42578125" style="133"/>
    <col min="12572" max="12572" width="14.140625" style="133" customWidth="1"/>
    <col min="12573" max="12573" width="17.140625" style="133" customWidth="1"/>
    <col min="12574" max="12575" width="12.5703125" style="133" customWidth="1"/>
    <col min="12576" max="12591" width="8.140625" style="133" customWidth="1"/>
    <col min="12592" max="12596" width="12" style="133" customWidth="1"/>
    <col min="12597" max="12597" width="13.140625" style="133" customWidth="1"/>
    <col min="12598" max="12602" width="0" style="133" hidden="1" customWidth="1"/>
    <col min="12603" max="12635" width="12" style="133" customWidth="1"/>
    <col min="12636" max="12636" width="10.85546875" style="133" customWidth="1"/>
    <col min="12637" max="12800" width="11.42578125" style="133"/>
    <col min="12801" max="12801" width="5.85546875" style="133" customWidth="1"/>
    <col min="12802" max="12802" width="15.42578125" style="133" customWidth="1"/>
    <col min="12803" max="12803" width="34.140625" style="133" customWidth="1"/>
    <col min="12804" max="12804" width="11.42578125" style="133"/>
    <col min="12805" max="12805" width="13.28515625" style="133" customWidth="1"/>
    <col min="12806" max="12807" width="15.7109375" style="133" customWidth="1"/>
    <col min="12808" max="12815" width="13.28515625" style="133" customWidth="1"/>
    <col min="12816" max="12817" width="12.7109375" style="133" customWidth="1"/>
    <col min="12818" max="12818" width="13.42578125" style="133" customWidth="1"/>
    <col min="12819" max="12819" width="8.5703125" style="133" customWidth="1"/>
    <col min="12820" max="12824" width="11.42578125" style="133"/>
    <col min="12825" max="12825" width="9.42578125" style="133" customWidth="1"/>
    <col min="12826" max="12827" width="11.42578125" style="133"/>
    <col min="12828" max="12828" width="14.140625" style="133" customWidth="1"/>
    <col min="12829" max="12829" width="17.140625" style="133" customWidth="1"/>
    <col min="12830" max="12831" width="12.5703125" style="133" customWidth="1"/>
    <col min="12832" max="12847" width="8.140625" style="133" customWidth="1"/>
    <col min="12848" max="12852" width="12" style="133" customWidth="1"/>
    <col min="12853" max="12853" width="13.140625" style="133" customWidth="1"/>
    <col min="12854" max="12858" width="0" style="133" hidden="1" customWidth="1"/>
    <col min="12859" max="12891" width="12" style="133" customWidth="1"/>
    <col min="12892" max="12892" width="10.85546875" style="133" customWidth="1"/>
    <col min="12893" max="13056" width="11.42578125" style="133"/>
    <col min="13057" max="13057" width="5.85546875" style="133" customWidth="1"/>
    <col min="13058" max="13058" width="15.42578125" style="133" customWidth="1"/>
    <col min="13059" max="13059" width="34.140625" style="133" customWidth="1"/>
    <col min="13060" max="13060" width="11.42578125" style="133"/>
    <col min="13061" max="13061" width="13.28515625" style="133" customWidth="1"/>
    <col min="13062" max="13063" width="15.7109375" style="133" customWidth="1"/>
    <col min="13064" max="13071" width="13.28515625" style="133" customWidth="1"/>
    <col min="13072" max="13073" width="12.7109375" style="133" customWidth="1"/>
    <col min="13074" max="13074" width="13.42578125" style="133" customWidth="1"/>
    <col min="13075" max="13075" width="8.5703125" style="133" customWidth="1"/>
    <col min="13076" max="13080" width="11.42578125" style="133"/>
    <col min="13081" max="13081" width="9.42578125" style="133" customWidth="1"/>
    <col min="13082" max="13083" width="11.42578125" style="133"/>
    <col min="13084" max="13084" width="14.140625" style="133" customWidth="1"/>
    <col min="13085" max="13085" width="17.140625" style="133" customWidth="1"/>
    <col min="13086" max="13087" width="12.5703125" style="133" customWidth="1"/>
    <col min="13088" max="13103" width="8.140625" style="133" customWidth="1"/>
    <col min="13104" max="13108" width="12" style="133" customWidth="1"/>
    <col min="13109" max="13109" width="13.140625" style="133" customWidth="1"/>
    <col min="13110" max="13114" width="0" style="133" hidden="1" customWidth="1"/>
    <col min="13115" max="13147" width="12" style="133" customWidth="1"/>
    <col min="13148" max="13148" width="10.85546875" style="133" customWidth="1"/>
    <col min="13149" max="13312" width="11.42578125" style="133"/>
    <col min="13313" max="13313" width="5.85546875" style="133" customWidth="1"/>
    <col min="13314" max="13314" width="15.42578125" style="133" customWidth="1"/>
    <col min="13315" max="13315" width="34.140625" style="133" customWidth="1"/>
    <col min="13316" max="13316" width="11.42578125" style="133"/>
    <col min="13317" max="13317" width="13.28515625" style="133" customWidth="1"/>
    <col min="13318" max="13319" width="15.7109375" style="133" customWidth="1"/>
    <col min="13320" max="13327" width="13.28515625" style="133" customWidth="1"/>
    <col min="13328" max="13329" width="12.7109375" style="133" customWidth="1"/>
    <col min="13330" max="13330" width="13.42578125" style="133" customWidth="1"/>
    <col min="13331" max="13331" width="8.5703125" style="133" customWidth="1"/>
    <col min="13332" max="13336" width="11.42578125" style="133"/>
    <col min="13337" max="13337" width="9.42578125" style="133" customWidth="1"/>
    <col min="13338" max="13339" width="11.42578125" style="133"/>
    <col min="13340" max="13340" width="14.140625" style="133" customWidth="1"/>
    <col min="13341" max="13341" width="17.140625" style="133" customWidth="1"/>
    <col min="13342" max="13343" width="12.5703125" style="133" customWidth="1"/>
    <col min="13344" max="13359" width="8.140625" style="133" customWidth="1"/>
    <col min="13360" max="13364" width="12" style="133" customWidth="1"/>
    <col min="13365" max="13365" width="13.140625" style="133" customWidth="1"/>
    <col min="13366" max="13370" width="0" style="133" hidden="1" customWidth="1"/>
    <col min="13371" max="13403" width="12" style="133" customWidth="1"/>
    <col min="13404" max="13404" width="10.85546875" style="133" customWidth="1"/>
    <col min="13405" max="13568" width="11.42578125" style="133"/>
    <col min="13569" max="13569" width="5.85546875" style="133" customWidth="1"/>
    <col min="13570" max="13570" width="15.42578125" style="133" customWidth="1"/>
    <col min="13571" max="13571" width="34.140625" style="133" customWidth="1"/>
    <col min="13572" max="13572" width="11.42578125" style="133"/>
    <col min="13573" max="13573" width="13.28515625" style="133" customWidth="1"/>
    <col min="13574" max="13575" width="15.7109375" style="133" customWidth="1"/>
    <col min="13576" max="13583" width="13.28515625" style="133" customWidth="1"/>
    <col min="13584" max="13585" width="12.7109375" style="133" customWidth="1"/>
    <col min="13586" max="13586" width="13.42578125" style="133" customWidth="1"/>
    <col min="13587" max="13587" width="8.5703125" style="133" customWidth="1"/>
    <col min="13588" max="13592" width="11.42578125" style="133"/>
    <col min="13593" max="13593" width="9.42578125" style="133" customWidth="1"/>
    <col min="13594" max="13595" width="11.42578125" style="133"/>
    <col min="13596" max="13596" width="14.140625" style="133" customWidth="1"/>
    <col min="13597" max="13597" width="17.140625" style="133" customWidth="1"/>
    <col min="13598" max="13599" width="12.5703125" style="133" customWidth="1"/>
    <col min="13600" max="13615" width="8.140625" style="133" customWidth="1"/>
    <col min="13616" max="13620" width="12" style="133" customWidth="1"/>
    <col min="13621" max="13621" width="13.140625" style="133" customWidth="1"/>
    <col min="13622" max="13626" width="0" style="133" hidden="1" customWidth="1"/>
    <col min="13627" max="13659" width="12" style="133" customWidth="1"/>
    <col min="13660" max="13660" width="10.85546875" style="133" customWidth="1"/>
    <col min="13661" max="13824" width="11.42578125" style="133"/>
    <col min="13825" max="13825" width="5.85546875" style="133" customWidth="1"/>
    <col min="13826" max="13826" width="15.42578125" style="133" customWidth="1"/>
    <col min="13827" max="13827" width="34.140625" style="133" customWidth="1"/>
    <col min="13828" max="13828" width="11.42578125" style="133"/>
    <col min="13829" max="13829" width="13.28515625" style="133" customWidth="1"/>
    <col min="13830" max="13831" width="15.7109375" style="133" customWidth="1"/>
    <col min="13832" max="13839" width="13.28515625" style="133" customWidth="1"/>
    <col min="13840" max="13841" width="12.7109375" style="133" customWidth="1"/>
    <col min="13842" max="13842" width="13.42578125" style="133" customWidth="1"/>
    <col min="13843" max="13843" width="8.5703125" style="133" customWidth="1"/>
    <col min="13844" max="13848" width="11.42578125" style="133"/>
    <col min="13849" max="13849" width="9.42578125" style="133" customWidth="1"/>
    <col min="13850" max="13851" width="11.42578125" style="133"/>
    <col min="13852" max="13852" width="14.140625" style="133" customWidth="1"/>
    <col min="13853" max="13853" width="17.140625" style="133" customWidth="1"/>
    <col min="13854" max="13855" width="12.5703125" style="133" customWidth="1"/>
    <col min="13856" max="13871" width="8.140625" style="133" customWidth="1"/>
    <col min="13872" max="13876" width="12" style="133" customWidth="1"/>
    <col min="13877" max="13877" width="13.140625" style="133" customWidth="1"/>
    <col min="13878" max="13882" width="0" style="133" hidden="1" customWidth="1"/>
    <col min="13883" max="13915" width="12" style="133" customWidth="1"/>
    <col min="13916" max="13916" width="10.85546875" style="133" customWidth="1"/>
    <col min="13917" max="14080" width="11.42578125" style="133"/>
    <col min="14081" max="14081" width="5.85546875" style="133" customWidth="1"/>
    <col min="14082" max="14082" width="15.42578125" style="133" customWidth="1"/>
    <col min="14083" max="14083" width="34.140625" style="133" customWidth="1"/>
    <col min="14084" max="14084" width="11.42578125" style="133"/>
    <col min="14085" max="14085" width="13.28515625" style="133" customWidth="1"/>
    <col min="14086" max="14087" width="15.7109375" style="133" customWidth="1"/>
    <col min="14088" max="14095" width="13.28515625" style="133" customWidth="1"/>
    <col min="14096" max="14097" width="12.7109375" style="133" customWidth="1"/>
    <col min="14098" max="14098" width="13.42578125" style="133" customWidth="1"/>
    <col min="14099" max="14099" width="8.5703125" style="133" customWidth="1"/>
    <col min="14100" max="14104" width="11.42578125" style="133"/>
    <col min="14105" max="14105" width="9.42578125" style="133" customWidth="1"/>
    <col min="14106" max="14107" width="11.42578125" style="133"/>
    <col min="14108" max="14108" width="14.140625" style="133" customWidth="1"/>
    <col min="14109" max="14109" width="17.140625" style="133" customWidth="1"/>
    <col min="14110" max="14111" width="12.5703125" style="133" customWidth="1"/>
    <col min="14112" max="14127" width="8.140625" style="133" customWidth="1"/>
    <col min="14128" max="14132" width="12" style="133" customWidth="1"/>
    <col min="14133" max="14133" width="13.140625" style="133" customWidth="1"/>
    <col min="14134" max="14138" width="0" style="133" hidden="1" customWidth="1"/>
    <col min="14139" max="14171" width="12" style="133" customWidth="1"/>
    <col min="14172" max="14172" width="10.85546875" style="133" customWidth="1"/>
    <col min="14173" max="14336" width="11.42578125" style="133"/>
    <col min="14337" max="14337" width="5.85546875" style="133" customWidth="1"/>
    <col min="14338" max="14338" width="15.42578125" style="133" customWidth="1"/>
    <col min="14339" max="14339" width="34.140625" style="133" customWidth="1"/>
    <col min="14340" max="14340" width="11.42578125" style="133"/>
    <col min="14341" max="14341" width="13.28515625" style="133" customWidth="1"/>
    <col min="14342" max="14343" width="15.7109375" style="133" customWidth="1"/>
    <col min="14344" max="14351" width="13.28515625" style="133" customWidth="1"/>
    <col min="14352" max="14353" width="12.7109375" style="133" customWidth="1"/>
    <col min="14354" max="14354" width="13.42578125" style="133" customWidth="1"/>
    <col min="14355" max="14355" width="8.5703125" style="133" customWidth="1"/>
    <col min="14356" max="14360" width="11.42578125" style="133"/>
    <col min="14361" max="14361" width="9.42578125" style="133" customWidth="1"/>
    <col min="14362" max="14363" width="11.42578125" style="133"/>
    <col min="14364" max="14364" width="14.140625" style="133" customWidth="1"/>
    <col min="14365" max="14365" width="17.140625" style="133" customWidth="1"/>
    <col min="14366" max="14367" width="12.5703125" style="133" customWidth="1"/>
    <col min="14368" max="14383" width="8.140625" style="133" customWidth="1"/>
    <col min="14384" max="14388" width="12" style="133" customWidth="1"/>
    <col min="14389" max="14389" width="13.140625" style="133" customWidth="1"/>
    <col min="14390" max="14394" width="0" style="133" hidden="1" customWidth="1"/>
    <col min="14395" max="14427" width="12" style="133" customWidth="1"/>
    <col min="14428" max="14428" width="10.85546875" style="133" customWidth="1"/>
    <col min="14429" max="14592" width="11.42578125" style="133"/>
    <col min="14593" max="14593" width="5.85546875" style="133" customWidth="1"/>
    <col min="14594" max="14594" width="15.42578125" style="133" customWidth="1"/>
    <col min="14595" max="14595" width="34.140625" style="133" customWidth="1"/>
    <col min="14596" max="14596" width="11.42578125" style="133"/>
    <col min="14597" max="14597" width="13.28515625" style="133" customWidth="1"/>
    <col min="14598" max="14599" width="15.7109375" style="133" customWidth="1"/>
    <col min="14600" max="14607" width="13.28515625" style="133" customWidth="1"/>
    <col min="14608" max="14609" width="12.7109375" style="133" customWidth="1"/>
    <col min="14610" max="14610" width="13.42578125" style="133" customWidth="1"/>
    <col min="14611" max="14611" width="8.5703125" style="133" customWidth="1"/>
    <col min="14612" max="14616" width="11.42578125" style="133"/>
    <col min="14617" max="14617" width="9.42578125" style="133" customWidth="1"/>
    <col min="14618" max="14619" width="11.42578125" style="133"/>
    <col min="14620" max="14620" width="14.140625" style="133" customWidth="1"/>
    <col min="14621" max="14621" width="17.140625" style="133" customWidth="1"/>
    <col min="14622" max="14623" width="12.5703125" style="133" customWidth="1"/>
    <col min="14624" max="14639" width="8.140625" style="133" customWidth="1"/>
    <col min="14640" max="14644" width="12" style="133" customWidth="1"/>
    <col min="14645" max="14645" width="13.140625" style="133" customWidth="1"/>
    <col min="14646" max="14650" width="0" style="133" hidden="1" customWidth="1"/>
    <col min="14651" max="14683" width="12" style="133" customWidth="1"/>
    <col min="14684" max="14684" width="10.85546875" style="133" customWidth="1"/>
    <col min="14685" max="14848" width="11.42578125" style="133"/>
    <col min="14849" max="14849" width="5.85546875" style="133" customWidth="1"/>
    <col min="14850" max="14850" width="15.42578125" style="133" customWidth="1"/>
    <col min="14851" max="14851" width="34.140625" style="133" customWidth="1"/>
    <col min="14852" max="14852" width="11.42578125" style="133"/>
    <col min="14853" max="14853" width="13.28515625" style="133" customWidth="1"/>
    <col min="14854" max="14855" width="15.7109375" style="133" customWidth="1"/>
    <col min="14856" max="14863" width="13.28515625" style="133" customWidth="1"/>
    <col min="14864" max="14865" width="12.7109375" style="133" customWidth="1"/>
    <col min="14866" max="14866" width="13.42578125" style="133" customWidth="1"/>
    <col min="14867" max="14867" width="8.5703125" style="133" customWidth="1"/>
    <col min="14868" max="14872" width="11.42578125" style="133"/>
    <col min="14873" max="14873" width="9.42578125" style="133" customWidth="1"/>
    <col min="14874" max="14875" width="11.42578125" style="133"/>
    <col min="14876" max="14876" width="14.140625" style="133" customWidth="1"/>
    <col min="14877" max="14877" width="17.140625" style="133" customWidth="1"/>
    <col min="14878" max="14879" width="12.5703125" style="133" customWidth="1"/>
    <col min="14880" max="14895" width="8.140625" style="133" customWidth="1"/>
    <col min="14896" max="14900" width="12" style="133" customWidth="1"/>
    <col min="14901" max="14901" width="13.140625" style="133" customWidth="1"/>
    <col min="14902" max="14906" width="0" style="133" hidden="1" customWidth="1"/>
    <col min="14907" max="14939" width="12" style="133" customWidth="1"/>
    <col min="14940" max="14940" width="10.85546875" style="133" customWidth="1"/>
    <col min="14941" max="15104" width="11.42578125" style="133"/>
    <col min="15105" max="15105" width="5.85546875" style="133" customWidth="1"/>
    <col min="15106" max="15106" width="15.42578125" style="133" customWidth="1"/>
    <col min="15107" max="15107" width="34.140625" style="133" customWidth="1"/>
    <col min="15108" max="15108" width="11.42578125" style="133"/>
    <col min="15109" max="15109" width="13.28515625" style="133" customWidth="1"/>
    <col min="15110" max="15111" width="15.7109375" style="133" customWidth="1"/>
    <col min="15112" max="15119" width="13.28515625" style="133" customWidth="1"/>
    <col min="15120" max="15121" width="12.7109375" style="133" customWidth="1"/>
    <col min="15122" max="15122" width="13.42578125" style="133" customWidth="1"/>
    <col min="15123" max="15123" width="8.5703125" style="133" customWidth="1"/>
    <col min="15124" max="15128" width="11.42578125" style="133"/>
    <col min="15129" max="15129" width="9.42578125" style="133" customWidth="1"/>
    <col min="15130" max="15131" width="11.42578125" style="133"/>
    <col min="15132" max="15132" width="14.140625" style="133" customWidth="1"/>
    <col min="15133" max="15133" width="17.140625" style="133" customWidth="1"/>
    <col min="15134" max="15135" width="12.5703125" style="133" customWidth="1"/>
    <col min="15136" max="15151" width="8.140625" style="133" customWidth="1"/>
    <col min="15152" max="15156" width="12" style="133" customWidth="1"/>
    <col min="15157" max="15157" width="13.140625" style="133" customWidth="1"/>
    <col min="15158" max="15162" width="0" style="133" hidden="1" customWidth="1"/>
    <col min="15163" max="15195" width="12" style="133" customWidth="1"/>
    <col min="15196" max="15196" width="10.85546875" style="133" customWidth="1"/>
    <col min="15197" max="15360" width="11.42578125" style="133"/>
    <col min="15361" max="15361" width="5.85546875" style="133" customWidth="1"/>
    <col min="15362" max="15362" width="15.42578125" style="133" customWidth="1"/>
    <col min="15363" max="15363" width="34.140625" style="133" customWidth="1"/>
    <col min="15364" max="15364" width="11.42578125" style="133"/>
    <col min="15365" max="15365" width="13.28515625" style="133" customWidth="1"/>
    <col min="15366" max="15367" width="15.7109375" style="133" customWidth="1"/>
    <col min="15368" max="15375" width="13.28515625" style="133" customWidth="1"/>
    <col min="15376" max="15377" width="12.7109375" style="133" customWidth="1"/>
    <col min="15378" max="15378" width="13.42578125" style="133" customWidth="1"/>
    <col min="15379" max="15379" width="8.5703125" style="133" customWidth="1"/>
    <col min="15380" max="15384" width="11.42578125" style="133"/>
    <col min="15385" max="15385" width="9.42578125" style="133" customWidth="1"/>
    <col min="15386" max="15387" width="11.42578125" style="133"/>
    <col min="15388" max="15388" width="14.140625" style="133" customWidth="1"/>
    <col min="15389" max="15389" width="17.140625" style="133" customWidth="1"/>
    <col min="15390" max="15391" width="12.5703125" style="133" customWidth="1"/>
    <col min="15392" max="15407" width="8.140625" style="133" customWidth="1"/>
    <col min="15408" max="15412" width="12" style="133" customWidth="1"/>
    <col min="15413" max="15413" width="13.140625" style="133" customWidth="1"/>
    <col min="15414" max="15418" width="0" style="133" hidden="1" customWidth="1"/>
    <col min="15419" max="15451" width="12" style="133" customWidth="1"/>
    <col min="15452" max="15452" width="10.85546875" style="133" customWidth="1"/>
    <col min="15453" max="15616" width="11.42578125" style="133"/>
    <col min="15617" max="15617" width="5.85546875" style="133" customWidth="1"/>
    <col min="15618" max="15618" width="15.42578125" style="133" customWidth="1"/>
    <col min="15619" max="15619" width="34.140625" style="133" customWidth="1"/>
    <col min="15620" max="15620" width="11.42578125" style="133"/>
    <col min="15621" max="15621" width="13.28515625" style="133" customWidth="1"/>
    <col min="15622" max="15623" width="15.7109375" style="133" customWidth="1"/>
    <col min="15624" max="15631" width="13.28515625" style="133" customWidth="1"/>
    <col min="15632" max="15633" width="12.7109375" style="133" customWidth="1"/>
    <col min="15634" max="15634" width="13.42578125" style="133" customWidth="1"/>
    <col min="15635" max="15635" width="8.5703125" style="133" customWidth="1"/>
    <col min="15636" max="15640" width="11.42578125" style="133"/>
    <col min="15641" max="15641" width="9.42578125" style="133" customWidth="1"/>
    <col min="15642" max="15643" width="11.42578125" style="133"/>
    <col min="15644" max="15644" width="14.140625" style="133" customWidth="1"/>
    <col min="15645" max="15645" width="17.140625" style="133" customWidth="1"/>
    <col min="15646" max="15647" width="12.5703125" style="133" customWidth="1"/>
    <col min="15648" max="15663" width="8.140625" style="133" customWidth="1"/>
    <col min="15664" max="15668" width="12" style="133" customWidth="1"/>
    <col min="15669" max="15669" width="13.140625" style="133" customWidth="1"/>
    <col min="15670" max="15674" width="0" style="133" hidden="1" customWidth="1"/>
    <col min="15675" max="15707" width="12" style="133" customWidth="1"/>
    <col min="15708" max="15708" width="10.85546875" style="133" customWidth="1"/>
    <col min="15709" max="15872" width="11.42578125" style="133"/>
    <col min="15873" max="15873" width="5.85546875" style="133" customWidth="1"/>
    <col min="15874" max="15874" width="15.42578125" style="133" customWidth="1"/>
    <col min="15875" max="15875" width="34.140625" style="133" customWidth="1"/>
    <col min="15876" max="15876" width="11.42578125" style="133"/>
    <col min="15877" max="15877" width="13.28515625" style="133" customWidth="1"/>
    <col min="15878" max="15879" width="15.7109375" style="133" customWidth="1"/>
    <col min="15880" max="15887" width="13.28515625" style="133" customWidth="1"/>
    <col min="15888" max="15889" width="12.7109375" style="133" customWidth="1"/>
    <col min="15890" max="15890" width="13.42578125" style="133" customWidth="1"/>
    <col min="15891" max="15891" width="8.5703125" style="133" customWidth="1"/>
    <col min="15892" max="15896" width="11.42578125" style="133"/>
    <col min="15897" max="15897" width="9.42578125" style="133" customWidth="1"/>
    <col min="15898" max="15899" width="11.42578125" style="133"/>
    <col min="15900" max="15900" width="14.140625" style="133" customWidth="1"/>
    <col min="15901" max="15901" width="17.140625" style="133" customWidth="1"/>
    <col min="15902" max="15903" width="12.5703125" style="133" customWidth="1"/>
    <col min="15904" max="15919" width="8.140625" style="133" customWidth="1"/>
    <col min="15920" max="15924" width="12" style="133" customWidth="1"/>
    <col min="15925" max="15925" width="13.140625" style="133" customWidth="1"/>
    <col min="15926" max="15930" width="0" style="133" hidden="1" customWidth="1"/>
    <col min="15931" max="15963" width="12" style="133" customWidth="1"/>
    <col min="15964" max="15964" width="10.85546875" style="133" customWidth="1"/>
    <col min="15965" max="16128" width="11.42578125" style="133"/>
    <col min="16129" max="16129" width="5.85546875" style="133" customWidth="1"/>
    <col min="16130" max="16130" width="15.42578125" style="133" customWidth="1"/>
    <col min="16131" max="16131" width="34.140625" style="133" customWidth="1"/>
    <col min="16132" max="16132" width="11.42578125" style="133"/>
    <col min="16133" max="16133" width="13.28515625" style="133" customWidth="1"/>
    <col min="16134" max="16135" width="15.7109375" style="133" customWidth="1"/>
    <col min="16136" max="16143" width="13.28515625" style="133" customWidth="1"/>
    <col min="16144" max="16145" width="12.7109375" style="133" customWidth="1"/>
    <col min="16146" max="16146" width="13.42578125" style="133" customWidth="1"/>
    <col min="16147" max="16147" width="8.5703125" style="133" customWidth="1"/>
    <col min="16148" max="16152" width="11.42578125" style="133"/>
    <col min="16153" max="16153" width="9.42578125" style="133" customWidth="1"/>
    <col min="16154" max="16155" width="11.42578125" style="133"/>
    <col min="16156" max="16156" width="14.140625" style="133" customWidth="1"/>
    <col min="16157" max="16157" width="17.140625" style="133" customWidth="1"/>
    <col min="16158" max="16159" width="12.5703125" style="133" customWidth="1"/>
    <col min="16160" max="16175" width="8.140625" style="133" customWidth="1"/>
    <col min="16176" max="16180" width="12" style="133" customWidth="1"/>
    <col min="16181" max="16181" width="13.140625" style="133" customWidth="1"/>
    <col min="16182" max="16186" width="0" style="133" hidden="1" customWidth="1"/>
    <col min="16187" max="16219" width="12" style="133" customWidth="1"/>
    <col min="16220" max="16220" width="10.85546875" style="133" customWidth="1"/>
    <col min="16221" max="16384" width="11.42578125" style="133"/>
  </cols>
  <sheetData>
    <row r="1" spans="1:131" s="1" customFormat="1" ht="12.75" customHeight="1" x14ac:dyDescent="0.15">
      <c r="A1" s="256"/>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6"/>
      <c r="BA1" s="256"/>
      <c r="BB1" s="256"/>
      <c r="BC1" s="256"/>
      <c r="BD1" s="256"/>
      <c r="BE1" s="256"/>
      <c r="BF1" s="256"/>
      <c r="BG1" s="256"/>
      <c r="BH1" s="256"/>
      <c r="BI1" s="256"/>
      <c r="BJ1" s="256"/>
      <c r="BK1" s="256"/>
      <c r="BL1" s="256"/>
      <c r="BM1" s="256"/>
      <c r="BN1" s="256"/>
      <c r="BO1" s="256"/>
      <c r="BP1" s="256"/>
      <c r="BQ1" s="256"/>
      <c r="BR1" s="256"/>
      <c r="BS1" s="256"/>
      <c r="BT1" s="256"/>
      <c r="BU1" s="256"/>
      <c r="BV1" s="256"/>
      <c r="BW1" s="256"/>
      <c r="BX1" s="256"/>
      <c r="BY1" s="257"/>
      <c r="BZ1" s="257"/>
      <c r="CA1" s="257"/>
      <c r="CB1" s="257"/>
      <c r="CC1" s="257"/>
      <c r="CD1" s="257"/>
      <c r="CE1" s="257"/>
      <c r="CF1" s="257"/>
      <c r="CG1" s="257"/>
      <c r="CH1" s="257"/>
      <c r="CI1" s="257"/>
      <c r="CJ1" s="257"/>
      <c r="CK1" s="257"/>
      <c r="CL1" s="257"/>
      <c r="CM1" s="257"/>
      <c r="CN1" s="257"/>
      <c r="CO1" s="257"/>
      <c r="CP1" s="257"/>
      <c r="CQ1" s="257"/>
      <c r="CR1" s="257"/>
      <c r="CS1" s="257"/>
      <c r="CT1" s="257"/>
      <c r="CU1" s="256"/>
      <c r="CV1" s="256"/>
      <c r="CW1" s="256"/>
      <c r="CX1" s="256"/>
      <c r="CY1" s="256"/>
      <c r="CZ1" s="256"/>
      <c r="DA1" s="256"/>
      <c r="DB1" s="256"/>
      <c r="DC1" s="256"/>
      <c r="DD1" s="256"/>
      <c r="DE1" s="256"/>
      <c r="DF1" s="256"/>
      <c r="DG1" s="256"/>
      <c r="DH1" s="256"/>
      <c r="DI1" s="256"/>
      <c r="DJ1" s="256"/>
      <c r="DK1" s="256"/>
      <c r="DL1" s="256"/>
      <c r="DM1" s="256"/>
      <c r="DN1" s="256"/>
      <c r="DO1" s="256"/>
      <c r="DP1" s="256"/>
      <c r="DQ1" s="256"/>
      <c r="DR1" s="256"/>
      <c r="DS1" s="256"/>
      <c r="DT1" s="256"/>
      <c r="DU1" s="256"/>
      <c r="DV1" s="256"/>
      <c r="DW1" s="256"/>
      <c r="DX1" s="256"/>
      <c r="DY1" s="256"/>
      <c r="DZ1" s="256"/>
      <c r="EA1" s="256"/>
    </row>
    <row r="2" spans="1:131" s="1" customFormat="1" ht="12.75" customHeight="1" x14ac:dyDescent="0.15">
      <c r="A2" s="256"/>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7"/>
      <c r="BZ2" s="257"/>
      <c r="CA2" s="257"/>
      <c r="CB2" s="257"/>
      <c r="CC2" s="257"/>
      <c r="CD2" s="257"/>
      <c r="CE2" s="257"/>
      <c r="CF2" s="257"/>
      <c r="CG2" s="257"/>
      <c r="CH2" s="257"/>
      <c r="CI2" s="257"/>
      <c r="CJ2" s="257"/>
      <c r="CK2" s="257"/>
      <c r="CL2" s="257"/>
      <c r="CM2" s="257"/>
      <c r="CN2" s="257"/>
      <c r="CO2" s="257"/>
      <c r="CP2" s="257"/>
      <c r="CQ2" s="257"/>
      <c r="CR2" s="257"/>
      <c r="CS2" s="257"/>
      <c r="CT2" s="257"/>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row>
    <row r="3" spans="1:131" s="1" customFormat="1" ht="12.75" customHeight="1" x14ac:dyDescent="0.15">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7"/>
      <c r="BZ3" s="257"/>
      <c r="CA3" s="257"/>
      <c r="CB3" s="257"/>
      <c r="CC3" s="257"/>
      <c r="CD3" s="257"/>
      <c r="CE3" s="257"/>
      <c r="CF3" s="257"/>
      <c r="CG3" s="257"/>
      <c r="CH3" s="257"/>
      <c r="CI3" s="257"/>
      <c r="CJ3" s="257"/>
      <c r="CK3" s="257"/>
      <c r="CL3" s="257"/>
      <c r="CM3" s="257"/>
      <c r="CN3" s="257"/>
      <c r="CO3" s="257"/>
      <c r="CP3" s="257"/>
      <c r="CQ3" s="257"/>
      <c r="CR3" s="257"/>
      <c r="CS3" s="257"/>
      <c r="CT3" s="257"/>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row>
    <row r="4" spans="1:131" s="1" customFormat="1" ht="12.75" customHeight="1" x14ac:dyDescent="0.15">
      <c r="A4" s="256"/>
      <c r="B4" s="256"/>
      <c r="C4" s="256"/>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7"/>
      <c r="BZ4" s="257"/>
      <c r="CA4" s="257"/>
      <c r="CB4" s="257"/>
      <c r="CC4" s="257"/>
      <c r="CD4" s="257"/>
      <c r="CE4" s="257"/>
      <c r="CF4" s="257"/>
      <c r="CG4" s="257"/>
      <c r="CH4" s="257"/>
      <c r="CI4" s="257"/>
      <c r="CJ4" s="257"/>
      <c r="CK4" s="257"/>
      <c r="CL4" s="257"/>
      <c r="CM4" s="257"/>
      <c r="CN4" s="257"/>
      <c r="CO4" s="257"/>
      <c r="CP4" s="257"/>
      <c r="CQ4" s="257"/>
      <c r="CR4" s="257"/>
      <c r="CS4" s="257"/>
      <c r="CT4" s="257"/>
      <c r="CU4" s="256"/>
      <c r="CV4" s="256"/>
      <c r="CW4" s="256"/>
      <c r="CX4" s="256"/>
      <c r="CY4" s="256"/>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row>
    <row r="5" spans="1:131" s="1" customFormat="1" ht="12.75" customHeight="1" x14ac:dyDescent="0.15">
      <c r="A5" s="256"/>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6"/>
      <c r="BN5" s="256"/>
      <c r="BO5" s="256"/>
      <c r="BP5" s="256"/>
      <c r="BQ5" s="256"/>
      <c r="BR5" s="256"/>
      <c r="BS5" s="256"/>
      <c r="BT5" s="256"/>
      <c r="BU5" s="256"/>
      <c r="BV5" s="256"/>
      <c r="BW5" s="256"/>
      <c r="BX5" s="256"/>
      <c r="BY5" s="257"/>
      <c r="BZ5" s="257"/>
      <c r="CA5" s="257"/>
      <c r="CB5" s="257"/>
      <c r="CC5" s="257"/>
      <c r="CD5" s="257"/>
      <c r="CE5" s="257"/>
      <c r="CF5" s="257"/>
      <c r="CG5" s="257"/>
      <c r="CH5" s="257"/>
      <c r="CI5" s="257"/>
      <c r="CJ5" s="257"/>
      <c r="CK5" s="257"/>
      <c r="CL5" s="257"/>
      <c r="CM5" s="257"/>
      <c r="CN5" s="257"/>
      <c r="CO5" s="257"/>
      <c r="CP5" s="257"/>
      <c r="CQ5" s="257"/>
      <c r="CR5" s="257"/>
      <c r="CS5" s="257"/>
      <c r="CT5" s="257"/>
      <c r="CU5" s="256"/>
      <c r="CV5" s="256"/>
      <c r="CW5" s="256"/>
      <c r="CX5" s="256"/>
      <c r="CY5" s="256"/>
      <c r="CZ5" s="256"/>
      <c r="DA5" s="256"/>
      <c r="DB5" s="256"/>
      <c r="DC5" s="256"/>
      <c r="DD5" s="256"/>
      <c r="DE5" s="256"/>
      <c r="DF5" s="256"/>
      <c r="DG5" s="256"/>
      <c r="DH5" s="256"/>
      <c r="DI5" s="256"/>
      <c r="DJ5" s="256"/>
      <c r="DK5" s="256"/>
      <c r="DL5" s="256"/>
      <c r="DM5" s="256"/>
      <c r="DN5" s="256"/>
      <c r="DO5" s="256"/>
      <c r="DP5" s="256"/>
      <c r="DQ5" s="256"/>
      <c r="DR5" s="256"/>
      <c r="DS5" s="256"/>
      <c r="DT5" s="256"/>
      <c r="DU5" s="256"/>
      <c r="DV5" s="256"/>
      <c r="DW5" s="256"/>
      <c r="DX5" s="256"/>
      <c r="DY5" s="256"/>
      <c r="DZ5" s="256"/>
      <c r="EA5" s="256"/>
    </row>
    <row r="6" spans="1:131" s="4" customFormat="1" ht="39.75" customHeight="1" x14ac:dyDescent="0.25">
      <c r="A6" s="639"/>
      <c r="B6" s="639"/>
      <c r="C6" s="639"/>
      <c r="D6" s="639"/>
      <c r="E6" s="639"/>
      <c r="F6" s="639"/>
      <c r="G6" s="639"/>
      <c r="H6" s="639"/>
      <c r="I6" s="639"/>
      <c r="J6" s="639"/>
      <c r="K6" s="639"/>
      <c r="L6" s="639"/>
      <c r="M6" s="639"/>
      <c r="N6" s="639"/>
      <c r="O6" s="639"/>
      <c r="P6" s="258"/>
      <c r="Q6" s="259"/>
      <c r="R6" s="260"/>
      <c r="S6" s="260"/>
      <c r="T6" s="260"/>
      <c r="U6" s="260"/>
      <c r="V6" s="260"/>
      <c r="W6" s="260"/>
      <c r="X6" s="260"/>
      <c r="Y6" s="260"/>
      <c r="Z6" s="260"/>
      <c r="AA6" s="260"/>
      <c r="AB6" s="260"/>
      <c r="AC6" s="260"/>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1"/>
      <c r="BG6" s="261"/>
      <c r="BH6" s="261"/>
      <c r="BI6" s="261"/>
      <c r="BJ6" s="261"/>
      <c r="BK6" s="261"/>
      <c r="BL6" s="261"/>
      <c r="BM6" s="261"/>
      <c r="BN6" s="261"/>
      <c r="BO6" s="261"/>
      <c r="BP6" s="261"/>
      <c r="BQ6" s="261"/>
      <c r="BR6" s="261"/>
      <c r="BS6" s="261"/>
      <c r="BT6" s="261"/>
      <c r="BU6" s="261"/>
      <c r="BV6" s="261"/>
      <c r="BW6" s="261"/>
      <c r="BX6" s="261"/>
      <c r="BY6" s="262"/>
      <c r="BZ6" s="262"/>
      <c r="CA6" s="262"/>
      <c r="CB6" s="262"/>
      <c r="CC6" s="262"/>
      <c r="CD6" s="262"/>
      <c r="CE6" s="262"/>
      <c r="CF6" s="262"/>
      <c r="CG6" s="262"/>
      <c r="CH6" s="262"/>
      <c r="CI6" s="262"/>
      <c r="CJ6" s="262"/>
      <c r="CK6" s="262"/>
      <c r="CL6" s="262"/>
      <c r="CM6" s="262"/>
      <c r="CN6" s="262"/>
      <c r="CO6" s="262"/>
      <c r="CP6" s="262"/>
      <c r="CQ6" s="262"/>
      <c r="CR6" s="262"/>
      <c r="CS6" s="262"/>
      <c r="CT6" s="262"/>
      <c r="CU6" s="261"/>
      <c r="CV6" s="261"/>
      <c r="CW6" s="261"/>
      <c r="CX6" s="261"/>
      <c r="CY6" s="261"/>
      <c r="CZ6" s="261"/>
      <c r="DA6" s="261"/>
      <c r="DB6" s="261"/>
      <c r="DC6" s="261"/>
      <c r="DD6" s="261"/>
      <c r="DE6" s="261"/>
      <c r="DF6" s="261"/>
      <c r="DG6" s="261"/>
      <c r="DH6" s="261"/>
      <c r="DI6" s="261"/>
      <c r="DJ6" s="261"/>
      <c r="DK6" s="261"/>
      <c r="DL6" s="261"/>
      <c r="DM6" s="261"/>
      <c r="DN6" s="261"/>
      <c r="DO6" s="261"/>
      <c r="DP6" s="261"/>
      <c r="DQ6" s="261"/>
      <c r="DR6" s="261"/>
      <c r="DS6" s="261"/>
      <c r="DT6" s="261"/>
      <c r="DU6" s="261"/>
      <c r="DV6" s="261"/>
      <c r="DW6" s="261"/>
      <c r="DX6" s="261"/>
      <c r="DY6" s="261"/>
      <c r="DZ6" s="261"/>
      <c r="EA6" s="261"/>
    </row>
    <row r="7" spans="1:131" s="4" customFormat="1" ht="39.75" customHeight="1" x14ac:dyDescent="0.25">
      <c r="A7" s="461"/>
      <c r="B7" s="461"/>
      <c r="C7" s="461"/>
      <c r="D7" s="461"/>
      <c r="E7" s="461"/>
      <c r="F7" s="461"/>
      <c r="G7" s="461"/>
      <c r="H7" s="461"/>
      <c r="I7" s="461"/>
      <c r="J7" s="461"/>
      <c r="K7" s="461"/>
      <c r="L7" s="461"/>
      <c r="M7" s="461"/>
      <c r="N7" s="461"/>
      <c r="O7" s="461"/>
      <c r="P7" s="258"/>
      <c r="Q7" s="259"/>
      <c r="R7" s="260"/>
      <c r="S7" s="260"/>
      <c r="T7" s="260"/>
      <c r="U7" s="260"/>
      <c r="V7" s="260"/>
      <c r="W7" s="260"/>
      <c r="X7" s="260"/>
      <c r="Y7" s="260"/>
      <c r="Z7" s="260"/>
      <c r="AA7" s="260"/>
      <c r="AB7" s="260"/>
      <c r="AC7" s="260"/>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2"/>
      <c r="BZ7" s="262"/>
      <c r="CA7" s="262"/>
      <c r="CB7" s="262"/>
      <c r="CC7" s="262"/>
      <c r="CD7" s="262"/>
      <c r="CE7" s="262"/>
      <c r="CF7" s="262"/>
      <c r="CG7" s="262"/>
      <c r="CH7" s="262"/>
      <c r="CI7" s="262"/>
      <c r="CJ7" s="262"/>
      <c r="CK7" s="262"/>
      <c r="CL7" s="262"/>
      <c r="CM7" s="262"/>
      <c r="CN7" s="262"/>
      <c r="CO7" s="262"/>
      <c r="CP7" s="262"/>
      <c r="CQ7" s="262"/>
      <c r="CR7" s="262"/>
      <c r="CS7" s="262"/>
      <c r="CT7" s="262"/>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row>
    <row r="8" spans="1:131" s="8" customFormat="1" ht="23.1" customHeight="1" x14ac:dyDescent="0.25">
      <c r="A8" s="264"/>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2"/>
      <c r="BZ8" s="262"/>
      <c r="CA8" s="262"/>
      <c r="CB8" s="262"/>
      <c r="CC8" s="262"/>
      <c r="CD8" s="262"/>
      <c r="CE8" s="262"/>
      <c r="CF8" s="262"/>
      <c r="CG8" s="262"/>
      <c r="CH8" s="262"/>
      <c r="CI8" s="262"/>
      <c r="CJ8" s="262"/>
      <c r="CK8" s="262"/>
      <c r="CL8" s="262"/>
      <c r="CM8" s="262"/>
      <c r="CN8" s="262"/>
      <c r="CO8" s="262"/>
      <c r="CP8" s="262"/>
      <c r="CQ8" s="262"/>
      <c r="CR8" s="262"/>
      <c r="CS8" s="262"/>
      <c r="CT8" s="262"/>
      <c r="CU8" s="261"/>
      <c r="CV8" s="261"/>
      <c r="CW8" s="261"/>
      <c r="CX8" s="261"/>
      <c r="CY8" s="261"/>
      <c r="CZ8" s="261"/>
      <c r="DA8" s="261"/>
      <c r="DB8" s="261"/>
      <c r="DC8" s="261"/>
      <c r="DD8" s="261"/>
      <c r="DE8" s="261"/>
      <c r="DF8" s="261"/>
      <c r="DG8" s="261"/>
      <c r="DH8" s="261"/>
      <c r="DI8" s="261"/>
      <c r="DJ8" s="261"/>
      <c r="DK8" s="261"/>
      <c r="DL8" s="261"/>
      <c r="DM8" s="261"/>
      <c r="DN8" s="261"/>
      <c r="DO8" s="261"/>
      <c r="DP8" s="261"/>
      <c r="DQ8" s="261"/>
      <c r="DR8" s="261"/>
      <c r="DS8" s="261"/>
      <c r="DT8" s="261"/>
      <c r="DU8" s="261"/>
      <c r="DV8" s="261"/>
      <c r="DW8" s="261"/>
      <c r="DX8" s="261"/>
      <c r="DY8" s="261"/>
      <c r="DZ8" s="261"/>
      <c r="EA8" s="261"/>
    </row>
    <row r="9" spans="1:131" s="8" customFormat="1" ht="23.1" customHeight="1" x14ac:dyDescent="0.25">
      <c r="A9" s="640"/>
      <c r="B9" s="641"/>
      <c r="C9" s="642"/>
      <c r="D9" s="615"/>
      <c r="E9" s="646"/>
      <c r="F9" s="647"/>
      <c r="G9" s="647"/>
      <c r="H9" s="647"/>
      <c r="I9" s="648"/>
      <c r="J9" s="649"/>
      <c r="K9" s="650"/>
      <c r="L9" s="650"/>
      <c r="M9" s="650"/>
      <c r="N9" s="650"/>
      <c r="O9" s="650"/>
      <c r="P9" s="650"/>
      <c r="Q9" s="650"/>
      <c r="R9" s="650"/>
      <c r="S9" s="650"/>
      <c r="T9" s="650"/>
      <c r="U9" s="650"/>
      <c r="V9" s="650"/>
      <c r="W9" s="650"/>
      <c r="X9" s="651"/>
      <c r="Y9" s="626"/>
      <c r="Z9" s="627"/>
      <c r="AA9" s="628"/>
      <c r="AB9" s="615"/>
      <c r="AC9" s="630"/>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c r="BV9" s="261"/>
      <c r="BW9" s="261"/>
      <c r="BX9" s="261"/>
      <c r="BY9" s="262"/>
      <c r="BZ9" s="262"/>
      <c r="CA9" s="262"/>
      <c r="CB9" s="262"/>
      <c r="CC9" s="262"/>
      <c r="CD9" s="262"/>
      <c r="CE9" s="262"/>
      <c r="CF9" s="262"/>
      <c r="CG9" s="262"/>
      <c r="CH9" s="262"/>
      <c r="CI9" s="262"/>
      <c r="CJ9" s="262"/>
      <c r="CK9" s="262"/>
      <c r="CL9" s="262"/>
      <c r="CM9" s="262"/>
      <c r="CN9" s="262"/>
      <c r="CO9" s="262"/>
      <c r="CP9" s="262"/>
      <c r="CQ9" s="262"/>
      <c r="CR9" s="262"/>
      <c r="CS9" s="262"/>
      <c r="CT9" s="262"/>
      <c r="CU9" s="261"/>
      <c r="CV9" s="261"/>
      <c r="CW9" s="261"/>
      <c r="CX9" s="261"/>
      <c r="CY9" s="261"/>
      <c r="CZ9" s="261"/>
      <c r="DA9" s="261"/>
      <c r="DB9" s="261"/>
      <c r="DC9" s="261"/>
      <c r="DD9" s="261"/>
      <c r="DE9" s="261"/>
      <c r="DF9" s="261"/>
      <c r="DG9" s="261"/>
      <c r="DH9" s="261"/>
      <c r="DI9" s="261"/>
      <c r="DJ9" s="261"/>
      <c r="DK9" s="261"/>
      <c r="DL9" s="261"/>
      <c r="DM9" s="261"/>
      <c r="DN9" s="261"/>
      <c r="DO9" s="261"/>
      <c r="DP9" s="261"/>
      <c r="DQ9" s="261"/>
      <c r="DR9" s="261"/>
      <c r="DS9" s="261"/>
      <c r="DT9" s="261"/>
      <c r="DU9" s="261"/>
      <c r="DV9" s="261"/>
      <c r="DW9" s="261"/>
      <c r="DX9" s="261"/>
      <c r="DY9" s="261"/>
      <c r="DZ9" s="261"/>
      <c r="EA9" s="261"/>
    </row>
    <row r="10" spans="1:131" s="8" customFormat="1" ht="19.5" customHeight="1" x14ac:dyDescent="0.25">
      <c r="A10" s="643"/>
      <c r="B10" s="644"/>
      <c r="C10" s="645"/>
      <c r="D10" s="617"/>
      <c r="E10" s="267"/>
      <c r="F10" s="268"/>
      <c r="G10" s="268"/>
      <c r="H10" s="269"/>
      <c r="I10" s="270"/>
      <c r="J10" s="271"/>
      <c r="K10" s="268"/>
      <c r="L10" s="268"/>
      <c r="M10" s="268"/>
      <c r="N10" s="268"/>
      <c r="O10" s="268"/>
      <c r="P10" s="268"/>
      <c r="Q10" s="268"/>
      <c r="R10" s="268"/>
      <c r="S10" s="268"/>
      <c r="T10" s="268"/>
      <c r="U10" s="268"/>
      <c r="V10" s="268"/>
      <c r="W10" s="268"/>
      <c r="X10" s="272"/>
      <c r="Y10" s="273"/>
      <c r="Z10" s="274"/>
      <c r="AA10" s="629"/>
      <c r="AB10" s="617"/>
      <c r="AC10" s="63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2"/>
      <c r="BZ10" s="262"/>
      <c r="CA10" s="262"/>
      <c r="CB10" s="262"/>
      <c r="CC10" s="262"/>
      <c r="CD10" s="262"/>
      <c r="CE10" s="262"/>
      <c r="CF10" s="262"/>
      <c r="CG10" s="262"/>
      <c r="CH10" s="262"/>
      <c r="CI10" s="262"/>
      <c r="CJ10" s="262"/>
      <c r="CK10" s="262"/>
      <c r="CL10" s="262"/>
      <c r="CM10" s="262"/>
      <c r="CN10" s="262"/>
      <c r="CO10" s="262"/>
      <c r="CP10" s="262"/>
      <c r="CQ10" s="262"/>
      <c r="CR10" s="262"/>
      <c r="CS10" s="262"/>
      <c r="CT10" s="262"/>
      <c r="CU10" s="261"/>
      <c r="CV10" s="261"/>
      <c r="CW10" s="261"/>
      <c r="CX10" s="261"/>
      <c r="CY10" s="261"/>
      <c r="CZ10" s="261"/>
      <c r="DA10" s="261"/>
      <c r="DB10" s="261"/>
      <c r="DC10" s="261"/>
      <c r="DD10" s="261"/>
      <c r="DE10" s="261"/>
      <c r="DF10" s="261"/>
      <c r="DG10" s="261"/>
      <c r="DH10" s="261"/>
      <c r="DI10" s="261"/>
      <c r="DJ10" s="261"/>
      <c r="DK10" s="261"/>
      <c r="DL10" s="261"/>
      <c r="DM10" s="261"/>
      <c r="DN10" s="261"/>
      <c r="DO10" s="261"/>
      <c r="DP10" s="261"/>
      <c r="DQ10" s="261"/>
      <c r="DR10" s="261"/>
      <c r="DS10" s="261"/>
      <c r="DT10" s="261"/>
      <c r="DU10" s="261"/>
      <c r="DV10" s="261"/>
      <c r="DW10" s="261"/>
      <c r="DX10" s="261"/>
      <c r="DY10" s="261"/>
      <c r="DZ10" s="261"/>
      <c r="EA10" s="261"/>
    </row>
    <row r="11" spans="1:131" s="8" customFormat="1" ht="15" customHeight="1" x14ac:dyDescent="0.25">
      <c r="A11" s="610"/>
      <c r="B11" s="634"/>
      <c r="C11" s="635"/>
      <c r="D11" s="275"/>
      <c r="E11" s="276"/>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c r="BT11" s="261"/>
      <c r="BU11" s="261"/>
      <c r="BV11" s="261"/>
      <c r="BW11" s="261"/>
      <c r="BX11" s="261"/>
      <c r="BY11" s="262"/>
      <c r="BZ11" s="262"/>
      <c r="CA11" s="262"/>
      <c r="CB11" s="262"/>
      <c r="CC11" s="262"/>
      <c r="CD11" s="262"/>
      <c r="CE11" s="262"/>
      <c r="CF11" s="262"/>
      <c r="CG11" s="262"/>
      <c r="CH11" s="262"/>
      <c r="CI11" s="262"/>
      <c r="CJ11" s="262"/>
      <c r="CK11" s="262"/>
      <c r="CL11" s="262"/>
      <c r="CM11" s="262"/>
      <c r="CN11" s="262"/>
      <c r="CO11" s="262"/>
      <c r="CP11" s="262"/>
      <c r="CQ11" s="262"/>
      <c r="CR11" s="262"/>
      <c r="CS11" s="262"/>
      <c r="CT11" s="262"/>
      <c r="CU11" s="261"/>
      <c r="CV11" s="261"/>
      <c r="CW11" s="261"/>
      <c r="CX11" s="261"/>
      <c r="CY11" s="261"/>
      <c r="CZ11" s="261"/>
      <c r="DA11" s="261"/>
      <c r="DB11" s="261"/>
      <c r="DC11" s="261"/>
      <c r="DD11" s="261"/>
      <c r="DE11" s="261"/>
      <c r="DF11" s="261"/>
      <c r="DG11" s="261"/>
      <c r="DH11" s="261"/>
      <c r="DI11" s="261"/>
      <c r="DJ11" s="261"/>
      <c r="DK11" s="261"/>
      <c r="DL11" s="261"/>
      <c r="DM11" s="261"/>
      <c r="DN11" s="261"/>
      <c r="DO11" s="261"/>
      <c r="DP11" s="261"/>
      <c r="DQ11" s="261"/>
      <c r="DR11" s="261"/>
      <c r="DS11" s="261"/>
      <c r="DT11" s="261"/>
      <c r="DU11" s="261"/>
      <c r="DV11" s="261"/>
      <c r="DW11" s="261"/>
      <c r="DX11" s="261"/>
      <c r="DY11" s="261"/>
      <c r="DZ11" s="261"/>
      <c r="EA11" s="261"/>
    </row>
    <row r="12" spans="1:131" s="8" customFormat="1" ht="15" customHeight="1" x14ac:dyDescent="0.25">
      <c r="A12" s="611"/>
      <c r="B12" s="636"/>
      <c r="C12" s="286"/>
      <c r="D12" s="287"/>
      <c r="E12" s="288"/>
      <c r="F12" s="289"/>
      <c r="G12" s="289"/>
      <c r="H12" s="289"/>
      <c r="I12" s="290"/>
      <c r="J12" s="289"/>
      <c r="K12" s="289"/>
      <c r="L12" s="289"/>
      <c r="M12" s="289"/>
      <c r="N12" s="289"/>
      <c r="O12" s="289"/>
      <c r="P12" s="289"/>
      <c r="Q12" s="289"/>
      <c r="R12" s="289"/>
      <c r="S12" s="289"/>
      <c r="T12" s="289"/>
      <c r="U12" s="289"/>
      <c r="V12" s="289"/>
      <c r="W12" s="289"/>
      <c r="X12" s="291"/>
      <c r="Y12" s="292"/>
      <c r="Z12" s="291"/>
      <c r="AA12" s="293"/>
      <c r="AB12" s="293"/>
      <c r="AC12" s="293"/>
      <c r="AD12" s="294"/>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c r="BT12" s="261"/>
      <c r="BU12" s="261"/>
      <c r="BV12" s="261"/>
      <c r="BW12" s="261"/>
      <c r="BX12" s="261"/>
      <c r="BY12" s="262"/>
      <c r="BZ12" s="262"/>
      <c r="CA12" s="262"/>
      <c r="CB12" s="262"/>
      <c r="CC12" s="262"/>
      <c r="CD12" s="262"/>
      <c r="CE12" s="262"/>
      <c r="CF12" s="262"/>
      <c r="CG12" s="262"/>
      <c r="CH12" s="262"/>
      <c r="CI12" s="262"/>
      <c r="CJ12" s="262"/>
      <c r="CK12" s="262"/>
      <c r="CL12" s="262"/>
      <c r="CM12" s="262"/>
      <c r="CN12" s="262"/>
      <c r="CO12" s="262"/>
      <c r="CP12" s="262"/>
      <c r="CQ12" s="262"/>
      <c r="CR12" s="262"/>
      <c r="CS12" s="262"/>
      <c r="CT12" s="262"/>
      <c r="CU12" s="261"/>
      <c r="CV12" s="261"/>
      <c r="CW12" s="261"/>
      <c r="CX12" s="261"/>
      <c r="CY12" s="261"/>
      <c r="CZ12" s="261"/>
      <c r="DA12" s="261"/>
      <c r="DB12" s="261"/>
      <c r="DC12" s="261"/>
      <c r="DD12" s="261"/>
      <c r="DE12" s="261"/>
      <c r="DF12" s="261"/>
      <c r="DG12" s="261"/>
      <c r="DH12" s="261"/>
      <c r="DI12" s="261"/>
      <c r="DJ12" s="261"/>
      <c r="DK12" s="261"/>
      <c r="DL12" s="261"/>
      <c r="DM12" s="261"/>
      <c r="DN12" s="261"/>
      <c r="DO12" s="261"/>
      <c r="DP12" s="261"/>
      <c r="DQ12" s="261"/>
      <c r="DR12" s="261"/>
      <c r="DS12" s="261"/>
      <c r="DT12" s="261"/>
      <c r="DU12" s="261"/>
      <c r="DV12" s="261"/>
      <c r="DW12" s="261"/>
      <c r="DX12" s="261"/>
      <c r="DY12" s="261"/>
      <c r="DZ12" s="261"/>
      <c r="EA12" s="261"/>
    </row>
    <row r="13" spans="1:131" s="8" customFormat="1" ht="15" customHeight="1" x14ac:dyDescent="0.25">
      <c r="A13" s="611"/>
      <c r="B13" s="637"/>
      <c r="C13" s="459"/>
      <c r="D13" s="296"/>
      <c r="E13" s="297"/>
      <c r="F13" s="298"/>
      <c r="G13" s="298"/>
      <c r="H13" s="298"/>
      <c r="I13" s="299"/>
      <c r="J13" s="298"/>
      <c r="K13" s="298"/>
      <c r="L13" s="298"/>
      <c r="M13" s="298"/>
      <c r="N13" s="298"/>
      <c r="O13" s="298"/>
      <c r="P13" s="298"/>
      <c r="Q13" s="298"/>
      <c r="R13" s="298"/>
      <c r="S13" s="298"/>
      <c r="T13" s="298"/>
      <c r="U13" s="298"/>
      <c r="V13" s="298"/>
      <c r="W13" s="298"/>
      <c r="X13" s="300"/>
      <c r="Y13" s="301"/>
      <c r="Z13" s="300"/>
      <c r="AA13" s="302"/>
      <c r="AB13" s="302"/>
      <c r="AC13" s="303"/>
      <c r="AD13" s="294"/>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c r="BT13" s="261"/>
      <c r="BU13" s="261"/>
      <c r="BV13" s="261"/>
      <c r="BW13" s="261"/>
      <c r="BX13" s="261"/>
      <c r="BY13" s="262"/>
      <c r="BZ13" s="262"/>
      <c r="CA13" s="262"/>
      <c r="CB13" s="262"/>
      <c r="CC13" s="262"/>
      <c r="CD13" s="262"/>
      <c r="CE13" s="262"/>
      <c r="CF13" s="262"/>
      <c r="CG13" s="262"/>
      <c r="CH13" s="262"/>
      <c r="CI13" s="262"/>
      <c r="CJ13" s="262"/>
      <c r="CK13" s="262"/>
      <c r="CL13" s="262"/>
      <c r="CM13" s="262"/>
      <c r="CN13" s="262"/>
      <c r="CO13" s="262"/>
      <c r="CP13" s="262"/>
      <c r="CQ13" s="262"/>
      <c r="CR13" s="262"/>
      <c r="CS13" s="262"/>
      <c r="CT13" s="262"/>
      <c r="CU13" s="261"/>
      <c r="CV13" s="261"/>
      <c r="CW13" s="261"/>
      <c r="CX13" s="261"/>
      <c r="CY13" s="261"/>
      <c r="CZ13" s="261"/>
      <c r="DA13" s="261"/>
      <c r="DB13" s="261"/>
      <c r="DC13" s="261"/>
      <c r="DD13" s="261"/>
      <c r="DE13" s="261"/>
      <c r="DF13" s="261"/>
      <c r="DG13" s="261"/>
      <c r="DH13" s="261"/>
      <c r="DI13" s="261"/>
      <c r="DJ13" s="261"/>
      <c r="DK13" s="261"/>
      <c r="DL13" s="261"/>
      <c r="DM13" s="261"/>
      <c r="DN13" s="261"/>
      <c r="DO13" s="261"/>
      <c r="DP13" s="261"/>
      <c r="DQ13" s="261"/>
      <c r="DR13" s="261"/>
      <c r="DS13" s="261"/>
      <c r="DT13" s="261"/>
      <c r="DU13" s="261"/>
      <c r="DV13" s="261"/>
      <c r="DW13" s="261"/>
      <c r="DX13" s="261"/>
      <c r="DY13" s="261"/>
      <c r="DZ13" s="261"/>
      <c r="EA13" s="261"/>
    </row>
    <row r="14" spans="1:131" s="8" customFormat="1" ht="15" customHeight="1" x14ac:dyDescent="0.25">
      <c r="A14" s="611"/>
      <c r="B14" s="638"/>
      <c r="C14" s="304"/>
      <c r="D14" s="305"/>
      <c r="E14" s="306"/>
      <c r="F14" s="307"/>
      <c r="G14" s="307"/>
      <c r="H14" s="307"/>
      <c r="I14" s="308"/>
      <c r="J14" s="307"/>
      <c r="K14" s="307"/>
      <c r="L14" s="307"/>
      <c r="M14" s="307"/>
      <c r="N14" s="307"/>
      <c r="O14" s="307"/>
      <c r="P14" s="307"/>
      <c r="Q14" s="307"/>
      <c r="R14" s="307"/>
      <c r="S14" s="307"/>
      <c r="T14" s="307"/>
      <c r="U14" s="307"/>
      <c r="V14" s="307"/>
      <c r="W14" s="307"/>
      <c r="X14" s="309"/>
      <c r="Y14" s="310"/>
      <c r="Z14" s="309"/>
      <c r="AA14" s="311"/>
      <c r="AB14" s="311"/>
      <c r="AC14" s="311"/>
      <c r="AD14" s="294"/>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2"/>
      <c r="BZ14" s="262"/>
      <c r="CA14" s="262"/>
      <c r="CB14" s="262"/>
      <c r="CC14" s="262"/>
      <c r="CD14" s="262"/>
      <c r="CE14" s="262"/>
      <c r="CF14" s="262"/>
      <c r="CG14" s="262"/>
      <c r="CH14" s="262"/>
      <c r="CI14" s="262"/>
      <c r="CJ14" s="262"/>
      <c r="CK14" s="262"/>
      <c r="CL14" s="262"/>
      <c r="CM14" s="262"/>
      <c r="CN14" s="262"/>
      <c r="CO14" s="262"/>
      <c r="CP14" s="262"/>
      <c r="CQ14" s="262"/>
      <c r="CR14" s="262"/>
      <c r="CS14" s="262"/>
      <c r="CT14" s="262"/>
      <c r="CU14" s="261"/>
      <c r="CV14" s="261"/>
      <c r="CW14" s="261"/>
      <c r="CX14" s="261"/>
      <c r="CY14" s="261"/>
      <c r="CZ14" s="261"/>
      <c r="DA14" s="261"/>
      <c r="DB14" s="261"/>
      <c r="DC14" s="261"/>
      <c r="DD14" s="261"/>
      <c r="DE14" s="261"/>
      <c r="DF14" s="261"/>
      <c r="DG14" s="261"/>
      <c r="DH14" s="261"/>
      <c r="DI14" s="261"/>
      <c r="DJ14" s="261"/>
      <c r="DK14" s="261"/>
      <c r="DL14" s="261"/>
      <c r="DM14" s="261"/>
      <c r="DN14" s="261"/>
      <c r="DO14" s="261"/>
      <c r="DP14" s="261"/>
      <c r="DQ14" s="261"/>
      <c r="DR14" s="261"/>
      <c r="DS14" s="261"/>
      <c r="DT14" s="261"/>
      <c r="DU14" s="261"/>
      <c r="DV14" s="261"/>
      <c r="DW14" s="261"/>
      <c r="DX14" s="261"/>
      <c r="DY14" s="261"/>
      <c r="DZ14" s="261"/>
      <c r="EA14" s="261"/>
    </row>
    <row r="15" spans="1:131" s="8" customFormat="1" ht="15" customHeight="1" x14ac:dyDescent="0.25">
      <c r="A15" s="611"/>
      <c r="B15" s="632"/>
      <c r="C15" s="633"/>
      <c r="D15" s="312"/>
      <c r="E15" s="297"/>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c r="BD15" s="261"/>
      <c r="BE15" s="261"/>
      <c r="BF15" s="261"/>
      <c r="BG15" s="261"/>
      <c r="BH15" s="261"/>
      <c r="BI15" s="261"/>
      <c r="BJ15" s="261"/>
      <c r="BK15" s="261"/>
      <c r="BL15" s="261"/>
      <c r="BM15" s="261"/>
      <c r="BN15" s="261"/>
      <c r="BO15" s="261"/>
      <c r="BP15" s="261"/>
      <c r="BQ15" s="261"/>
      <c r="BR15" s="261"/>
      <c r="BS15" s="261"/>
      <c r="BT15" s="261"/>
      <c r="BU15" s="261"/>
      <c r="BV15" s="261"/>
      <c r="BW15" s="261"/>
      <c r="BX15" s="261"/>
      <c r="BY15" s="262"/>
      <c r="BZ15" s="262"/>
      <c r="CA15" s="262"/>
      <c r="CB15" s="262"/>
      <c r="CC15" s="262"/>
      <c r="CD15" s="262"/>
      <c r="CE15" s="262"/>
      <c r="CF15" s="262"/>
      <c r="CG15" s="262"/>
      <c r="CH15" s="262"/>
      <c r="CI15" s="262"/>
      <c r="CJ15" s="262"/>
      <c r="CK15" s="262"/>
      <c r="CL15" s="262"/>
      <c r="CM15" s="262"/>
      <c r="CN15" s="262"/>
      <c r="CO15" s="262"/>
      <c r="CP15" s="262"/>
      <c r="CQ15" s="262"/>
      <c r="CR15" s="262"/>
      <c r="CS15" s="262"/>
      <c r="CT15" s="262"/>
      <c r="CU15" s="261"/>
      <c r="CV15" s="261"/>
      <c r="CW15" s="261"/>
      <c r="CX15" s="261"/>
      <c r="CY15" s="261"/>
      <c r="CZ15" s="261"/>
      <c r="DA15" s="261"/>
      <c r="DB15" s="261"/>
      <c r="DC15" s="261"/>
      <c r="DD15" s="261"/>
      <c r="DE15" s="261"/>
      <c r="DF15" s="261"/>
      <c r="DG15" s="261"/>
      <c r="DH15" s="261"/>
      <c r="DI15" s="261"/>
      <c r="DJ15" s="261"/>
      <c r="DK15" s="261"/>
      <c r="DL15" s="261"/>
      <c r="DM15" s="261"/>
      <c r="DN15" s="261"/>
      <c r="DO15" s="261"/>
      <c r="DP15" s="261"/>
      <c r="DQ15" s="261"/>
      <c r="DR15" s="261"/>
      <c r="DS15" s="261"/>
      <c r="DT15" s="261"/>
      <c r="DU15" s="261"/>
      <c r="DV15" s="261"/>
      <c r="DW15" s="261"/>
      <c r="DX15" s="261"/>
      <c r="DY15" s="261"/>
      <c r="DZ15" s="261"/>
      <c r="EA15" s="261"/>
    </row>
    <row r="16" spans="1:131" s="8" customFormat="1" ht="15" customHeight="1" x14ac:dyDescent="0.25">
      <c r="A16" s="611"/>
      <c r="B16" s="607"/>
      <c r="C16" s="608"/>
      <c r="D16" s="296"/>
      <c r="E16" s="316"/>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1"/>
      <c r="BG16" s="261"/>
      <c r="BH16" s="261"/>
      <c r="BI16" s="261"/>
      <c r="BJ16" s="261"/>
      <c r="BK16" s="261"/>
      <c r="BL16" s="261"/>
      <c r="BM16" s="261"/>
      <c r="BN16" s="261"/>
      <c r="BO16" s="261"/>
      <c r="BP16" s="261"/>
      <c r="BQ16" s="261"/>
      <c r="BR16" s="261"/>
      <c r="BS16" s="261"/>
      <c r="BT16" s="261"/>
      <c r="BU16" s="261"/>
      <c r="BV16" s="261"/>
      <c r="BW16" s="261"/>
      <c r="BX16" s="261"/>
      <c r="BY16" s="262"/>
      <c r="BZ16" s="262"/>
      <c r="CA16" s="262"/>
      <c r="CB16" s="262"/>
      <c r="CC16" s="262"/>
      <c r="CD16" s="262"/>
      <c r="CE16" s="262"/>
      <c r="CF16" s="262"/>
      <c r="CG16" s="262"/>
      <c r="CH16" s="262"/>
      <c r="CI16" s="262"/>
      <c r="CJ16" s="262"/>
      <c r="CK16" s="262"/>
      <c r="CL16" s="262"/>
      <c r="CM16" s="262"/>
      <c r="CN16" s="262"/>
      <c r="CO16" s="262"/>
      <c r="CP16" s="262"/>
      <c r="CQ16" s="262"/>
      <c r="CR16" s="262"/>
      <c r="CS16" s="262"/>
      <c r="CT16" s="262"/>
      <c r="CU16" s="261"/>
      <c r="CV16" s="261"/>
      <c r="CW16" s="261"/>
      <c r="CX16" s="261"/>
      <c r="CY16" s="261"/>
      <c r="CZ16" s="261"/>
      <c r="DA16" s="261"/>
      <c r="DB16" s="261"/>
      <c r="DC16" s="261"/>
      <c r="DD16" s="261"/>
      <c r="DE16" s="261"/>
      <c r="DF16" s="261"/>
      <c r="DG16" s="261"/>
      <c r="DH16" s="261"/>
      <c r="DI16" s="261"/>
      <c r="DJ16" s="261"/>
      <c r="DK16" s="261"/>
      <c r="DL16" s="261"/>
      <c r="DM16" s="261"/>
      <c r="DN16" s="261"/>
      <c r="DO16" s="261"/>
      <c r="DP16" s="261"/>
      <c r="DQ16" s="261"/>
      <c r="DR16" s="261"/>
      <c r="DS16" s="261"/>
      <c r="DT16" s="261"/>
      <c r="DU16" s="261"/>
      <c r="DV16" s="261"/>
      <c r="DW16" s="261"/>
      <c r="DX16" s="261"/>
      <c r="DY16" s="261"/>
      <c r="DZ16" s="261"/>
      <c r="EA16" s="261"/>
    </row>
    <row r="17" spans="1:131" s="8" customFormat="1" ht="15" customHeight="1" x14ac:dyDescent="0.25">
      <c r="A17" s="611"/>
      <c r="B17" s="607"/>
      <c r="C17" s="608"/>
      <c r="D17" s="296"/>
      <c r="E17" s="316"/>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row>
    <row r="18" spans="1:131" s="8" customFormat="1" ht="15" customHeight="1" x14ac:dyDescent="0.25">
      <c r="A18" s="611"/>
      <c r="B18" s="607"/>
      <c r="C18" s="608"/>
      <c r="D18" s="296"/>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AE18" s="261"/>
      <c r="AF18" s="261"/>
      <c r="AG18" s="261"/>
      <c r="AH18" s="261"/>
      <c r="AI18" s="261"/>
      <c r="AJ18" s="261"/>
      <c r="AK18" s="261"/>
      <c r="AL18" s="261"/>
      <c r="AM18" s="261"/>
      <c r="AN18" s="261"/>
      <c r="AO18" s="261"/>
      <c r="AP18" s="261"/>
      <c r="AQ18" s="261"/>
      <c r="AR18" s="261"/>
      <c r="AS18" s="261"/>
      <c r="AT18" s="261"/>
      <c r="AU18" s="261"/>
      <c r="AV18" s="261"/>
      <c r="AW18" s="261"/>
      <c r="AX18" s="261"/>
      <c r="AY18" s="261"/>
      <c r="AZ18" s="261"/>
      <c r="BA18" s="261"/>
      <c r="BB18" s="261"/>
      <c r="BC18" s="261"/>
      <c r="BD18" s="261"/>
      <c r="BE18" s="261"/>
      <c r="BF18" s="261"/>
      <c r="BG18" s="261"/>
      <c r="BH18" s="261"/>
      <c r="BI18" s="261"/>
      <c r="BJ18" s="261"/>
      <c r="BK18" s="261"/>
      <c r="BL18" s="261"/>
      <c r="BM18" s="261"/>
      <c r="BN18" s="261"/>
      <c r="BO18" s="261"/>
      <c r="BP18" s="261"/>
      <c r="BQ18" s="261"/>
      <c r="BR18" s="261"/>
      <c r="BS18" s="261"/>
      <c r="BT18" s="261"/>
      <c r="BU18" s="261"/>
      <c r="BV18" s="261"/>
      <c r="BW18" s="261"/>
      <c r="BX18" s="261"/>
      <c r="BY18" s="262"/>
      <c r="BZ18" s="262"/>
      <c r="CA18" s="262"/>
      <c r="CB18" s="262"/>
      <c r="CC18" s="262"/>
      <c r="CD18" s="262"/>
      <c r="CE18" s="262"/>
      <c r="CF18" s="262"/>
      <c r="CG18" s="262"/>
      <c r="CH18" s="262"/>
      <c r="CI18" s="262"/>
      <c r="CJ18" s="262"/>
      <c r="CK18" s="262"/>
      <c r="CL18" s="262"/>
      <c r="CM18" s="262"/>
      <c r="CN18" s="262"/>
      <c r="CO18" s="262"/>
      <c r="CP18" s="262"/>
      <c r="CQ18" s="262"/>
      <c r="CR18" s="262"/>
      <c r="CS18" s="262"/>
      <c r="CT18" s="262"/>
      <c r="CU18" s="261"/>
      <c r="CV18" s="261"/>
      <c r="CW18" s="261"/>
      <c r="CX18" s="261"/>
      <c r="CY18" s="261"/>
      <c r="CZ18" s="261"/>
      <c r="DA18" s="261"/>
      <c r="DB18" s="261"/>
      <c r="DC18" s="261"/>
      <c r="DD18" s="261"/>
      <c r="DE18" s="261"/>
      <c r="DF18" s="261"/>
      <c r="DG18" s="261"/>
      <c r="DH18" s="261"/>
      <c r="DI18" s="261"/>
      <c r="DJ18" s="261"/>
      <c r="DK18" s="261"/>
      <c r="DL18" s="261"/>
      <c r="DM18" s="261"/>
      <c r="DN18" s="261"/>
      <c r="DO18" s="261"/>
      <c r="DP18" s="261"/>
      <c r="DQ18" s="261"/>
      <c r="DR18" s="261"/>
      <c r="DS18" s="261"/>
      <c r="DT18" s="261"/>
      <c r="DU18" s="261"/>
      <c r="DV18" s="261"/>
      <c r="DW18" s="261"/>
      <c r="DX18" s="261"/>
      <c r="DY18" s="261"/>
      <c r="DZ18" s="261"/>
      <c r="EA18" s="261"/>
    </row>
    <row r="19" spans="1:131" s="8" customFormat="1" ht="15" customHeight="1" x14ac:dyDescent="0.25">
      <c r="A19" s="611"/>
      <c r="B19" s="607"/>
      <c r="C19" s="608"/>
      <c r="D19" s="296"/>
      <c r="E19" s="316"/>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AE19" s="261"/>
      <c r="AF19" s="261"/>
      <c r="AG19" s="261"/>
      <c r="AH19" s="261"/>
      <c r="AI19" s="261"/>
      <c r="AJ19" s="261"/>
      <c r="AK19" s="261"/>
      <c r="AL19" s="261"/>
      <c r="AM19" s="261"/>
      <c r="AN19" s="261"/>
      <c r="AO19" s="261"/>
      <c r="AP19" s="261"/>
      <c r="AQ19" s="261"/>
      <c r="AR19" s="261"/>
      <c r="AS19" s="261"/>
      <c r="AT19" s="261"/>
      <c r="AU19" s="261"/>
      <c r="AV19" s="261"/>
      <c r="AW19" s="261"/>
      <c r="AX19" s="261"/>
      <c r="AY19" s="261"/>
      <c r="AZ19" s="261"/>
      <c r="BA19" s="261"/>
      <c r="BB19" s="261"/>
      <c r="BC19" s="261"/>
      <c r="BD19" s="261"/>
      <c r="BE19" s="261"/>
      <c r="BF19" s="261"/>
      <c r="BG19" s="261"/>
      <c r="BH19" s="261"/>
      <c r="BI19" s="261"/>
      <c r="BJ19" s="261"/>
      <c r="BK19" s="261"/>
      <c r="BL19" s="261"/>
      <c r="BM19" s="261"/>
      <c r="BN19" s="261"/>
      <c r="BO19" s="261"/>
      <c r="BP19" s="261"/>
      <c r="BQ19" s="261"/>
      <c r="BR19" s="261"/>
      <c r="BS19" s="261"/>
      <c r="BT19" s="261"/>
      <c r="BU19" s="261"/>
      <c r="BV19" s="261"/>
      <c r="BW19" s="261"/>
      <c r="BX19" s="261"/>
      <c r="BY19" s="262"/>
      <c r="BZ19" s="262"/>
      <c r="CA19" s="262"/>
      <c r="CB19" s="262"/>
      <c r="CC19" s="262"/>
      <c r="CD19" s="262"/>
      <c r="CE19" s="262"/>
      <c r="CF19" s="262"/>
      <c r="CG19" s="262"/>
      <c r="CH19" s="262"/>
      <c r="CI19" s="262"/>
      <c r="CJ19" s="262"/>
      <c r="CK19" s="262"/>
      <c r="CL19" s="262"/>
      <c r="CM19" s="262"/>
      <c r="CN19" s="262"/>
      <c r="CO19" s="262"/>
      <c r="CP19" s="262"/>
      <c r="CQ19" s="262"/>
      <c r="CR19" s="262"/>
      <c r="CS19" s="262"/>
      <c r="CT19" s="262"/>
      <c r="CU19" s="261"/>
      <c r="CV19" s="261"/>
      <c r="CW19" s="261"/>
      <c r="CX19" s="261"/>
      <c r="CY19" s="261"/>
      <c r="CZ19" s="261"/>
      <c r="DA19" s="261"/>
      <c r="DB19" s="261"/>
      <c r="DC19" s="261"/>
      <c r="DD19" s="261"/>
      <c r="DE19" s="261"/>
      <c r="DF19" s="261"/>
      <c r="DG19" s="261"/>
      <c r="DH19" s="261"/>
      <c r="DI19" s="261"/>
      <c r="DJ19" s="261"/>
      <c r="DK19" s="261"/>
      <c r="DL19" s="261"/>
      <c r="DM19" s="261"/>
      <c r="DN19" s="261"/>
      <c r="DO19" s="261"/>
      <c r="DP19" s="261"/>
      <c r="DQ19" s="261"/>
      <c r="DR19" s="261"/>
      <c r="DS19" s="261"/>
      <c r="DT19" s="261"/>
      <c r="DU19" s="261"/>
      <c r="DV19" s="261"/>
      <c r="DW19" s="261"/>
      <c r="DX19" s="261"/>
      <c r="DY19" s="261"/>
      <c r="DZ19" s="261"/>
      <c r="EA19" s="261"/>
    </row>
    <row r="20" spans="1:131" s="8" customFormat="1" ht="15" customHeight="1" x14ac:dyDescent="0.25">
      <c r="A20" s="611"/>
      <c r="B20" s="607"/>
      <c r="C20" s="608"/>
      <c r="D20" s="296"/>
      <c r="E20" s="321"/>
      <c r="F20" s="322"/>
      <c r="G20" s="322"/>
      <c r="H20" s="322"/>
      <c r="I20" s="323"/>
      <c r="J20" s="318"/>
      <c r="K20" s="317"/>
      <c r="L20" s="317"/>
      <c r="M20" s="317"/>
      <c r="N20" s="317"/>
      <c r="O20" s="317"/>
      <c r="P20" s="317"/>
      <c r="Q20" s="317"/>
      <c r="R20" s="317"/>
      <c r="S20" s="317"/>
      <c r="T20" s="317"/>
      <c r="U20" s="324"/>
      <c r="V20" s="324"/>
      <c r="W20" s="324"/>
      <c r="X20" s="324"/>
      <c r="Y20" s="320"/>
      <c r="Z20" s="300"/>
      <c r="AA20" s="302"/>
      <c r="AB20" s="323"/>
      <c r="AC20" s="323"/>
      <c r="AD20" s="294"/>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2"/>
      <c r="BZ20" s="262"/>
      <c r="CA20" s="262"/>
      <c r="CB20" s="262"/>
      <c r="CC20" s="262"/>
      <c r="CD20" s="262"/>
      <c r="CE20" s="262"/>
      <c r="CF20" s="262"/>
      <c r="CG20" s="262"/>
      <c r="CH20" s="262"/>
      <c r="CI20" s="262"/>
      <c r="CJ20" s="262"/>
      <c r="CK20" s="262"/>
      <c r="CL20" s="262"/>
      <c r="CM20" s="262"/>
      <c r="CN20" s="262"/>
      <c r="CO20" s="262"/>
      <c r="CP20" s="262"/>
      <c r="CQ20" s="262"/>
      <c r="CR20" s="262"/>
      <c r="CS20" s="262"/>
      <c r="CT20" s="262"/>
      <c r="CU20" s="261"/>
      <c r="CV20" s="261"/>
      <c r="CW20" s="261"/>
      <c r="CX20" s="261"/>
      <c r="CY20" s="261"/>
      <c r="CZ20" s="261"/>
      <c r="DA20" s="261"/>
      <c r="DB20" s="261"/>
      <c r="DC20" s="261"/>
      <c r="DD20" s="261"/>
      <c r="DE20" s="261"/>
      <c r="DF20" s="261"/>
      <c r="DG20" s="261"/>
      <c r="DH20" s="261"/>
      <c r="DI20" s="261"/>
      <c r="DJ20" s="261"/>
      <c r="DK20" s="261"/>
      <c r="DL20" s="261"/>
      <c r="DM20" s="261"/>
      <c r="DN20" s="261"/>
      <c r="DO20" s="261"/>
      <c r="DP20" s="261"/>
      <c r="DQ20" s="261"/>
      <c r="DR20" s="261"/>
      <c r="DS20" s="261"/>
      <c r="DT20" s="261"/>
      <c r="DU20" s="261"/>
      <c r="DV20" s="261"/>
      <c r="DW20" s="261"/>
      <c r="DX20" s="261"/>
      <c r="DY20" s="261"/>
      <c r="DZ20" s="261"/>
      <c r="EA20" s="261"/>
    </row>
    <row r="21" spans="1:131" s="8" customFormat="1" ht="15" customHeight="1" x14ac:dyDescent="0.25">
      <c r="A21" s="611"/>
      <c r="B21" s="613"/>
      <c r="C21" s="614"/>
      <c r="D21" s="325"/>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1"/>
      <c r="BA21" s="261"/>
      <c r="BB21" s="261"/>
      <c r="BC21" s="261"/>
      <c r="BD21" s="261"/>
      <c r="BE21" s="261"/>
      <c r="BF21" s="261"/>
      <c r="BG21" s="261"/>
      <c r="BH21" s="261"/>
      <c r="BI21" s="261"/>
      <c r="BJ21" s="261"/>
      <c r="BK21" s="261"/>
      <c r="BL21" s="261"/>
      <c r="BM21" s="261"/>
      <c r="BN21" s="261"/>
      <c r="BO21" s="261"/>
      <c r="BP21" s="261"/>
      <c r="BQ21" s="261"/>
      <c r="BR21" s="261"/>
      <c r="BS21" s="261"/>
      <c r="BT21" s="261"/>
      <c r="BU21" s="261"/>
      <c r="BV21" s="261"/>
      <c r="BW21" s="261"/>
      <c r="BX21" s="261"/>
      <c r="BY21" s="262"/>
      <c r="BZ21" s="262"/>
      <c r="CA21" s="262"/>
      <c r="CB21" s="262"/>
      <c r="CC21" s="262"/>
      <c r="CD21" s="262"/>
      <c r="CE21" s="262"/>
      <c r="CF21" s="262"/>
      <c r="CG21" s="262"/>
      <c r="CH21" s="262"/>
      <c r="CI21" s="262"/>
      <c r="CJ21" s="262"/>
      <c r="CK21" s="262"/>
      <c r="CL21" s="262"/>
      <c r="CM21" s="262"/>
      <c r="CN21" s="262"/>
      <c r="CO21" s="262"/>
      <c r="CP21" s="262"/>
      <c r="CQ21" s="262"/>
      <c r="CR21" s="262"/>
      <c r="CS21" s="262"/>
      <c r="CT21" s="262"/>
      <c r="CU21" s="261"/>
      <c r="CV21" s="261"/>
      <c r="CW21" s="261"/>
      <c r="CX21" s="261"/>
      <c r="CY21" s="261"/>
      <c r="CZ21" s="261"/>
      <c r="DA21" s="261"/>
      <c r="DB21" s="261"/>
      <c r="DC21" s="261"/>
      <c r="DD21" s="261"/>
      <c r="DE21" s="261"/>
      <c r="DF21" s="261"/>
      <c r="DG21" s="261"/>
      <c r="DH21" s="261"/>
      <c r="DI21" s="261"/>
      <c r="DJ21" s="261"/>
      <c r="DK21" s="261"/>
      <c r="DL21" s="261"/>
      <c r="DM21" s="261"/>
      <c r="DN21" s="261"/>
      <c r="DO21" s="261"/>
      <c r="DP21" s="261"/>
      <c r="DQ21" s="261"/>
      <c r="DR21" s="261"/>
      <c r="DS21" s="261"/>
      <c r="DT21" s="261"/>
      <c r="DU21" s="261"/>
      <c r="DV21" s="261"/>
      <c r="DW21" s="261"/>
      <c r="DX21" s="261"/>
      <c r="DY21" s="261"/>
      <c r="DZ21" s="261"/>
      <c r="EA21" s="261"/>
    </row>
    <row r="22" spans="1:131" s="8" customFormat="1" ht="15" customHeight="1" x14ac:dyDescent="0.25">
      <c r="A22" s="611"/>
      <c r="B22" s="615"/>
      <c r="C22" s="335"/>
      <c r="D22" s="275"/>
      <c r="E22" s="288"/>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c r="BX22" s="261"/>
      <c r="BY22" s="262"/>
      <c r="BZ22" s="262"/>
      <c r="CA22" s="262"/>
      <c r="CB22" s="262"/>
      <c r="CC22" s="262"/>
      <c r="CD22" s="262"/>
      <c r="CE22" s="262"/>
      <c r="CF22" s="262"/>
      <c r="CG22" s="262"/>
      <c r="CH22" s="262"/>
      <c r="CI22" s="262"/>
      <c r="CJ22" s="262"/>
      <c r="CK22" s="262"/>
      <c r="CL22" s="262"/>
      <c r="CM22" s="262"/>
      <c r="CN22" s="262"/>
      <c r="CO22" s="262"/>
      <c r="CP22" s="262"/>
      <c r="CQ22" s="262"/>
      <c r="CR22" s="262"/>
      <c r="CS22" s="262"/>
      <c r="CT22" s="262"/>
      <c r="CU22" s="261"/>
      <c r="CV22" s="261"/>
      <c r="CW22" s="261"/>
      <c r="CX22" s="261"/>
      <c r="CY22" s="261"/>
      <c r="CZ22" s="261"/>
      <c r="DA22" s="261"/>
      <c r="DB22" s="261"/>
      <c r="DC22" s="261"/>
      <c r="DD22" s="261"/>
      <c r="DE22" s="261"/>
      <c r="DF22" s="261"/>
      <c r="DG22" s="261"/>
      <c r="DH22" s="261"/>
      <c r="DI22" s="261"/>
      <c r="DJ22" s="261"/>
      <c r="DK22" s="261"/>
      <c r="DL22" s="261"/>
      <c r="DM22" s="261"/>
      <c r="DN22" s="261"/>
      <c r="DO22" s="261"/>
      <c r="DP22" s="261"/>
      <c r="DQ22" s="261"/>
      <c r="DR22" s="261"/>
      <c r="DS22" s="261"/>
      <c r="DT22" s="261"/>
      <c r="DU22" s="261"/>
      <c r="DV22" s="261"/>
      <c r="DW22" s="261"/>
      <c r="DX22" s="261"/>
      <c r="DY22" s="261"/>
      <c r="DZ22" s="261"/>
      <c r="EA22" s="261"/>
    </row>
    <row r="23" spans="1:131" s="8" customFormat="1" ht="15" customHeight="1" x14ac:dyDescent="0.25">
      <c r="A23" s="611"/>
      <c r="B23" s="616"/>
      <c r="C23" s="458"/>
      <c r="D23" s="325"/>
      <c r="E23" s="316"/>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AE23" s="261"/>
      <c r="AF23" s="261"/>
      <c r="AG23" s="261"/>
      <c r="AH23" s="261"/>
      <c r="AI23" s="261"/>
      <c r="AJ23" s="261"/>
      <c r="AK23" s="261"/>
      <c r="AL23" s="261"/>
      <c r="AM23" s="261"/>
      <c r="AN23" s="261"/>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2"/>
      <c r="BZ23" s="262"/>
      <c r="CA23" s="262"/>
      <c r="CB23" s="262"/>
      <c r="CC23" s="262"/>
      <c r="CD23" s="262"/>
      <c r="CE23" s="262"/>
      <c r="CF23" s="262"/>
      <c r="CG23" s="262"/>
      <c r="CH23" s="262"/>
      <c r="CI23" s="262"/>
      <c r="CJ23" s="262"/>
      <c r="CK23" s="262"/>
      <c r="CL23" s="262"/>
      <c r="CM23" s="262"/>
      <c r="CN23" s="262"/>
      <c r="CO23" s="262"/>
      <c r="CP23" s="262"/>
      <c r="CQ23" s="262"/>
      <c r="CR23" s="262"/>
      <c r="CS23" s="262"/>
      <c r="CT23" s="262"/>
      <c r="CU23" s="261"/>
      <c r="CV23" s="261"/>
      <c r="CW23" s="261"/>
      <c r="CX23" s="261"/>
      <c r="CY23" s="261"/>
      <c r="CZ23" s="261"/>
      <c r="DA23" s="261"/>
      <c r="DB23" s="261"/>
      <c r="DC23" s="261"/>
      <c r="DD23" s="261"/>
      <c r="DE23" s="261"/>
      <c r="DF23" s="261"/>
      <c r="DG23" s="261"/>
      <c r="DH23" s="261"/>
      <c r="DI23" s="261"/>
      <c r="DJ23" s="261"/>
      <c r="DK23" s="261"/>
      <c r="DL23" s="261"/>
      <c r="DM23" s="261"/>
      <c r="DN23" s="261"/>
      <c r="DO23" s="261"/>
      <c r="DP23" s="261"/>
      <c r="DQ23" s="261"/>
      <c r="DR23" s="261"/>
      <c r="DS23" s="261"/>
      <c r="DT23" s="261"/>
      <c r="DU23" s="261"/>
      <c r="DV23" s="261"/>
      <c r="DW23" s="261"/>
      <c r="DX23" s="261"/>
      <c r="DY23" s="261"/>
      <c r="DZ23" s="261"/>
      <c r="EA23" s="261"/>
    </row>
    <row r="24" spans="1:131" s="8" customFormat="1" ht="15" customHeight="1" x14ac:dyDescent="0.25">
      <c r="A24" s="611"/>
      <c r="B24" s="617"/>
      <c r="C24" s="345"/>
      <c r="D24" s="346"/>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2"/>
      <c r="BZ24" s="262"/>
      <c r="CA24" s="262"/>
      <c r="CB24" s="262"/>
      <c r="CC24" s="262"/>
      <c r="CD24" s="262"/>
      <c r="CE24" s="262"/>
      <c r="CF24" s="262"/>
      <c r="CG24" s="262"/>
      <c r="CH24" s="262"/>
      <c r="CI24" s="262"/>
      <c r="CJ24" s="262"/>
      <c r="CK24" s="262"/>
      <c r="CL24" s="262"/>
      <c r="CM24" s="262"/>
      <c r="CN24" s="262"/>
      <c r="CO24" s="262"/>
      <c r="CP24" s="262"/>
      <c r="CQ24" s="262"/>
      <c r="CR24" s="262"/>
      <c r="CS24" s="262"/>
      <c r="CT24" s="262"/>
      <c r="CU24" s="261"/>
      <c r="CV24" s="261"/>
      <c r="CW24" s="261"/>
      <c r="CX24" s="261"/>
      <c r="CY24" s="261"/>
      <c r="CZ24" s="261"/>
      <c r="DA24" s="261"/>
      <c r="DB24" s="261"/>
      <c r="DC24" s="261"/>
      <c r="DD24" s="261"/>
      <c r="DE24" s="261"/>
      <c r="DF24" s="261"/>
      <c r="DG24" s="261"/>
      <c r="DH24" s="261"/>
      <c r="DI24" s="261"/>
      <c r="DJ24" s="261"/>
      <c r="DK24" s="261"/>
      <c r="DL24" s="261"/>
      <c r="DM24" s="261"/>
      <c r="DN24" s="261"/>
      <c r="DO24" s="261"/>
      <c r="DP24" s="261"/>
      <c r="DQ24" s="261"/>
      <c r="DR24" s="261"/>
      <c r="DS24" s="261"/>
      <c r="DT24" s="261"/>
      <c r="DU24" s="261"/>
      <c r="DV24" s="261"/>
      <c r="DW24" s="261"/>
      <c r="DX24" s="261"/>
      <c r="DY24" s="261"/>
      <c r="DZ24" s="261"/>
      <c r="EA24" s="261"/>
    </row>
    <row r="25" spans="1:131" s="8" customFormat="1" ht="15" customHeight="1" x14ac:dyDescent="0.25">
      <c r="A25" s="611"/>
      <c r="B25" s="615"/>
      <c r="C25" s="356"/>
      <c r="D25" s="287"/>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AE25" s="261"/>
      <c r="AF25" s="261"/>
      <c r="AG25" s="261"/>
      <c r="AH25" s="261"/>
      <c r="AI25" s="261"/>
      <c r="AJ25" s="261"/>
      <c r="AK25" s="261"/>
      <c r="AL25" s="261"/>
      <c r="AM25" s="261"/>
      <c r="AN25" s="261"/>
      <c r="AO25" s="261"/>
      <c r="AP25" s="261"/>
      <c r="AQ25" s="261"/>
      <c r="AR25" s="261"/>
      <c r="AS25" s="261"/>
      <c r="AT25" s="261"/>
      <c r="AU25" s="261"/>
      <c r="AV25" s="261"/>
      <c r="AW25" s="261"/>
      <c r="AX25" s="261"/>
      <c r="AY25" s="261"/>
      <c r="AZ25" s="261"/>
      <c r="BA25" s="261"/>
      <c r="BB25" s="261"/>
      <c r="BC25" s="261"/>
      <c r="BD25" s="261"/>
      <c r="BE25" s="261"/>
      <c r="BF25" s="261"/>
      <c r="BG25" s="261"/>
      <c r="BH25" s="261"/>
      <c r="BI25" s="261"/>
      <c r="BJ25" s="261"/>
      <c r="BK25" s="261"/>
      <c r="BL25" s="261"/>
      <c r="BM25" s="261"/>
      <c r="BN25" s="261"/>
      <c r="BO25" s="261"/>
      <c r="BP25" s="261"/>
      <c r="BQ25" s="261"/>
      <c r="BR25" s="261"/>
      <c r="BS25" s="261"/>
      <c r="BT25" s="261"/>
      <c r="BU25" s="261"/>
      <c r="BV25" s="261"/>
      <c r="BW25" s="261"/>
      <c r="BX25" s="261"/>
      <c r="BY25" s="262"/>
      <c r="BZ25" s="262"/>
      <c r="CA25" s="262"/>
      <c r="CB25" s="262"/>
      <c r="CC25" s="262"/>
      <c r="CD25" s="262"/>
      <c r="CE25" s="262"/>
      <c r="CF25" s="262"/>
      <c r="CG25" s="262"/>
      <c r="CH25" s="262"/>
      <c r="CI25" s="262"/>
      <c r="CJ25" s="262"/>
      <c r="CK25" s="262"/>
      <c r="CL25" s="262"/>
      <c r="CM25" s="262"/>
      <c r="CN25" s="262"/>
      <c r="CO25" s="262"/>
      <c r="CP25" s="262"/>
      <c r="CQ25" s="262"/>
      <c r="CR25" s="262"/>
      <c r="CS25" s="262"/>
      <c r="CT25" s="262"/>
      <c r="CU25" s="261"/>
      <c r="CV25" s="261"/>
      <c r="CW25" s="261"/>
      <c r="CX25" s="261"/>
      <c r="CY25" s="261"/>
      <c r="CZ25" s="261"/>
      <c r="DA25" s="261"/>
      <c r="DB25" s="261"/>
      <c r="DC25" s="261"/>
      <c r="DD25" s="261"/>
      <c r="DE25" s="261"/>
      <c r="DF25" s="261"/>
      <c r="DG25" s="261"/>
      <c r="DH25" s="261"/>
      <c r="DI25" s="261"/>
      <c r="DJ25" s="261"/>
      <c r="DK25" s="261"/>
      <c r="DL25" s="261"/>
      <c r="DM25" s="261"/>
      <c r="DN25" s="261"/>
      <c r="DO25" s="261"/>
      <c r="DP25" s="261"/>
      <c r="DQ25" s="261"/>
      <c r="DR25" s="261"/>
      <c r="DS25" s="261"/>
      <c r="DT25" s="261"/>
      <c r="DU25" s="261"/>
      <c r="DV25" s="261"/>
      <c r="DW25" s="261"/>
      <c r="DX25" s="261"/>
      <c r="DY25" s="261"/>
      <c r="DZ25" s="261"/>
      <c r="EA25" s="261"/>
    </row>
    <row r="26" spans="1:131" s="8" customFormat="1" ht="15" customHeight="1" x14ac:dyDescent="0.25">
      <c r="A26" s="611"/>
      <c r="B26" s="616"/>
      <c r="C26" s="359"/>
      <c r="D26" s="296"/>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2"/>
      <c r="BZ26" s="262"/>
      <c r="CA26" s="262"/>
      <c r="CB26" s="262"/>
      <c r="CC26" s="262"/>
      <c r="CD26" s="262"/>
      <c r="CE26" s="262"/>
      <c r="CF26" s="262"/>
      <c r="CG26" s="262"/>
      <c r="CH26" s="262"/>
      <c r="CI26" s="262"/>
      <c r="CJ26" s="262"/>
      <c r="CK26" s="262"/>
      <c r="CL26" s="262"/>
      <c r="CM26" s="262"/>
      <c r="CN26" s="262"/>
      <c r="CO26" s="262"/>
      <c r="CP26" s="262"/>
      <c r="CQ26" s="262"/>
      <c r="CR26" s="262"/>
      <c r="CS26" s="262"/>
      <c r="CT26" s="262"/>
      <c r="CU26" s="261"/>
      <c r="CV26" s="261"/>
      <c r="CW26" s="261"/>
      <c r="CX26" s="261"/>
      <c r="CY26" s="261"/>
      <c r="CZ26" s="261"/>
      <c r="DA26" s="261"/>
      <c r="DB26" s="261"/>
      <c r="DC26" s="261"/>
      <c r="DD26" s="261"/>
      <c r="DE26" s="261"/>
      <c r="DF26" s="261"/>
      <c r="DG26" s="261"/>
      <c r="DH26" s="261"/>
      <c r="DI26" s="261"/>
      <c r="DJ26" s="261"/>
      <c r="DK26" s="261"/>
      <c r="DL26" s="261"/>
      <c r="DM26" s="261"/>
      <c r="DN26" s="261"/>
      <c r="DO26" s="261"/>
      <c r="DP26" s="261"/>
      <c r="DQ26" s="261"/>
      <c r="DR26" s="261"/>
      <c r="DS26" s="261"/>
      <c r="DT26" s="261"/>
      <c r="DU26" s="261"/>
      <c r="DV26" s="261"/>
      <c r="DW26" s="261"/>
      <c r="DX26" s="261"/>
      <c r="DY26" s="261"/>
      <c r="DZ26" s="261"/>
      <c r="EA26" s="261"/>
    </row>
    <row r="27" spans="1:131" s="8" customFormat="1" ht="15" customHeight="1" x14ac:dyDescent="0.25">
      <c r="A27" s="611"/>
      <c r="B27" s="617"/>
      <c r="C27" s="345"/>
      <c r="D27" s="346"/>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AE27" s="261"/>
      <c r="AF27" s="261"/>
      <c r="AG27" s="261"/>
      <c r="AH27" s="261"/>
      <c r="AI27" s="261"/>
      <c r="AJ27" s="261"/>
      <c r="AK27" s="261"/>
      <c r="AL27" s="261"/>
      <c r="AM27" s="261"/>
      <c r="AN27" s="261"/>
      <c r="AO27" s="261"/>
      <c r="AP27" s="261"/>
      <c r="AQ27" s="261"/>
      <c r="AR27" s="261"/>
      <c r="AS27" s="261"/>
      <c r="AT27" s="261"/>
      <c r="AU27" s="261"/>
      <c r="AV27" s="261"/>
      <c r="AW27" s="261"/>
      <c r="AX27" s="261"/>
      <c r="AY27" s="261"/>
      <c r="AZ27" s="261"/>
      <c r="BA27" s="261"/>
      <c r="BB27" s="261"/>
      <c r="BC27" s="261"/>
      <c r="BD27" s="261"/>
      <c r="BE27" s="261"/>
      <c r="BF27" s="261"/>
      <c r="BG27" s="261"/>
      <c r="BH27" s="261"/>
      <c r="BI27" s="261"/>
      <c r="BJ27" s="261"/>
      <c r="BK27" s="261"/>
      <c r="BL27" s="261"/>
      <c r="BM27" s="261"/>
      <c r="BN27" s="261"/>
      <c r="BO27" s="261"/>
      <c r="BP27" s="261"/>
      <c r="BQ27" s="261"/>
      <c r="BR27" s="261"/>
      <c r="BS27" s="261"/>
      <c r="BT27" s="261"/>
      <c r="BU27" s="261"/>
      <c r="BV27" s="261"/>
      <c r="BW27" s="261"/>
      <c r="BX27" s="261"/>
      <c r="BY27" s="262"/>
      <c r="BZ27" s="262"/>
      <c r="CA27" s="262"/>
      <c r="CB27" s="262"/>
      <c r="CC27" s="262"/>
      <c r="CD27" s="262"/>
      <c r="CE27" s="262"/>
      <c r="CF27" s="262"/>
      <c r="CG27" s="262"/>
      <c r="CH27" s="262"/>
      <c r="CI27" s="262"/>
      <c r="CJ27" s="262"/>
      <c r="CK27" s="262"/>
      <c r="CL27" s="262"/>
      <c r="CM27" s="262"/>
      <c r="CN27" s="262"/>
      <c r="CO27" s="262"/>
      <c r="CP27" s="262"/>
      <c r="CQ27" s="262"/>
      <c r="CR27" s="262"/>
      <c r="CS27" s="262"/>
      <c r="CT27" s="262"/>
      <c r="CU27" s="261"/>
      <c r="CV27" s="261"/>
      <c r="CW27" s="261"/>
      <c r="CX27" s="261"/>
      <c r="CY27" s="261"/>
      <c r="CZ27" s="261"/>
      <c r="DA27" s="261"/>
      <c r="DB27" s="261"/>
      <c r="DC27" s="261"/>
      <c r="DD27" s="261"/>
      <c r="DE27" s="261"/>
      <c r="DF27" s="261"/>
      <c r="DG27" s="261"/>
      <c r="DH27" s="261"/>
      <c r="DI27" s="261"/>
      <c r="DJ27" s="261"/>
      <c r="DK27" s="261"/>
      <c r="DL27" s="261"/>
      <c r="DM27" s="261"/>
      <c r="DN27" s="261"/>
      <c r="DO27" s="261"/>
      <c r="DP27" s="261"/>
      <c r="DQ27" s="261"/>
      <c r="DR27" s="261"/>
      <c r="DS27" s="261"/>
      <c r="DT27" s="261"/>
      <c r="DU27" s="261"/>
      <c r="DV27" s="261"/>
      <c r="DW27" s="261"/>
      <c r="DX27" s="261"/>
      <c r="DY27" s="261"/>
      <c r="DZ27" s="261"/>
      <c r="EA27" s="261"/>
    </row>
    <row r="28" spans="1:131" s="8" customFormat="1" ht="15" customHeight="1" x14ac:dyDescent="0.25">
      <c r="A28" s="611"/>
      <c r="B28" s="632"/>
      <c r="C28" s="633"/>
      <c r="D28" s="312"/>
      <c r="E28" s="297"/>
      <c r="F28" s="298"/>
      <c r="G28" s="298"/>
      <c r="H28" s="298"/>
      <c r="I28" s="303"/>
      <c r="J28" s="301"/>
      <c r="K28" s="298"/>
      <c r="L28" s="298"/>
      <c r="M28" s="313"/>
      <c r="N28" s="313"/>
      <c r="O28" s="313"/>
      <c r="P28" s="313"/>
      <c r="Q28" s="313"/>
      <c r="R28" s="313"/>
      <c r="S28" s="313"/>
      <c r="T28" s="313"/>
      <c r="U28" s="313"/>
      <c r="V28" s="313"/>
      <c r="W28" s="313"/>
      <c r="X28" s="313"/>
      <c r="Y28" s="314"/>
      <c r="Z28" s="315"/>
      <c r="AA28" s="303"/>
      <c r="AB28" s="303"/>
      <c r="AC28" s="303"/>
      <c r="AD28" s="294"/>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2"/>
      <c r="BZ28" s="262"/>
      <c r="CA28" s="262"/>
      <c r="CB28" s="262"/>
      <c r="CC28" s="262"/>
      <c r="CD28" s="262"/>
      <c r="CE28" s="262"/>
      <c r="CF28" s="262"/>
      <c r="CG28" s="262"/>
      <c r="CH28" s="262"/>
      <c r="CI28" s="262"/>
      <c r="CJ28" s="262"/>
      <c r="CK28" s="262"/>
      <c r="CL28" s="262"/>
      <c r="CM28" s="262"/>
      <c r="CN28" s="262"/>
      <c r="CO28" s="262"/>
      <c r="CP28" s="262"/>
      <c r="CQ28" s="262"/>
      <c r="CR28" s="262"/>
      <c r="CS28" s="262"/>
      <c r="CT28" s="262"/>
      <c r="CU28" s="261"/>
      <c r="CV28" s="261"/>
      <c r="CW28" s="261"/>
      <c r="CX28" s="261"/>
      <c r="CY28" s="261"/>
      <c r="CZ28" s="261"/>
      <c r="DA28" s="261"/>
      <c r="DB28" s="261"/>
      <c r="DC28" s="261"/>
      <c r="DD28" s="261"/>
      <c r="DE28" s="261"/>
      <c r="DF28" s="261"/>
      <c r="DG28" s="261"/>
      <c r="DH28" s="261"/>
      <c r="DI28" s="261"/>
      <c r="DJ28" s="261"/>
      <c r="DK28" s="261"/>
      <c r="DL28" s="261"/>
      <c r="DM28" s="261"/>
      <c r="DN28" s="261"/>
      <c r="DO28" s="261"/>
      <c r="DP28" s="261"/>
      <c r="DQ28" s="261"/>
      <c r="DR28" s="261"/>
      <c r="DS28" s="261"/>
      <c r="DT28" s="261"/>
      <c r="DU28" s="261"/>
      <c r="DV28" s="261"/>
      <c r="DW28" s="261"/>
      <c r="DX28" s="261"/>
      <c r="DY28" s="261"/>
      <c r="DZ28" s="261"/>
      <c r="EA28" s="261"/>
    </row>
    <row r="29" spans="1:131" s="8" customFormat="1" ht="15" customHeight="1" x14ac:dyDescent="0.25">
      <c r="A29" s="611"/>
      <c r="B29" s="607"/>
      <c r="C29" s="608"/>
      <c r="D29" s="296"/>
      <c r="E29" s="316"/>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c r="BD29" s="261"/>
      <c r="BE29" s="261"/>
      <c r="BF29" s="261"/>
      <c r="BG29" s="261"/>
      <c r="BH29" s="261"/>
      <c r="BI29" s="261"/>
      <c r="BJ29" s="261"/>
      <c r="BK29" s="261"/>
      <c r="BL29" s="261"/>
      <c r="BM29" s="261"/>
      <c r="BN29" s="261"/>
      <c r="BO29" s="261"/>
      <c r="BP29" s="261"/>
      <c r="BQ29" s="261"/>
      <c r="BR29" s="261"/>
      <c r="BS29" s="261"/>
      <c r="BT29" s="261"/>
      <c r="BU29" s="261"/>
      <c r="BV29" s="261"/>
      <c r="BW29" s="261"/>
      <c r="BX29" s="261"/>
      <c r="BY29" s="262"/>
      <c r="BZ29" s="262"/>
      <c r="CA29" s="262"/>
      <c r="CB29" s="262"/>
      <c r="CC29" s="262"/>
      <c r="CD29" s="262"/>
      <c r="CE29" s="262"/>
      <c r="CF29" s="262"/>
      <c r="CG29" s="262"/>
      <c r="CH29" s="262"/>
      <c r="CI29" s="262"/>
      <c r="CJ29" s="262"/>
      <c r="CK29" s="262"/>
      <c r="CL29" s="262"/>
      <c r="CM29" s="262"/>
      <c r="CN29" s="262"/>
      <c r="CO29" s="262"/>
      <c r="CP29" s="262"/>
      <c r="CQ29" s="262"/>
      <c r="CR29" s="262"/>
      <c r="CS29" s="262"/>
      <c r="CT29" s="262"/>
      <c r="CU29" s="261"/>
      <c r="CV29" s="261"/>
      <c r="CW29" s="261"/>
      <c r="CX29" s="261"/>
      <c r="CY29" s="261"/>
      <c r="CZ29" s="261"/>
      <c r="DA29" s="261"/>
      <c r="DB29" s="261"/>
      <c r="DC29" s="261"/>
      <c r="DD29" s="261"/>
      <c r="DE29" s="261"/>
      <c r="DF29" s="261"/>
      <c r="DG29" s="261"/>
      <c r="DH29" s="261"/>
      <c r="DI29" s="261"/>
      <c r="DJ29" s="261"/>
      <c r="DK29" s="261"/>
      <c r="DL29" s="261"/>
      <c r="DM29" s="261"/>
      <c r="DN29" s="261"/>
      <c r="DO29" s="261"/>
      <c r="DP29" s="261"/>
      <c r="DQ29" s="261"/>
      <c r="DR29" s="261"/>
      <c r="DS29" s="261"/>
      <c r="DT29" s="261"/>
      <c r="DU29" s="261"/>
      <c r="DV29" s="261"/>
      <c r="DW29" s="261"/>
      <c r="DX29" s="261"/>
      <c r="DY29" s="261"/>
      <c r="DZ29" s="261"/>
      <c r="EA29" s="261"/>
    </row>
    <row r="30" spans="1:131" s="8" customFormat="1" ht="15" customHeight="1" x14ac:dyDescent="0.25">
      <c r="A30" s="611"/>
      <c r="B30" s="609"/>
      <c r="C30" s="361"/>
      <c r="D30" s="296"/>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1"/>
      <c r="BG30" s="261"/>
      <c r="BH30" s="261"/>
      <c r="BI30" s="261"/>
      <c r="BJ30" s="261"/>
      <c r="BK30" s="261"/>
      <c r="BL30" s="261"/>
      <c r="BM30" s="261"/>
      <c r="BN30" s="261"/>
      <c r="BO30" s="261"/>
      <c r="BP30" s="261"/>
      <c r="BQ30" s="261"/>
      <c r="BR30" s="261"/>
      <c r="BS30" s="261"/>
      <c r="BT30" s="261"/>
      <c r="BU30" s="261"/>
      <c r="BV30" s="261"/>
      <c r="BW30" s="261"/>
      <c r="BX30" s="261"/>
      <c r="BY30" s="262"/>
      <c r="BZ30" s="262"/>
      <c r="CA30" s="262"/>
      <c r="CB30" s="262"/>
      <c r="CC30" s="262"/>
      <c r="CD30" s="262"/>
      <c r="CE30" s="262"/>
      <c r="CF30" s="262"/>
      <c r="CG30" s="262"/>
      <c r="CH30" s="262"/>
      <c r="CI30" s="262"/>
      <c r="CJ30" s="262"/>
      <c r="CK30" s="262"/>
      <c r="CL30" s="262"/>
      <c r="CM30" s="262"/>
      <c r="CN30" s="262"/>
      <c r="CO30" s="262"/>
      <c r="CP30" s="262"/>
      <c r="CQ30" s="262"/>
      <c r="CR30" s="262"/>
      <c r="CS30" s="262"/>
      <c r="CT30" s="262"/>
      <c r="CU30" s="261"/>
      <c r="CV30" s="261"/>
      <c r="CW30" s="261"/>
      <c r="CX30" s="261"/>
      <c r="CY30" s="261"/>
      <c r="CZ30" s="261"/>
      <c r="DA30" s="261"/>
      <c r="DB30" s="261"/>
      <c r="DC30" s="261"/>
      <c r="DD30" s="261"/>
      <c r="DE30" s="261"/>
      <c r="DF30" s="261"/>
      <c r="DG30" s="261"/>
      <c r="DH30" s="261"/>
      <c r="DI30" s="261"/>
      <c r="DJ30" s="261"/>
      <c r="DK30" s="261"/>
      <c r="DL30" s="261"/>
      <c r="DM30" s="261"/>
      <c r="DN30" s="261"/>
      <c r="DO30" s="261"/>
      <c r="DP30" s="261"/>
      <c r="DQ30" s="261"/>
      <c r="DR30" s="261"/>
      <c r="DS30" s="261"/>
      <c r="DT30" s="261"/>
      <c r="DU30" s="261"/>
      <c r="DV30" s="261"/>
      <c r="DW30" s="261"/>
      <c r="DX30" s="261"/>
      <c r="DY30" s="261"/>
      <c r="DZ30" s="261"/>
      <c r="EA30" s="261"/>
    </row>
    <row r="31" spans="1:131" s="8" customFormat="1" ht="15" customHeight="1" x14ac:dyDescent="0.25">
      <c r="A31" s="611"/>
      <c r="B31" s="609"/>
      <c r="C31" s="361"/>
      <c r="D31" s="296"/>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S31" s="261"/>
      <c r="BT31" s="261"/>
      <c r="BU31" s="261"/>
      <c r="BV31" s="261"/>
      <c r="BW31" s="261"/>
      <c r="BX31" s="261"/>
      <c r="BY31" s="262"/>
      <c r="BZ31" s="262"/>
      <c r="CA31" s="262"/>
      <c r="CB31" s="262"/>
      <c r="CC31" s="262"/>
      <c r="CD31" s="262"/>
      <c r="CE31" s="262"/>
      <c r="CF31" s="262"/>
      <c r="CG31" s="262"/>
      <c r="CH31" s="262"/>
      <c r="CI31" s="262"/>
      <c r="CJ31" s="262"/>
      <c r="CK31" s="262"/>
      <c r="CL31" s="262"/>
      <c r="CM31" s="262"/>
      <c r="CN31" s="262"/>
      <c r="CO31" s="262"/>
      <c r="CP31" s="262"/>
      <c r="CQ31" s="262"/>
      <c r="CR31" s="262"/>
      <c r="CS31" s="262"/>
      <c r="CT31" s="262"/>
      <c r="CU31" s="261"/>
      <c r="CV31" s="261"/>
      <c r="CW31" s="261"/>
      <c r="CX31" s="261"/>
      <c r="CY31" s="261"/>
      <c r="CZ31" s="261"/>
      <c r="DA31" s="261"/>
      <c r="DB31" s="261"/>
      <c r="DC31" s="261"/>
      <c r="DD31" s="261"/>
      <c r="DE31" s="261"/>
      <c r="DF31" s="261"/>
      <c r="DG31" s="261"/>
      <c r="DH31" s="261"/>
      <c r="DI31" s="261"/>
      <c r="DJ31" s="261"/>
      <c r="DK31" s="261"/>
      <c r="DL31" s="261"/>
      <c r="DM31" s="261"/>
      <c r="DN31" s="261"/>
      <c r="DO31" s="261"/>
      <c r="DP31" s="261"/>
      <c r="DQ31" s="261"/>
      <c r="DR31" s="261"/>
      <c r="DS31" s="261"/>
      <c r="DT31" s="261"/>
      <c r="DU31" s="261"/>
      <c r="DV31" s="261"/>
      <c r="DW31" s="261"/>
      <c r="DX31" s="261"/>
      <c r="DY31" s="261"/>
      <c r="DZ31" s="261"/>
      <c r="EA31" s="261"/>
    </row>
    <row r="32" spans="1:131" s="8" customFormat="1" ht="15" customHeight="1" x14ac:dyDescent="0.25">
      <c r="A32" s="611"/>
      <c r="B32" s="606"/>
      <c r="C32" s="606"/>
      <c r="D32" s="296"/>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2"/>
      <c r="BZ32" s="262"/>
      <c r="CA32" s="262"/>
      <c r="CB32" s="262"/>
      <c r="CC32" s="262"/>
      <c r="CD32" s="262"/>
      <c r="CE32" s="262"/>
      <c r="CF32" s="262"/>
      <c r="CG32" s="262"/>
      <c r="CH32" s="262"/>
      <c r="CI32" s="262"/>
      <c r="CJ32" s="262"/>
      <c r="CK32" s="262"/>
      <c r="CL32" s="262"/>
      <c r="CM32" s="262"/>
      <c r="CN32" s="262"/>
      <c r="CO32" s="262"/>
      <c r="CP32" s="262"/>
      <c r="CQ32" s="262"/>
      <c r="CR32" s="262"/>
      <c r="CS32" s="262"/>
      <c r="CT32" s="262"/>
      <c r="CU32" s="261"/>
      <c r="CV32" s="261"/>
      <c r="CW32" s="261"/>
      <c r="CX32" s="261"/>
      <c r="CY32" s="261"/>
      <c r="CZ32" s="261"/>
      <c r="DA32" s="261"/>
      <c r="DB32" s="261"/>
      <c r="DC32" s="261"/>
      <c r="DD32" s="261"/>
      <c r="DE32" s="261"/>
      <c r="DF32" s="261"/>
      <c r="DG32" s="261"/>
      <c r="DH32" s="261"/>
      <c r="DI32" s="261"/>
      <c r="DJ32" s="261"/>
      <c r="DK32" s="261"/>
      <c r="DL32" s="261"/>
      <c r="DM32" s="261"/>
      <c r="DN32" s="261"/>
      <c r="DO32" s="261"/>
      <c r="DP32" s="261"/>
      <c r="DQ32" s="261"/>
      <c r="DR32" s="261"/>
      <c r="DS32" s="261"/>
      <c r="DT32" s="261"/>
      <c r="DU32" s="261"/>
      <c r="DV32" s="261"/>
      <c r="DW32" s="261"/>
      <c r="DX32" s="261"/>
      <c r="DY32" s="261"/>
      <c r="DZ32" s="261"/>
      <c r="EA32" s="261"/>
    </row>
    <row r="33" spans="1:131" s="8" customFormat="1" ht="21" customHeight="1" x14ac:dyDescent="0.25">
      <c r="A33" s="611"/>
      <c r="B33" s="607"/>
      <c r="C33" s="608"/>
      <c r="D33" s="296"/>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2"/>
      <c r="BZ33" s="262"/>
      <c r="CA33" s="262"/>
      <c r="CB33" s="262"/>
      <c r="CC33" s="262"/>
      <c r="CD33" s="262"/>
      <c r="CE33" s="262"/>
      <c r="CF33" s="262"/>
      <c r="CG33" s="262"/>
      <c r="CH33" s="262"/>
      <c r="CI33" s="262"/>
      <c r="CJ33" s="262"/>
      <c r="CK33" s="262"/>
      <c r="CL33" s="262"/>
      <c r="CM33" s="262"/>
      <c r="CN33" s="262"/>
      <c r="CO33" s="262"/>
      <c r="CP33" s="262"/>
      <c r="CQ33" s="262"/>
      <c r="CR33" s="262"/>
      <c r="CS33" s="262"/>
      <c r="CT33" s="262"/>
      <c r="CU33" s="261"/>
      <c r="CV33" s="261"/>
      <c r="CW33" s="261"/>
      <c r="CX33" s="261"/>
      <c r="CY33" s="261"/>
      <c r="CZ33" s="261"/>
      <c r="DA33" s="261"/>
      <c r="DB33" s="261"/>
      <c r="DC33" s="261"/>
      <c r="DD33" s="261"/>
      <c r="DE33" s="261"/>
      <c r="DF33" s="261"/>
      <c r="DG33" s="261"/>
      <c r="DH33" s="261"/>
      <c r="DI33" s="261"/>
      <c r="DJ33" s="261"/>
      <c r="DK33" s="261"/>
      <c r="DL33" s="261"/>
      <c r="DM33" s="261"/>
      <c r="DN33" s="261"/>
      <c r="DO33" s="261"/>
      <c r="DP33" s="261"/>
      <c r="DQ33" s="261"/>
      <c r="DR33" s="261"/>
      <c r="DS33" s="261"/>
      <c r="DT33" s="261"/>
      <c r="DU33" s="261"/>
      <c r="DV33" s="261"/>
      <c r="DW33" s="261"/>
      <c r="DX33" s="261"/>
      <c r="DY33" s="261"/>
      <c r="DZ33" s="261"/>
      <c r="EA33" s="261"/>
    </row>
    <row r="34" spans="1:131" s="8" customFormat="1" ht="15" customHeight="1" x14ac:dyDescent="0.25">
      <c r="A34" s="611"/>
      <c r="B34" s="619"/>
      <c r="C34" s="620"/>
      <c r="D34" s="362"/>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2"/>
      <c r="BZ34" s="262"/>
      <c r="CA34" s="262"/>
      <c r="CB34" s="262"/>
      <c r="CC34" s="262"/>
      <c r="CD34" s="262"/>
      <c r="CE34" s="262"/>
      <c r="CF34" s="262"/>
      <c r="CG34" s="262"/>
      <c r="CH34" s="262"/>
      <c r="CI34" s="262"/>
      <c r="CJ34" s="262"/>
      <c r="CK34" s="262"/>
      <c r="CL34" s="262"/>
      <c r="CM34" s="262"/>
      <c r="CN34" s="262"/>
      <c r="CO34" s="262"/>
      <c r="CP34" s="262"/>
      <c r="CQ34" s="262"/>
      <c r="CR34" s="262"/>
      <c r="CS34" s="262"/>
      <c r="CT34" s="262"/>
      <c r="CU34" s="261"/>
      <c r="CV34" s="261"/>
      <c r="CW34" s="261"/>
      <c r="CX34" s="261"/>
      <c r="CY34" s="261"/>
      <c r="CZ34" s="261"/>
      <c r="DA34" s="261"/>
      <c r="DB34" s="261"/>
      <c r="DC34" s="261"/>
      <c r="DD34" s="261"/>
      <c r="DE34" s="261"/>
      <c r="DF34" s="261"/>
      <c r="DG34" s="261"/>
      <c r="DH34" s="261"/>
      <c r="DI34" s="261"/>
      <c r="DJ34" s="261"/>
      <c r="DK34" s="261"/>
      <c r="DL34" s="261"/>
      <c r="DM34" s="261"/>
      <c r="DN34" s="261"/>
      <c r="DO34" s="261"/>
      <c r="DP34" s="261"/>
      <c r="DQ34" s="261"/>
      <c r="DR34" s="261"/>
      <c r="DS34" s="261"/>
      <c r="DT34" s="261"/>
      <c r="DU34" s="261"/>
      <c r="DV34" s="261"/>
      <c r="DW34" s="261"/>
      <c r="DX34" s="261"/>
      <c r="DY34" s="261"/>
      <c r="DZ34" s="261"/>
      <c r="EA34" s="261"/>
    </row>
    <row r="35" spans="1:131" s="8" customFormat="1" ht="15" customHeight="1" x14ac:dyDescent="0.25">
      <c r="A35" s="611"/>
      <c r="B35" s="613"/>
      <c r="C35" s="614"/>
      <c r="D35" s="325"/>
      <c r="E35" s="363"/>
      <c r="F35" s="328"/>
      <c r="G35" s="328"/>
      <c r="H35" s="328"/>
      <c r="I35" s="329"/>
      <c r="J35" s="330"/>
      <c r="K35" s="328"/>
      <c r="L35" s="328"/>
      <c r="M35" s="364"/>
      <c r="N35" s="364"/>
      <c r="O35" s="364"/>
      <c r="P35" s="364"/>
      <c r="Q35" s="364"/>
      <c r="R35" s="364"/>
      <c r="S35" s="364"/>
      <c r="T35" s="364"/>
      <c r="U35" s="364"/>
      <c r="V35" s="364"/>
      <c r="W35" s="364"/>
      <c r="X35" s="364"/>
      <c r="Y35" s="332"/>
      <c r="Z35" s="333"/>
      <c r="AA35" s="329"/>
      <c r="AB35" s="302"/>
      <c r="AC35" s="329"/>
      <c r="AD35" s="294"/>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2"/>
      <c r="BZ35" s="262"/>
      <c r="CA35" s="262"/>
      <c r="CB35" s="262"/>
      <c r="CC35" s="262"/>
      <c r="CD35" s="262"/>
      <c r="CE35" s="262"/>
      <c r="CF35" s="262"/>
      <c r="CG35" s="262"/>
      <c r="CH35" s="262"/>
      <c r="CI35" s="262"/>
      <c r="CJ35" s="262"/>
      <c r="CK35" s="262"/>
      <c r="CL35" s="262"/>
      <c r="CM35" s="262"/>
      <c r="CN35" s="262"/>
      <c r="CO35" s="262"/>
      <c r="CP35" s="262"/>
      <c r="CQ35" s="262"/>
      <c r="CR35" s="262"/>
      <c r="CS35" s="262"/>
      <c r="CT35" s="262"/>
      <c r="CU35" s="261"/>
      <c r="CV35" s="261"/>
      <c r="CW35" s="261"/>
      <c r="CX35" s="261"/>
      <c r="CY35" s="261"/>
      <c r="CZ35" s="261"/>
      <c r="DA35" s="261"/>
      <c r="DB35" s="261"/>
      <c r="DC35" s="261"/>
      <c r="DD35" s="261"/>
      <c r="DE35" s="261"/>
      <c r="DF35" s="261"/>
      <c r="DG35" s="261"/>
      <c r="DH35" s="261"/>
      <c r="DI35" s="261"/>
      <c r="DJ35" s="261"/>
      <c r="DK35" s="261"/>
      <c r="DL35" s="261"/>
      <c r="DM35" s="261"/>
      <c r="DN35" s="261"/>
      <c r="DO35" s="261"/>
      <c r="DP35" s="261"/>
      <c r="DQ35" s="261"/>
      <c r="DR35" s="261"/>
      <c r="DS35" s="261"/>
      <c r="DT35" s="261"/>
      <c r="DU35" s="261"/>
      <c r="DV35" s="261"/>
      <c r="DW35" s="261"/>
      <c r="DX35" s="261"/>
      <c r="DY35" s="261"/>
      <c r="DZ35" s="261"/>
      <c r="EA35" s="261"/>
    </row>
    <row r="36" spans="1:131" s="8" customFormat="1" ht="15" customHeight="1" x14ac:dyDescent="0.25">
      <c r="A36" s="611"/>
      <c r="B36" s="615"/>
      <c r="C36" s="365"/>
      <c r="D36" s="287"/>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2"/>
      <c r="BZ36" s="262"/>
      <c r="CA36" s="262"/>
      <c r="CB36" s="262"/>
      <c r="CC36" s="262"/>
      <c r="CD36" s="262"/>
      <c r="CE36" s="262"/>
      <c r="CF36" s="262"/>
      <c r="CG36" s="262"/>
      <c r="CH36" s="262"/>
      <c r="CI36" s="262"/>
      <c r="CJ36" s="262"/>
      <c r="CK36" s="262"/>
      <c r="CL36" s="262"/>
      <c r="CM36" s="262"/>
      <c r="CN36" s="262"/>
      <c r="CO36" s="262"/>
      <c r="CP36" s="262"/>
      <c r="CQ36" s="262"/>
      <c r="CR36" s="262"/>
      <c r="CS36" s="262"/>
      <c r="CT36" s="262"/>
      <c r="CU36" s="261"/>
      <c r="CV36" s="261"/>
      <c r="CW36" s="261"/>
      <c r="CX36" s="261"/>
      <c r="CY36" s="261"/>
      <c r="CZ36" s="261"/>
      <c r="DA36" s="261"/>
      <c r="DB36" s="261"/>
      <c r="DC36" s="261"/>
      <c r="DD36" s="261"/>
      <c r="DE36" s="261"/>
      <c r="DF36" s="261"/>
      <c r="DG36" s="261"/>
      <c r="DH36" s="261"/>
      <c r="DI36" s="261"/>
      <c r="DJ36" s="261"/>
      <c r="DK36" s="261"/>
      <c r="DL36" s="261"/>
      <c r="DM36" s="261"/>
      <c r="DN36" s="261"/>
      <c r="DO36" s="261"/>
      <c r="DP36" s="261"/>
      <c r="DQ36" s="261"/>
      <c r="DR36" s="261"/>
      <c r="DS36" s="261"/>
      <c r="DT36" s="261"/>
      <c r="DU36" s="261"/>
      <c r="DV36" s="261"/>
      <c r="DW36" s="261"/>
      <c r="DX36" s="261"/>
      <c r="DY36" s="261"/>
      <c r="DZ36" s="261"/>
      <c r="EA36" s="261"/>
    </row>
    <row r="37" spans="1:131" s="8" customFormat="1" ht="18" customHeight="1" x14ac:dyDescent="0.25">
      <c r="A37" s="611"/>
      <c r="B37" s="616"/>
      <c r="C37" s="370"/>
      <c r="D37" s="296"/>
      <c r="E37" s="321"/>
      <c r="F37" s="322"/>
      <c r="G37" s="322"/>
      <c r="H37" s="322"/>
      <c r="I37" s="323"/>
      <c r="J37" s="342"/>
      <c r="K37" s="322"/>
      <c r="L37" s="322"/>
      <c r="M37" s="322"/>
      <c r="N37" s="322"/>
      <c r="O37" s="322"/>
      <c r="P37" s="322"/>
      <c r="Q37" s="322"/>
      <c r="R37" s="322"/>
      <c r="S37" s="322"/>
      <c r="T37" s="322"/>
      <c r="U37" s="319"/>
      <c r="V37" s="319"/>
      <c r="W37" s="319"/>
      <c r="X37" s="319"/>
      <c r="Y37" s="371"/>
      <c r="Z37" s="372"/>
      <c r="AA37" s="323"/>
      <c r="AB37" s="323"/>
      <c r="AC37" s="323"/>
      <c r="AD37" s="294"/>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c r="BT37" s="261"/>
      <c r="BU37" s="261"/>
      <c r="BV37" s="261"/>
      <c r="BW37" s="261"/>
      <c r="BX37" s="261"/>
      <c r="BY37" s="262"/>
      <c r="BZ37" s="262"/>
      <c r="CA37" s="262"/>
      <c r="CB37" s="262"/>
      <c r="CC37" s="262"/>
      <c r="CD37" s="262"/>
      <c r="CE37" s="262"/>
      <c r="CF37" s="262"/>
      <c r="CG37" s="262"/>
      <c r="CH37" s="262"/>
      <c r="CI37" s="262"/>
      <c r="CJ37" s="262"/>
      <c r="CK37" s="262"/>
      <c r="CL37" s="262"/>
      <c r="CM37" s="262"/>
      <c r="CN37" s="262"/>
      <c r="CO37" s="262"/>
      <c r="CP37" s="262"/>
      <c r="CQ37" s="262"/>
      <c r="CR37" s="262"/>
      <c r="CS37" s="262"/>
      <c r="CT37" s="262"/>
      <c r="CU37" s="261"/>
      <c r="CV37" s="261"/>
      <c r="CW37" s="261"/>
      <c r="CX37" s="261"/>
      <c r="CY37" s="261"/>
      <c r="CZ37" s="261"/>
      <c r="DA37" s="261"/>
      <c r="DB37" s="261"/>
      <c r="DC37" s="261"/>
      <c r="DD37" s="261"/>
      <c r="DE37" s="261"/>
      <c r="DF37" s="261"/>
      <c r="DG37" s="261"/>
      <c r="DH37" s="261"/>
      <c r="DI37" s="261"/>
      <c r="DJ37" s="261"/>
      <c r="DK37" s="261"/>
      <c r="DL37" s="261"/>
      <c r="DM37" s="261"/>
      <c r="DN37" s="261"/>
      <c r="DO37" s="261"/>
      <c r="DP37" s="261"/>
      <c r="DQ37" s="261"/>
      <c r="DR37" s="261"/>
      <c r="DS37" s="261"/>
      <c r="DT37" s="261"/>
      <c r="DU37" s="261"/>
      <c r="DV37" s="261"/>
      <c r="DW37" s="261"/>
      <c r="DX37" s="261"/>
      <c r="DY37" s="261"/>
      <c r="DZ37" s="261"/>
      <c r="EA37" s="261"/>
    </row>
    <row r="38" spans="1:131" s="8" customFormat="1" ht="14.25" customHeight="1" x14ac:dyDescent="0.25">
      <c r="A38" s="611"/>
      <c r="B38" s="617"/>
      <c r="C38" s="373"/>
      <c r="D38" s="346"/>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c r="BQ38" s="261"/>
      <c r="BR38" s="261"/>
      <c r="BS38" s="261"/>
      <c r="BT38" s="261"/>
      <c r="BU38" s="261"/>
      <c r="BV38" s="261"/>
      <c r="BW38" s="261"/>
      <c r="BX38" s="261"/>
      <c r="BY38" s="262"/>
      <c r="BZ38" s="262"/>
      <c r="CA38" s="262"/>
      <c r="CB38" s="262"/>
      <c r="CC38" s="262"/>
      <c r="CD38" s="262"/>
      <c r="CE38" s="262"/>
      <c r="CF38" s="262"/>
      <c r="CG38" s="262"/>
      <c r="CH38" s="262"/>
      <c r="CI38" s="262"/>
      <c r="CJ38" s="262"/>
      <c r="CK38" s="262"/>
      <c r="CL38" s="262"/>
      <c r="CM38" s="262"/>
      <c r="CN38" s="262"/>
      <c r="CO38" s="262"/>
      <c r="CP38" s="262"/>
      <c r="CQ38" s="262"/>
      <c r="CR38" s="262"/>
      <c r="CS38" s="262"/>
      <c r="CT38" s="262"/>
      <c r="CU38" s="261"/>
      <c r="CV38" s="261"/>
      <c r="CW38" s="261"/>
      <c r="CX38" s="261"/>
      <c r="CY38" s="261"/>
      <c r="CZ38" s="261"/>
      <c r="DA38" s="261"/>
      <c r="DB38" s="261"/>
      <c r="DC38" s="261"/>
      <c r="DD38" s="261"/>
      <c r="DE38" s="261"/>
      <c r="DF38" s="261"/>
      <c r="DG38" s="261"/>
      <c r="DH38" s="261"/>
      <c r="DI38" s="261"/>
      <c r="DJ38" s="261"/>
      <c r="DK38" s="261"/>
      <c r="DL38" s="261"/>
      <c r="DM38" s="261"/>
      <c r="DN38" s="261"/>
      <c r="DO38" s="261"/>
      <c r="DP38" s="261"/>
      <c r="DQ38" s="261"/>
      <c r="DR38" s="261"/>
      <c r="DS38" s="261"/>
      <c r="DT38" s="261"/>
      <c r="DU38" s="261"/>
      <c r="DV38" s="261"/>
      <c r="DW38" s="261"/>
      <c r="DX38" s="261"/>
      <c r="DY38" s="261"/>
      <c r="DZ38" s="261"/>
      <c r="EA38" s="261"/>
    </row>
    <row r="39" spans="1:131" s="8" customFormat="1" ht="15" customHeight="1" x14ac:dyDescent="0.25">
      <c r="A39" s="611"/>
      <c r="B39" s="621"/>
      <c r="C39" s="622"/>
      <c r="D39" s="305"/>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1"/>
      <c r="BG39" s="261"/>
      <c r="BH39" s="261"/>
      <c r="BI39" s="261"/>
      <c r="BJ39" s="261"/>
      <c r="BK39" s="261"/>
      <c r="BL39" s="261"/>
      <c r="BM39" s="261"/>
      <c r="BN39" s="261"/>
      <c r="BO39" s="261"/>
      <c r="BP39" s="261"/>
      <c r="BQ39" s="261"/>
      <c r="BR39" s="261"/>
      <c r="BS39" s="261"/>
      <c r="BT39" s="261"/>
      <c r="BU39" s="261"/>
      <c r="BV39" s="261"/>
      <c r="BW39" s="261"/>
      <c r="BX39" s="261"/>
      <c r="BY39" s="262"/>
      <c r="BZ39" s="262"/>
      <c r="CA39" s="262"/>
      <c r="CB39" s="262"/>
      <c r="CC39" s="262"/>
      <c r="CD39" s="262"/>
      <c r="CE39" s="262"/>
      <c r="CF39" s="262"/>
      <c r="CG39" s="262"/>
      <c r="CH39" s="262"/>
      <c r="CI39" s="262"/>
      <c r="CJ39" s="262"/>
      <c r="CK39" s="262"/>
      <c r="CL39" s="262"/>
      <c r="CM39" s="262"/>
      <c r="CN39" s="262"/>
      <c r="CO39" s="262"/>
      <c r="CP39" s="262"/>
      <c r="CQ39" s="262"/>
      <c r="CR39" s="262"/>
      <c r="CS39" s="262"/>
      <c r="CT39" s="262"/>
      <c r="CU39" s="261"/>
      <c r="CV39" s="261"/>
      <c r="CW39" s="261"/>
      <c r="CX39" s="261"/>
      <c r="CY39" s="261"/>
      <c r="CZ39" s="261"/>
      <c r="DA39" s="261"/>
      <c r="DB39" s="261"/>
      <c r="DC39" s="261"/>
      <c r="DD39" s="261"/>
      <c r="DE39" s="261"/>
      <c r="DF39" s="261"/>
      <c r="DG39" s="261"/>
      <c r="DH39" s="261"/>
      <c r="DI39" s="261"/>
      <c r="DJ39" s="261"/>
      <c r="DK39" s="261"/>
      <c r="DL39" s="261"/>
      <c r="DM39" s="261"/>
      <c r="DN39" s="261"/>
      <c r="DO39" s="261"/>
      <c r="DP39" s="261"/>
      <c r="DQ39" s="261"/>
      <c r="DR39" s="261"/>
      <c r="DS39" s="261"/>
      <c r="DT39" s="261"/>
      <c r="DU39" s="261"/>
      <c r="DV39" s="261"/>
      <c r="DW39" s="261"/>
      <c r="DX39" s="261"/>
      <c r="DY39" s="261"/>
      <c r="DZ39" s="261"/>
      <c r="EA39" s="261"/>
    </row>
    <row r="40" spans="1:131" s="8" customFormat="1" ht="33" customHeight="1" x14ac:dyDescent="0.25">
      <c r="A40" s="612"/>
      <c r="B40" s="585"/>
      <c r="C40" s="618"/>
      <c r="D40" s="381"/>
      <c r="E40" s="382"/>
      <c r="F40" s="383"/>
      <c r="G40" s="383"/>
      <c r="H40" s="383"/>
      <c r="I40" s="384"/>
      <c r="J40" s="385"/>
      <c r="K40" s="383"/>
      <c r="L40" s="383"/>
      <c r="M40" s="386"/>
      <c r="N40" s="386"/>
      <c r="O40" s="386"/>
      <c r="P40" s="386"/>
      <c r="Q40" s="386"/>
      <c r="R40" s="386"/>
      <c r="S40" s="386"/>
      <c r="T40" s="386"/>
      <c r="U40" s="386"/>
      <c r="V40" s="386"/>
      <c r="W40" s="386"/>
      <c r="X40" s="386"/>
      <c r="Y40" s="387"/>
      <c r="Z40" s="388"/>
      <c r="AA40" s="384"/>
      <c r="AB40" s="384"/>
      <c r="AC40" s="384"/>
      <c r="AD40" s="285"/>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c r="BQ40" s="261"/>
      <c r="BR40" s="261"/>
      <c r="BS40" s="261"/>
      <c r="BT40" s="261"/>
      <c r="BU40" s="261"/>
      <c r="BV40" s="261"/>
      <c r="BW40" s="261"/>
      <c r="BX40" s="261"/>
      <c r="BY40" s="262"/>
      <c r="BZ40" s="262"/>
      <c r="CA40" s="262"/>
      <c r="CB40" s="262"/>
      <c r="CC40" s="262"/>
      <c r="CD40" s="262"/>
      <c r="CE40" s="262"/>
      <c r="CF40" s="262"/>
      <c r="CG40" s="262"/>
      <c r="CH40" s="262"/>
      <c r="CI40" s="262"/>
      <c r="CJ40" s="262"/>
      <c r="CK40" s="262"/>
      <c r="CL40" s="262"/>
      <c r="CM40" s="262"/>
      <c r="CN40" s="262"/>
      <c r="CO40" s="262"/>
      <c r="CP40" s="262"/>
      <c r="CQ40" s="262"/>
      <c r="CR40" s="262"/>
      <c r="CS40" s="262"/>
      <c r="CT40" s="262"/>
      <c r="CU40" s="261"/>
      <c r="CV40" s="261"/>
      <c r="CW40" s="261"/>
      <c r="CX40" s="261"/>
      <c r="CY40" s="261"/>
      <c r="CZ40" s="261"/>
      <c r="DA40" s="261"/>
      <c r="DB40" s="261"/>
      <c r="DC40" s="261"/>
      <c r="DD40" s="261"/>
      <c r="DE40" s="261"/>
      <c r="DF40" s="261"/>
      <c r="DG40" s="261"/>
      <c r="DH40" s="261"/>
      <c r="DI40" s="261"/>
      <c r="DJ40" s="261"/>
      <c r="DK40" s="261"/>
      <c r="DL40" s="261"/>
      <c r="DM40" s="261"/>
      <c r="DN40" s="261"/>
      <c r="DO40" s="261"/>
      <c r="DP40" s="261"/>
      <c r="DQ40" s="261"/>
      <c r="DR40" s="261"/>
      <c r="DS40" s="261"/>
      <c r="DT40" s="261"/>
      <c r="DU40" s="261"/>
      <c r="DV40" s="261"/>
      <c r="DW40" s="261"/>
      <c r="DX40" s="261"/>
      <c r="DY40" s="261"/>
      <c r="DZ40" s="261"/>
      <c r="EA40" s="261"/>
    </row>
    <row r="41" spans="1:131" s="4" customFormat="1" ht="45.75" customHeight="1" x14ac:dyDescent="0.25">
      <c r="A41" s="389"/>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61"/>
      <c r="BE41" s="261"/>
      <c r="BF41" s="261"/>
      <c r="BG41" s="261"/>
      <c r="BH41" s="261"/>
      <c r="BI41" s="261"/>
      <c r="BJ41" s="261"/>
      <c r="BK41" s="261"/>
      <c r="BL41" s="261"/>
      <c r="BM41" s="261"/>
      <c r="BN41" s="261"/>
      <c r="BO41" s="261"/>
      <c r="BP41" s="261"/>
      <c r="BQ41" s="261"/>
      <c r="BR41" s="261"/>
      <c r="BS41" s="261"/>
      <c r="BT41" s="261"/>
      <c r="BU41" s="261"/>
      <c r="BV41" s="261"/>
      <c r="BW41" s="261"/>
      <c r="BX41" s="261"/>
      <c r="BY41" s="262"/>
      <c r="BZ41" s="262"/>
      <c r="CA41" s="262"/>
      <c r="CB41" s="262"/>
      <c r="CC41" s="262"/>
      <c r="CD41" s="262"/>
      <c r="CE41" s="262"/>
      <c r="CF41" s="262"/>
      <c r="CG41" s="262"/>
      <c r="CH41" s="262"/>
      <c r="CI41" s="262"/>
      <c r="CJ41" s="262"/>
      <c r="CK41" s="262"/>
      <c r="CL41" s="262"/>
      <c r="CM41" s="262"/>
      <c r="CN41" s="262"/>
      <c r="CO41" s="262"/>
      <c r="CP41" s="262"/>
      <c r="CQ41" s="262"/>
      <c r="CR41" s="262"/>
      <c r="CS41" s="262"/>
      <c r="CT41" s="262"/>
      <c r="CU41" s="261"/>
      <c r="CV41" s="261"/>
      <c r="CW41" s="261"/>
      <c r="CX41" s="261"/>
      <c r="CY41" s="261"/>
      <c r="CZ41" s="261"/>
      <c r="DA41" s="261"/>
      <c r="DB41" s="261"/>
      <c r="DC41" s="261"/>
      <c r="DD41" s="261"/>
      <c r="DE41" s="261"/>
      <c r="DF41" s="261"/>
      <c r="DG41" s="261"/>
      <c r="DH41" s="261"/>
      <c r="DI41" s="261"/>
      <c r="DJ41" s="261"/>
      <c r="DK41" s="261"/>
      <c r="DL41" s="261"/>
      <c r="DM41" s="261"/>
      <c r="DN41" s="261"/>
      <c r="DO41" s="261"/>
      <c r="DP41" s="261"/>
      <c r="DQ41" s="261"/>
      <c r="DR41" s="261"/>
      <c r="DS41" s="261"/>
      <c r="DT41" s="261"/>
      <c r="DU41" s="261"/>
      <c r="DV41" s="261"/>
      <c r="DW41" s="261"/>
      <c r="DX41" s="261"/>
      <c r="DY41" s="261"/>
      <c r="DZ41" s="261"/>
      <c r="EA41" s="261"/>
    </row>
    <row r="42" spans="1:131" s="8" customFormat="1" ht="19.5" customHeight="1" x14ac:dyDescent="0.25">
      <c r="A42" s="623"/>
      <c r="B42" s="624"/>
      <c r="C42" s="625"/>
      <c r="D42" s="460"/>
      <c r="E42" s="395"/>
      <c r="F42" s="463"/>
      <c r="G42" s="463"/>
      <c r="H42" s="464"/>
      <c r="I42" s="398"/>
      <c r="J42" s="392"/>
      <c r="K42" s="392"/>
      <c r="L42" s="392"/>
      <c r="M42" s="392"/>
      <c r="N42" s="392"/>
      <c r="O42" s="392"/>
      <c r="P42" s="392"/>
      <c r="Q42" s="259"/>
      <c r="R42" s="260"/>
      <c r="S42" s="260"/>
      <c r="T42" s="260"/>
      <c r="U42" s="260"/>
      <c r="V42" s="260"/>
      <c r="W42" s="260"/>
      <c r="X42" s="260"/>
      <c r="Y42" s="260"/>
      <c r="Z42" s="260"/>
      <c r="AA42" s="260"/>
      <c r="AB42" s="260"/>
      <c r="AC42" s="260"/>
      <c r="AD42" s="261"/>
      <c r="AE42" s="261"/>
      <c r="AF42" s="261"/>
      <c r="AG42" s="261"/>
      <c r="AH42" s="261"/>
      <c r="AI42" s="261"/>
      <c r="AJ42" s="261"/>
      <c r="AK42" s="261"/>
      <c r="AL42" s="261"/>
      <c r="AM42" s="261"/>
      <c r="AN42" s="261"/>
      <c r="AO42" s="261"/>
      <c r="AP42" s="261"/>
      <c r="AQ42" s="261"/>
      <c r="AR42" s="261"/>
      <c r="AS42" s="261"/>
      <c r="AT42" s="261"/>
      <c r="AU42" s="261"/>
      <c r="AV42" s="261"/>
      <c r="AW42" s="261"/>
      <c r="AX42" s="261"/>
      <c r="AY42" s="261"/>
      <c r="AZ42" s="261"/>
      <c r="BA42" s="261"/>
      <c r="BB42" s="261"/>
      <c r="BC42" s="261"/>
      <c r="BD42" s="261"/>
      <c r="BE42" s="261"/>
      <c r="BF42" s="261"/>
      <c r="BG42" s="261"/>
      <c r="BH42" s="261"/>
      <c r="BI42" s="261"/>
      <c r="BJ42" s="261"/>
      <c r="BK42" s="261"/>
      <c r="BL42" s="261"/>
      <c r="BM42" s="261"/>
      <c r="BN42" s="261"/>
      <c r="BO42" s="261"/>
      <c r="BP42" s="261"/>
      <c r="BQ42" s="261"/>
      <c r="BR42" s="261"/>
      <c r="BS42" s="261"/>
      <c r="BT42" s="261"/>
      <c r="BU42" s="261"/>
      <c r="BV42" s="261"/>
      <c r="BW42" s="261"/>
      <c r="BX42" s="261"/>
      <c r="BY42" s="262"/>
      <c r="BZ42" s="262"/>
      <c r="CA42" s="262"/>
      <c r="CB42" s="262"/>
      <c r="CC42" s="262"/>
      <c r="CD42" s="262"/>
      <c r="CE42" s="262"/>
      <c r="CF42" s="262"/>
      <c r="CG42" s="262"/>
      <c r="CH42" s="262"/>
      <c r="CI42" s="262"/>
      <c r="CJ42" s="262"/>
      <c r="CK42" s="262"/>
      <c r="CL42" s="262"/>
      <c r="CM42" s="262"/>
      <c r="CN42" s="262"/>
      <c r="CO42" s="262"/>
      <c r="CP42" s="262"/>
      <c r="CQ42" s="262"/>
      <c r="CR42" s="262"/>
      <c r="CS42" s="262"/>
      <c r="CT42" s="262"/>
      <c r="CU42" s="261"/>
      <c r="CV42" s="261"/>
      <c r="CW42" s="261"/>
      <c r="CX42" s="261"/>
      <c r="CY42" s="261"/>
      <c r="CZ42" s="261"/>
      <c r="DA42" s="261"/>
      <c r="DB42" s="261"/>
      <c r="DC42" s="261"/>
      <c r="DD42" s="261"/>
      <c r="DE42" s="261"/>
      <c r="DF42" s="261"/>
      <c r="DG42" s="261"/>
      <c r="DH42" s="261"/>
      <c r="DI42" s="261"/>
      <c r="DJ42" s="261"/>
      <c r="DK42" s="261"/>
      <c r="DL42" s="261"/>
      <c r="DM42" s="261"/>
      <c r="DN42" s="261"/>
      <c r="DO42" s="261"/>
      <c r="DP42" s="261"/>
      <c r="DQ42" s="261"/>
      <c r="DR42" s="261"/>
      <c r="DS42" s="261"/>
      <c r="DT42" s="261"/>
      <c r="DU42" s="261"/>
      <c r="DV42" s="261"/>
      <c r="DW42" s="261"/>
      <c r="DX42" s="261"/>
      <c r="DY42" s="261"/>
      <c r="DZ42" s="261"/>
      <c r="EA42" s="261"/>
    </row>
    <row r="43" spans="1:131" s="8" customFormat="1" ht="15.75" customHeight="1" x14ac:dyDescent="0.25">
      <c r="A43" s="610"/>
      <c r="B43" s="634"/>
      <c r="C43" s="635"/>
      <c r="D43" s="275"/>
      <c r="E43" s="276"/>
      <c r="F43" s="277"/>
      <c r="G43" s="277"/>
      <c r="H43" s="399"/>
      <c r="I43" s="400"/>
      <c r="J43" s="294"/>
      <c r="K43" s="392"/>
      <c r="L43" s="392"/>
      <c r="M43" s="392"/>
      <c r="N43" s="392"/>
      <c r="O43" s="392"/>
      <c r="P43" s="392"/>
      <c r="Q43" s="259"/>
      <c r="R43" s="260"/>
      <c r="S43" s="260"/>
      <c r="T43" s="260"/>
      <c r="U43" s="260"/>
      <c r="V43" s="260"/>
      <c r="W43" s="260"/>
      <c r="X43" s="260"/>
      <c r="Y43" s="260"/>
      <c r="Z43" s="260"/>
      <c r="AA43" s="260"/>
      <c r="AB43" s="260"/>
      <c r="AC43" s="260"/>
      <c r="AD43" s="261"/>
      <c r="AE43" s="261"/>
      <c r="AF43" s="261"/>
      <c r="AG43" s="261"/>
      <c r="AH43" s="261"/>
      <c r="AI43" s="261"/>
      <c r="AJ43" s="261"/>
      <c r="AK43" s="261"/>
      <c r="AL43" s="261"/>
      <c r="AM43" s="261"/>
      <c r="AN43" s="261"/>
      <c r="AO43" s="261"/>
      <c r="AP43" s="261"/>
      <c r="AQ43" s="261"/>
      <c r="AR43" s="261"/>
      <c r="AS43" s="261"/>
      <c r="AT43" s="261"/>
      <c r="AU43" s="261"/>
      <c r="AV43" s="261"/>
      <c r="AW43" s="261"/>
      <c r="AX43" s="261"/>
      <c r="AY43" s="261"/>
      <c r="AZ43" s="261"/>
      <c r="BA43" s="261"/>
      <c r="BB43" s="261"/>
      <c r="BC43" s="261"/>
      <c r="BD43" s="261"/>
      <c r="BE43" s="261"/>
      <c r="BF43" s="261"/>
      <c r="BG43" s="261"/>
      <c r="BH43" s="261"/>
      <c r="BI43" s="261"/>
      <c r="BJ43" s="261"/>
      <c r="BK43" s="261"/>
      <c r="BL43" s="261"/>
      <c r="BM43" s="261"/>
      <c r="BN43" s="261"/>
      <c r="BO43" s="261"/>
      <c r="BP43" s="261"/>
      <c r="BQ43" s="261"/>
      <c r="BR43" s="261"/>
      <c r="BS43" s="261"/>
      <c r="BT43" s="261"/>
      <c r="BU43" s="261"/>
      <c r="BV43" s="261"/>
      <c r="BW43" s="261"/>
      <c r="BX43" s="261"/>
      <c r="BY43" s="262"/>
      <c r="BZ43" s="262"/>
      <c r="CA43" s="262"/>
      <c r="CB43" s="262"/>
      <c r="CC43" s="262"/>
      <c r="CD43" s="262"/>
      <c r="CE43" s="262"/>
      <c r="CF43" s="262"/>
      <c r="CG43" s="262"/>
      <c r="CH43" s="262"/>
      <c r="CI43" s="262"/>
      <c r="CJ43" s="262"/>
      <c r="CK43" s="262"/>
      <c r="CL43" s="262"/>
      <c r="CM43" s="262"/>
      <c r="CN43" s="262"/>
      <c r="CO43" s="262"/>
      <c r="CP43" s="262"/>
      <c r="CQ43" s="262"/>
      <c r="CR43" s="262"/>
      <c r="CS43" s="262"/>
      <c r="CT43" s="262"/>
      <c r="CU43" s="261"/>
      <c r="CV43" s="261"/>
      <c r="CW43" s="261"/>
      <c r="CX43" s="261"/>
      <c r="CY43" s="261"/>
      <c r="CZ43" s="261"/>
      <c r="DA43" s="261"/>
      <c r="DB43" s="261"/>
      <c r="DC43" s="261"/>
      <c r="DD43" s="261"/>
      <c r="DE43" s="261"/>
      <c r="DF43" s="261"/>
      <c r="DG43" s="261"/>
      <c r="DH43" s="261"/>
      <c r="DI43" s="261"/>
      <c r="DJ43" s="261"/>
      <c r="DK43" s="261"/>
      <c r="DL43" s="261"/>
      <c r="DM43" s="261"/>
      <c r="DN43" s="261"/>
      <c r="DO43" s="261"/>
      <c r="DP43" s="261"/>
      <c r="DQ43" s="261"/>
      <c r="DR43" s="261"/>
      <c r="DS43" s="261"/>
      <c r="DT43" s="261"/>
      <c r="DU43" s="261"/>
      <c r="DV43" s="261"/>
      <c r="DW43" s="261"/>
      <c r="DX43" s="261"/>
      <c r="DY43" s="261"/>
      <c r="DZ43" s="261"/>
      <c r="EA43" s="261"/>
    </row>
    <row r="44" spans="1:131" s="8" customFormat="1" ht="15.75" customHeight="1" x14ac:dyDescent="0.25">
      <c r="A44" s="611"/>
      <c r="B44" s="636"/>
      <c r="C44" s="286"/>
      <c r="D44" s="275"/>
      <c r="E44" s="288"/>
      <c r="F44" s="289"/>
      <c r="G44" s="289"/>
      <c r="H44" s="367"/>
      <c r="I44" s="401"/>
      <c r="J44" s="294"/>
      <c r="K44" s="392"/>
      <c r="L44" s="392"/>
      <c r="M44" s="392"/>
      <c r="N44" s="392"/>
      <c r="O44" s="392"/>
      <c r="P44" s="392"/>
      <c r="Q44" s="259"/>
      <c r="R44" s="260"/>
      <c r="S44" s="260"/>
      <c r="T44" s="260"/>
      <c r="U44" s="260"/>
      <c r="V44" s="260"/>
      <c r="W44" s="260"/>
      <c r="X44" s="260"/>
      <c r="Y44" s="260"/>
      <c r="Z44" s="260"/>
      <c r="AA44" s="260"/>
      <c r="AB44" s="260"/>
      <c r="AC44" s="260"/>
      <c r="AD44" s="261"/>
      <c r="AE44" s="261"/>
      <c r="AF44" s="261"/>
      <c r="AG44" s="261"/>
      <c r="AH44" s="261"/>
      <c r="AI44" s="261"/>
      <c r="AJ44" s="261"/>
      <c r="AK44" s="261"/>
      <c r="AL44" s="261"/>
      <c r="AM44" s="261"/>
      <c r="AN44" s="261"/>
      <c r="AO44" s="261"/>
      <c r="AP44" s="261"/>
      <c r="AQ44" s="261"/>
      <c r="AR44" s="261"/>
      <c r="AS44" s="261"/>
      <c r="AT44" s="261"/>
      <c r="AU44" s="261"/>
      <c r="AV44" s="261"/>
      <c r="AW44" s="261"/>
      <c r="AX44" s="261"/>
      <c r="AY44" s="261"/>
      <c r="AZ44" s="261"/>
      <c r="BA44" s="261"/>
      <c r="BB44" s="261"/>
      <c r="BC44" s="261"/>
      <c r="BD44" s="261"/>
      <c r="BE44" s="261"/>
      <c r="BF44" s="261"/>
      <c r="BG44" s="261"/>
      <c r="BH44" s="261"/>
      <c r="BI44" s="261"/>
      <c r="BJ44" s="261"/>
      <c r="BK44" s="261"/>
      <c r="BL44" s="261"/>
      <c r="BM44" s="261"/>
      <c r="BN44" s="261"/>
      <c r="BO44" s="261"/>
      <c r="BP44" s="261"/>
      <c r="BQ44" s="261"/>
      <c r="BR44" s="261"/>
      <c r="BS44" s="261"/>
      <c r="BT44" s="261"/>
      <c r="BU44" s="261"/>
      <c r="BV44" s="261"/>
      <c r="BW44" s="261"/>
      <c r="BX44" s="261"/>
      <c r="BY44" s="262"/>
      <c r="BZ44" s="262"/>
      <c r="CA44" s="262"/>
      <c r="CB44" s="262"/>
      <c r="CC44" s="262"/>
      <c r="CD44" s="262"/>
      <c r="CE44" s="262"/>
      <c r="CF44" s="262"/>
      <c r="CG44" s="262"/>
      <c r="CH44" s="262"/>
      <c r="CI44" s="262"/>
      <c r="CJ44" s="262"/>
      <c r="CK44" s="262"/>
      <c r="CL44" s="262"/>
      <c r="CM44" s="262"/>
      <c r="CN44" s="262"/>
      <c r="CO44" s="262"/>
      <c r="CP44" s="262"/>
      <c r="CQ44" s="262"/>
      <c r="CR44" s="262"/>
      <c r="CS44" s="262"/>
      <c r="CT44" s="262"/>
      <c r="CU44" s="261"/>
      <c r="CV44" s="261"/>
      <c r="CW44" s="261"/>
      <c r="CX44" s="261"/>
      <c r="CY44" s="261"/>
      <c r="CZ44" s="261"/>
      <c r="DA44" s="261"/>
      <c r="DB44" s="261"/>
      <c r="DC44" s="261"/>
      <c r="DD44" s="261"/>
      <c r="DE44" s="261"/>
      <c r="DF44" s="261"/>
      <c r="DG44" s="261"/>
      <c r="DH44" s="261"/>
      <c r="DI44" s="261"/>
      <c r="DJ44" s="261"/>
      <c r="DK44" s="261"/>
      <c r="DL44" s="261"/>
      <c r="DM44" s="261"/>
      <c r="DN44" s="261"/>
      <c r="DO44" s="261"/>
      <c r="DP44" s="261"/>
      <c r="DQ44" s="261"/>
      <c r="DR44" s="261"/>
      <c r="DS44" s="261"/>
      <c r="DT44" s="261"/>
      <c r="DU44" s="261"/>
      <c r="DV44" s="261"/>
      <c r="DW44" s="261"/>
      <c r="DX44" s="261"/>
      <c r="DY44" s="261"/>
      <c r="DZ44" s="261"/>
      <c r="EA44" s="261"/>
    </row>
    <row r="45" spans="1:131" s="8" customFormat="1" ht="15.75" customHeight="1" x14ac:dyDescent="0.25">
      <c r="A45" s="611"/>
      <c r="B45" s="637"/>
      <c r="C45" s="459"/>
      <c r="D45" s="325"/>
      <c r="E45" s="316"/>
      <c r="F45" s="317"/>
      <c r="G45" s="317"/>
      <c r="H45" s="319"/>
      <c r="I45" s="402"/>
      <c r="J45" s="294"/>
      <c r="K45" s="392"/>
      <c r="L45" s="392"/>
      <c r="M45" s="392"/>
      <c r="N45" s="392"/>
      <c r="O45" s="392"/>
      <c r="P45" s="392"/>
      <c r="Q45" s="259"/>
      <c r="R45" s="260"/>
      <c r="S45" s="260"/>
      <c r="T45" s="260"/>
      <c r="U45" s="260"/>
      <c r="V45" s="260"/>
      <c r="W45" s="260"/>
      <c r="X45" s="260"/>
      <c r="Y45" s="260"/>
      <c r="Z45" s="260"/>
      <c r="AA45" s="260"/>
      <c r="AB45" s="260"/>
      <c r="AC45" s="260"/>
      <c r="AD45" s="261"/>
      <c r="AE45" s="261"/>
      <c r="AF45" s="261"/>
      <c r="AG45" s="261"/>
      <c r="AH45" s="261"/>
      <c r="AI45" s="261"/>
      <c r="AJ45" s="261"/>
      <c r="AK45" s="261"/>
      <c r="AL45" s="261"/>
      <c r="AM45" s="261"/>
      <c r="AN45" s="261"/>
      <c r="AO45" s="261"/>
      <c r="AP45" s="261"/>
      <c r="AQ45" s="261"/>
      <c r="AR45" s="261"/>
      <c r="AS45" s="261"/>
      <c r="AT45" s="261"/>
      <c r="AU45" s="261"/>
      <c r="AV45" s="261"/>
      <c r="AW45" s="261"/>
      <c r="AX45" s="261"/>
      <c r="AY45" s="261"/>
      <c r="AZ45" s="261"/>
      <c r="BA45" s="261"/>
      <c r="BB45" s="261"/>
      <c r="BC45" s="261"/>
      <c r="BD45" s="261"/>
      <c r="BE45" s="261"/>
      <c r="BF45" s="261"/>
      <c r="BG45" s="261"/>
      <c r="BH45" s="261"/>
      <c r="BI45" s="261"/>
      <c r="BJ45" s="261"/>
      <c r="BK45" s="261"/>
      <c r="BL45" s="261"/>
      <c r="BM45" s="261"/>
      <c r="BN45" s="261"/>
      <c r="BO45" s="261"/>
      <c r="BP45" s="261"/>
      <c r="BQ45" s="261"/>
      <c r="BR45" s="261"/>
      <c r="BS45" s="261"/>
      <c r="BT45" s="261"/>
      <c r="BU45" s="261"/>
      <c r="BV45" s="261"/>
      <c r="BW45" s="261"/>
      <c r="BX45" s="261"/>
      <c r="BY45" s="262"/>
      <c r="BZ45" s="262"/>
      <c r="CA45" s="262"/>
      <c r="CB45" s="262"/>
      <c r="CC45" s="262"/>
      <c r="CD45" s="262"/>
      <c r="CE45" s="262"/>
      <c r="CF45" s="262"/>
      <c r="CG45" s="262"/>
      <c r="CH45" s="262"/>
      <c r="CI45" s="262"/>
      <c r="CJ45" s="262"/>
      <c r="CK45" s="262"/>
      <c r="CL45" s="262"/>
      <c r="CM45" s="262"/>
      <c r="CN45" s="262"/>
      <c r="CO45" s="262"/>
      <c r="CP45" s="262"/>
      <c r="CQ45" s="262"/>
      <c r="CR45" s="262"/>
      <c r="CS45" s="262"/>
      <c r="CT45" s="262"/>
      <c r="CU45" s="261"/>
      <c r="CV45" s="261"/>
      <c r="CW45" s="261"/>
      <c r="CX45" s="261"/>
      <c r="CY45" s="261"/>
      <c r="CZ45" s="261"/>
      <c r="DA45" s="261"/>
      <c r="DB45" s="261"/>
      <c r="DC45" s="261"/>
      <c r="DD45" s="261"/>
      <c r="DE45" s="261"/>
      <c r="DF45" s="261"/>
      <c r="DG45" s="261"/>
      <c r="DH45" s="261"/>
      <c r="DI45" s="261"/>
      <c r="DJ45" s="261"/>
      <c r="DK45" s="261"/>
      <c r="DL45" s="261"/>
      <c r="DM45" s="261"/>
      <c r="DN45" s="261"/>
      <c r="DO45" s="261"/>
      <c r="DP45" s="261"/>
      <c r="DQ45" s="261"/>
      <c r="DR45" s="261"/>
      <c r="DS45" s="261"/>
      <c r="DT45" s="261"/>
      <c r="DU45" s="261"/>
      <c r="DV45" s="261"/>
      <c r="DW45" s="261"/>
      <c r="DX45" s="261"/>
      <c r="DY45" s="261"/>
      <c r="DZ45" s="261"/>
      <c r="EA45" s="261"/>
    </row>
    <row r="46" spans="1:131" s="8" customFormat="1" ht="15.75" customHeight="1" x14ac:dyDescent="0.25">
      <c r="A46" s="611"/>
      <c r="B46" s="638"/>
      <c r="C46" s="304"/>
      <c r="D46" s="346"/>
      <c r="E46" s="347"/>
      <c r="F46" s="360"/>
      <c r="G46" s="360"/>
      <c r="H46" s="376"/>
      <c r="I46" s="403"/>
      <c r="J46" s="294"/>
      <c r="K46" s="392"/>
      <c r="L46" s="392"/>
      <c r="M46" s="392"/>
      <c r="N46" s="392"/>
      <c r="O46" s="392"/>
      <c r="P46" s="392"/>
      <c r="Q46" s="259"/>
      <c r="R46" s="260"/>
      <c r="S46" s="260"/>
      <c r="T46" s="260"/>
      <c r="U46" s="260"/>
      <c r="V46" s="260"/>
      <c r="W46" s="260"/>
      <c r="X46" s="260"/>
      <c r="Y46" s="260"/>
      <c r="Z46" s="260"/>
      <c r="AA46" s="260"/>
      <c r="AB46" s="260"/>
      <c r="AC46" s="260"/>
      <c r="AD46" s="261"/>
      <c r="AE46" s="261"/>
      <c r="AF46" s="261"/>
      <c r="AG46" s="261"/>
      <c r="AH46" s="261"/>
      <c r="AI46" s="261"/>
      <c r="AJ46" s="261"/>
      <c r="AK46" s="261"/>
      <c r="AL46" s="261"/>
      <c r="AM46" s="261"/>
      <c r="AN46" s="261"/>
      <c r="AO46" s="261"/>
      <c r="AP46" s="261"/>
      <c r="AQ46" s="261"/>
      <c r="AR46" s="261"/>
      <c r="AS46" s="261"/>
      <c r="AT46" s="261"/>
      <c r="AU46" s="261"/>
      <c r="AV46" s="261"/>
      <c r="AW46" s="261"/>
      <c r="AX46" s="261"/>
      <c r="AY46" s="261"/>
      <c r="AZ46" s="261"/>
      <c r="BA46" s="261"/>
      <c r="BB46" s="261"/>
      <c r="BC46" s="261"/>
      <c r="BD46" s="261"/>
      <c r="BE46" s="261"/>
      <c r="BF46" s="261"/>
      <c r="BG46" s="261"/>
      <c r="BH46" s="261"/>
      <c r="BI46" s="261"/>
      <c r="BJ46" s="261"/>
      <c r="BK46" s="261"/>
      <c r="BL46" s="261"/>
      <c r="BM46" s="261"/>
      <c r="BN46" s="261"/>
      <c r="BO46" s="261"/>
      <c r="BP46" s="261"/>
      <c r="BQ46" s="261"/>
      <c r="BR46" s="261"/>
      <c r="BS46" s="261"/>
      <c r="BT46" s="261"/>
      <c r="BU46" s="261"/>
      <c r="BV46" s="261"/>
      <c r="BW46" s="261"/>
      <c r="BX46" s="261"/>
      <c r="BY46" s="262"/>
      <c r="BZ46" s="262"/>
      <c r="CA46" s="262"/>
      <c r="CB46" s="262"/>
      <c r="CC46" s="262"/>
      <c r="CD46" s="262"/>
      <c r="CE46" s="262"/>
      <c r="CF46" s="262"/>
      <c r="CG46" s="262"/>
      <c r="CH46" s="262"/>
      <c r="CI46" s="262"/>
      <c r="CJ46" s="262"/>
      <c r="CK46" s="262"/>
      <c r="CL46" s="262"/>
      <c r="CM46" s="262"/>
      <c r="CN46" s="262"/>
      <c r="CO46" s="262"/>
      <c r="CP46" s="262"/>
      <c r="CQ46" s="262"/>
      <c r="CR46" s="262"/>
      <c r="CS46" s="262"/>
      <c r="CT46" s="262"/>
      <c r="CU46" s="261"/>
      <c r="CV46" s="261"/>
      <c r="CW46" s="261"/>
      <c r="CX46" s="261"/>
      <c r="CY46" s="261"/>
      <c r="CZ46" s="261"/>
      <c r="DA46" s="261"/>
      <c r="DB46" s="261"/>
      <c r="DC46" s="261"/>
      <c r="DD46" s="261"/>
      <c r="DE46" s="261"/>
      <c r="DF46" s="261"/>
      <c r="DG46" s="261"/>
      <c r="DH46" s="261"/>
      <c r="DI46" s="261"/>
      <c r="DJ46" s="261"/>
      <c r="DK46" s="261"/>
      <c r="DL46" s="261"/>
      <c r="DM46" s="261"/>
      <c r="DN46" s="261"/>
      <c r="DO46" s="261"/>
      <c r="DP46" s="261"/>
      <c r="DQ46" s="261"/>
      <c r="DR46" s="261"/>
      <c r="DS46" s="261"/>
      <c r="DT46" s="261"/>
      <c r="DU46" s="261"/>
      <c r="DV46" s="261"/>
      <c r="DW46" s="261"/>
      <c r="DX46" s="261"/>
      <c r="DY46" s="261"/>
      <c r="DZ46" s="261"/>
      <c r="EA46" s="261"/>
    </row>
    <row r="47" spans="1:131" s="8" customFormat="1" ht="15.75" customHeight="1" x14ac:dyDescent="0.25">
      <c r="A47" s="611"/>
      <c r="B47" s="632"/>
      <c r="C47" s="633"/>
      <c r="D47" s="362"/>
      <c r="E47" s="297"/>
      <c r="F47" s="298"/>
      <c r="G47" s="298"/>
      <c r="H47" s="313"/>
      <c r="I47" s="404"/>
      <c r="J47" s="294"/>
      <c r="K47" s="392"/>
      <c r="L47" s="392"/>
      <c r="M47" s="392"/>
      <c r="N47" s="392"/>
      <c r="O47" s="392"/>
      <c r="P47" s="392"/>
      <c r="Q47" s="259"/>
      <c r="R47" s="260"/>
      <c r="S47" s="260"/>
      <c r="T47" s="260"/>
      <c r="U47" s="260"/>
      <c r="V47" s="260"/>
      <c r="W47" s="260"/>
      <c r="X47" s="260"/>
      <c r="Y47" s="260"/>
      <c r="Z47" s="260"/>
      <c r="AA47" s="260"/>
      <c r="AB47" s="260"/>
      <c r="AC47" s="260"/>
      <c r="AD47" s="261"/>
      <c r="AE47" s="261"/>
      <c r="AF47" s="261"/>
      <c r="AG47" s="261"/>
      <c r="AH47" s="261"/>
      <c r="AI47" s="261"/>
      <c r="AJ47" s="261"/>
      <c r="AK47" s="261"/>
      <c r="AL47" s="261"/>
      <c r="AM47" s="261"/>
      <c r="AN47" s="261"/>
      <c r="AO47" s="261"/>
      <c r="AP47" s="261"/>
      <c r="AQ47" s="261"/>
      <c r="AR47" s="261"/>
      <c r="AS47" s="261"/>
      <c r="AT47" s="261"/>
      <c r="AU47" s="261"/>
      <c r="AV47" s="261"/>
      <c r="AW47" s="261"/>
      <c r="AX47" s="261"/>
      <c r="AY47" s="261"/>
      <c r="AZ47" s="261"/>
      <c r="BA47" s="261"/>
      <c r="BB47" s="261"/>
      <c r="BC47" s="261"/>
      <c r="BD47" s="261"/>
      <c r="BE47" s="261"/>
      <c r="BF47" s="261"/>
      <c r="BG47" s="261"/>
      <c r="BH47" s="261"/>
      <c r="BI47" s="261"/>
      <c r="BJ47" s="261"/>
      <c r="BK47" s="261"/>
      <c r="BL47" s="261"/>
      <c r="BM47" s="261"/>
      <c r="BN47" s="261"/>
      <c r="BO47" s="261"/>
      <c r="BP47" s="261"/>
      <c r="BQ47" s="261"/>
      <c r="BR47" s="261"/>
      <c r="BS47" s="261"/>
      <c r="BT47" s="261"/>
      <c r="BU47" s="261"/>
      <c r="BV47" s="261"/>
      <c r="BW47" s="261"/>
      <c r="BX47" s="261"/>
      <c r="BY47" s="262"/>
      <c r="BZ47" s="262"/>
      <c r="CA47" s="262"/>
      <c r="CB47" s="262"/>
      <c r="CC47" s="262"/>
      <c r="CD47" s="262"/>
      <c r="CE47" s="262"/>
      <c r="CF47" s="262"/>
      <c r="CG47" s="262"/>
      <c r="CH47" s="262"/>
      <c r="CI47" s="262"/>
      <c r="CJ47" s="262"/>
      <c r="CK47" s="262"/>
      <c r="CL47" s="262"/>
      <c r="CM47" s="262"/>
      <c r="CN47" s="262"/>
      <c r="CO47" s="262"/>
      <c r="CP47" s="262"/>
      <c r="CQ47" s="262"/>
      <c r="CR47" s="262"/>
      <c r="CS47" s="262"/>
      <c r="CT47" s="262"/>
      <c r="CU47" s="261"/>
      <c r="CV47" s="261"/>
      <c r="CW47" s="261"/>
      <c r="CX47" s="261"/>
      <c r="CY47" s="261"/>
      <c r="CZ47" s="261"/>
      <c r="DA47" s="261"/>
      <c r="DB47" s="261"/>
      <c r="DC47" s="261"/>
      <c r="DD47" s="261"/>
      <c r="DE47" s="261"/>
      <c r="DF47" s="261"/>
      <c r="DG47" s="261"/>
      <c r="DH47" s="261"/>
      <c r="DI47" s="261"/>
      <c r="DJ47" s="261"/>
      <c r="DK47" s="261"/>
      <c r="DL47" s="261"/>
      <c r="DM47" s="261"/>
      <c r="DN47" s="261"/>
      <c r="DO47" s="261"/>
      <c r="DP47" s="261"/>
      <c r="DQ47" s="261"/>
      <c r="DR47" s="261"/>
      <c r="DS47" s="261"/>
      <c r="DT47" s="261"/>
      <c r="DU47" s="261"/>
      <c r="DV47" s="261"/>
      <c r="DW47" s="261"/>
      <c r="DX47" s="261"/>
      <c r="DY47" s="261"/>
      <c r="DZ47" s="261"/>
      <c r="EA47" s="261"/>
    </row>
    <row r="48" spans="1:131" s="4" customFormat="1" ht="15.75" customHeight="1" x14ac:dyDescent="0.25">
      <c r="A48" s="611"/>
      <c r="B48" s="607"/>
      <c r="C48" s="608"/>
      <c r="D48" s="325"/>
      <c r="E48" s="316"/>
      <c r="F48" s="317"/>
      <c r="G48" s="317"/>
      <c r="H48" s="319"/>
      <c r="I48" s="402"/>
      <c r="J48" s="294"/>
      <c r="K48" s="392"/>
      <c r="L48" s="392"/>
      <c r="M48" s="392"/>
      <c r="N48" s="392"/>
      <c r="O48" s="392"/>
      <c r="P48" s="392"/>
      <c r="Q48" s="259"/>
      <c r="R48" s="260"/>
      <c r="S48" s="260"/>
      <c r="T48" s="260"/>
      <c r="U48" s="260"/>
      <c r="V48" s="260"/>
      <c r="W48" s="260"/>
      <c r="X48" s="260"/>
      <c r="Y48" s="260"/>
      <c r="Z48" s="260"/>
      <c r="AA48" s="260"/>
      <c r="AB48" s="260"/>
      <c r="AC48" s="260"/>
      <c r="AD48" s="261"/>
      <c r="AE48" s="261"/>
      <c r="AF48" s="261"/>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2"/>
      <c r="BZ48" s="262"/>
      <c r="CA48" s="262"/>
      <c r="CB48" s="262"/>
      <c r="CC48" s="262"/>
      <c r="CD48" s="262"/>
      <c r="CE48" s="262"/>
      <c r="CF48" s="262"/>
      <c r="CG48" s="262"/>
      <c r="CH48" s="262"/>
      <c r="CI48" s="262"/>
      <c r="CJ48" s="262"/>
      <c r="CK48" s="262"/>
      <c r="CL48" s="262"/>
      <c r="CM48" s="262"/>
      <c r="CN48" s="262"/>
      <c r="CO48" s="262"/>
      <c r="CP48" s="262"/>
      <c r="CQ48" s="262"/>
      <c r="CR48" s="262"/>
      <c r="CS48" s="262"/>
      <c r="CT48" s="262"/>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row>
    <row r="49" spans="1:131" s="8" customFormat="1" ht="17.25" customHeight="1" x14ac:dyDescent="0.25">
      <c r="A49" s="611"/>
      <c r="B49" s="607"/>
      <c r="C49" s="608"/>
      <c r="D49" s="325"/>
      <c r="E49" s="316"/>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AD49" s="261"/>
      <c r="AE49" s="261"/>
      <c r="AF49" s="261"/>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2"/>
      <c r="BZ49" s="262"/>
      <c r="CA49" s="262"/>
      <c r="CB49" s="262"/>
      <c r="CC49" s="262"/>
      <c r="CD49" s="262"/>
      <c r="CE49" s="262"/>
      <c r="CF49" s="262"/>
      <c r="CG49" s="262"/>
      <c r="CH49" s="262"/>
      <c r="CI49" s="262"/>
      <c r="CJ49" s="262"/>
      <c r="CK49" s="262"/>
      <c r="CL49" s="262"/>
      <c r="CM49" s="262"/>
      <c r="CN49" s="262"/>
      <c r="CO49" s="262"/>
      <c r="CP49" s="262"/>
      <c r="CQ49" s="262"/>
      <c r="CR49" s="262"/>
      <c r="CS49" s="262"/>
      <c r="CT49" s="262"/>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row>
    <row r="50" spans="1:131" s="8" customFormat="1" ht="17.25" customHeight="1" x14ac:dyDescent="0.25">
      <c r="A50" s="611"/>
      <c r="B50" s="607"/>
      <c r="C50" s="608"/>
      <c r="D50" s="325"/>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AD50" s="261"/>
      <c r="AE50" s="261"/>
      <c r="AF50" s="261"/>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2"/>
      <c r="BZ50" s="262"/>
      <c r="CA50" s="262"/>
      <c r="CB50" s="262"/>
      <c r="CC50" s="262"/>
      <c r="CD50" s="262"/>
      <c r="CE50" s="262"/>
      <c r="CF50" s="262"/>
      <c r="CG50" s="262"/>
      <c r="CH50" s="262"/>
      <c r="CI50" s="262"/>
      <c r="CJ50" s="262"/>
      <c r="CK50" s="262"/>
      <c r="CL50" s="262"/>
      <c r="CM50" s="262"/>
      <c r="CN50" s="262"/>
      <c r="CO50" s="262"/>
      <c r="CP50" s="262"/>
      <c r="CQ50" s="262"/>
      <c r="CR50" s="262"/>
      <c r="CS50" s="262"/>
      <c r="CT50" s="262"/>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row>
    <row r="51" spans="1:131" s="8" customFormat="1" ht="17.25" customHeight="1" x14ac:dyDescent="0.25">
      <c r="A51" s="611"/>
      <c r="B51" s="607"/>
      <c r="C51" s="608"/>
      <c r="D51" s="325"/>
      <c r="E51" s="316"/>
      <c r="F51" s="317"/>
      <c r="G51" s="317"/>
      <c r="H51" s="319"/>
      <c r="I51" s="402"/>
      <c r="J51" s="294"/>
      <c r="K51" s="392"/>
      <c r="L51" s="392"/>
      <c r="M51" s="392"/>
      <c r="N51" s="392"/>
      <c r="O51" s="392"/>
      <c r="P51" s="392"/>
      <c r="Q51" s="259"/>
      <c r="R51" s="260"/>
      <c r="S51" s="260"/>
      <c r="T51" s="260"/>
      <c r="U51" s="260"/>
      <c r="V51" s="260"/>
      <c r="W51" s="260"/>
      <c r="X51" s="260"/>
      <c r="Y51" s="260"/>
      <c r="Z51" s="260"/>
      <c r="AA51" s="260"/>
      <c r="AB51" s="260"/>
      <c r="AC51" s="260"/>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2"/>
      <c r="BZ51" s="262"/>
      <c r="CA51" s="262"/>
      <c r="CB51" s="262"/>
      <c r="CC51" s="262"/>
      <c r="CD51" s="262"/>
      <c r="CE51" s="262"/>
      <c r="CF51" s="262"/>
      <c r="CG51" s="262"/>
      <c r="CH51" s="262"/>
      <c r="CI51" s="262"/>
      <c r="CJ51" s="262"/>
      <c r="CK51" s="262"/>
      <c r="CL51" s="262"/>
      <c r="CM51" s="262"/>
      <c r="CN51" s="262"/>
      <c r="CO51" s="262"/>
      <c r="CP51" s="262"/>
      <c r="CQ51" s="262"/>
      <c r="CR51" s="262"/>
      <c r="CS51" s="262"/>
      <c r="CT51" s="262"/>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row>
    <row r="52" spans="1:131" s="8" customFormat="1" ht="17.25" customHeight="1" x14ac:dyDescent="0.25">
      <c r="A52" s="611"/>
      <c r="B52" s="607"/>
      <c r="C52" s="608"/>
      <c r="D52" s="325"/>
      <c r="E52" s="363"/>
      <c r="F52" s="328"/>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2"/>
      <c r="BZ52" s="262"/>
      <c r="CA52" s="262"/>
      <c r="CB52" s="262"/>
      <c r="CC52" s="262"/>
      <c r="CD52" s="262"/>
      <c r="CE52" s="262"/>
      <c r="CF52" s="262"/>
      <c r="CG52" s="262"/>
      <c r="CH52" s="262"/>
      <c r="CI52" s="262"/>
      <c r="CJ52" s="262"/>
      <c r="CK52" s="262"/>
      <c r="CL52" s="262"/>
      <c r="CM52" s="262"/>
      <c r="CN52" s="262"/>
      <c r="CO52" s="262"/>
      <c r="CP52" s="262"/>
      <c r="CQ52" s="262"/>
      <c r="CR52" s="262"/>
      <c r="CS52" s="262"/>
      <c r="CT52" s="262"/>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row>
    <row r="53" spans="1:131" s="8" customFormat="1" ht="17.25" customHeight="1" x14ac:dyDescent="0.25">
      <c r="A53" s="611"/>
      <c r="B53" s="613"/>
      <c r="C53" s="614"/>
      <c r="D53" s="325"/>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2"/>
      <c r="BZ53" s="262"/>
      <c r="CA53" s="262"/>
      <c r="CB53" s="262"/>
      <c r="CC53" s="262"/>
      <c r="CD53" s="262"/>
      <c r="CE53" s="262"/>
      <c r="CF53" s="262"/>
      <c r="CG53" s="262"/>
      <c r="CH53" s="262"/>
      <c r="CI53" s="262"/>
      <c r="CJ53" s="262"/>
      <c r="CK53" s="262"/>
      <c r="CL53" s="262"/>
      <c r="CM53" s="262"/>
      <c r="CN53" s="262"/>
      <c r="CO53" s="262"/>
      <c r="CP53" s="262"/>
      <c r="CQ53" s="262"/>
      <c r="CR53" s="262"/>
      <c r="CS53" s="262"/>
      <c r="CT53" s="262"/>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row>
    <row r="54" spans="1:131" s="8" customFormat="1" ht="17.25" customHeight="1" x14ac:dyDescent="0.25">
      <c r="A54" s="611"/>
      <c r="B54" s="615"/>
      <c r="C54" s="335"/>
      <c r="D54" s="287"/>
      <c r="E54" s="292"/>
      <c r="F54" s="289"/>
      <c r="G54" s="289"/>
      <c r="H54" s="367"/>
      <c r="I54" s="401"/>
      <c r="J54" s="294"/>
      <c r="K54" s="392"/>
      <c r="L54" s="392"/>
      <c r="M54" s="392"/>
      <c r="N54" s="392"/>
      <c r="O54" s="392"/>
      <c r="P54" s="392"/>
      <c r="Q54" s="259"/>
      <c r="R54" s="260"/>
      <c r="S54" s="260"/>
      <c r="T54" s="260"/>
      <c r="U54" s="260"/>
      <c r="V54" s="260"/>
      <c r="W54" s="260"/>
      <c r="X54" s="260"/>
      <c r="Y54" s="260"/>
      <c r="Z54" s="260"/>
      <c r="AA54" s="260"/>
      <c r="AB54" s="260"/>
      <c r="AC54" s="260"/>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2"/>
      <c r="BZ54" s="262"/>
      <c r="CA54" s="262"/>
      <c r="CB54" s="262"/>
      <c r="CC54" s="262"/>
      <c r="CD54" s="262"/>
      <c r="CE54" s="262"/>
      <c r="CF54" s="262"/>
      <c r="CG54" s="262"/>
      <c r="CH54" s="262"/>
      <c r="CI54" s="262"/>
      <c r="CJ54" s="262"/>
      <c r="CK54" s="262"/>
      <c r="CL54" s="262"/>
      <c r="CM54" s="262"/>
      <c r="CN54" s="262"/>
      <c r="CO54" s="262"/>
      <c r="CP54" s="262"/>
      <c r="CQ54" s="262"/>
      <c r="CR54" s="262"/>
      <c r="CS54" s="262"/>
      <c r="CT54" s="262"/>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row>
    <row r="55" spans="1:131" s="8" customFormat="1" ht="17.25" customHeight="1" x14ac:dyDescent="0.25">
      <c r="A55" s="611"/>
      <c r="B55" s="616"/>
      <c r="C55" s="458"/>
      <c r="D55" s="296"/>
      <c r="E55" s="318"/>
      <c r="F55" s="317"/>
      <c r="G55" s="317"/>
      <c r="H55" s="319"/>
      <c r="I55" s="402"/>
      <c r="J55" s="294"/>
      <c r="K55" s="392"/>
      <c r="L55" s="392"/>
      <c r="M55" s="392"/>
      <c r="N55" s="392"/>
      <c r="O55" s="392"/>
      <c r="P55" s="392"/>
      <c r="Q55" s="259"/>
      <c r="R55" s="260"/>
      <c r="S55" s="260"/>
      <c r="T55" s="260"/>
      <c r="U55" s="260"/>
      <c r="V55" s="260"/>
      <c r="W55" s="260"/>
      <c r="X55" s="260"/>
      <c r="Y55" s="260"/>
      <c r="Z55" s="260"/>
      <c r="AA55" s="260"/>
      <c r="AB55" s="260"/>
      <c r="AC55" s="260"/>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2"/>
      <c r="BZ55" s="262"/>
      <c r="CA55" s="262"/>
      <c r="CB55" s="262"/>
      <c r="CC55" s="262"/>
      <c r="CD55" s="262"/>
      <c r="CE55" s="262"/>
      <c r="CF55" s="262"/>
      <c r="CG55" s="262"/>
      <c r="CH55" s="262"/>
      <c r="CI55" s="262"/>
      <c r="CJ55" s="262"/>
      <c r="CK55" s="262"/>
      <c r="CL55" s="262"/>
      <c r="CM55" s="262"/>
      <c r="CN55" s="262"/>
      <c r="CO55" s="262"/>
      <c r="CP55" s="262"/>
      <c r="CQ55" s="262"/>
      <c r="CR55" s="262"/>
      <c r="CS55" s="262"/>
      <c r="CT55" s="262"/>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row>
    <row r="56" spans="1:131" s="8" customFormat="1" ht="15.75" customHeight="1" x14ac:dyDescent="0.25">
      <c r="A56" s="611"/>
      <c r="B56" s="617"/>
      <c r="C56" s="345"/>
      <c r="D56" s="346"/>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2"/>
      <c r="BZ56" s="262"/>
      <c r="CA56" s="262"/>
      <c r="CB56" s="262"/>
      <c r="CC56" s="262"/>
      <c r="CD56" s="262"/>
      <c r="CE56" s="262"/>
      <c r="CF56" s="262"/>
      <c r="CG56" s="262"/>
      <c r="CH56" s="262"/>
      <c r="CI56" s="262"/>
      <c r="CJ56" s="262"/>
      <c r="CK56" s="262"/>
      <c r="CL56" s="262"/>
      <c r="CM56" s="262"/>
      <c r="CN56" s="262"/>
      <c r="CO56" s="262"/>
      <c r="CP56" s="262"/>
      <c r="CQ56" s="262"/>
      <c r="CR56" s="262"/>
      <c r="CS56" s="262"/>
      <c r="CT56" s="262"/>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row>
    <row r="57" spans="1:131" s="8" customFormat="1" ht="15.75" customHeight="1" x14ac:dyDescent="0.25">
      <c r="A57" s="611"/>
      <c r="B57" s="615"/>
      <c r="C57" s="356"/>
      <c r="D57" s="275"/>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AD57" s="261"/>
      <c r="AE57" s="261"/>
      <c r="AF57" s="261"/>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2"/>
      <c r="BZ57" s="262"/>
      <c r="CA57" s="262"/>
      <c r="CB57" s="262"/>
      <c r="CC57" s="262"/>
      <c r="CD57" s="262"/>
      <c r="CE57" s="262"/>
      <c r="CF57" s="262"/>
      <c r="CG57" s="262"/>
      <c r="CH57" s="262"/>
      <c r="CI57" s="262"/>
      <c r="CJ57" s="262"/>
      <c r="CK57" s="262"/>
      <c r="CL57" s="262"/>
      <c r="CM57" s="262"/>
      <c r="CN57" s="262"/>
      <c r="CO57" s="262"/>
      <c r="CP57" s="262"/>
      <c r="CQ57" s="262"/>
      <c r="CR57" s="262"/>
      <c r="CS57" s="262"/>
      <c r="CT57" s="262"/>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row>
    <row r="58" spans="1:131" s="8" customFormat="1" ht="15" customHeight="1" x14ac:dyDescent="0.25">
      <c r="A58" s="611"/>
      <c r="B58" s="616"/>
      <c r="C58" s="359"/>
      <c r="D58" s="325"/>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AD58" s="261"/>
      <c r="AE58" s="261"/>
      <c r="AF58" s="261"/>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2"/>
      <c r="BZ58" s="262"/>
      <c r="CA58" s="262"/>
      <c r="CB58" s="262"/>
      <c r="CC58" s="262"/>
      <c r="CD58" s="262"/>
      <c r="CE58" s="262"/>
      <c r="CF58" s="262"/>
      <c r="CG58" s="262"/>
      <c r="CH58" s="262"/>
      <c r="CI58" s="262"/>
      <c r="CJ58" s="262"/>
      <c r="CK58" s="262"/>
      <c r="CL58" s="262"/>
      <c r="CM58" s="262"/>
      <c r="CN58" s="262"/>
      <c r="CO58" s="262"/>
      <c r="CP58" s="262"/>
      <c r="CQ58" s="262"/>
      <c r="CR58" s="262"/>
      <c r="CS58" s="262"/>
      <c r="CT58" s="262"/>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row>
    <row r="59" spans="1:131" s="132" customFormat="1" ht="16.5" customHeight="1" x14ac:dyDescent="0.25">
      <c r="A59" s="611"/>
      <c r="B59" s="617"/>
      <c r="C59" s="345"/>
      <c r="D59" s="346"/>
      <c r="E59" s="347"/>
      <c r="F59" s="360"/>
      <c r="G59" s="360"/>
      <c r="H59" s="376"/>
      <c r="I59" s="403"/>
      <c r="J59" s="294"/>
      <c r="K59" s="392"/>
      <c r="L59" s="392"/>
      <c r="M59" s="392"/>
      <c r="N59" s="392"/>
      <c r="O59" s="392"/>
      <c r="P59" s="392"/>
      <c r="Q59" s="259"/>
      <c r="R59" s="260"/>
      <c r="S59" s="260"/>
      <c r="T59" s="260"/>
      <c r="U59" s="260"/>
      <c r="V59" s="260"/>
      <c r="W59" s="260"/>
      <c r="X59" s="260"/>
      <c r="Y59" s="260"/>
      <c r="Z59" s="260"/>
      <c r="AA59" s="260"/>
      <c r="AB59" s="260"/>
      <c r="AC59" s="260"/>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2"/>
      <c r="BZ59" s="262"/>
      <c r="CA59" s="262"/>
      <c r="CB59" s="262"/>
      <c r="CC59" s="262"/>
      <c r="CD59" s="262"/>
      <c r="CE59" s="262"/>
      <c r="CF59" s="262"/>
      <c r="CG59" s="262"/>
      <c r="CH59" s="262"/>
      <c r="CI59" s="262"/>
      <c r="CJ59" s="262"/>
      <c r="CK59" s="262"/>
      <c r="CL59" s="262"/>
      <c r="CM59" s="262"/>
      <c r="CN59" s="262"/>
      <c r="CO59" s="262"/>
      <c r="CP59" s="262"/>
      <c r="CQ59" s="262"/>
      <c r="CR59" s="262"/>
      <c r="CS59" s="262"/>
      <c r="CT59" s="262"/>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row>
    <row r="60" spans="1:131" s="132" customFormat="1" ht="15.75" customHeight="1" x14ac:dyDescent="0.25">
      <c r="A60" s="611"/>
      <c r="B60" s="632"/>
      <c r="C60" s="633"/>
      <c r="D60" s="362"/>
      <c r="E60" s="297"/>
      <c r="F60" s="298"/>
      <c r="G60" s="298"/>
      <c r="H60" s="313"/>
      <c r="I60" s="404"/>
      <c r="J60" s="294"/>
      <c r="K60" s="392"/>
      <c r="L60" s="392"/>
      <c r="M60" s="392"/>
      <c r="N60" s="392"/>
      <c r="O60" s="392"/>
      <c r="P60" s="392"/>
      <c r="Q60" s="259"/>
      <c r="R60" s="260"/>
      <c r="S60" s="260"/>
      <c r="T60" s="260"/>
      <c r="U60" s="260"/>
      <c r="V60" s="260"/>
      <c r="W60" s="260"/>
      <c r="X60" s="260"/>
      <c r="Y60" s="260"/>
      <c r="Z60" s="260"/>
      <c r="AA60" s="260"/>
      <c r="AB60" s="260"/>
      <c r="AC60" s="260"/>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2"/>
      <c r="BZ60" s="262"/>
      <c r="CA60" s="262"/>
      <c r="CB60" s="262"/>
      <c r="CC60" s="262"/>
      <c r="CD60" s="262"/>
      <c r="CE60" s="262"/>
      <c r="CF60" s="262"/>
      <c r="CG60" s="262"/>
      <c r="CH60" s="262"/>
      <c r="CI60" s="262"/>
      <c r="CJ60" s="262"/>
      <c r="CK60" s="262"/>
      <c r="CL60" s="262"/>
      <c r="CM60" s="262"/>
      <c r="CN60" s="262"/>
      <c r="CO60" s="262"/>
      <c r="CP60" s="262"/>
      <c r="CQ60" s="262"/>
      <c r="CR60" s="262"/>
      <c r="CS60" s="262"/>
      <c r="CT60" s="262"/>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row>
    <row r="61" spans="1:131" s="132" customFormat="1" ht="15.75" customHeight="1" x14ac:dyDescent="0.25">
      <c r="A61" s="611"/>
      <c r="B61" s="607"/>
      <c r="C61" s="608"/>
      <c r="D61" s="325"/>
      <c r="E61" s="316"/>
      <c r="F61" s="317"/>
      <c r="G61" s="317"/>
      <c r="H61" s="319"/>
      <c r="I61" s="402"/>
      <c r="J61" s="294"/>
      <c r="K61" s="392"/>
      <c r="L61" s="392"/>
      <c r="M61" s="392"/>
      <c r="N61" s="392"/>
      <c r="O61" s="392"/>
      <c r="P61" s="392"/>
      <c r="Q61" s="259"/>
      <c r="R61" s="260"/>
      <c r="S61" s="260"/>
      <c r="T61" s="260"/>
      <c r="U61" s="260"/>
      <c r="V61" s="260"/>
      <c r="W61" s="260"/>
      <c r="X61" s="260"/>
      <c r="Y61" s="260"/>
      <c r="Z61" s="260"/>
      <c r="AA61" s="260"/>
      <c r="AB61" s="260"/>
      <c r="AC61" s="260"/>
      <c r="AD61" s="261"/>
      <c r="AE61" s="261"/>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2"/>
      <c r="BZ61" s="262"/>
      <c r="CA61" s="262"/>
      <c r="CB61" s="262"/>
      <c r="CC61" s="262"/>
      <c r="CD61" s="262"/>
      <c r="CE61" s="262"/>
      <c r="CF61" s="262"/>
      <c r="CG61" s="262"/>
      <c r="CH61" s="262"/>
      <c r="CI61" s="262"/>
      <c r="CJ61" s="262"/>
      <c r="CK61" s="262"/>
      <c r="CL61" s="262"/>
      <c r="CM61" s="262"/>
      <c r="CN61" s="262"/>
      <c r="CO61" s="262"/>
      <c r="CP61" s="262"/>
      <c r="CQ61" s="262"/>
      <c r="CR61" s="262"/>
      <c r="CS61" s="262"/>
      <c r="CT61" s="262"/>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row>
    <row r="62" spans="1:131" s="132" customFormat="1" ht="15.75" customHeight="1" x14ac:dyDescent="0.25">
      <c r="A62" s="611"/>
      <c r="B62" s="609"/>
      <c r="C62" s="361"/>
      <c r="D62" s="325"/>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AD62" s="261"/>
      <c r="AE62" s="261"/>
      <c r="AF62" s="261"/>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2"/>
      <c r="BZ62" s="262"/>
      <c r="CA62" s="262"/>
      <c r="CB62" s="262"/>
      <c r="CC62" s="262"/>
      <c r="CD62" s="262"/>
      <c r="CE62" s="262"/>
      <c r="CF62" s="262"/>
      <c r="CG62" s="262"/>
      <c r="CH62" s="262"/>
      <c r="CI62" s="262"/>
      <c r="CJ62" s="262"/>
      <c r="CK62" s="262"/>
      <c r="CL62" s="262"/>
      <c r="CM62" s="262"/>
      <c r="CN62" s="262"/>
      <c r="CO62" s="262"/>
      <c r="CP62" s="262"/>
      <c r="CQ62" s="262"/>
      <c r="CR62" s="262"/>
      <c r="CS62" s="262"/>
      <c r="CT62" s="262"/>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row>
    <row r="63" spans="1:131" s="132" customFormat="1" ht="15.75" customHeight="1" x14ac:dyDescent="0.25">
      <c r="A63" s="611"/>
      <c r="B63" s="609"/>
      <c r="C63" s="361"/>
      <c r="D63" s="325"/>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AD63" s="261"/>
      <c r="AE63" s="261"/>
      <c r="AF63" s="261"/>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2"/>
      <c r="BZ63" s="262"/>
      <c r="CA63" s="262"/>
      <c r="CB63" s="262"/>
      <c r="CC63" s="262"/>
      <c r="CD63" s="262"/>
      <c r="CE63" s="262"/>
      <c r="CF63" s="262"/>
      <c r="CG63" s="262"/>
      <c r="CH63" s="262"/>
      <c r="CI63" s="262"/>
      <c r="CJ63" s="262"/>
      <c r="CK63" s="262"/>
      <c r="CL63" s="262"/>
      <c r="CM63" s="262"/>
      <c r="CN63" s="262"/>
      <c r="CO63" s="262"/>
      <c r="CP63" s="262"/>
      <c r="CQ63" s="262"/>
      <c r="CR63" s="262"/>
      <c r="CS63" s="262"/>
      <c r="CT63" s="262"/>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row>
    <row r="64" spans="1:131" s="132" customFormat="1" ht="15.75" customHeight="1" x14ac:dyDescent="0.25">
      <c r="A64" s="611"/>
      <c r="B64" s="606"/>
      <c r="C64" s="606"/>
      <c r="D64" s="325"/>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AD64" s="261"/>
      <c r="AE64" s="261"/>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2"/>
      <c r="BZ64" s="262"/>
      <c r="CA64" s="262"/>
      <c r="CB64" s="262"/>
      <c r="CC64" s="262"/>
      <c r="CD64" s="262"/>
      <c r="CE64" s="262"/>
      <c r="CF64" s="262"/>
      <c r="CG64" s="262"/>
      <c r="CH64" s="262"/>
      <c r="CI64" s="262"/>
      <c r="CJ64" s="262"/>
      <c r="CK64" s="262"/>
      <c r="CL64" s="262"/>
      <c r="CM64" s="262"/>
      <c r="CN64" s="262"/>
      <c r="CO64" s="262"/>
      <c r="CP64" s="262"/>
      <c r="CQ64" s="262"/>
      <c r="CR64" s="262"/>
      <c r="CS64" s="262"/>
      <c r="CT64" s="262"/>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row>
    <row r="65" spans="1:131" s="132" customFormat="1" ht="21.75" customHeight="1" x14ac:dyDescent="0.25">
      <c r="A65" s="611"/>
      <c r="B65" s="654"/>
      <c r="C65" s="655"/>
      <c r="D65" s="325"/>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AD65" s="261"/>
      <c r="AE65" s="261"/>
      <c r="AF65" s="261"/>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2"/>
      <c r="BZ65" s="262"/>
      <c r="CA65" s="262"/>
      <c r="CB65" s="262"/>
      <c r="CC65" s="262"/>
      <c r="CD65" s="262"/>
      <c r="CE65" s="262"/>
      <c r="CF65" s="262"/>
      <c r="CG65" s="262"/>
      <c r="CH65" s="262"/>
      <c r="CI65" s="262"/>
      <c r="CJ65" s="262"/>
      <c r="CK65" s="262"/>
      <c r="CL65" s="262"/>
      <c r="CM65" s="262"/>
      <c r="CN65" s="262"/>
      <c r="CO65" s="262"/>
      <c r="CP65" s="262"/>
      <c r="CQ65" s="262"/>
      <c r="CR65" s="262"/>
      <c r="CS65" s="262"/>
      <c r="CT65" s="262"/>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row>
    <row r="66" spans="1:131" ht="15.75" customHeight="1" x14ac:dyDescent="0.25">
      <c r="A66" s="611"/>
      <c r="B66" s="619"/>
      <c r="C66" s="620"/>
      <c r="D66" s="325"/>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AD66" s="261"/>
      <c r="AE66" s="261"/>
      <c r="AF66" s="261"/>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2"/>
      <c r="BZ66" s="262"/>
      <c r="CA66" s="262"/>
      <c r="CB66" s="262"/>
      <c r="CC66" s="262"/>
      <c r="CD66" s="262"/>
      <c r="CE66" s="262"/>
      <c r="CF66" s="262"/>
      <c r="CG66" s="262"/>
      <c r="CH66" s="262"/>
      <c r="CI66" s="262"/>
      <c r="CJ66" s="262"/>
      <c r="CK66" s="262"/>
      <c r="CL66" s="262"/>
      <c r="CM66" s="262"/>
      <c r="CN66" s="262"/>
      <c r="CO66" s="262"/>
      <c r="CP66" s="262"/>
      <c r="CQ66" s="262"/>
      <c r="CR66" s="262"/>
      <c r="CS66" s="262"/>
      <c r="CT66" s="262"/>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row>
    <row r="67" spans="1:131" ht="14.25" customHeight="1" x14ac:dyDescent="0.25">
      <c r="A67" s="611"/>
      <c r="B67" s="613"/>
      <c r="C67" s="614"/>
      <c r="D67" s="325"/>
      <c r="E67" s="363"/>
      <c r="F67" s="328"/>
      <c r="G67" s="328"/>
      <c r="H67" s="364"/>
      <c r="I67" s="405"/>
      <c r="J67" s="294"/>
      <c r="K67" s="392"/>
      <c r="L67" s="392"/>
      <c r="M67" s="392"/>
      <c r="N67" s="392"/>
      <c r="O67" s="392"/>
      <c r="P67" s="392"/>
      <c r="Q67" s="259"/>
      <c r="R67" s="260"/>
      <c r="S67" s="260"/>
      <c r="T67" s="260"/>
      <c r="U67" s="260"/>
      <c r="V67" s="260"/>
      <c r="W67" s="260"/>
      <c r="X67" s="260"/>
      <c r="Y67" s="260"/>
      <c r="Z67" s="260"/>
      <c r="AA67" s="260"/>
      <c r="AB67" s="260"/>
      <c r="AC67" s="260"/>
      <c r="AD67" s="261"/>
      <c r="AE67" s="261"/>
      <c r="AF67" s="261"/>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2"/>
      <c r="BZ67" s="262"/>
      <c r="CA67" s="262"/>
      <c r="CB67" s="262"/>
      <c r="CC67" s="262"/>
      <c r="CD67" s="262"/>
      <c r="CE67" s="262"/>
      <c r="CF67" s="262"/>
      <c r="CG67" s="262"/>
      <c r="CH67" s="262"/>
      <c r="CI67" s="262"/>
      <c r="CJ67" s="262"/>
      <c r="CK67" s="262"/>
      <c r="CL67" s="262"/>
      <c r="CM67" s="262"/>
      <c r="CN67" s="262"/>
      <c r="CO67" s="262"/>
      <c r="CP67" s="262"/>
      <c r="CQ67" s="262"/>
      <c r="CR67" s="262"/>
      <c r="CS67" s="262"/>
      <c r="CT67" s="262"/>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row>
    <row r="68" spans="1:131" ht="14.25" customHeight="1" x14ac:dyDescent="0.25">
      <c r="A68" s="611"/>
      <c r="B68" s="615"/>
      <c r="C68" s="365"/>
      <c r="D68" s="275"/>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2"/>
      <c r="BZ68" s="262"/>
      <c r="CA68" s="262"/>
      <c r="CB68" s="262"/>
      <c r="CC68" s="262"/>
      <c r="CD68" s="262"/>
      <c r="CE68" s="262"/>
      <c r="CF68" s="262"/>
      <c r="CG68" s="262"/>
      <c r="CH68" s="262"/>
      <c r="CI68" s="262"/>
      <c r="CJ68" s="262"/>
      <c r="CK68" s="262"/>
      <c r="CL68" s="262"/>
      <c r="CM68" s="262"/>
      <c r="CN68" s="262"/>
      <c r="CO68" s="262"/>
      <c r="CP68" s="262"/>
      <c r="CQ68" s="262"/>
      <c r="CR68" s="262"/>
      <c r="CS68" s="262"/>
      <c r="CT68" s="262"/>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row>
    <row r="69" spans="1:131" ht="14.25" customHeight="1" x14ac:dyDescent="0.25">
      <c r="A69" s="611"/>
      <c r="B69" s="616"/>
      <c r="C69" s="406"/>
      <c r="D69" s="325"/>
      <c r="E69" s="316"/>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AD69" s="261"/>
      <c r="AE69" s="261"/>
      <c r="AF69" s="261"/>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2"/>
      <c r="BZ69" s="262"/>
      <c r="CA69" s="262"/>
      <c r="CB69" s="262"/>
      <c r="CC69" s="262"/>
      <c r="CD69" s="262"/>
      <c r="CE69" s="262"/>
      <c r="CF69" s="262"/>
      <c r="CG69" s="262"/>
      <c r="CH69" s="262"/>
      <c r="CI69" s="262"/>
      <c r="CJ69" s="262"/>
      <c r="CK69" s="262"/>
      <c r="CL69" s="262"/>
      <c r="CM69" s="262"/>
      <c r="CN69" s="262"/>
      <c r="CO69" s="262"/>
      <c r="CP69" s="262"/>
      <c r="CQ69" s="262"/>
      <c r="CR69" s="262"/>
      <c r="CS69" s="262"/>
      <c r="CT69" s="262"/>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row>
    <row r="70" spans="1:131" ht="15" customHeight="1" x14ac:dyDescent="0.25">
      <c r="A70" s="611"/>
      <c r="B70" s="617"/>
      <c r="C70" s="373"/>
      <c r="D70" s="325"/>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2"/>
      <c r="BZ70" s="262"/>
      <c r="CA70" s="262"/>
      <c r="CB70" s="262"/>
      <c r="CC70" s="262"/>
      <c r="CD70" s="262"/>
      <c r="CE70" s="262"/>
      <c r="CF70" s="262"/>
      <c r="CG70" s="262"/>
      <c r="CH70" s="262"/>
      <c r="CI70" s="262"/>
      <c r="CJ70" s="262"/>
      <c r="CK70" s="262"/>
      <c r="CL70" s="262"/>
      <c r="CM70" s="262"/>
      <c r="CN70" s="262"/>
      <c r="CO70" s="262"/>
      <c r="CP70" s="262"/>
      <c r="CQ70" s="262"/>
      <c r="CR70" s="262"/>
      <c r="CS70" s="262"/>
      <c r="CT70" s="262"/>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row>
    <row r="71" spans="1:131" ht="19.5" customHeight="1" x14ac:dyDescent="0.25">
      <c r="A71" s="611"/>
      <c r="B71" s="656"/>
      <c r="C71" s="657"/>
      <c r="D71" s="381"/>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2"/>
      <c r="BZ71" s="262"/>
      <c r="CA71" s="262"/>
      <c r="CB71" s="262"/>
      <c r="CC71" s="262"/>
      <c r="CD71" s="262"/>
      <c r="CE71" s="262"/>
      <c r="CF71" s="262"/>
      <c r="CG71" s="262"/>
      <c r="CH71" s="262"/>
      <c r="CI71" s="262"/>
      <c r="CJ71" s="262"/>
      <c r="CK71" s="262"/>
      <c r="CL71" s="262"/>
      <c r="CM71" s="262"/>
      <c r="CN71" s="262"/>
      <c r="CO71" s="262"/>
      <c r="CP71" s="262"/>
      <c r="CQ71" s="262"/>
      <c r="CR71" s="262"/>
      <c r="CS71" s="262"/>
      <c r="CT71" s="262"/>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row>
    <row r="72" spans="1:131" ht="34.5" customHeight="1" x14ac:dyDescent="0.25">
      <c r="A72" s="612"/>
      <c r="B72" s="585"/>
      <c r="C72" s="618"/>
      <c r="D72" s="381"/>
      <c r="E72" s="381"/>
      <c r="F72" s="381"/>
      <c r="G72" s="381"/>
      <c r="H72" s="411"/>
      <c r="I72" s="412"/>
      <c r="J72" s="294"/>
      <c r="K72" s="392"/>
      <c r="L72" s="392"/>
      <c r="M72" s="392"/>
      <c r="N72" s="392"/>
      <c r="O72" s="392"/>
      <c r="P72" s="392"/>
      <c r="Q72" s="259"/>
      <c r="R72" s="260"/>
      <c r="S72" s="260"/>
      <c r="T72" s="260"/>
      <c r="U72" s="260"/>
      <c r="V72" s="260"/>
      <c r="W72" s="260"/>
      <c r="X72" s="260"/>
      <c r="Y72" s="260"/>
      <c r="Z72" s="260"/>
      <c r="AA72" s="260"/>
      <c r="AB72" s="260"/>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2"/>
      <c r="BZ72" s="262"/>
      <c r="CA72" s="262"/>
      <c r="CB72" s="262"/>
      <c r="CC72" s="262"/>
      <c r="CD72" s="262"/>
      <c r="CE72" s="262"/>
      <c r="CF72" s="262"/>
      <c r="CG72" s="262"/>
      <c r="CH72" s="262"/>
      <c r="CI72" s="262"/>
      <c r="CJ72" s="262"/>
      <c r="CK72" s="262"/>
      <c r="CL72" s="262"/>
      <c r="CM72" s="262"/>
      <c r="CN72" s="262"/>
      <c r="CO72" s="262"/>
      <c r="CP72" s="262"/>
      <c r="CQ72" s="262"/>
      <c r="CR72" s="262"/>
      <c r="CS72" s="262"/>
      <c r="CT72" s="262"/>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row>
    <row r="73" spans="1:131" ht="15" x14ac:dyDescent="0.25">
      <c r="A73" s="389"/>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2"/>
      <c r="BZ73" s="262"/>
      <c r="CA73" s="262"/>
      <c r="CB73" s="262"/>
      <c r="CC73" s="262"/>
      <c r="CD73" s="262"/>
      <c r="CE73" s="262"/>
      <c r="CF73" s="262"/>
      <c r="CG73" s="262"/>
      <c r="CH73" s="262"/>
      <c r="CI73" s="262"/>
      <c r="CJ73" s="262"/>
      <c r="CK73" s="262"/>
      <c r="CL73" s="262"/>
      <c r="CM73" s="262"/>
      <c r="CN73" s="262"/>
      <c r="CO73" s="262"/>
      <c r="CP73" s="262"/>
      <c r="CQ73" s="262"/>
      <c r="CR73" s="262"/>
      <c r="CS73" s="262"/>
      <c r="CT73" s="262"/>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row>
    <row r="74" spans="1:131" ht="15" customHeight="1" x14ac:dyDescent="0.25">
      <c r="A74" s="609"/>
      <c r="B74" s="609"/>
      <c r="C74" s="609"/>
      <c r="D74" s="456"/>
      <c r="E74" s="462"/>
      <c r="F74" s="463"/>
      <c r="G74" s="463"/>
      <c r="H74" s="416"/>
      <c r="I74" s="417"/>
      <c r="J74" s="418"/>
      <c r="K74" s="418"/>
      <c r="L74" s="418"/>
      <c r="M74" s="418"/>
      <c r="N74" s="418"/>
      <c r="O74" s="418"/>
      <c r="P74" s="392"/>
      <c r="Q74" s="259"/>
      <c r="R74" s="260"/>
      <c r="S74" s="260"/>
      <c r="T74" s="260"/>
      <c r="U74" s="260"/>
      <c r="V74" s="260"/>
      <c r="W74" s="260"/>
      <c r="X74" s="260"/>
      <c r="Y74" s="260"/>
      <c r="Z74" s="260"/>
      <c r="AA74" s="260"/>
      <c r="AB74" s="260"/>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2"/>
      <c r="BZ74" s="262"/>
      <c r="CA74" s="262"/>
      <c r="CB74" s="262"/>
      <c r="CC74" s="262"/>
      <c r="CD74" s="262"/>
      <c r="CE74" s="262"/>
      <c r="CF74" s="262"/>
      <c r="CG74" s="262"/>
      <c r="CH74" s="262"/>
      <c r="CI74" s="262"/>
      <c r="CJ74" s="262"/>
      <c r="CK74" s="262"/>
      <c r="CL74" s="262"/>
      <c r="CM74" s="262"/>
      <c r="CN74" s="262"/>
      <c r="CO74" s="262"/>
      <c r="CP74" s="262"/>
      <c r="CQ74" s="262"/>
      <c r="CR74" s="262"/>
      <c r="CS74" s="262"/>
      <c r="CT74" s="262"/>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row>
    <row r="75" spans="1:131" ht="15" customHeight="1" x14ac:dyDescent="0.25">
      <c r="A75" s="661"/>
      <c r="B75" s="662"/>
      <c r="C75" s="663"/>
      <c r="D75" s="419"/>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2"/>
      <c r="BZ75" s="262"/>
      <c r="CA75" s="262"/>
      <c r="CB75" s="262"/>
      <c r="CC75" s="262"/>
      <c r="CD75" s="262"/>
      <c r="CE75" s="262"/>
      <c r="CF75" s="262"/>
      <c r="CG75" s="262"/>
      <c r="CH75" s="262"/>
      <c r="CI75" s="262"/>
      <c r="CJ75" s="262"/>
      <c r="CK75" s="262"/>
      <c r="CL75" s="262"/>
      <c r="CM75" s="262"/>
      <c r="CN75" s="262"/>
      <c r="CO75" s="262"/>
      <c r="CP75" s="262"/>
      <c r="CQ75" s="262"/>
      <c r="CR75" s="262"/>
      <c r="CS75" s="262"/>
      <c r="CT75" s="262"/>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row>
    <row r="76" spans="1:131" ht="15" customHeight="1" x14ac:dyDescent="0.25">
      <c r="A76" s="658"/>
      <c r="B76" s="659"/>
      <c r="C76" s="660"/>
      <c r="D76" s="419"/>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2"/>
      <c r="BZ76" s="262"/>
      <c r="CA76" s="262"/>
      <c r="CB76" s="262"/>
      <c r="CC76" s="262"/>
      <c r="CD76" s="262"/>
      <c r="CE76" s="262"/>
      <c r="CF76" s="262"/>
      <c r="CG76" s="262"/>
      <c r="CH76" s="262"/>
      <c r="CI76" s="262"/>
      <c r="CJ76" s="262"/>
      <c r="CK76" s="262"/>
      <c r="CL76" s="262"/>
      <c r="CM76" s="262"/>
      <c r="CN76" s="262"/>
      <c r="CO76" s="262"/>
      <c r="CP76" s="262"/>
      <c r="CQ76" s="262"/>
      <c r="CR76" s="262"/>
      <c r="CS76" s="262"/>
      <c r="CT76" s="262"/>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row>
    <row r="77" spans="1:131" ht="15" customHeight="1" x14ac:dyDescent="0.25">
      <c r="A77" s="595"/>
      <c r="B77" s="596"/>
      <c r="C77" s="597"/>
      <c r="D77" s="419"/>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2"/>
      <c r="BZ77" s="262"/>
      <c r="CA77" s="262"/>
      <c r="CB77" s="262"/>
      <c r="CC77" s="262"/>
      <c r="CD77" s="262"/>
      <c r="CE77" s="262"/>
      <c r="CF77" s="262"/>
      <c r="CG77" s="262"/>
      <c r="CH77" s="262"/>
      <c r="CI77" s="262"/>
      <c r="CJ77" s="262"/>
      <c r="CK77" s="262"/>
      <c r="CL77" s="262"/>
      <c r="CM77" s="262"/>
      <c r="CN77" s="262"/>
      <c r="CO77" s="262"/>
      <c r="CP77" s="262"/>
      <c r="CQ77" s="262"/>
      <c r="CR77" s="262"/>
      <c r="CS77" s="262"/>
      <c r="CT77" s="262"/>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row>
    <row r="78" spans="1:131" ht="22.5" customHeight="1" x14ac:dyDescent="0.25">
      <c r="A78" s="664"/>
      <c r="B78" s="665"/>
      <c r="C78" s="666"/>
      <c r="D78" s="421"/>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2"/>
      <c r="BZ78" s="262"/>
      <c r="CA78" s="262"/>
      <c r="CB78" s="262"/>
      <c r="CC78" s="262"/>
      <c r="CD78" s="262"/>
      <c r="CE78" s="262"/>
      <c r="CF78" s="262"/>
      <c r="CG78" s="262"/>
      <c r="CH78" s="262"/>
      <c r="CI78" s="262"/>
      <c r="CJ78" s="262"/>
      <c r="CK78" s="262"/>
      <c r="CL78" s="262"/>
      <c r="CM78" s="262"/>
      <c r="CN78" s="262"/>
      <c r="CO78" s="262"/>
      <c r="CP78" s="262"/>
      <c r="CQ78" s="262"/>
      <c r="CR78" s="262"/>
      <c r="CS78" s="262"/>
      <c r="CT78" s="262"/>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row>
    <row r="79" spans="1:131" ht="28.5" customHeight="1" x14ac:dyDescent="0.25">
      <c r="A79" s="585"/>
      <c r="B79" s="586"/>
      <c r="C79" s="587"/>
      <c r="D79" s="411"/>
      <c r="E79" s="382"/>
      <c r="F79" s="383"/>
      <c r="G79" s="383"/>
      <c r="H79" s="423"/>
      <c r="I79" s="294"/>
      <c r="J79" s="392"/>
      <c r="K79" s="392"/>
      <c r="L79" s="392"/>
      <c r="M79" s="392"/>
      <c r="N79" s="392"/>
      <c r="O79" s="392"/>
      <c r="P79" s="418"/>
      <c r="Q79" s="259"/>
      <c r="R79" s="260"/>
      <c r="S79" s="260"/>
      <c r="T79" s="260"/>
      <c r="U79" s="260"/>
      <c r="V79" s="260"/>
      <c r="W79" s="260"/>
      <c r="X79" s="260"/>
      <c r="Y79" s="260"/>
      <c r="Z79" s="260"/>
      <c r="AA79" s="260"/>
      <c r="AB79" s="260"/>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2"/>
      <c r="BZ79" s="262"/>
      <c r="CA79" s="262"/>
      <c r="CB79" s="262"/>
      <c r="CC79" s="262"/>
      <c r="CD79" s="262"/>
      <c r="CE79" s="262"/>
      <c r="CF79" s="262"/>
      <c r="CG79" s="262"/>
      <c r="CH79" s="262"/>
      <c r="CI79" s="262"/>
      <c r="CJ79" s="262"/>
      <c r="CK79" s="262"/>
      <c r="CL79" s="262"/>
      <c r="CM79" s="262"/>
      <c r="CN79" s="262"/>
      <c r="CO79" s="262"/>
      <c r="CP79" s="262"/>
      <c r="CQ79" s="262"/>
      <c r="CR79" s="262"/>
      <c r="CS79" s="262"/>
      <c r="CT79" s="262"/>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row>
    <row r="80" spans="1:131" ht="30" customHeight="1" x14ac:dyDescent="0.25">
      <c r="A80" s="389"/>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2"/>
      <c r="BZ80" s="262"/>
      <c r="CA80" s="262"/>
      <c r="CB80" s="262"/>
      <c r="CC80" s="262"/>
      <c r="CD80" s="262"/>
      <c r="CE80" s="262"/>
      <c r="CF80" s="262"/>
      <c r="CG80" s="262"/>
      <c r="CH80" s="262"/>
      <c r="CI80" s="262"/>
      <c r="CJ80" s="262"/>
      <c r="CK80" s="262"/>
      <c r="CL80" s="262"/>
      <c r="CM80" s="262"/>
      <c r="CN80" s="262"/>
      <c r="CO80" s="262"/>
      <c r="CP80" s="262"/>
      <c r="CQ80" s="262"/>
      <c r="CR80" s="262"/>
      <c r="CS80" s="262"/>
      <c r="CT80" s="262"/>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row>
    <row r="81" spans="1:131" ht="15.75" customHeight="1" x14ac:dyDescent="0.25">
      <c r="A81" s="667"/>
      <c r="B81" s="668"/>
      <c r="C81" s="669"/>
      <c r="D81" s="460"/>
      <c r="E81" s="670"/>
      <c r="F81" s="670"/>
      <c r="G81" s="259"/>
      <c r="H81" s="259"/>
      <c r="I81" s="259"/>
      <c r="J81" s="259"/>
      <c r="K81" s="259"/>
      <c r="L81" s="259"/>
      <c r="M81" s="259"/>
      <c r="N81" s="259"/>
      <c r="O81" s="259"/>
      <c r="P81" s="418"/>
      <c r="Q81" s="259"/>
      <c r="R81" s="260"/>
      <c r="S81" s="260"/>
      <c r="T81" s="260"/>
      <c r="U81" s="260"/>
      <c r="V81" s="260"/>
      <c r="W81" s="260"/>
      <c r="X81" s="260"/>
      <c r="Y81" s="260"/>
      <c r="Z81" s="260"/>
      <c r="AA81" s="260"/>
      <c r="AB81" s="260"/>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2"/>
      <c r="BZ81" s="262"/>
      <c r="CA81" s="262"/>
      <c r="CB81" s="262"/>
      <c r="CC81" s="262"/>
      <c r="CD81" s="262"/>
      <c r="CE81" s="262"/>
      <c r="CF81" s="262"/>
      <c r="CG81" s="262"/>
      <c r="CH81" s="262"/>
      <c r="CI81" s="262"/>
      <c r="CJ81" s="262"/>
      <c r="CK81" s="262"/>
      <c r="CL81" s="262"/>
      <c r="CM81" s="262"/>
      <c r="CN81" s="262"/>
      <c r="CO81" s="262"/>
      <c r="CP81" s="262"/>
      <c r="CQ81" s="262"/>
      <c r="CR81" s="262"/>
      <c r="CS81" s="262"/>
      <c r="CT81" s="262"/>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row>
    <row r="82" spans="1:131" ht="14.25" customHeight="1" x14ac:dyDescent="0.25">
      <c r="A82" s="588"/>
      <c r="B82" s="589"/>
      <c r="C82" s="590"/>
      <c r="D82" s="428"/>
      <c r="E82" s="591"/>
      <c r="F82" s="591"/>
      <c r="G82" s="259"/>
      <c r="H82" s="259"/>
      <c r="I82" s="259"/>
      <c r="J82" s="259"/>
      <c r="K82" s="259"/>
      <c r="L82" s="259"/>
      <c r="M82" s="259"/>
      <c r="N82" s="259"/>
      <c r="O82" s="259"/>
      <c r="P82" s="392"/>
      <c r="Q82" s="259"/>
      <c r="R82" s="260"/>
      <c r="S82" s="260"/>
      <c r="T82" s="260"/>
      <c r="U82" s="260"/>
      <c r="V82" s="260"/>
      <c r="W82" s="260"/>
      <c r="X82" s="260"/>
      <c r="Y82" s="260"/>
      <c r="Z82" s="260"/>
      <c r="AA82" s="260"/>
      <c r="AB82" s="260"/>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2"/>
      <c r="BZ82" s="262"/>
      <c r="CA82" s="262"/>
      <c r="CB82" s="262"/>
      <c r="CC82" s="262"/>
      <c r="CD82" s="262"/>
      <c r="CE82" s="262"/>
      <c r="CF82" s="262"/>
      <c r="CG82" s="262"/>
      <c r="CH82" s="262"/>
      <c r="CI82" s="262"/>
      <c r="CJ82" s="262"/>
      <c r="CK82" s="262"/>
      <c r="CL82" s="262"/>
      <c r="CM82" s="262"/>
      <c r="CN82" s="262"/>
      <c r="CO82" s="262"/>
      <c r="CP82" s="262"/>
      <c r="CQ82" s="262"/>
      <c r="CR82" s="262"/>
      <c r="CS82" s="262"/>
      <c r="CT82" s="262"/>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row>
    <row r="83" spans="1:131" ht="15" customHeight="1" x14ac:dyDescent="0.25">
      <c r="A83" s="595"/>
      <c r="B83" s="596"/>
      <c r="C83" s="597"/>
      <c r="D83" s="428"/>
      <c r="E83" s="591"/>
      <c r="F83" s="591"/>
      <c r="G83" s="259"/>
      <c r="H83" s="259"/>
      <c r="I83" s="259"/>
      <c r="J83" s="259"/>
      <c r="K83" s="259"/>
      <c r="L83" s="259"/>
      <c r="M83" s="259"/>
      <c r="N83" s="259"/>
      <c r="O83" s="259"/>
      <c r="P83" s="259"/>
      <c r="Q83" s="259"/>
      <c r="R83" s="260"/>
      <c r="S83" s="260"/>
      <c r="T83" s="260"/>
      <c r="U83" s="260"/>
      <c r="V83" s="260"/>
      <c r="W83" s="260"/>
      <c r="X83" s="260"/>
      <c r="Y83" s="260"/>
      <c r="Z83" s="260"/>
      <c r="AA83" s="260"/>
      <c r="AB83" s="260"/>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2"/>
      <c r="BZ83" s="262"/>
      <c r="CA83" s="262"/>
      <c r="CB83" s="262"/>
      <c r="CC83" s="262"/>
      <c r="CD83" s="262"/>
      <c r="CE83" s="262"/>
      <c r="CF83" s="262"/>
      <c r="CG83" s="262"/>
      <c r="CH83" s="262"/>
      <c r="CI83" s="262"/>
      <c r="CJ83" s="262"/>
      <c r="CK83" s="262"/>
      <c r="CL83" s="262"/>
      <c r="CM83" s="262"/>
      <c r="CN83" s="262"/>
      <c r="CO83" s="262"/>
      <c r="CP83" s="262"/>
      <c r="CQ83" s="262"/>
      <c r="CR83" s="262"/>
      <c r="CS83" s="262"/>
      <c r="CT83" s="262"/>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row>
    <row r="84" spans="1:131" ht="27.75" customHeight="1" x14ac:dyDescent="0.25">
      <c r="A84" s="601"/>
      <c r="B84" s="602"/>
      <c r="C84" s="603"/>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2"/>
      <c r="BZ84" s="262"/>
      <c r="CA84" s="262"/>
      <c r="CB84" s="262"/>
      <c r="CC84" s="262"/>
      <c r="CD84" s="262"/>
      <c r="CE84" s="262"/>
      <c r="CF84" s="262"/>
      <c r="CG84" s="262"/>
      <c r="CH84" s="262"/>
      <c r="CI84" s="262"/>
      <c r="CJ84" s="262"/>
      <c r="CK84" s="262"/>
      <c r="CL84" s="262"/>
      <c r="CM84" s="262"/>
      <c r="CN84" s="262"/>
      <c r="CO84" s="262"/>
      <c r="CP84" s="262"/>
      <c r="CQ84" s="262"/>
      <c r="CR84" s="262"/>
      <c r="CS84" s="262"/>
      <c r="CT84" s="262"/>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row>
    <row r="85" spans="1:131" ht="15" customHeight="1" x14ac:dyDescent="0.25">
      <c r="A85" s="431"/>
      <c r="B85" s="431"/>
      <c r="C85" s="432"/>
      <c r="D85" s="433"/>
      <c r="E85" s="434"/>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2"/>
      <c r="BZ85" s="262"/>
      <c r="CA85" s="262"/>
      <c r="CB85" s="262"/>
      <c r="CC85" s="262"/>
      <c r="CD85" s="262"/>
      <c r="CE85" s="262"/>
      <c r="CF85" s="262"/>
      <c r="CG85" s="262"/>
      <c r="CH85" s="262"/>
      <c r="CI85" s="262"/>
      <c r="CJ85" s="262"/>
      <c r="CK85" s="262"/>
      <c r="CL85" s="262"/>
      <c r="CM85" s="262"/>
      <c r="CN85" s="262"/>
      <c r="CO85" s="262"/>
      <c r="CP85" s="262"/>
      <c r="CQ85" s="262"/>
      <c r="CR85" s="262"/>
      <c r="CS85" s="262"/>
      <c r="CT85" s="262"/>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row>
    <row r="86" spans="1:131" ht="15.75" customHeight="1" x14ac:dyDescent="0.25">
      <c r="A86" s="604"/>
      <c r="B86" s="604"/>
      <c r="C86" s="604"/>
      <c r="D86" s="605"/>
      <c r="E86" s="605"/>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2"/>
      <c r="BZ86" s="262"/>
      <c r="CA86" s="262"/>
      <c r="CB86" s="262"/>
      <c r="CC86" s="262"/>
      <c r="CD86" s="262"/>
      <c r="CE86" s="262"/>
      <c r="CF86" s="262"/>
      <c r="CG86" s="262"/>
      <c r="CH86" s="262"/>
      <c r="CI86" s="262"/>
      <c r="CJ86" s="262"/>
      <c r="CK86" s="262"/>
      <c r="CL86" s="262"/>
      <c r="CM86" s="262"/>
      <c r="CN86" s="262"/>
      <c r="CO86" s="262"/>
      <c r="CP86" s="262"/>
      <c r="CQ86" s="262"/>
      <c r="CR86" s="262"/>
      <c r="CS86" s="262"/>
      <c r="CT86" s="262"/>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row>
    <row r="87" spans="1:131" ht="21" customHeight="1" x14ac:dyDescent="0.25">
      <c r="A87" s="604"/>
      <c r="B87" s="604"/>
      <c r="C87" s="604"/>
      <c r="D87" s="605"/>
      <c r="E87" s="605"/>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2"/>
      <c r="BZ87" s="262"/>
      <c r="CA87" s="262"/>
      <c r="CB87" s="262"/>
      <c r="CC87" s="262"/>
      <c r="CD87" s="262"/>
      <c r="CE87" s="262"/>
      <c r="CF87" s="262"/>
      <c r="CG87" s="262"/>
      <c r="CH87" s="262"/>
      <c r="CI87" s="262"/>
      <c r="CJ87" s="262"/>
      <c r="CK87" s="262"/>
      <c r="CL87" s="262"/>
      <c r="CM87" s="262"/>
      <c r="CN87" s="262"/>
      <c r="CO87" s="262"/>
      <c r="CP87" s="262"/>
      <c r="CQ87" s="262"/>
      <c r="CR87" s="262"/>
      <c r="CS87" s="262"/>
      <c r="CT87" s="262"/>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row>
    <row r="88" spans="1:131" ht="19.5" customHeight="1" x14ac:dyDescent="0.25">
      <c r="A88" s="598"/>
      <c r="B88" s="599"/>
      <c r="C88" s="600"/>
      <c r="D88" s="435"/>
      <c r="E88" s="436"/>
      <c r="F88" s="262"/>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2"/>
      <c r="BZ88" s="262"/>
      <c r="CA88" s="262"/>
      <c r="CB88" s="262"/>
      <c r="CC88" s="262"/>
      <c r="CD88" s="262"/>
      <c r="CE88" s="262"/>
      <c r="CF88" s="262"/>
      <c r="CG88" s="262"/>
      <c r="CH88" s="262"/>
      <c r="CI88" s="262"/>
      <c r="CJ88" s="262"/>
      <c r="CK88" s="262"/>
      <c r="CL88" s="262"/>
      <c r="CM88" s="262"/>
      <c r="CN88" s="262"/>
      <c r="CO88" s="262"/>
      <c r="CP88" s="262"/>
      <c r="CQ88" s="262"/>
      <c r="CR88" s="262"/>
      <c r="CS88" s="262"/>
      <c r="CT88" s="262"/>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row>
    <row r="89" spans="1:131" ht="19.5" customHeight="1" x14ac:dyDescent="0.25">
      <c r="A89" s="592"/>
      <c r="B89" s="593"/>
      <c r="C89" s="594"/>
      <c r="D89" s="437"/>
      <c r="E89" s="438"/>
      <c r="F89" s="262"/>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2"/>
      <c r="BZ89" s="262"/>
      <c r="CA89" s="262"/>
      <c r="CB89" s="262"/>
      <c r="CC89" s="262"/>
      <c r="CD89" s="262"/>
      <c r="CE89" s="262"/>
      <c r="CF89" s="262"/>
      <c r="CG89" s="262"/>
      <c r="CH89" s="262"/>
      <c r="CI89" s="262"/>
      <c r="CJ89" s="262"/>
      <c r="CK89" s="262"/>
      <c r="CL89" s="262"/>
      <c r="CM89" s="262"/>
      <c r="CN89" s="262"/>
      <c r="CO89" s="262"/>
      <c r="CP89" s="262"/>
      <c r="CQ89" s="262"/>
      <c r="CR89" s="262"/>
      <c r="CS89" s="262"/>
      <c r="CT89" s="262"/>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row>
    <row r="90" spans="1:131" ht="27.75" customHeight="1" x14ac:dyDescent="0.25">
      <c r="A90" s="684"/>
      <c r="B90" s="685"/>
      <c r="C90" s="686"/>
      <c r="D90" s="439"/>
      <c r="E90" s="440"/>
      <c r="F90" s="262"/>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2"/>
      <c r="BZ90" s="262"/>
      <c r="CA90" s="262"/>
      <c r="CB90" s="262"/>
      <c r="CC90" s="262"/>
      <c r="CD90" s="262"/>
      <c r="CE90" s="262"/>
      <c r="CF90" s="262"/>
      <c r="CG90" s="262"/>
      <c r="CH90" s="262"/>
      <c r="CI90" s="262"/>
      <c r="CJ90" s="262"/>
      <c r="CK90" s="262"/>
      <c r="CL90" s="262"/>
      <c r="CM90" s="262"/>
      <c r="CN90" s="262"/>
      <c r="CO90" s="262"/>
      <c r="CP90" s="262"/>
      <c r="CQ90" s="262"/>
      <c r="CR90" s="262"/>
      <c r="CS90" s="262"/>
      <c r="CT90" s="262"/>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row>
    <row r="91" spans="1:131" ht="15" x14ac:dyDescent="0.25">
      <c r="A91" s="432"/>
      <c r="B91" s="431"/>
      <c r="C91" s="432"/>
      <c r="D91" s="433"/>
      <c r="E91" s="434"/>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1"/>
      <c r="BA91" s="261"/>
      <c r="BB91" s="261"/>
      <c r="BC91" s="261"/>
      <c r="BD91" s="261"/>
      <c r="BE91" s="261"/>
      <c r="BF91" s="261"/>
      <c r="BG91" s="261"/>
      <c r="BH91" s="261"/>
      <c r="BI91" s="261"/>
      <c r="BJ91" s="261"/>
      <c r="BK91" s="261"/>
      <c r="BL91" s="261"/>
      <c r="BM91" s="261"/>
      <c r="BN91" s="261"/>
      <c r="BO91" s="261"/>
      <c r="BP91" s="261"/>
      <c r="BQ91" s="261"/>
      <c r="BR91" s="261"/>
      <c r="BS91" s="261"/>
      <c r="BT91" s="261"/>
      <c r="BU91" s="261"/>
      <c r="BV91" s="261"/>
      <c r="BW91" s="261"/>
      <c r="BX91" s="261"/>
      <c r="BY91" s="262"/>
      <c r="BZ91" s="262"/>
      <c r="CA91" s="262"/>
      <c r="CB91" s="262"/>
      <c r="CC91" s="262"/>
      <c r="CD91" s="262"/>
      <c r="CE91" s="262"/>
      <c r="CF91" s="262"/>
      <c r="CG91" s="262"/>
      <c r="CH91" s="262"/>
      <c r="CI91" s="262"/>
      <c r="CJ91" s="262"/>
      <c r="CK91" s="262"/>
      <c r="CL91" s="262"/>
      <c r="CM91" s="262"/>
      <c r="CN91" s="262"/>
      <c r="CO91" s="262"/>
      <c r="CP91" s="262"/>
      <c r="CQ91" s="262"/>
      <c r="CR91" s="262"/>
      <c r="CS91" s="262"/>
      <c r="CT91" s="262"/>
      <c r="CU91" s="261"/>
      <c r="CV91" s="261"/>
      <c r="CW91" s="261"/>
      <c r="CX91" s="261"/>
      <c r="CY91" s="261"/>
      <c r="CZ91" s="261"/>
      <c r="DA91" s="261"/>
      <c r="DB91" s="261"/>
      <c r="DC91" s="261"/>
      <c r="DD91" s="261"/>
      <c r="DE91" s="261"/>
      <c r="DF91" s="261"/>
      <c r="DG91" s="261"/>
      <c r="DH91" s="261"/>
      <c r="DI91" s="261"/>
      <c r="DJ91" s="261"/>
      <c r="DK91" s="261"/>
      <c r="DL91" s="261"/>
      <c r="DM91" s="261"/>
      <c r="DN91" s="261"/>
      <c r="DO91" s="261"/>
      <c r="DP91" s="261"/>
      <c r="DQ91" s="261"/>
      <c r="DR91" s="261"/>
      <c r="DS91" s="261"/>
      <c r="DT91" s="261"/>
      <c r="DU91" s="261"/>
      <c r="DV91" s="261"/>
      <c r="DW91" s="261"/>
      <c r="DX91" s="261"/>
      <c r="DY91" s="261"/>
      <c r="DZ91" s="261"/>
      <c r="EA91" s="261"/>
    </row>
    <row r="92" spans="1:131" ht="21" customHeight="1" x14ac:dyDescent="0.25">
      <c r="A92" s="604"/>
      <c r="B92" s="604"/>
      <c r="C92" s="604"/>
      <c r="D92" s="605"/>
      <c r="E92" s="605"/>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1"/>
      <c r="BA92" s="261"/>
      <c r="BB92" s="261"/>
      <c r="BC92" s="261"/>
      <c r="BD92" s="261"/>
      <c r="BE92" s="261"/>
      <c r="BF92" s="261"/>
      <c r="BG92" s="261"/>
      <c r="BH92" s="261"/>
      <c r="BI92" s="261"/>
      <c r="BJ92" s="261"/>
      <c r="BK92" s="261"/>
      <c r="BL92" s="261"/>
      <c r="BM92" s="261"/>
      <c r="BN92" s="261"/>
      <c r="BO92" s="261"/>
      <c r="BP92" s="261"/>
      <c r="BQ92" s="261"/>
      <c r="BR92" s="261"/>
      <c r="BS92" s="261"/>
      <c r="BT92" s="261"/>
      <c r="BU92" s="261"/>
      <c r="BV92" s="261"/>
      <c r="BW92" s="261"/>
      <c r="BX92" s="261"/>
      <c r="BY92" s="262"/>
      <c r="BZ92" s="262"/>
      <c r="CA92" s="262"/>
      <c r="CB92" s="262"/>
      <c r="CC92" s="262"/>
      <c r="CD92" s="262"/>
      <c r="CE92" s="262"/>
      <c r="CF92" s="262"/>
      <c r="CG92" s="262"/>
      <c r="CH92" s="262"/>
      <c r="CI92" s="262"/>
      <c r="CJ92" s="262"/>
      <c r="CK92" s="262"/>
      <c r="CL92" s="262"/>
      <c r="CM92" s="262"/>
      <c r="CN92" s="262"/>
      <c r="CO92" s="262"/>
      <c r="CP92" s="262"/>
      <c r="CQ92" s="262"/>
      <c r="CR92" s="262"/>
      <c r="CS92" s="262"/>
      <c r="CT92" s="262"/>
      <c r="CU92" s="261"/>
      <c r="CV92" s="261"/>
      <c r="CW92" s="261"/>
      <c r="CX92" s="261"/>
      <c r="CY92" s="261"/>
      <c r="CZ92" s="261"/>
      <c r="DA92" s="261"/>
      <c r="DB92" s="261"/>
      <c r="DC92" s="261"/>
      <c r="DD92" s="261"/>
      <c r="DE92" s="261"/>
      <c r="DF92" s="261"/>
      <c r="DG92" s="261"/>
      <c r="DH92" s="261"/>
      <c r="DI92" s="261"/>
      <c r="DJ92" s="261"/>
      <c r="DK92" s="261"/>
      <c r="DL92" s="261"/>
      <c r="DM92" s="261"/>
      <c r="DN92" s="261"/>
      <c r="DO92" s="261"/>
      <c r="DP92" s="261"/>
      <c r="DQ92" s="261"/>
      <c r="DR92" s="261"/>
      <c r="DS92" s="261"/>
      <c r="DT92" s="261"/>
      <c r="DU92" s="261"/>
      <c r="DV92" s="261"/>
      <c r="DW92" s="261"/>
      <c r="DX92" s="261"/>
      <c r="DY92" s="261"/>
      <c r="DZ92" s="261"/>
      <c r="EA92" s="261"/>
    </row>
    <row r="93" spans="1:131" ht="19.5" customHeight="1" x14ac:dyDescent="0.25">
      <c r="A93" s="604"/>
      <c r="B93" s="604"/>
      <c r="C93" s="604"/>
      <c r="D93" s="605"/>
      <c r="E93" s="605"/>
      <c r="F93" s="262"/>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1"/>
      <c r="BA93" s="261"/>
      <c r="BB93" s="261"/>
      <c r="BC93" s="261"/>
      <c r="BD93" s="261"/>
      <c r="BE93" s="261"/>
      <c r="BF93" s="261"/>
      <c r="BG93" s="261"/>
      <c r="BH93" s="261"/>
      <c r="BI93" s="261"/>
      <c r="BJ93" s="261"/>
      <c r="BK93" s="261"/>
      <c r="BL93" s="261"/>
      <c r="BM93" s="261"/>
      <c r="BN93" s="261"/>
      <c r="BO93" s="261"/>
      <c r="BP93" s="261"/>
      <c r="BQ93" s="261"/>
      <c r="BR93" s="261"/>
      <c r="BS93" s="261"/>
      <c r="BT93" s="261"/>
      <c r="BU93" s="261"/>
      <c r="BV93" s="261"/>
      <c r="BW93" s="261"/>
      <c r="BX93" s="261"/>
      <c r="BY93" s="262"/>
      <c r="BZ93" s="262"/>
      <c r="CA93" s="262"/>
      <c r="CB93" s="262"/>
      <c r="CC93" s="262"/>
      <c r="CD93" s="262"/>
      <c r="CE93" s="262"/>
      <c r="CF93" s="262"/>
      <c r="CG93" s="262"/>
      <c r="CH93" s="262"/>
      <c r="CI93" s="262"/>
      <c r="CJ93" s="262"/>
      <c r="CK93" s="262"/>
      <c r="CL93" s="262"/>
      <c r="CM93" s="262"/>
      <c r="CN93" s="262"/>
      <c r="CO93" s="262"/>
      <c r="CP93" s="262"/>
      <c r="CQ93" s="262"/>
      <c r="CR93" s="262"/>
      <c r="CS93" s="262"/>
      <c r="CT93" s="262"/>
      <c r="CU93" s="261"/>
      <c r="CV93" s="261"/>
      <c r="CW93" s="261"/>
      <c r="CX93" s="261"/>
      <c r="CY93" s="261"/>
      <c r="CZ93" s="261"/>
      <c r="DA93" s="261"/>
      <c r="DB93" s="261"/>
      <c r="DC93" s="261"/>
      <c r="DD93" s="261"/>
      <c r="DE93" s="261"/>
      <c r="DF93" s="261"/>
      <c r="DG93" s="261"/>
      <c r="DH93" s="261"/>
      <c r="DI93" s="261"/>
      <c r="DJ93" s="261"/>
      <c r="DK93" s="261"/>
      <c r="DL93" s="261"/>
      <c r="DM93" s="261"/>
      <c r="DN93" s="261"/>
      <c r="DO93" s="261"/>
      <c r="DP93" s="261"/>
      <c r="DQ93" s="261"/>
      <c r="DR93" s="261"/>
      <c r="DS93" s="261"/>
      <c r="DT93" s="261"/>
      <c r="DU93" s="261"/>
      <c r="DV93" s="261"/>
      <c r="DW93" s="261"/>
      <c r="DX93" s="261"/>
      <c r="DY93" s="261"/>
      <c r="DZ93" s="261"/>
      <c r="EA93" s="261"/>
    </row>
    <row r="94" spans="1:131" ht="19.5" customHeight="1" x14ac:dyDescent="0.25">
      <c r="A94" s="690"/>
      <c r="B94" s="691"/>
      <c r="C94" s="692"/>
      <c r="D94" s="435"/>
      <c r="E94" s="436"/>
      <c r="F94" s="262"/>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c r="BQ94" s="261"/>
      <c r="BR94" s="261"/>
      <c r="BS94" s="261"/>
      <c r="BT94" s="261"/>
      <c r="BU94" s="261"/>
      <c r="BV94" s="261"/>
      <c r="BW94" s="261"/>
      <c r="BX94" s="261"/>
      <c r="BY94" s="262"/>
      <c r="BZ94" s="262"/>
      <c r="CA94" s="262"/>
      <c r="CB94" s="262"/>
      <c r="CC94" s="262"/>
      <c r="CD94" s="262"/>
      <c r="CE94" s="262"/>
      <c r="CF94" s="262"/>
      <c r="CG94" s="262"/>
      <c r="CH94" s="262"/>
      <c r="CI94" s="262"/>
      <c r="CJ94" s="262"/>
      <c r="CK94" s="262"/>
      <c r="CL94" s="262"/>
      <c r="CM94" s="262"/>
      <c r="CN94" s="262"/>
      <c r="CO94" s="262"/>
      <c r="CP94" s="262"/>
      <c r="CQ94" s="262"/>
      <c r="CR94" s="262"/>
      <c r="CS94" s="262"/>
      <c r="CT94" s="262"/>
      <c r="CU94" s="261"/>
      <c r="CV94" s="261"/>
      <c r="CW94" s="261"/>
      <c r="CX94" s="261"/>
      <c r="CY94" s="261"/>
      <c r="CZ94" s="261"/>
      <c r="DA94" s="261"/>
      <c r="DB94" s="261"/>
      <c r="DC94" s="261"/>
      <c r="DD94" s="261"/>
      <c r="DE94" s="261"/>
      <c r="DF94" s="261"/>
      <c r="DG94" s="261"/>
      <c r="DH94" s="261"/>
      <c r="DI94" s="261"/>
      <c r="DJ94" s="261"/>
      <c r="DK94" s="261"/>
      <c r="DL94" s="261"/>
      <c r="DM94" s="261"/>
      <c r="DN94" s="261"/>
      <c r="DO94" s="261"/>
      <c r="DP94" s="261"/>
      <c r="DQ94" s="261"/>
      <c r="DR94" s="261"/>
      <c r="DS94" s="261"/>
      <c r="DT94" s="261"/>
      <c r="DU94" s="261"/>
      <c r="DV94" s="261"/>
      <c r="DW94" s="261"/>
      <c r="DX94" s="261"/>
      <c r="DY94" s="261"/>
      <c r="DZ94" s="261"/>
      <c r="EA94" s="261"/>
    </row>
    <row r="95" spans="1:131" ht="33.75" customHeight="1" x14ac:dyDescent="0.25">
      <c r="A95" s="687"/>
      <c r="B95" s="688"/>
      <c r="C95" s="689"/>
      <c r="D95" s="439"/>
      <c r="E95" s="440"/>
      <c r="F95" s="262"/>
      <c r="G95" s="261"/>
      <c r="H95" s="261"/>
      <c r="I95" s="261"/>
      <c r="J95" s="261"/>
      <c r="K95" s="261"/>
      <c r="L95" s="261"/>
      <c r="M95" s="261"/>
      <c r="N95" s="261"/>
      <c r="O95" s="261"/>
      <c r="P95" s="261"/>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2"/>
      <c r="BZ95" s="262"/>
      <c r="CA95" s="262"/>
      <c r="CB95" s="262"/>
      <c r="CC95" s="262"/>
      <c r="CD95" s="262"/>
      <c r="CE95" s="262"/>
      <c r="CF95" s="262"/>
      <c r="CG95" s="262"/>
      <c r="CH95" s="262"/>
      <c r="CI95" s="262"/>
      <c r="CJ95" s="262"/>
      <c r="CK95" s="262"/>
      <c r="CL95" s="262"/>
      <c r="CM95" s="262"/>
      <c r="CN95" s="262"/>
      <c r="CO95" s="262"/>
      <c r="CP95" s="262"/>
      <c r="CQ95" s="262"/>
      <c r="CR95" s="262"/>
      <c r="CS95" s="262"/>
      <c r="CT95" s="262"/>
      <c r="CU95" s="261"/>
      <c r="CV95" s="261"/>
      <c r="CW95" s="261"/>
      <c r="CX95" s="261"/>
      <c r="CY95" s="261"/>
      <c r="CZ95" s="261"/>
      <c r="DA95" s="261"/>
      <c r="DB95" s="261"/>
      <c r="DC95" s="261"/>
      <c r="DD95" s="261"/>
      <c r="DE95" s="261"/>
      <c r="DF95" s="261"/>
      <c r="DG95" s="261"/>
      <c r="DH95" s="261"/>
      <c r="DI95" s="261"/>
      <c r="DJ95" s="261"/>
      <c r="DK95" s="261"/>
      <c r="DL95" s="261"/>
      <c r="DM95" s="261"/>
      <c r="DN95" s="261"/>
      <c r="DO95" s="261"/>
      <c r="DP95" s="261"/>
      <c r="DQ95" s="261"/>
      <c r="DR95" s="261"/>
      <c r="DS95" s="261"/>
      <c r="DT95" s="261"/>
      <c r="DU95" s="261"/>
      <c r="DV95" s="261"/>
      <c r="DW95" s="261"/>
      <c r="DX95" s="261"/>
      <c r="DY95" s="261"/>
      <c r="DZ95" s="261"/>
      <c r="EA95" s="261"/>
    </row>
    <row r="96" spans="1:131" ht="11.25" customHeight="1" x14ac:dyDescent="0.25">
      <c r="A96" s="431"/>
      <c r="B96" s="432"/>
      <c r="C96" s="432"/>
      <c r="D96" s="433"/>
      <c r="E96" s="434"/>
      <c r="F96" s="441"/>
      <c r="G96" s="441"/>
      <c r="H96" s="441"/>
      <c r="I96" s="261"/>
      <c r="J96" s="261"/>
      <c r="K96" s="261"/>
      <c r="L96" s="261"/>
      <c r="M96" s="261"/>
      <c r="N96" s="261"/>
      <c r="O96" s="261"/>
      <c r="P96" s="261"/>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2"/>
      <c r="BZ96" s="262"/>
      <c r="CA96" s="262"/>
      <c r="CB96" s="262"/>
      <c r="CC96" s="262"/>
      <c r="CD96" s="262"/>
      <c r="CE96" s="262"/>
      <c r="CF96" s="262"/>
      <c r="CG96" s="262"/>
      <c r="CH96" s="262"/>
      <c r="CI96" s="262"/>
      <c r="CJ96" s="262"/>
      <c r="CK96" s="262"/>
      <c r="CL96" s="262"/>
      <c r="CM96" s="262"/>
      <c r="CN96" s="262"/>
      <c r="CO96" s="262"/>
      <c r="CP96" s="262"/>
      <c r="CQ96" s="262"/>
      <c r="CR96" s="262"/>
      <c r="CS96" s="262"/>
      <c r="CT96" s="262"/>
      <c r="CU96" s="261"/>
      <c r="CV96" s="261"/>
      <c r="CW96" s="261"/>
      <c r="CX96" s="261"/>
      <c r="CY96" s="261"/>
      <c r="CZ96" s="261"/>
      <c r="DA96" s="261"/>
      <c r="DB96" s="261"/>
      <c r="DC96" s="261"/>
      <c r="DD96" s="261"/>
      <c r="DE96" s="261"/>
      <c r="DF96" s="261"/>
      <c r="DG96" s="261"/>
      <c r="DH96" s="261"/>
      <c r="DI96" s="261"/>
      <c r="DJ96" s="261"/>
      <c r="DK96" s="261"/>
      <c r="DL96" s="261"/>
      <c r="DM96" s="261"/>
      <c r="DN96" s="261"/>
      <c r="DO96" s="261"/>
      <c r="DP96" s="261"/>
      <c r="DQ96" s="261"/>
      <c r="DR96" s="261"/>
      <c r="DS96" s="261"/>
      <c r="DT96" s="261"/>
      <c r="DU96" s="261"/>
      <c r="DV96" s="261"/>
      <c r="DW96" s="261"/>
      <c r="DX96" s="261"/>
      <c r="DY96" s="261"/>
      <c r="DZ96" s="261"/>
      <c r="EA96" s="261"/>
    </row>
    <row r="97" spans="1:131" ht="21.75" customHeight="1" x14ac:dyDescent="0.25">
      <c r="A97" s="671"/>
      <c r="B97" s="671"/>
      <c r="C97" s="672"/>
      <c r="D97" s="605"/>
      <c r="E97" s="640"/>
      <c r="F97" s="641"/>
      <c r="G97" s="641"/>
      <c r="H97" s="641"/>
      <c r="I97" s="641"/>
      <c r="J97" s="641"/>
      <c r="K97" s="652"/>
      <c r="L97" s="653"/>
      <c r="M97" s="261"/>
      <c r="N97" s="261"/>
      <c r="O97" s="261"/>
      <c r="P97" s="261"/>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2"/>
      <c r="BZ97" s="262"/>
      <c r="CA97" s="262"/>
      <c r="CB97" s="262"/>
      <c r="CC97" s="262"/>
      <c r="CD97" s="262"/>
      <c r="CE97" s="262"/>
      <c r="CF97" s="262"/>
      <c r="CG97" s="262"/>
      <c r="CH97" s="262"/>
      <c r="CI97" s="262"/>
      <c r="CJ97" s="262"/>
      <c r="CK97" s="262"/>
      <c r="CL97" s="262"/>
      <c r="CM97" s="262"/>
      <c r="CN97" s="262"/>
      <c r="CO97" s="262"/>
      <c r="CP97" s="262"/>
      <c r="CQ97" s="262"/>
      <c r="CR97" s="262"/>
      <c r="CS97" s="262"/>
      <c r="CT97" s="262"/>
      <c r="CU97" s="261"/>
      <c r="CV97" s="261"/>
      <c r="CW97" s="261"/>
      <c r="CX97" s="261"/>
      <c r="CY97" s="261"/>
      <c r="CZ97" s="261"/>
      <c r="DA97" s="261"/>
      <c r="DB97" s="261"/>
      <c r="DC97" s="261"/>
      <c r="DD97" s="261"/>
      <c r="DE97" s="261"/>
      <c r="DF97" s="261"/>
      <c r="DG97" s="261"/>
      <c r="DH97" s="261"/>
      <c r="DI97" s="261"/>
      <c r="DJ97" s="261"/>
      <c r="DK97" s="261"/>
      <c r="DL97" s="261"/>
      <c r="DM97" s="261"/>
      <c r="DN97" s="261"/>
      <c r="DO97" s="261"/>
      <c r="DP97" s="261"/>
      <c r="DQ97" s="261"/>
      <c r="DR97" s="261"/>
      <c r="DS97" s="261"/>
      <c r="DT97" s="261"/>
      <c r="DU97" s="261"/>
      <c r="DV97" s="261"/>
      <c r="DW97" s="261"/>
      <c r="DX97" s="261"/>
      <c r="DY97" s="261"/>
      <c r="DZ97" s="261"/>
      <c r="EA97" s="261"/>
    </row>
    <row r="98" spans="1:131" ht="24" customHeight="1" x14ac:dyDescent="0.25">
      <c r="A98" s="673"/>
      <c r="B98" s="673"/>
      <c r="C98" s="674"/>
      <c r="D98" s="605"/>
      <c r="E98" s="462"/>
      <c r="F98" s="442"/>
      <c r="G98" s="463"/>
      <c r="H98" s="463"/>
      <c r="I98" s="457"/>
      <c r="J98" s="416"/>
      <c r="K98" s="460"/>
      <c r="L98" s="460"/>
      <c r="M98" s="261"/>
      <c r="N98" s="261"/>
      <c r="O98" s="261"/>
      <c r="P98" s="261"/>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2"/>
      <c r="BZ98" s="262"/>
      <c r="CA98" s="262"/>
      <c r="CB98" s="262"/>
      <c r="CC98" s="262"/>
      <c r="CD98" s="262"/>
      <c r="CE98" s="262"/>
      <c r="CF98" s="262"/>
      <c r="CG98" s="262"/>
      <c r="CH98" s="262"/>
      <c r="CI98" s="262"/>
      <c r="CJ98" s="262"/>
      <c r="CK98" s="262"/>
      <c r="CL98" s="262"/>
      <c r="CM98" s="262"/>
      <c r="CN98" s="262"/>
      <c r="CO98" s="262"/>
      <c r="CP98" s="262"/>
      <c r="CQ98" s="262"/>
      <c r="CR98" s="262"/>
      <c r="CS98" s="262"/>
      <c r="CT98" s="262"/>
      <c r="CU98" s="261"/>
      <c r="CV98" s="261"/>
      <c r="CW98" s="261"/>
      <c r="CX98" s="261"/>
      <c r="CY98" s="261"/>
      <c r="CZ98" s="261"/>
      <c r="DA98" s="261"/>
      <c r="DB98" s="261"/>
      <c r="DC98" s="261"/>
      <c r="DD98" s="261"/>
      <c r="DE98" s="261"/>
      <c r="DF98" s="261"/>
      <c r="DG98" s="261"/>
      <c r="DH98" s="261"/>
      <c r="DI98" s="261"/>
      <c r="DJ98" s="261"/>
      <c r="DK98" s="261"/>
      <c r="DL98" s="261"/>
      <c r="DM98" s="261"/>
      <c r="DN98" s="261"/>
      <c r="DO98" s="261"/>
      <c r="DP98" s="261"/>
      <c r="DQ98" s="261"/>
      <c r="DR98" s="261"/>
      <c r="DS98" s="261"/>
      <c r="DT98" s="261"/>
      <c r="DU98" s="261"/>
      <c r="DV98" s="261"/>
      <c r="DW98" s="261"/>
      <c r="DX98" s="261"/>
      <c r="DY98" s="261"/>
      <c r="DZ98" s="261"/>
      <c r="EA98" s="261"/>
    </row>
    <row r="99" spans="1:131" ht="19.5" customHeight="1" x14ac:dyDescent="0.25">
      <c r="A99" s="675"/>
      <c r="B99" s="676"/>
      <c r="C99" s="444"/>
      <c r="D99" s="445"/>
      <c r="E99" s="288"/>
      <c r="F99" s="292"/>
      <c r="G99" s="289"/>
      <c r="H99" s="289"/>
      <c r="I99" s="289"/>
      <c r="J99" s="293"/>
      <c r="K99" s="446"/>
      <c r="L99" s="293"/>
      <c r="M99" s="447"/>
      <c r="N99" s="261"/>
      <c r="O99" s="261"/>
      <c r="P99" s="261"/>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1"/>
      <c r="BA99" s="261"/>
      <c r="BB99" s="261"/>
      <c r="BC99" s="261"/>
      <c r="BD99" s="261"/>
      <c r="BE99" s="261"/>
      <c r="BF99" s="261"/>
      <c r="BG99" s="261"/>
      <c r="BH99" s="261"/>
      <c r="BI99" s="261"/>
      <c r="BJ99" s="261"/>
      <c r="BK99" s="261"/>
      <c r="BL99" s="261"/>
      <c r="BM99" s="261"/>
      <c r="BN99" s="261"/>
      <c r="BO99" s="261"/>
      <c r="BP99" s="261"/>
      <c r="BQ99" s="261"/>
      <c r="BR99" s="261"/>
      <c r="BS99" s="261"/>
      <c r="BT99" s="261"/>
      <c r="BU99" s="261"/>
      <c r="BV99" s="261"/>
      <c r="BW99" s="261"/>
      <c r="BX99" s="261"/>
      <c r="BY99" s="262"/>
      <c r="BZ99" s="262"/>
      <c r="CA99" s="262"/>
      <c r="CB99" s="262"/>
      <c r="CC99" s="262"/>
      <c r="CD99" s="262"/>
      <c r="CE99" s="262"/>
      <c r="CF99" s="262"/>
      <c r="CG99" s="262"/>
      <c r="CH99" s="262"/>
      <c r="CI99" s="262"/>
      <c r="CJ99" s="262"/>
      <c r="CK99" s="262"/>
      <c r="CL99" s="262"/>
      <c r="CM99" s="262"/>
      <c r="CN99" s="262"/>
      <c r="CO99" s="262"/>
      <c r="CP99" s="262"/>
      <c r="CQ99" s="262"/>
      <c r="CR99" s="262"/>
      <c r="CS99" s="262"/>
      <c r="CT99" s="262"/>
      <c r="CU99" s="261"/>
      <c r="CV99" s="261"/>
      <c r="CW99" s="261"/>
      <c r="CX99" s="261"/>
      <c r="CY99" s="261"/>
      <c r="CZ99" s="261"/>
      <c r="DA99" s="261"/>
      <c r="DB99" s="261"/>
      <c r="DC99" s="261"/>
      <c r="DD99" s="261"/>
      <c r="DE99" s="261"/>
      <c r="DF99" s="261"/>
      <c r="DG99" s="261"/>
      <c r="DH99" s="261"/>
      <c r="DI99" s="261"/>
      <c r="DJ99" s="261"/>
      <c r="DK99" s="261"/>
      <c r="DL99" s="261"/>
      <c r="DM99" s="261"/>
      <c r="DN99" s="261"/>
      <c r="DO99" s="261"/>
      <c r="DP99" s="261"/>
      <c r="DQ99" s="261"/>
      <c r="DR99" s="261"/>
      <c r="DS99" s="261"/>
      <c r="DT99" s="261"/>
      <c r="DU99" s="261"/>
      <c r="DV99" s="261"/>
      <c r="DW99" s="261"/>
      <c r="DX99" s="261"/>
      <c r="DY99" s="261"/>
      <c r="DZ99" s="261"/>
      <c r="EA99" s="261"/>
    </row>
    <row r="100" spans="1:131" ht="24.75" customHeight="1" x14ac:dyDescent="0.25">
      <c r="A100" s="677"/>
      <c r="B100" s="678"/>
      <c r="C100" s="448"/>
      <c r="D100" s="449"/>
      <c r="E100" s="316"/>
      <c r="F100" s="318"/>
      <c r="G100" s="317"/>
      <c r="H100" s="317"/>
      <c r="I100" s="317"/>
      <c r="J100" s="302"/>
      <c r="K100" s="450"/>
      <c r="L100" s="302"/>
      <c r="M100" s="447"/>
      <c r="N100" s="261"/>
      <c r="O100" s="261"/>
      <c r="P100" s="261"/>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1"/>
      <c r="BA100" s="261"/>
      <c r="BB100" s="261"/>
      <c r="BC100" s="261"/>
      <c r="BD100" s="261"/>
      <c r="BE100" s="261"/>
      <c r="BF100" s="261"/>
      <c r="BG100" s="261"/>
      <c r="BH100" s="261"/>
      <c r="BI100" s="261"/>
      <c r="BJ100" s="261"/>
      <c r="BK100" s="261"/>
      <c r="BL100" s="261"/>
      <c r="BM100" s="261"/>
      <c r="BN100" s="261"/>
      <c r="BO100" s="261"/>
      <c r="BP100" s="261"/>
      <c r="BQ100" s="261"/>
      <c r="BR100" s="261"/>
      <c r="BS100" s="261"/>
      <c r="BT100" s="261"/>
      <c r="BU100" s="261"/>
      <c r="BV100" s="261"/>
      <c r="BW100" s="261"/>
      <c r="BX100" s="261"/>
      <c r="BY100" s="262"/>
      <c r="BZ100" s="262"/>
      <c r="CA100" s="262"/>
      <c r="CB100" s="262"/>
      <c r="CC100" s="262"/>
      <c r="CD100" s="262"/>
      <c r="CE100" s="262"/>
      <c r="CF100" s="262"/>
      <c r="CG100" s="262"/>
      <c r="CH100" s="262"/>
      <c r="CI100" s="262"/>
      <c r="CJ100" s="262"/>
      <c r="CK100" s="262"/>
      <c r="CL100" s="262"/>
      <c r="CM100" s="262"/>
      <c r="CN100" s="262"/>
      <c r="CO100" s="262"/>
      <c r="CP100" s="262"/>
      <c r="CQ100" s="262"/>
      <c r="CR100" s="262"/>
      <c r="CS100" s="262"/>
      <c r="CT100" s="262"/>
      <c r="CU100" s="261"/>
      <c r="CV100" s="261"/>
      <c r="CW100" s="261"/>
      <c r="CX100" s="261"/>
      <c r="CY100" s="261"/>
      <c r="CZ100" s="261"/>
      <c r="DA100" s="261"/>
      <c r="DB100" s="261"/>
      <c r="DC100" s="261"/>
      <c r="DD100" s="261"/>
      <c r="DE100" s="261"/>
      <c r="DF100" s="261"/>
      <c r="DG100" s="261"/>
      <c r="DH100" s="261"/>
      <c r="DI100" s="261"/>
      <c r="DJ100" s="261"/>
      <c r="DK100" s="261"/>
      <c r="DL100" s="261"/>
      <c r="DM100" s="261"/>
      <c r="DN100" s="261"/>
      <c r="DO100" s="261"/>
      <c r="DP100" s="261"/>
      <c r="DQ100" s="261"/>
      <c r="DR100" s="261"/>
      <c r="DS100" s="261"/>
      <c r="DT100" s="261"/>
      <c r="DU100" s="261"/>
      <c r="DV100" s="261"/>
      <c r="DW100" s="261"/>
      <c r="DX100" s="261"/>
      <c r="DY100" s="261"/>
      <c r="DZ100" s="261"/>
      <c r="EA100" s="261"/>
    </row>
    <row r="101" spans="1:131" ht="24.75" customHeight="1" x14ac:dyDescent="0.25">
      <c r="A101" s="677"/>
      <c r="B101" s="678"/>
      <c r="C101" s="448"/>
      <c r="D101" s="451"/>
      <c r="E101" s="347"/>
      <c r="F101" s="348"/>
      <c r="G101" s="360"/>
      <c r="H101" s="360"/>
      <c r="I101" s="360"/>
      <c r="J101" s="355"/>
      <c r="K101" s="452"/>
      <c r="L101" s="355"/>
      <c r="M101" s="447"/>
      <c r="N101" s="261"/>
      <c r="O101" s="261"/>
      <c r="P101" s="261"/>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1"/>
      <c r="BA101" s="261"/>
      <c r="BB101" s="261"/>
      <c r="BC101" s="261"/>
      <c r="BD101" s="261"/>
      <c r="BE101" s="261"/>
      <c r="BF101" s="261"/>
      <c r="BG101" s="261"/>
      <c r="BH101" s="261"/>
      <c r="BI101" s="261"/>
      <c r="BJ101" s="261"/>
      <c r="BK101" s="261"/>
      <c r="BL101" s="261"/>
      <c r="BM101" s="261"/>
      <c r="BN101" s="261"/>
      <c r="BO101" s="261"/>
      <c r="BP101" s="261"/>
      <c r="BQ101" s="261"/>
      <c r="BR101" s="261"/>
      <c r="BS101" s="261"/>
      <c r="BT101" s="261"/>
      <c r="BU101" s="261"/>
      <c r="BV101" s="261"/>
      <c r="BW101" s="261"/>
      <c r="BX101" s="261"/>
      <c r="BY101" s="262"/>
      <c r="BZ101" s="262"/>
      <c r="CA101" s="262"/>
      <c r="CB101" s="262"/>
      <c r="CC101" s="262"/>
      <c r="CD101" s="262"/>
      <c r="CE101" s="262"/>
      <c r="CF101" s="262"/>
      <c r="CG101" s="262"/>
      <c r="CH101" s="262"/>
      <c r="CI101" s="262"/>
      <c r="CJ101" s="262"/>
      <c r="CK101" s="262"/>
      <c r="CL101" s="262"/>
      <c r="CM101" s="262"/>
      <c r="CN101" s="262"/>
      <c r="CO101" s="262"/>
      <c r="CP101" s="262"/>
      <c r="CQ101" s="262"/>
      <c r="CR101" s="262"/>
      <c r="CS101" s="262"/>
      <c r="CT101" s="262"/>
      <c r="CU101" s="261"/>
      <c r="CV101" s="261"/>
      <c r="CW101" s="261"/>
      <c r="CX101" s="261"/>
      <c r="CY101" s="261"/>
      <c r="CZ101" s="261"/>
      <c r="DA101" s="261"/>
      <c r="DB101" s="261"/>
      <c r="DC101" s="261"/>
      <c r="DD101" s="261"/>
      <c r="DE101" s="261"/>
      <c r="DF101" s="261"/>
      <c r="DG101" s="261"/>
      <c r="DH101" s="261"/>
      <c r="DI101" s="261"/>
      <c r="DJ101" s="261"/>
      <c r="DK101" s="261"/>
      <c r="DL101" s="261"/>
      <c r="DM101" s="261"/>
      <c r="DN101" s="261"/>
      <c r="DO101" s="261"/>
      <c r="DP101" s="261"/>
      <c r="DQ101" s="261"/>
      <c r="DR101" s="261"/>
      <c r="DS101" s="261"/>
      <c r="DT101" s="261"/>
      <c r="DU101" s="261"/>
      <c r="DV101" s="261"/>
      <c r="DW101" s="261"/>
      <c r="DX101" s="261"/>
      <c r="DY101" s="261"/>
      <c r="DZ101" s="261"/>
      <c r="EA101" s="261"/>
    </row>
    <row r="102" spans="1:131" ht="24.75" customHeight="1" x14ac:dyDescent="0.25">
      <c r="A102" s="675"/>
      <c r="B102" s="676"/>
      <c r="C102" s="444"/>
      <c r="D102" s="445"/>
      <c r="E102" s="297"/>
      <c r="F102" s="301"/>
      <c r="G102" s="298"/>
      <c r="H102" s="298"/>
      <c r="I102" s="298"/>
      <c r="J102" s="303"/>
      <c r="K102" s="453"/>
      <c r="L102" s="303"/>
      <c r="M102" s="447"/>
      <c r="N102" s="261"/>
      <c r="O102" s="261"/>
      <c r="P102" s="261"/>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1"/>
      <c r="BA102" s="261"/>
      <c r="BB102" s="261"/>
      <c r="BC102" s="261"/>
      <c r="BD102" s="261"/>
      <c r="BE102" s="261"/>
      <c r="BF102" s="261"/>
      <c r="BG102" s="261"/>
      <c r="BH102" s="261"/>
      <c r="BI102" s="261"/>
      <c r="BJ102" s="261"/>
      <c r="BK102" s="261"/>
      <c r="BL102" s="261"/>
      <c r="BM102" s="261"/>
      <c r="BN102" s="261"/>
      <c r="BO102" s="261"/>
      <c r="BP102" s="261"/>
      <c r="BQ102" s="261"/>
      <c r="BR102" s="261"/>
      <c r="BS102" s="261"/>
      <c r="BT102" s="261"/>
      <c r="BU102" s="261"/>
      <c r="BV102" s="261"/>
      <c r="BW102" s="261"/>
      <c r="BX102" s="261"/>
      <c r="BY102" s="262"/>
      <c r="BZ102" s="262"/>
      <c r="CA102" s="262"/>
      <c r="CB102" s="262"/>
      <c r="CC102" s="262"/>
      <c r="CD102" s="262"/>
      <c r="CE102" s="262"/>
      <c r="CF102" s="262"/>
      <c r="CG102" s="262"/>
      <c r="CH102" s="262"/>
      <c r="CI102" s="262"/>
      <c r="CJ102" s="262"/>
      <c r="CK102" s="262"/>
      <c r="CL102" s="262"/>
      <c r="CM102" s="262"/>
      <c r="CN102" s="262"/>
      <c r="CO102" s="262"/>
      <c r="CP102" s="262"/>
      <c r="CQ102" s="262"/>
      <c r="CR102" s="262"/>
      <c r="CS102" s="262"/>
      <c r="CT102" s="262"/>
      <c r="CU102" s="261"/>
      <c r="CV102" s="261"/>
      <c r="CW102" s="261"/>
      <c r="CX102" s="261"/>
      <c r="CY102" s="261"/>
      <c r="CZ102" s="261"/>
      <c r="DA102" s="261"/>
      <c r="DB102" s="261"/>
      <c r="DC102" s="261"/>
      <c r="DD102" s="261"/>
      <c r="DE102" s="261"/>
      <c r="DF102" s="261"/>
      <c r="DG102" s="261"/>
      <c r="DH102" s="261"/>
      <c r="DI102" s="261"/>
      <c r="DJ102" s="261"/>
      <c r="DK102" s="261"/>
      <c r="DL102" s="261"/>
      <c r="DM102" s="261"/>
      <c r="DN102" s="261"/>
      <c r="DO102" s="261"/>
      <c r="DP102" s="261"/>
      <c r="DQ102" s="261"/>
      <c r="DR102" s="261"/>
      <c r="DS102" s="261"/>
      <c r="DT102" s="261"/>
      <c r="DU102" s="261"/>
      <c r="DV102" s="261"/>
      <c r="DW102" s="261"/>
      <c r="DX102" s="261"/>
      <c r="DY102" s="261"/>
      <c r="DZ102" s="261"/>
      <c r="EA102" s="261"/>
    </row>
    <row r="103" spans="1:131" ht="24.75" customHeight="1" x14ac:dyDescent="0.25">
      <c r="A103" s="677"/>
      <c r="B103" s="678"/>
      <c r="C103" s="448"/>
      <c r="D103" s="449"/>
      <c r="E103" s="363"/>
      <c r="F103" s="330"/>
      <c r="G103" s="328"/>
      <c r="H103" s="328"/>
      <c r="I103" s="328"/>
      <c r="J103" s="329"/>
      <c r="K103" s="454"/>
      <c r="L103" s="329"/>
      <c r="M103" s="447"/>
      <c r="N103" s="261"/>
      <c r="O103" s="261"/>
      <c r="P103" s="261"/>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1"/>
      <c r="BA103" s="261"/>
      <c r="BB103" s="261"/>
      <c r="BC103" s="261"/>
      <c r="BD103" s="261"/>
      <c r="BE103" s="261"/>
      <c r="BF103" s="261"/>
      <c r="BG103" s="261"/>
      <c r="BH103" s="261"/>
      <c r="BI103" s="261"/>
      <c r="BJ103" s="261"/>
      <c r="BK103" s="261"/>
      <c r="BL103" s="261"/>
      <c r="BM103" s="261"/>
      <c r="BN103" s="261"/>
      <c r="BO103" s="261"/>
      <c r="BP103" s="261"/>
      <c r="BQ103" s="261"/>
      <c r="BR103" s="261"/>
      <c r="BS103" s="261"/>
      <c r="BT103" s="261"/>
      <c r="BU103" s="261"/>
      <c r="BV103" s="261"/>
      <c r="BW103" s="261"/>
      <c r="BX103" s="261"/>
      <c r="BY103" s="262"/>
      <c r="BZ103" s="262"/>
      <c r="CA103" s="262"/>
      <c r="CB103" s="262"/>
      <c r="CC103" s="262"/>
      <c r="CD103" s="262"/>
      <c r="CE103" s="262"/>
      <c r="CF103" s="262"/>
      <c r="CG103" s="262"/>
      <c r="CH103" s="262"/>
      <c r="CI103" s="262"/>
      <c r="CJ103" s="262"/>
      <c r="CK103" s="262"/>
      <c r="CL103" s="262"/>
      <c r="CM103" s="262"/>
      <c r="CN103" s="262"/>
      <c r="CO103" s="262"/>
      <c r="CP103" s="262"/>
      <c r="CQ103" s="262"/>
      <c r="CR103" s="262"/>
      <c r="CS103" s="262"/>
      <c r="CT103" s="262"/>
      <c r="CU103" s="261"/>
      <c r="CV103" s="261"/>
      <c r="CW103" s="261"/>
      <c r="CX103" s="261"/>
      <c r="CY103" s="261"/>
      <c r="CZ103" s="261"/>
      <c r="DA103" s="261"/>
      <c r="DB103" s="261"/>
      <c r="DC103" s="261"/>
      <c r="DD103" s="261"/>
      <c r="DE103" s="261"/>
      <c r="DF103" s="261"/>
      <c r="DG103" s="261"/>
      <c r="DH103" s="261"/>
      <c r="DI103" s="261"/>
      <c r="DJ103" s="261"/>
      <c r="DK103" s="261"/>
      <c r="DL103" s="261"/>
      <c r="DM103" s="261"/>
      <c r="DN103" s="261"/>
      <c r="DO103" s="261"/>
      <c r="DP103" s="261"/>
      <c r="DQ103" s="261"/>
      <c r="DR103" s="261"/>
      <c r="DS103" s="261"/>
      <c r="DT103" s="261"/>
      <c r="DU103" s="261"/>
      <c r="DV103" s="261"/>
      <c r="DW103" s="261"/>
      <c r="DX103" s="261"/>
      <c r="DY103" s="261"/>
      <c r="DZ103" s="261"/>
      <c r="EA103" s="261"/>
    </row>
    <row r="104" spans="1:131" ht="24.75" customHeight="1" x14ac:dyDescent="0.25">
      <c r="A104" s="677"/>
      <c r="B104" s="678"/>
      <c r="C104" s="448"/>
      <c r="D104" s="451"/>
      <c r="E104" s="363"/>
      <c r="F104" s="330"/>
      <c r="G104" s="328"/>
      <c r="H104" s="328"/>
      <c r="I104" s="328"/>
      <c r="J104" s="329"/>
      <c r="K104" s="454"/>
      <c r="L104" s="329"/>
      <c r="M104" s="447"/>
      <c r="N104" s="261"/>
      <c r="O104" s="261"/>
      <c r="P104" s="261"/>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1"/>
      <c r="BA104" s="261"/>
      <c r="BB104" s="261"/>
      <c r="BC104" s="261"/>
      <c r="BD104" s="261"/>
      <c r="BE104" s="261"/>
      <c r="BF104" s="261"/>
      <c r="BG104" s="261"/>
      <c r="BH104" s="261"/>
      <c r="BI104" s="261"/>
      <c r="BJ104" s="261"/>
      <c r="BK104" s="261"/>
      <c r="BL104" s="261"/>
      <c r="BM104" s="261"/>
      <c r="BN104" s="261"/>
      <c r="BO104" s="261"/>
      <c r="BP104" s="261"/>
      <c r="BQ104" s="261"/>
      <c r="BR104" s="261"/>
      <c r="BS104" s="261"/>
      <c r="BT104" s="261"/>
      <c r="BU104" s="261"/>
      <c r="BV104" s="261"/>
      <c r="BW104" s="261"/>
      <c r="BX104" s="261"/>
      <c r="BY104" s="262"/>
      <c r="BZ104" s="262"/>
      <c r="CA104" s="262"/>
      <c r="CB104" s="262"/>
      <c r="CC104" s="262"/>
      <c r="CD104" s="262"/>
      <c r="CE104" s="262"/>
      <c r="CF104" s="262"/>
      <c r="CG104" s="262"/>
      <c r="CH104" s="262"/>
      <c r="CI104" s="262"/>
      <c r="CJ104" s="262"/>
      <c r="CK104" s="262"/>
      <c r="CL104" s="262"/>
      <c r="CM104" s="262"/>
      <c r="CN104" s="262"/>
      <c r="CO104" s="262"/>
      <c r="CP104" s="262"/>
      <c r="CQ104" s="262"/>
      <c r="CR104" s="262"/>
      <c r="CS104" s="262"/>
      <c r="CT104" s="262"/>
      <c r="CU104" s="261"/>
      <c r="CV104" s="261"/>
      <c r="CW104" s="261"/>
      <c r="CX104" s="261"/>
      <c r="CY104" s="261"/>
      <c r="CZ104" s="261"/>
      <c r="DA104" s="261"/>
      <c r="DB104" s="261"/>
      <c r="DC104" s="261"/>
      <c r="DD104" s="261"/>
      <c r="DE104" s="261"/>
      <c r="DF104" s="261"/>
      <c r="DG104" s="261"/>
      <c r="DH104" s="261"/>
      <c r="DI104" s="261"/>
      <c r="DJ104" s="261"/>
      <c r="DK104" s="261"/>
      <c r="DL104" s="261"/>
      <c r="DM104" s="261"/>
      <c r="DN104" s="261"/>
      <c r="DO104" s="261"/>
      <c r="DP104" s="261"/>
      <c r="DQ104" s="261"/>
      <c r="DR104" s="261"/>
      <c r="DS104" s="261"/>
      <c r="DT104" s="261"/>
      <c r="DU104" s="261"/>
      <c r="DV104" s="261"/>
      <c r="DW104" s="261"/>
      <c r="DX104" s="261"/>
      <c r="DY104" s="261"/>
      <c r="DZ104" s="261"/>
      <c r="EA104" s="261"/>
    </row>
    <row r="105" spans="1:131" ht="24.75" customHeight="1" x14ac:dyDescent="0.25">
      <c r="A105" s="675"/>
      <c r="B105" s="679"/>
      <c r="C105" s="444"/>
      <c r="D105" s="445"/>
      <c r="E105" s="288"/>
      <c r="F105" s="292"/>
      <c r="G105" s="289"/>
      <c r="H105" s="289"/>
      <c r="I105" s="289"/>
      <c r="J105" s="293"/>
      <c r="K105" s="446"/>
      <c r="L105" s="293"/>
      <c r="M105" s="447"/>
      <c r="N105" s="261"/>
      <c r="O105" s="261"/>
      <c r="P105" s="261"/>
      <c r="Q105" s="261"/>
      <c r="R105" s="261"/>
      <c r="S105" s="261"/>
      <c r="T105" s="261"/>
      <c r="U105" s="261"/>
      <c r="V105" s="261"/>
      <c r="W105" s="261"/>
      <c r="X105" s="261"/>
      <c r="Y105" s="261"/>
      <c r="Z105" s="261"/>
      <c r="AA105" s="261"/>
      <c r="AB105" s="261"/>
      <c r="AC105" s="261"/>
      <c r="AD105" s="261"/>
      <c r="AE105" s="261"/>
      <c r="AF105" s="261"/>
      <c r="AG105" s="261"/>
      <c r="AH105" s="261"/>
      <c r="AI105" s="261"/>
      <c r="AJ105" s="261"/>
      <c r="AK105" s="261"/>
      <c r="AL105" s="261"/>
      <c r="AM105" s="261"/>
      <c r="AN105" s="261"/>
      <c r="AO105" s="261"/>
      <c r="AP105" s="261"/>
      <c r="AQ105" s="261"/>
      <c r="AR105" s="261"/>
      <c r="AS105" s="261"/>
      <c r="AT105" s="261"/>
      <c r="AU105" s="261"/>
      <c r="AV105" s="261"/>
      <c r="AW105" s="261"/>
      <c r="AX105" s="261"/>
      <c r="AY105" s="261"/>
      <c r="AZ105" s="261"/>
      <c r="BA105" s="261"/>
      <c r="BB105" s="261"/>
      <c r="BC105" s="261"/>
      <c r="BD105" s="261"/>
      <c r="BE105" s="261"/>
      <c r="BF105" s="261"/>
      <c r="BG105" s="261"/>
      <c r="BH105" s="261"/>
      <c r="BI105" s="261"/>
      <c r="BJ105" s="261"/>
      <c r="BK105" s="261"/>
      <c r="BL105" s="261"/>
      <c r="BM105" s="261"/>
      <c r="BN105" s="261"/>
      <c r="BO105" s="261"/>
      <c r="BP105" s="261"/>
      <c r="BQ105" s="261"/>
      <c r="BR105" s="261"/>
      <c r="BS105" s="261"/>
      <c r="BT105" s="261"/>
      <c r="BU105" s="261"/>
      <c r="BV105" s="261"/>
      <c r="BW105" s="261"/>
      <c r="BX105" s="261"/>
      <c r="BY105" s="262"/>
      <c r="BZ105" s="262"/>
      <c r="CA105" s="262"/>
      <c r="CB105" s="262"/>
      <c r="CC105" s="262"/>
      <c r="CD105" s="262"/>
      <c r="CE105" s="262"/>
      <c r="CF105" s="262"/>
      <c r="CG105" s="262"/>
      <c r="CH105" s="262"/>
      <c r="CI105" s="262"/>
      <c r="CJ105" s="262"/>
      <c r="CK105" s="262"/>
      <c r="CL105" s="262"/>
      <c r="CM105" s="262"/>
      <c r="CN105" s="262"/>
      <c r="CO105" s="262"/>
      <c r="CP105" s="262"/>
      <c r="CQ105" s="262"/>
      <c r="CR105" s="262"/>
      <c r="CS105" s="262"/>
      <c r="CT105" s="262"/>
      <c r="CU105" s="261"/>
      <c r="CV105" s="261"/>
      <c r="CW105" s="261"/>
      <c r="CX105" s="261"/>
      <c r="CY105" s="261"/>
      <c r="CZ105" s="261"/>
      <c r="DA105" s="261"/>
      <c r="DB105" s="261"/>
      <c r="DC105" s="261"/>
      <c r="DD105" s="261"/>
      <c r="DE105" s="261"/>
      <c r="DF105" s="261"/>
      <c r="DG105" s="261"/>
      <c r="DH105" s="261"/>
      <c r="DI105" s="261"/>
      <c r="DJ105" s="261"/>
      <c r="DK105" s="261"/>
      <c r="DL105" s="261"/>
      <c r="DM105" s="261"/>
      <c r="DN105" s="261"/>
      <c r="DO105" s="261"/>
      <c r="DP105" s="261"/>
      <c r="DQ105" s="261"/>
      <c r="DR105" s="261"/>
      <c r="DS105" s="261"/>
      <c r="DT105" s="261"/>
      <c r="DU105" s="261"/>
      <c r="DV105" s="261"/>
      <c r="DW105" s="261"/>
      <c r="DX105" s="261"/>
      <c r="DY105" s="261"/>
      <c r="DZ105" s="261"/>
      <c r="EA105" s="261"/>
    </row>
    <row r="106" spans="1:131" ht="24.75" customHeight="1" x14ac:dyDescent="0.25">
      <c r="A106" s="680"/>
      <c r="B106" s="681"/>
      <c r="C106" s="448"/>
      <c r="D106" s="449"/>
      <c r="E106" s="316"/>
      <c r="F106" s="318"/>
      <c r="G106" s="317"/>
      <c r="H106" s="317"/>
      <c r="I106" s="317"/>
      <c r="J106" s="302"/>
      <c r="K106" s="450"/>
      <c r="L106" s="302"/>
      <c r="M106" s="447"/>
      <c r="N106" s="261"/>
      <c r="O106" s="261"/>
      <c r="P106" s="261"/>
      <c r="Q106" s="261"/>
      <c r="R106" s="261"/>
      <c r="S106" s="261"/>
      <c r="T106" s="261"/>
      <c r="U106" s="261"/>
      <c r="V106" s="261"/>
      <c r="W106" s="261"/>
      <c r="X106" s="261"/>
      <c r="Y106" s="261"/>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61"/>
      <c r="BR106" s="261"/>
      <c r="BS106" s="261"/>
      <c r="BT106" s="261"/>
      <c r="BU106" s="261"/>
      <c r="BV106" s="261"/>
      <c r="BW106" s="261"/>
      <c r="BX106" s="261"/>
      <c r="BY106" s="262"/>
      <c r="BZ106" s="262"/>
      <c r="CA106" s="262"/>
      <c r="CB106" s="262"/>
      <c r="CC106" s="262"/>
      <c r="CD106" s="262"/>
      <c r="CE106" s="262"/>
      <c r="CF106" s="262"/>
      <c r="CG106" s="262"/>
      <c r="CH106" s="262"/>
      <c r="CI106" s="262"/>
      <c r="CJ106" s="262"/>
      <c r="CK106" s="262"/>
      <c r="CL106" s="262"/>
      <c r="CM106" s="262"/>
      <c r="CN106" s="262"/>
      <c r="CO106" s="262"/>
      <c r="CP106" s="262"/>
      <c r="CQ106" s="262"/>
      <c r="CR106" s="262"/>
      <c r="CS106" s="262"/>
      <c r="CT106" s="262"/>
      <c r="CU106" s="261"/>
      <c r="CV106" s="261"/>
      <c r="CW106" s="261"/>
      <c r="CX106" s="261"/>
      <c r="CY106" s="261"/>
      <c r="CZ106" s="261"/>
      <c r="DA106" s="261"/>
      <c r="DB106" s="261"/>
      <c r="DC106" s="261"/>
      <c r="DD106" s="261"/>
      <c r="DE106" s="261"/>
      <c r="DF106" s="261"/>
      <c r="DG106" s="261"/>
      <c r="DH106" s="261"/>
      <c r="DI106" s="261"/>
      <c r="DJ106" s="261"/>
      <c r="DK106" s="261"/>
      <c r="DL106" s="261"/>
      <c r="DM106" s="261"/>
      <c r="DN106" s="261"/>
      <c r="DO106" s="261"/>
      <c r="DP106" s="261"/>
      <c r="DQ106" s="261"/>
      <c r="DR106" s="261"/>
      <c r="DS106" s="261"/>
      <c r="DT106" s="261"/>
      <c r="DU106" s="261"/>
      <c r="DV106" s="261"/>
      <c r="DW106" s="261"/>
      <c r="DX106" s="261"/>
      <c r="DY106" s="261"/>
      <c r="DZ106" s="261"/>
      <c r="EA106" s="261"/>
    </row>
    <row r="107" spans="1:131" ht="15" x14ac:dyDescent="0.25">
      <c r="A107" s="682"/>
      <c r="B107" s="683"/>
      <c r="C107" s="455"/>
      <c r="D107" s="451"/>
      <c r="E107" s="347"/>
      <c r="F107" s="348"/>
      <c r="G107" s="360"/>
      <c r="H107" s="360"/>
      <c r="I107" s="360"/>
      <c r="J107" s="355"/>
      <c r="K107" s="452"/>
      <c r="L107" s="355"/>
      <c r="M107" s="447"/>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261"/>
      <c r="AL107" s="261"/>
      <c r="AM107" s="261"/>
      <c r="AN107" s="261"/>
      <c r="AO107" s="261"/>
      <c r="AP107" s="261"/>
      <c r="AQ107" s="261"/>
      <c r="AR107" s="261"/>
      <c r="AS107" s="261"/>
      <c r="AT107" s="261"/>
      <c r="AU107" s="261"/>
      <c r="AV107" s="261"/>
      <c r="AW107" s="261"/>
      <c r="AX107" s="261"/>
      <c r="AY107" s="261"/>
      <c r="AZ107" s="261"/>
      <c r="BA107" s="261"/>
      <c r="BB107" s="261"/>
      <c r="BC107" s="261"/>
      <c r="BD107" s="261"/>
      <c r="BE107" s="261"/>
      <c r="BF107" s="261"/>
      <c r="BG107" s="261"/>
      <c r="BH107" s="261"/>
      <c r="BI107" s="261"/>
      <c r="BJ107" s="261"/>
      <c r="BK107" s="261"/>
      <c r="BL107" s="261"/>
      <c r="BM107" s="261"/>
      <c r="BN107" s="261"/>
      <c r="BO107" s="261"/>
      <c r="BP107" s="261"/>
      <c r="BQ107" s="261"/>
      <c r="BR107" s="261"/>
      <c r="BS107" s="261"/>
      <c r="BT107" s="261"/>
      <c r="BU107" s="261"/>
      <c r="BV107" s="261"/>
      <c r="BW107" s="261"/>
      <c r="BX107" s="261"/>
      <c r="BY107" s="262"/>
      <c r="BZ107" s="262"/>
      <c r="CA107" s="262"/>
      <c r="CB107" s="262"/>
      <c r="CC107" s="262"/>
      <c r="CD107" s="262"/>
      <c r="CE107" s="262"/>
      <c r="CF107" s="262"/>
      <c r="CG107" s="262"/>
      <c r="CH107" s="262"/>
      <c r="CI107" s="262"/>
      <c r="CJ107" s="262"/>
      <c r="CK107" s="262"/>
      <c r="CL107" s="262"/>
      <c r="CM107" s="262"/>
      <c r="CN107" s="262"/>
      <c r="CO107" s="262"/>
      <c r="CP107" s="262"/>
      <c r="CQ107" s="262"/>
      <c r="CR107" s="262"/>
      <c r="CS107" s="262"/>
      <c r="CT107" s="262"/>
      <c r="CU107" s="261"/>
      <c r="CV107" s="261"/>
      <c r="CW107" s="261"/>
      <c r="CX107" s="261"/>
      <c r="CY107" s="261"/>
      <c r="CZ107" s="261"/>
      <c r="DA107" s="261"/>
      <c r="DB107" s="261"/>
      <c r="DC107" s="261"/>
      <c r="DD107" s="261"/>
      <c r="DE107" s="261"/>
      <c r="DF107" s="261"/>
      <c r="DG107" s="261"/>
      <c r="DH107" s="261"/>
      <c r="DI107" s="261"/>
      <c r="DJ107" s="261"/>
      <c r="DK107" s="261"/>
      <c r="DL107" s="261"/>
      <c r="DM107" s="261"/>
      <c r="DN107" s="261"/>
      <c r="DO107" s="261"/>
      <c r="DP107" s="261"/>
      <c r="DQ107" s="261"/>
      <c r="DR107" s="261"/>
      <c r="DS107" s="261"/>
      <c r="DT107" s="261"/>
      <c r="DU107" s="261"/>
      <c r="DV107" s="261"/>
      <c r="DW107" s="261"/>
      <c r="DX107" s="261"/>
      <c r="DY107" s="261"/>
      <c r="DZ107" s="261"/>
      <c r="EA107" s="261"/>
    </row>
    <row r="108" spans="1:131" ht="15" x14ac:dyDescent="0.25">
      <c r="A108" s="261"/>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61"/>
      <c r="AE108" s="261"/>
      <c r="AF108" s="261"/>
      <c r="AG108" s="261"/>
      <c r="AH108" s="261"/>
      <c r="AI108" s="261"/>
      <c r="AJ108" s="261"/>
      <c r="AK108" s="261"/>
      <c r="AL108" s="261"/>
      <c r="AM108" s="261"/>
      <c r="AN108" s="261"/>
      <c r="AO108" s="261"/>
      <c r="AP108" s="261"/>
      <c r="AQ108" s="261"/>
      <c r="AR108" s="261"/>
      <c r="AS108" s="261"/>
      <c r="AT108" s="261"/>
      <c r="AU108" s="261"/>
      <c r="AV108" s="261"/>
      <c r="AW108" s="261"/>
      <c r="AX108" s="261"/>
      <c r="AY108" s="261"/>
      <c r="AZ108" s="261"/>
      <c r="BA108" s="261"/>
      <c r="BB108" s="261"/>
      <c r="BC108" s="261"/>
      <c r="BD108" s="261"/>
      <c r="BE108" s="261"/>
      <c r="BF108" s="261"/>
      <c r="BG108" s="261"/>
      <c r="BH108" s="261"/>
      <c r="BI108" s="261"/>
      <c r="BJ108" s="261"/>
      <c r="BK108" s="261"/>
      <c r="BL108" s="261"/>
      <c r="BM108" s="261"/>
      <c r="BN108" s="261"/>
      <c r="BO108" s="261"/>
      <c r="BP108" s="261"/>
      <c r="BQ108" s="261"/>
      <c r="BR108" s="261"/>
      <c r="BS108" s="261"/>
      <c r="BT108" s="261"/>
      <c r="BU108" s="261"/>
      <c r="BV108" s="261"/>
      <c r="BW108" s="261"/>
      <c r="BX108" s="261"/>
      <c r="BY108" s="262"/>
      <c r="BZ108" s="262"/>
      <c r="CA108" s="262"/>
      <c r="CB108" s="262"/>
      <c r="CC108" s="262"/>
      <c r="CD108" s="262"/>
      <c r="CE108" s="262"/>
      <c r="CF108" s="262"/>
      <c r="CG108" s="262"/>
      <c r="CH108" s="262"/>
      <c r="CI108" s="262"/>
      <c r="CJ108" s="262"/>
      <c r="CK108" s="262"/>
      <c r="CL108" s="262"/>
      <c r="CM108" s="262"/>
      <c r="CN108" s="262"/>
      <c r="CO108" s="262"/>
      <c r="CP108" s="262"/>
      <c r="CQ108" s="262"/>
      <c r="CR108" s="262"/>
      <c r="CS108" s="262"/>
      <c r="CT108" s="262"/>
      <c r="CU108" s="261"/>
      <c r="CV108" s="261"/>
      <c r="CW108" s="261"/>
      <c r="CX108" s="261"/>
      <c r="CY108" s="261"/>
      <c r="CZ108" s="261"/>
      <c r="DA108" s="261"/>
      <c r="DB108" s="261"/>
      <c r="DC108" s="261"/>
      <c r="DD108" s="261"/>
      <c r="DE108" s="261"/>
      <c r="DF108" s="261"/>
      <c r="DG108" s="261"/>
      <c r="DH108" s="261"/>
      <c r="DI108" s="261"/>
      <c r="DJ108" s="261"/>
      <c r="DK108" s="261"/>
      <c r="DL108" s="261"/>
      <c r="DM108" s="261"/>
      <c r="DN108" s="261"/>
      <c r="DO108" s="261"/>
      <c r="DP108" s="261"/>
      <c r="DQ108" s="261"/>
      <c r="DR108" s="261"/>
      <c r="DS108" s="261"/>
      <c r="DT108" s="261"/>
      <c r="DU108" s="261"/>
      <c r="DV108" s="261"/>
      <c r="DW108" s="261"/>
      <c r="DX108" s="261"/>
      <c r="DY108" s="261"/>
      <c r="DZ108" s="261"/>
      <c r="EA108" s="261"/>
    </row>
    <row r="109" spans="1:131" ht="15" x14ac:dyDescent="0.25">
      <c r="A109" s="261"/>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1"/>
      <c r="AL109" s="261"/>
      <c r="AM109" s="261"/>
      <c r="AN109" s="261"/>
      <c r="AO109" s="261"/>
      <c r="AP109" s="261"/>
      <c r="AQ109" s="261"/>
      <c r="AR109" s="261"/>
      <c r="AS109" s="261"/>
      <c r="AT109" s="261"/>
      <c r="AU109" s="261"/>
      <c r="AV109" s="261"/>
      <c r="AW109" s="261"/>
      <c r="AX109" s="261"/>
      <c r="AY109" s="261"/>
      <c r="AZ109" s="261"/>
      <c r="BA109" s="261"/>
      <c r="BB109" s="261"/>
      <c r="BC109" s="261"/>
      <c r="BD109" s="261"/>
      <c r="BE109" s="261"/>
      <c r="BF109" s="261"/>
      <c r="BG109" s="261"/>
      <c r="BH109" s="261"/>
      <c r="BI109" s="261"/>
      <c r="BJ109" s="261"/>
      <c r="BK109" s="261"/>
      <c r="BL109" s="261"/>
      <c r="BM109" s="261"/>
      <c r="BN109" s="261"/>
      <c r="BO109" s="261"/>
      <c r="BP109" s="261"/>
      <c r="BQ109" s="261"/>
      <c r="BR109" s="261"/>
      <c r="BS109" s="261"/>
      <c r="BT109" s="261"/>
      <c r="BU109" s="261"/>
      <c r="BV109" s="261"/>
      <c r="BW109" s="261"/>
      <c r="BX109" s="261"/>
      <c r="BY109" s="262"/>
      <c r="BZ109" s="262"/>
      <c r="CA109" s="262"/>
      <c r="CB109" s="262"/>
      <c r="CC109" s="262"/>
      <c r="CD109" s="262"/>
      <c r="CE109" s="262"/>
      <c r="CF109" s="262"/>
      <c r="CG109" s="262"/>
      <c r="CH109" s="262"/>
      <c r="CI109" s="262"/>
      <c r="CJ109" s="262"/>
      <c r="CK109" s="262"/>
      <c r="CL109" s="262"/>
      <c r="CM109" s="262"/>
      <c r="CN109" s="262"/>
      <c r="CO109" s="262"/>
      <c r="CP109" s="262"/>
      <c r="CQ109" s="262"/>
      <c r="CR109" s="262"/>
      <c r="CS109" s="262"/>
      <c r="CT109" s="262"/>
      <c r="CU109" s="261"/>
      <c r="CV109" s="261"/>
      <c r="CW109" s="261"/>
      <c r="CX109" s="261"/>
      <c r="CY109" s="261"/>
      <c r="CZ109" s="261"/>
      <c r="DA109" s="261"/>
      <c r="DB109" s="261"/>
      <c r="DC109" s="261"/>
      <c r="DD109" s="261"/>
      <c r="DE109" s="261"/>
      <c r="DF109" s="261"/>
      <c r="DG109" s="261"/>
      <c r="DH109" s="261"/>
      <c r="DI109" s="261"/>
      <c r="DJ109" s="261"/>
      <c r="DK109" s="261"/>
      <c r="DL109" s="261"/>
      <c r="DM109" s="261"/>
      <c r="DN109" s="261"/>
      <c r="DO109" s="261"/>
      <c r="DP109" s="261"/>
      <c r="DQ109" s="261"/>
      <c r="DR109" s="261"/>
      <c r="DS109" s="261"/>
      <c r="DT109" s="261"/>
      <c r="DU109" s="261"/>
      <c r="DV109" s="261"/>
      <c r="DW109" s="261"/>
      <c r="DX109" s="261"/>
      <c r="DY109" s="261"/>
      <c r="DZ109" s="261"/>
      <c r="EA109" s="261"/>
    </row>
    <row r="110" spans="1:131" ht="15" x14ac:dyDescent="0.25">
      <c r="A110" s="261"/>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61"/>
      <c r="AE110" s="261"/>
      <c r="AF110" s="261"/>
      <c r="AG110" s="261"/>
      <c r="AH110" s="261"/>
      <c r="AI110" s="261"/>
      <c r="AJ110" s="261"/>
      <c r="AK110" s="261"/>
      <c r="AL110" s="261"/>
      <c r="AM110" s="261"/>
      <c r="AN110" s="261"/>
      <c r="AO110" s="261"/>
      <c r="AP110" s="261"/>
      <c r="AQ110" s="261"/>
      <c r="AR110" s="261"/>
      <c r="AS110" s="261"/>
      <c r="AT110" s="261"/>
      <c r="AU110" s="261"/>
      <c r="AV110" s="261"/>
      <c r="AW110" s="261"/>
      <c r="AX110" s="261"/>
      <c r="AY110" s="261"/>
      <c r="AZ110" s="261"/>
      <c r="BA110" s="261"/>
      <c r="BB110" s="261"/>
      <c r="BC110" s="261"/>
      <c r="BD110" s="261"/>
      <c r="BE110" s="261"/>
      <c r="BF110" s="261"/>
      <c r="BG110" s="261"/>
      <c r="BH110" s="261"/>
      <c r="BI110" s="261"/>
      <c r="BJ110" s="261"/>
      <c r="BK110" s="261"/>
      <c r="BL110" s="261"/>
      <c r="BM110" s="261"/>
      <c r="BN110" s="261"/>
      <c r="BO110" s="261"/>
      <c r="BP110" s="261"/>
      <c r="BQ110" s="261"/>
      <c r="BR110" s="261"/>
      <c r="BS110" s="261"/>
      <c r="BT110" s="261"/>
      <c r="BU110" s="261"/>
      <c r="BV110" s="261"/>
      <c r="BW110" s="261"/>
      <c r="BX110" s="261"/>
      <c r="BY110" s="262"/>
      <c r="BZ110" s="262"/>
      <c r="CA110" s="262"/>
      <c r="CB110" s="262"/>
      <c r="CC110" s="262"/>
      <c r="CD110" s="262"/>
      <c r="CE110" s="262"/>
      <c r="CF110" s="262"/>
      <c r="CG110" s="262"/>
      <c r="CH110" s="262"/>
      <c r="CI110" s="262"/>
      <c r="CJ110" s="262"/>
      <c r="CK110" s="262"/>
      <c r="CL110" s="262"/>
      <c r="CM110" s="262"/>
      <c r="CN110" s="262"/>
      <c r="CO110" s="262"/>
      <c r="CP110" s="262"/>
      <c r="CQ110" s="262"/>
      <c r="CR110" s="262"/>
      <c r="CS110" s="262"/>
      <c r="CT110" s="262"/>
      <c r="CU110" s="261"/>
      <c r="CV110" s="261"/>
      <c r="CW110" s="261"/>
      <c r="CX110" s="261"/>
      <c r="CY110" s="261"/>
      <c r="CZ110" s="261"/>
      <c r="DA110" s="261"/>
      <c r="DB110" s="261"/>
      <c r="DC110" s="261"/>
      <c r="DD110" s="261"/>
      <c r="DE110" s="261"/>
      <c r="DF110" s="261"/>
      <c r="DG110" s="261"/>
      <c r="DH110" s="261"/>
      <c r="DI110" s="261"/>
      <c r="DJ110" s="261"/>
      <c r="DK110" s="261"/>
      <c r="DL110" s="261"/>
      <c r="DM110" s="261"/>
      <c r="DN110" s="261"/>
      <c r="DO110" s="261"/>
      <c r="DP110" s="261"/>
      <c r="DQ110" s="261"/>
      <c r="DR110" s="261"/>
      <c r="DS110" s="261"/>
      <c r="DT110" s="261"/>
      <c r="DU110" s="261"/>
      <c r="DV110" s="261"/>
      <c r="DW110" s="261"/>
      <c r="DX110" s="261"/>
      <c r="DY110" s="261"/>
      <c r="DZ110" s="261"/>
      <c r="EA110" s="261"/>
    </row>
    <row r="111" spans="1:131" ht="15" x14ac:dyDescent="0.25">
      <c r="A111" s="261"/>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261"/>
      <c r="AE111" s="261"/>
      <c r="AF111" s="261"/>
      <c r="AG111" s="261"/>
      <c r="AH111" s="261"/>
      <c r="AI111" s="261"/>
      <c r="AJ111" s="261"/>
      <c r="AK111" s="261"/>
      <c r="AL111" s="261"/>
      <c r="AM111" s="261"/>
      <c r="AN111" s="261"/>
      <c r="AO111" s="261"/>
      <c r="AP111" s="261"/>
      <c r="AQ111" s="261"/>
      <c r="AR111" s="261"/>
      <c r="AS111" s="261"/>
      <c r="AT111" s="261"/>
      <c r="AU111" s="261"/>
      <c r="AV111" s="261"/>
      <c r="AW111" s="261"/>
      <c r="AX111" s="261"/>
      <c r="AY111" s="261"/>
      <c r="AZ111" s="261"/>
      <c r="BA111" s="261"/>
      <c r="BB111" s="261"/>
      <c r="BC111" s="261"/>
      <c r="BD111" s="261"/>
      <c r="BE111" s="261"/>
      <c r="BF111" s="261"/>
      <c r="BG111" s="261"/>
      <c r="BH111" s="261"/>
      <c r="BI111" s="261"/>
      <c r="BJ111" s="261"/>
      <c r="BK111" s="261"/>
      <c r="BL111" s="261"/>
      <c r="BM111" s="261"/>
      <c r="BN111" s="261"/>
      <c r="BO111" s="261"/>
      <c r="BP111" s="261"/>
      <c r="BQ111" s="261"/>
      <c r="BR111" s="261"/>
      <c r="BS111" s="261"/>
      <c r="BT111" s="261"/>
      <c r="BU111" s="261"/>
      <c r="BV111" s="261"/>
      <c r="BW111" s="261"/>
      <c r="BX111" s="261"/>
      <c r="BY111" s="262"/>
      <c r="BZ111" s="262"/>
      <c r="CA111" s="262"/>
      <c r="CB111" s="262"/>
      <c r="CC111" s="262"/>
      <c r="CD111" s="262"/>
      <c r="CE111" s="262"/>
      <c r="CF111" s="262"/>
      <c r="CG111" s="262"/>
      <c r="CH111" s="262"/>
      <c r="CI111" s="262"/>
      <c r="CJ111" s="262"/>
      <c r="CK111" s="262"/>
      <c r="CL111" s="262"/>
      <c r="CM111" s="262"/>
      <c r="CN111" s="262"/>
      <c r="CO111" s="262"/>
      <c r="CP111" s="262"/>
      <c r="CQ111" s="262"/>
      <c r="CR111" s="262"/>
      <c r="CS111" s="262"/>
      <c r="CT111" s="262"/>
      <c r="CU111" s="261"/>
      <c r="CV111" s="261"/>
      <c r="CW111" s="261"/>
      <c r="CX111" s="261"/>
      <c r="CY111" s="261"/>
      <c r="CZ111" s="261"/>
      <c r="DA111" s="261"/>
      <c r="DB111" s="261"/>
      <c r="DC111" s="261"/>
      <c r="DD111" s="261"/>
      <c r="DE111" s="261"/>
      <c r="DF111" s="261"/>
      <c r="DG111" s="261"/>
      <c r="DH111" s="261"/>
      <c r="DI111" s="261"/>
      <c r="DJ111" s="261"/>
      <c r="DK111" s="261"/>
      <c r="DL111" s="261"/>
      <c r="DM111" s="261"/>
      <c r="DN111" s="261"/>
      <c r="DO111" s="261"/>
      <c r="DP111" s="261"/>
      <c r="DQ111" s="261"/>
      <c r="DR111" s="261"/>
      <c r="DS111" s="261"/>
      <c r="DT111" s="261"/>
      <c r="DU111" s="261"/>
      <c r="DV111" s="261"/>
      <c r="DW111" s="261"/>
      <c r="DX111" s="261"/>
      <c r="DY111" s="261"/>
      <c r="DZ111" s="261"/>
      <c r="EA111" s="261"/>
    </row>
    <row r="112" spans="1:131" ht="15" x14ac:dyDescent="0.25">
      <c r="A112" s="261"/>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61"/>
      <c r="AE112" s="261"/>
      <c r="AF112" s="261"/>
      <c r="AG112" s="261"/>
      <c r="AH112" s="261"/>
      <c r="AI112" s="261"/>
      <c r="AJ112" s="261"/>
      <c r="AK112" s="261"/>
      <c r="AL112" s="261"/>
      <c r="AM112" s="261"/>
      <c r="AN112" s="261"/>
      <c r="AO112" s="261"/>
      <c r="AP112" s="261"/>
      <c r="AQ112" s="261"/>
      <c r="AR112" s="261"/>
      <c r="AS112" s="261"/>
      <c r="AT112" s="261"/>
      <c r="AU112" s="261"/>
      <c r="AV112" s="261"/>
      <c r="AW112" s="261"/>
      <c r="AX112" s="261"/>
      <c r="AY112" s="261"/>
      <c r="AZ112" s="261"/>
      <c r="BA112" s="261"/>
      <c r="BB112" s="261"/>
      <c r="BC112" s="261"/>
      <c r="BD112" s="261"/>
      <c r="BE112" s="261"/>
      <c r="BF112" s="261"/>
      <c r="BG112" s="261"/>
      <c r="BH112" s="261"/>
      <c r="BI112" s="261"/>
      <c r="BJ112" s="261"/>
      <c r="BK112" s="261"/>
      <c r="BL112" s="261"/>
      <c r="BM112" s="261"/>
      <c r="BN112" s="261"/>
      <c r="BO112" s="261"/>
      <c r="BP112" s="261"/>
      <c r="BQ112" s="261"/>
      <c r="BR112" s="261"/>
      <c r="BS112" s="261"/>
      <c r="BT112" s="261"/>
      <c r="BU112" s="261"/>
      <c r="BV112" s="261"/>
      <c r="BW112" s="261"/>
      <c r="BX112" s="261"/>
      <c r="BY112" s="262"/>
      <c r="BZ112" s="262"/>
      <c r="CA112" s="262"/>
      <c r="CB112" s="262"/>
      <c r="CC112" s="262"/>
      <c r="CD112" s="262"/>
      <c r="CE112" s="262"/>
      <c r="CF112" s="262"/>
      <c r="CG112" s="262"/>
      <c r="CH112" s="262"/>
      <c r="CI112" s="262"/>
      <c r="CJ112" s="262"/>
      <c r="CK112" s="262"/>
      <c r="CL112" s="262"/>
      <c r="CM112" s="262"/>
      <c r="CN112" s="262"/>
      <c r="CO112" s="262"/>
      <c r="CP112" s="262"/>
      <c r="CQ112" s="262"/>
      <c r="CR112" s="262"/>
      <c r="CS112" s="262"/>
      <c r="CT112" s="262"/>
      <c r="CU112" s="261"/>
      <c r="CV112" s="261"/>
      <c r="CW112" s="261"/>
      <c r="CX112" s="261"/>
      <c r="CY112" s="261"/>
      <c r="CZ112" s="261"/>
      <c r="DA112" s="261"/>
      <c r="DB112" s="261"/>
      <c r="DC112" s="261"/>
      <c r="DD112" s="261"/>
      <c r="DE112" s="261"/>
      <c r="DF112" s="261"/>
      <c r="DG112" s="261"/>
      <c r="DH112" s="261"/>
      <c r="DI112" s="261"/>
      <c r="DJ112" s="261"/>
      <c r="DK112" s="261"/>
      <c r="DL112" s="261"/>
      <c r="DM112" s="261"/>
      <c r="DN112" s="261"/>
      <c r="DO112" s="261"/>
      <c r="DP112" s="261"/>
      <c r="DQ112" s="261"/>
      <c r="DR112" s="261"/>
      <c r="DS112" s="261"/>
      <c r="DT112" s="261"/>
      <c r="DU112" s="261"/>
      <c r="DV112" s="261"/>
      <c r="DW112" s="261"/>
      <c r="DX112" s="261"/>
      <c r="DY112" s="261"/>
      <c r="DZ112" s="261"/>
      <c r="EA112" s="261"/>
    </row>
    <row r="113" spans="1:131" ht="15" x14ac:dyDescent="0.25">
      <c r="A113" s="261"/>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261"/>
      <c r="BN113" s="261"/>
      <c r="BO113" s="261"/>
      <c r="BP113" s="261"/>
      <c r="BQ113" s="261"/>
      <c r="BR113" s="261"/>
      <c r="BS113" s="261"/>
      <c r="BT113" s="261"/>
      <c r="BU113" s="261"/>
      <c r="BV113" s="261"/>
      <c r="BW113" s="261"/>
      <c r="BX113" s="261"/>
      <c r="BY113" s="262"/>
      <c r="BZ113" s="262"/>
      <c r="CA113" s="262"/>
      <c r="CB113" s="262"/>
      <c r="CC113" s="262"/>
      <c r="CD113" s="262"/>
      <c r="CE113" s="262"/>
      <c r="CF113" s="262"/>
      <c r="CG113" s="262"/>
      <c r="CH113" s="262"/>
      <c r="CI113" s="262"/>
      <c r="CJ113" s="262"/>
      <c r="CK113" s="262"/>
      <c r="CL113" s="262"/>
      <c r="CM113" s="262"/>
      <c r="CN113" s="262"/>
      <c r="CO113" s="262"/>
      <c r="CP113" s="262"/>
      <c r="CQ113" s="262"/>
      <c r="CR113" s="262"/>
      <c r="CS113" s="262"/>
      <c r="CT113" s="262"/>
      <c r="CU113" s="261"/>
      <c r="CV113" s="261"/>
      <c r="CW113" s="261"/>
      <c r="CX113" s="261"/>
      <c r="CY113" s="261"/>
      <c r="CZ113" s="261"/>
      <c r="DA113" s="261"/>
      <c r="DB113" s="261"/>
      <c r="DC113" s="261"/>
      <c r="DD113" s="261"/>
      <c r="DE113" s="261"/>
      <c r="DF113" s="261"/>
      <c r="DG113" s="261"/>
      <c r="DH113" s="261"/>
      <c r="DI113" s="261"/>
      <c r="DJ113" s="261"/>
      <c r="DK113" s="261"/>
      <c r="DL113" s="261"/>
      <c r="DM113" s="261"/>
      <c r="DN113" s="261"/>
      <c r="DO113" s="261"/>
      <c r="DP113" s="261"/>
      <c r="DQ113" s="261"/>
      <c r="DR113" s="261"/>
      <c r="DS113" s="261"/>
      <c r="DT113" s="261"/>
      <c r="DU113" s="261"/>
      <c r="DV113" s="261"/>
      <c r="DW113" s="261"/>
      <c r="DX113" s="261"/>
      <c r="DY113" s="261"/>
      <c r="DZ113" s="261"/>
      <c r="EA113" s="261"/>
    </row>
    <row r="114" spans="1:131" ht="15" x14ac:dyDescent="0.25">
      <c r="A114" s="261"/>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261"/>
      <c r="AE114" s="261"/>
      <c r="AF114" s="261"/>
      <c r="AG114" s="261"/>
      <c r="AH114" s="261"/>
      <c r="AI114" s="261"/>
      <c r="AJ114" s="261"/>
      <c r="AK114" s="261"/>
      <c r="AL114" s="261"/>
      <c r="AM114" s="261"/>
      <c r="AN114" s="261"/>
      <c r="AO114" s="261"/>
      <c r="AP114" s="261"/>
      <c r="AQ114" s="261"/>
      <c r="AR114" s="261"/>
      <c r="AS114" s="261"/>
      <c r="AT114" s="261"/>
      <c r="AU114" s="261"/>
      <c r="AV114" s="261"/>
      <c r="AW114" s="261"/>
      <c r="AX114" s="261"/>
      <c r="AY114" s="261"/>
      <c r="AZ114" s="261"/>
      <c r="BA114" s="261"/>
      <c r="BB114" s="261"/>
      <c r="BC114" s="261"/>
      <c r="BD114" s="261"/>
      <c r="BE114" s="261"/>
      <c r="BF114" s="261"/>
      <c r="BG114" s="261"/>
      <c r="BH114" s="261"/>
      <c r="BI114" s="261"/>
      <c r="BJ114" s="261"/>
      <c r="BK114" s="261"/>
      <c r="BL114" s="261"/>
      <c r="BM114" s="261"/>
      <c r="BN114" s="261"/>
      <c r="BO114" s="261"/>
      <c r="BP114" s="261"/>
      <c r="BQ114" s="261"/>
      <c r="BR114" s="261"/>
      <c r="BS114" s="261"/>
      <c r="BT114" s="261"/>
      <c r="BU114" s="261"/>
      <c r="BV114" s="261"/>
      <c r="BW114" s="261"/>
      <c r="BX114" s="261"/>
      <c r="BY114" s="262"/>
      <c r="BZ114" s="262"/>
      <c r="CA114" s="262"/>
      <c r="CB114" s="262"/>
      <c r="CC114" s="262"/>
      <c r="CD114" s="262"/>
      <c r="CE114" s="262"/>
      <c r="CF114" s="262"/>
      <c r="CG114" s="262"/>
      <c r="CH114" s="262"/>
      <c r="CI114" s="262"/>
      <c r="CJ114" s="262"/>
      <c r="CK114" s="262"/>
      <c r="CL114" s="262"/>
      <c r="CM114" s="262"/>
      <c r="CN114" s="262"/>
      <c r="CO114" s="262"/>
      <c r="CP114" s="262"/>
      <c r="CQ114" s="262"/>
      <c r="CR114" s="262"/>
      <c r="CS114" s="262"/>
      <c r="CT114" s="262"/>
      <c r="CU114" s="261"/>
      <c r="CV114" s="261"/>
      <c r="CW114" s="261"/>
      <c r="CX114" s="261"/>
      <c r="CY114" s="261"/>
      <c r="CZ114" s="261"/>
      <c r="DA114" s="261"/>
      <c r="DB114" s="261"/>
      <c r="DC114" s="261"/>
      <c r="DD114" s="261"/>
      <c r="DE114" s="261"/>
      <c r="DF114" s="261"/>
      <c r="DG114" s="261"/>
      <c r="DH114" s="261"/>
      <c r="DI114" s="261"/>
      <c r="DJ114" s="261"/>
      <c r="DK114" s="261"/>
      <c r="DL114" s="261"/>
      <c r="DM114" s="261"/>
      <c r="DN114" s="261"/>
      <c r="DO114" s="261"/>
      <c r="DP114" s="261"/>
      <c r="DQ114" s="261"/>
      <c r="DR114" s="261"/>
      <c r="DS114" s="261"/>
      <c r="DT114" s="261"/>
      <c r="DU114" s="261"/>
      <c r="DV114" s="261"/>
      <c r="DW114" s="261"/>
      <c r="DX114" s="261"/>
      <c r="DY114" s="261"/>
      <c r="DZ114" s="261"/>
      <c r="EA114" s="261"/>
    </row>
    <row r="115" spans="1:131" ht="15" x14ac:dyDescent="0.25">
      <c r="A115" s="261"/>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261"/>
      <c r="AE115" s="261"/>
      <c r="AF115" s="261"/>
      <c r="AG115" s="261"/>
      <c r="AH115" s="261"/>
      <c r="AI115" s="261"/>
      <c r="AJ115" s="261"/>
      <c r="AK115" s="261"/>
      <c r="AL115" s="261"/>
      <c r="AM115" s="261"/>
      <c r="AN115" s="261"/>
      <c r="AO115" s="261"/>
      <c r="AP115" s="261"/>
      <c r="AQ115" s="261"/>
      <c r="AR115" s="261"/>
      <c r="AS115" s="261"/>
      <c r="AT115" s="261"/>
      <c r="AU115" s="261"/>
      <c r="AV115" s="261"/>
      <c r="AW115" s="261"/>
      <c r="AX115" s="261"/>
      <c r="AY115" s="261"/>
      <c r="AZ115" s="261"/>
      <c r="BA115" s="261"/>
      <c r="BB115" s="261"/>
      <c r="BC115" s="261"/>
      <c r="BD115" s="261"/>
      <c r="BE115" s="261"/>
      <c r="BF115" s="261"/>
      <c r="BG115" s="261"/>
      <c r="BH115" s="261"/>
      <c r="BI115" s="261"/>
      <c r="BJ115" s="261"/>
      <c r="BK115" s="261"/>
      <c r="BL115" s="261"/>
      <c r="BM115" s="261"/>
      <c r="BN115" s="261"/>
      <c r="BO115" s="261"/>
      <c r="BP115" s="261"/>
      <c r="BQ115" s="261"/>
      <c r="BR115" s="261"/>
      <c r="BS115" s="261"/>
      <c r="BT115" s="261"/>
      <c r="BU115" s="261"/>
      <c r="BV115" s="261"/>
      <c r="BW115" s="261"/>
      <c r="BX115" s="261"/>
      <c r="BY115" s="262"/>
      <c r="BZ115" s="262"/>
      <c r="CA115" s="262"/>
      <c r="CB115" s="262"/>
      <c r="CC115" s="262"/>
      <c r="CD115" s="262"/>
      <c r="CE115" s="262"/>
      <c r="CF115" s="262"/>
      <c r="CG115" s="262"/>
      <c r="CH115" s="262"/>
      <c r="CI115" s="262"/>
      <c r="CJ115" s="262"/>
      <c r="CK115" s="262"/>
      <c r="CL115" s="262"/>
      <c r="CM115" s="262"/>
      <c r="CN115" s="262"/>
      <c r="CO115" s="262"/>
      <c r="CP115" s="262"/>
      <c r="CQ115" s="262"/>
      <c r="CR115" s="262"/>
      <c r="CS115" s="262"/>
      <c r="CT115" s="262"/>
      <c r="CU115" s="261"/>
      <c r="CV115" s="261"/>
      <c r="CW115" s="261"/>
      <c r="CX115" s="261"/>
      <c r="CY115" s="261"/>
      <c r="CZ115" s="261"/>
      <c r="DA115" s="261"/>
      <c r="DB115" s="261"/>
      <c r="DC115" s="261"/>
      <c r="DD115" s="261"/>
      <c r="DE115" s="261"/>
      <c r="DF115" s="261"/>
      <c r="DG115" s="261"/>
      <c r="DH115" s="261"/>
      <c r="DI115" s="261"/>
      <c r="DJ115" s="261"/>
      <c r="DK115" s="261"/>
      <c r="DL115" s="261"/>
      <c r="DM115" s="261"/>
      <c r="DN115" s="261"/>
      <c r="DO115" s="261"/>
      <c r="DP115" s="261"/>
      <c r="DQ115" s="261"/>
      <c r="DR115" s="261"/>
      <c r="DS115" s="261"/>
      <c r="DT115" s="261"/>
      <c r="DU115" s="261"/>
      <c r="DV115" s="261"/>
      <c r="DW115" s="261"/>
      <c r="DX115" s="261"/>
      <c r="DY115" s="261"/>
      <c r="DZ115" s="261"/>
      <c r="EA115" s="261"/>
    </row>
    <row r="116" spans="1:131" ht="15" x14ac:dyDescent="0.25">
      <c r="A116" s="261"/>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61"/>
      <c r="AE116" s="261"/>
      <c r="AF116" s="261"/>
      <c r="AG116" s="261"/>
      <c r="AH116" s="261"/>
      <c r="AI116" s="261"/>
      <c r="AJ116" s="261"/>
      <c r="AK116" s="261"/>
      <c r="AL116" s="261"/>
      <c r="AM116" s="261"/>
      <c r="AN116" s="261"/>
      <c r="AO116" s="261"/>
      <c r="AP116" s="261"/>
      <c r="AQ116" s="261"/>
      <c r="AR116" s="261"/>
      <c r="AS116" s="261"/>
      <c r="AT116" s="261"/>
      <c r="AU116" s="261"/>
      <c r="AV116" s="261"/>
      <c r="AW116" s="261"/>
      <c r="AX116" s="261"/>
      <c r="AY116" s="261"/>
      <c r="AZ116" s="261"/>
      <c r="BA116" s="261"/>
      <c r="BB116" s="261"/>
      <c r="BC116" s="261"/>
      <c r="BD116" s="261"/>
      <c r="BE116" s="261"/>
      <c r="BF116" s="261"/>
      <c r="BG116" s="261"/>
      <c r="BH116" s="261"/>
      <c r="BI116" s="261"/>
      <c r="BJ116" s="261"/>
      <c r="BK116" s="261"/>
      <c r="BL116" s="261"/>
      <c r="BM116" s="261"/>
      <c r="BN116" s="261"/>
      <c r="BO116" s="261"/>
      <c r="BP116" s="261"/>
      <c r="BQ116" s="261"/>
      <c r="BR116" s="261"/>
      <c r="BS116" s="261"/>
      <c r="BT116" s="261"/>
      <c r="BU116" s="261"/>
      <c r="BV116" s="261"/>
      <c r="BW116" s="261"/>
      <c r="BX116" s="261"/>
      <c r="BY116" s="262"/>
      <c r="BZ116" s="262"/>
      <c r="CA116" s="262"/>
      <c r="CB116" s="262"/>
      <c r="CC116" s="262"/>
      <c r="CD116" s="262"/>
      <c r="CE116" s="262"/>
      <c r="CF116" s="262"/>
      <c r="CG116" s="262"/>
      <c r="CH116" s="262"/>
      <c r="CI116" s="262"/>
      <c r="CJ116" s="262"/>
      <c r="CK116" s="262"/>
      <c r="CL116" s="262"/>
      <c r="CM116" s="262"/>
      <c r="CN116" s="262"/>
      <c r="CO116" s="262"/>
      <c r="CP116" s="262"/>
      <c r="CQ116" s="262"/>
      <c r="CR116" s="262"/>
      <c r="CS116" s="262"/>
      <c r="CT116" s="262"/>
      <c r="CU116" s="261"/>
      <c r="CV116" s="261"/>
      <c r="CW116" s="261"/>
      <c r="CX116" s="261"/>
      <c r="CY116" s="261"/>
      <c r="CZ116" s="261"/>
      <c r="DA116" s="261"/>
      <c r="DB116" s="261"/>
      <c r="DC116" s="261"/>
      <c r="DD116" s="261"/>
      <c r="DE116" s="261"/>
      <c r="DF116" s="261"/>
      <c r="DG116" s="261"/>
      <c r="DH116" s="261"/>
      <c r="DI116" s="261"/>
      <c r="DJ116" s="261"/>
      <c r="DK116" s="261"/>
      <c r="DL116" s="261"/>
      <c r="DM116" s="261"/>
      <c r="DN116" s="261"/>
      <c r="DO116" s="261"/>
      <c r="DP116" s="261"/>
      <c r="DQ116" s="261"/>
      <c r="DR116" s="261"/>
      <c r="DS116" s="261"/>
      <c r="DT116" s="261"/>
      <c r="DU116" s="261"/>
      <c r="DV116" s="261"/>
      <c r="DW116" s="261"/>
      <c r="DX116" s="261"/>
      <c r="DY116" s="261"/>
      <c r="DZ116" s="261"/>
      <c r="EA116" s="261"/>
    </row>
    <row r="117" spans="1:131" ht="15" x14ac:dyDescent="0.25">
      <c r="A117" s="261"/>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61"/>
      <c r="AE117" s="261"/>
      <c r="AF117" s="261"/>
      <c r="AG117" s="261"/>
      <c r="AH117" s="261"/>
      <c r="AI117" s="261"/>
      <c r="AJ117" s="261"/>
      <c r="AK117" s="261"/>
      <c r="AL117" s="261"/>
      <c r="AM117" s="261"/>
      <c r="AN117" s="261"/>
      <c r="AO117" s="261"/>
      <c r="AP117" s="261"/>
      <c r="AQ117" s="261"/>
      <c r="AR117" s="261"/>
      <c r="AS117" s="261"/>
      <c r="AT117" s="261"/>
      <c r="AU117" s="261"/>
      <c r="AV117" s="261"/>
      <c r="AW117" s="261"/>
      <c r="AX117" s="261"/>
      <c r="AY117" s="261"/>
      <c r="AZ117" s="261"/>
      <c r="BA117" s="261"/>
      <c r="BB117" s="261"/>
      <c r="BC117" s="261"/>
      <c r="BD117" s="261"/>
      <c r="BE117" s="261"/>
      <c r="BF117" s="261"/>
      <c r="BG117" s="261"/>
      <c r="BH117" s="261"/>
      <c r="BI117" s="261"/>
      <c r="BJ117" s="261"/>
      <c r="BK117" s="261"/>
      <c r="BL117" s="261"/>
      <c r="BM117" s="261"/>
      <c r="BN117" s="261"/>
      <c r="BO117" s="261"/>
      <c r="BP117" s="261"/>
      <c r="BQ117" s="261"/>
      <c r="BR117" s="261"/>
      <c r="BS117" s="261"/>
      <c r="BT117" s="261"/>
      <c r="BU117" s="261"/>
      <c r="BV117" s="261"/>
      <c r="BW117" s="261"/>
      <c r="BX117" s="261"/>
      <c r="BY117" s="262"/>
      <c r="BZ117" s="262"/>
      <c r="CA117" s="262"/>
      <c r="CB117" s="262"/>
      <c r="CC117" s="262"/>
      <c r="CD117" s="262"/>
      <c r="CE117" s="262"/>
      <c r="CF117" s="262"/>
      <c r="CG117" s="262"/>
      <c r="CH117" s="262"/>
      <c r="CI117" s="262"/>
      <c r="CJ117" s="262"/>
      <c r="CK117" s="262"/>
      <c r="CL117" s="262"/>
      <c r="CM117" s="262"/>
      <c r="CN117" s="262"/>
      <c r="CO117" s="262"/>
      <c r="CP117" s="262"/>
      <c r="CQ117" s="262"/>
      <c r="CR117" s="262"/>
      <c r="CS117" s="262"/>
      <c r="CT117" s="262"/>
      <c r="CU117" s="261"/>
      <c r="CV117" s="261"/>
      <c r="CW117" s="261"/>
      <c r="CX117" s="261"/>
      <c r="CY117" s="261"/>
      <c r="CZ117" s="261"/>
      <c r="DA117" s="261"/>
      <c r="DB117" s="261"/>
      <c r="DC117" s="261"/>
      <c r="DD117" s="261"/>
      <c r="DE117" s="261"/>
      <c r="DF117" s="261"/>
      <c r="DG117" s="261"/>
      <c r="DH117" s="261"/>
      <c r="DI117" s="261"/>
      <c r="DJ117" s="261"/>
      <c r="DK117" s="261"/>
      <c r="DL117" s="261"/>
      <c r="DM117" s="261"/>
      <c r="DN117" s="261"/>
      <c r="DO117" s="261"/>
      <c r="DP117" s="261"/>
      <c r="DQ117" s="261"/>
      <c r="DR117" s="261"/>
      <c r="DS117" s="261"/>
      <c r="DT117" s="261"/>
      <c r="DU117" s="261"/>
      <c r="DV117" s="261"/>
      <c r="DW117" s="261"/>
      <c r="DX117" s="261"/>
      <c r="DY117" s="261"/>
      <c r="DZ117" s="261"/>
      <c r="EA117" s="261"/>
    </row>
    <row r="118" spans="1:131" ht="15" x14ac:dyDescent="0.25">
      <c r="A118" s="261"/>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61"/>
      <c r="AE118" s="261"/>
      <c r="AF118" s="261"/>
      <c r="AG118" s="261"/>
      <c r="AH118" s="261"/>
      <c r="AI118" s="261"/>
      <c r="AJ118" s="261"/>
      <c r="AK118" s="261"/>
      <c r="AL118" s="261"/>
      <c r="AM118" s="261"/>
      <c r="AN118" s="261"/>
      <c r="AO118" s="261"/>
      <c r="AP118" s="261"/>
      <c r="AQ118" s="261"/>
      <c r="AR118" s="261"/>
      <c r="AS118" s="261"/>
      <c r="AT118" s="261"/>
      <c r="AU118" s="261"/>
      <c r="AV118" s="261"/>
      <c r="AW118" s="261"/>
      <c r="AX118" s="261"/>
      <c r="AY118" s="261"/>
      <c r="AZ118" s="261"/>
      <c r="BA118" s="261"/>
      <c r="BB118" s="261"/>
      <c r="BC118" s="261"/>
      <c r="BD118" s="261"/>
      <c r="BE118" s="261"/>
      <c r="BF118" s="261"/>
      <c r="BG118" s="261"/>
      <c r="BH118" s="261"/>
      <c r="BI118" s="261"/>
      <c r="BJ118" s="261"/>
      <c r="BK118" s="261"/>
      <c r="BL118" s="261"/>
      <c r="BM118" s="261"/>
      <c r="BN118" s="261"/>
      <c r="BO118" s="261"/>
      <c r="BP118" s="261"/>
      <c r="BQ118" s="261"/>
      <c r="BR118" s="261"/>
      <c r="BS118" s="261"/>
      <c r="BT118" s="261"/>
      <c r="BU118" s="261"/>
      <c r="BV118" s="261"/>
      <c r="BW118" s="261"/>
      <c r="BX118" s="261"/>
      <c r="BY118" s="262"/>
      <c r="BZ118" s="262"/>
      <c r="CA118" s="262"/>
      <c r="CB118" s="262"/>
      <c r="CC118" s="262"/>
      <c r="CD118" s="262"/>
      <c r="CE118" s="262"/>
      <c r="CF118" s="262"/>
      <c r="CG118" s="262"/>
      <c r="CH118" s="262"/>
      <c r="CI118" s="262"/>
      <c r="CJ118" s="262"/>
      <c r="CK118" s="262"/>
      <c r="CL118" s="262"/>
      <c r="CM118" s="262"/>
      <c r="CN118" s="262"/>
      <c r="CO118" s="262"/>
      <c r="CP118" s="262"/>
      <c r="CQ118" s="262"/>
      <c r="CR118" s="262"/>
      <c r="CS118" s="262"/>
      <c r="CT118" s="262"/>
      <c r="CU118" s="261"/>
      <c r="CV118" s="261"/>
      <c r="CW118" s="261"/>
      <c r="CX118" s="261"/>
      <c r="CY118" s="261"/>
      <c r="CZ118" s="261"/>
      <c r="DA118" s="261"/>
      <c r="DB118" s="261"/>
      <c r="DC118" s="261"/>
      <c r="DD118" s="261"/>
      <c r="DE118" s="261"/>
      <c r="DF118" s="261"/>
      <c r="DG118" s="261"/>
      <c r="DH118" s="261"/>
      <c r="DI118" s="261"/>
      <c r="DJ118" s="261"/>
      <c r="DK118" s="261"/>
      <c r="DL118" s="261"/>
      <c r="DM118" s="261"/>
      <c r="DN118" s="261"/>
      <c r="DO118" s="261"/>
      <c r="DP118" s="261"/>
      <c r="DQ118" s="261"/>
      <c r="DR118" s="261"/>
      <c r="DS118" s="261"/>
      <c r="DT118" s="261"/>
      <c r="DU118" s="261"/>
      <c r="DV118" s="261"/>
      <c r="DW118" s="261"/>
      <c r="DX118" s="261"/>
      <c r="DY118" s="261"/>
      <c r="DZ118" s="261"/>
      <c r="EA118" s="261"/>
    </row>
    <row r="119" spans="1:131" ht="15" x14ac:dyDescent="0.25">
      <c r="A119" s="261"/>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261"/>
      <c r="AE119" s="261"/>
      <c r="AF119" s="261"/>
      <c r="AG119" s="261"/>
      <c r="AH119" s="261"/>
      <c r="AI119" s="261"/>
      <c r="AJ119" s="261"/>
      <c r="AK119" s="261"/>
      <c r="AL119" s="261"/>
      <c r="AM119" s="261"/>
      <c r="AN119" s="261"/>
      <c r="AO119" s="261"/>
      <c r="AP119" s="261"/>
      <c r="AQ119" s="261"/>
      <c r="AR119" s="261"/>
      <c r="AS119" s="261"/>
      <c r="AT119" s="261"/>
      <c r="AU119" s="261"/>
      <c r="AV119" s="261"/>
      <c r="AW119" s="261"/>
      <c r="AX119" s="261"/>
      <c r="AY119" s="261"/>
      <c r="AZ119" s="261"/>
      <c r="BA119" s="261"/>
      <c r="BB119" s="261"/>
      <c r="BC119" s="261"/>
      <c r="BD119" s="261"/>
      <c r="BE119" s="261"/>
      <c r="BF119" s="261"/>
      <c r="BG119" s="261"/>
      <c r="BH119" s="261"/>
      <c r="BI119" s="261"/>
      <c r="BJ119" s="261"/>
      <c r="BK119" s="261"/>
      <c r="BL119" s="261"/>
      <c r="BM119" s="261"/>
      <c r="BN119" s="261"/>
      <c r="BO119" s="261"/>
      <c r="BP119" s="261"/>
      <c r="BQ119" s="261"/>
      <c r="BR119" s="261"/>
      <c r="BS119" s="261"/>
      <c r="BT119" s="261"/>
      <c r="BU119" s="261"/>
      <c r="BV119" s="261"/>
      <c r="BW119" s="261"/>
      <c r="BX119" s="261"/>
      <c r="BY119" s="262"/>
      <c r="BZ119" s="262"/>
      <c r="CA119" s="262"/>
      <c r="CB119" s="262"/>
      <c r="CC119" s="262"/>
      <c r="CD119" s="262"/>
      <c r="CE119" s="262"/>
      <c r="CF119" s="262"/>
      <c r="CG119" s="262"/>
      <c r="CH119" s="262"/>
      <c r="CI119" s="262"/>
      <c r="CJ119" s="262"/>
      <c r="CK119" s="262"/>
      <c r="CL119" s="262"/>
      <c r="CM119" s="262"/>
      <c r="CN119" s="262"/>
      <c r="CO119" s="262"/>
      <c r="CP119" s="262"/>
      <c r="CQ119" s="262"/>
      <c r="CR119" s="262"/>
      <c r="CS119" s="262"/>
      <c r="CT119" s="262"/>
      <c r="CU119" s="261"/>
      <c r="CV119" s="261"/>
      <c r="CW119" s="261"/>
      <c r="CX119" s="261"/>
      <c r="CY119" s="261"/>
      <c r="CZ119" s="261"/>
      <c r="DA119" s="261"/>
      <c r="DB119" s="261"/>
      <c r="DC119" s="261"/>
      <c r="DD119" s="261"/>
      <c r="DE119" s="261"/>
      <c r="DF119" s="261"/>
      <c r="DG119" s="261"/>
      <c r="DH119" s="261"/>
      <c r="DI119" s="261"/>
      <c r="DJ119" s="261"/>
      <c r="DK119" s="261"/>
      <c r="DL119" s="261"/>
      <c r="DM119" s="261"/>
      <c r="DN119" s="261"/>
      <c r="DO119" s="261"/>
      <c r="DP119" s="261"/>
      <c r="DQ119" s="261"/>
      <c r="DR119" s="261"/>
      <c r="DS119" s="261"/>
      <c r="DT119" s="261"/>
      <c r="DU119" s="261"/>
      <c r="DV119" s="261"/>
      <c r="DW119" s="261"/>
      <c r="DX119" s="261"/>
      <c r="DY119" s="261"/>
      <c r="DZ119" s="261"/>
      <c r="EA119" s="261"/>
    </row>
    <row r="120" spans="1:131" ht="15" x14ac:dyDescent="0.25">
      <c r="A120" s="261"/>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c r="Z120" s="261"/>
      <c r="AA120" s="261"/>
      <c r="AB120" s="261"/>
      <c r="AC120" s="261"/>
      <c r="AD120" s="261"/>
      <c r="AE120" s="261"/>
      <c r="AF120" s="261"/>
      <c r="AG120" s="261"/>
      <c r="AH120" s="261"/>
      <c r="AI120" s="261"/>
      <c r="AJ120" s="261"/>
      <c r="AK120" s="261"/>
      <c r="AL120" s="261"/>
      <c r="AM120" s="261"/>
      <c r="AN120" s="261"/>
      <c r="AO120" s="261"/>
      <c r="AP120" s="261"/>
      <c r="AQ120" s="261"/>
      <c r="AR120" s="261"/>
      <c r="AS120" s="261"/>
      <c r="AT120" s="261"/>
      <c r="AU120" s="261"/>
      <c r="AV120" s="261"/>
      <c r="AW120" s="261"/>
      <c r="AX120" s="261"/>
      <c r="AY120" s="261"/>
      <c r="AZ120" s="261"/>
      <c r="BA120" s="261"/>
      <c r="BB120" s="261"/>
      <c r="BC120" s="261"/>
      <c r="BD120" s="261"/>
      <c r="BE120" s="261"/>
      <c r="BF120" s="261"/>
      <c r="BG120" s="261"/>
      <c r="BH120" s="261"/>
      <c r="BI120" s="261"/>
      <c r="BJ120" s="261"/>
      <c r="BK120" s="261"/>
      <c r="BL120" s="261"/>
      <c r="BM120" s="261"/>
      <c r="BN120" s="261"/>
      <c r="BO120" s="261"/>
      <c r="BP120" s="261"/>
      <c r="BQ120" s="261"/>
      <c r="BR120" s="261"/>
      <c r="BS120" s="261"/>
      <c r="BT120" s="261"/>
      <c r="BU120" s="261"/>
      <c r="BV120" s="261"/>
      <c r="BW120" s="261"/>
      <c r="BX120" s="261"/>
      <c r="BY120" s="262"/>
      <c r="BZ120" s="262"/>
      <c r="CA120" s="262"/>
      <c r="CB120" s="262"/>
      <c r="CC120" s="262"/>
      <c r="CD120" s="262"/>
      <c r="CE120" s="262"/>
      <c r="CF120" s="262"/>
      <c r="CG120" s="262"/>
      <c r="CH120" s="262"/>
      <c r="CI120" s="262"/>
      <c r="CJ120" s="262"/>
      <c r="CK120" s="262"/>
      <c r="CL120" s="262"/>
      <c r="CM120" s="262"/>
      <c r="CN120" s="262"/>
      <c r="CO120" s="262"/>
      <c r="CP120" s="262"/>
      <c r="CQ120" s="262"/>
      <c r="CR120" s="262"/>
      <c r="CS120" s="262"/>
      <c r="CT120" s="262"/>
      <c r="CU120" s="261"/>
      <c r="CV120" s="261"/>
      <c r="CW120" s="261"/>
      <c r="CX120" s="261"/>
      <c r="CY120" s="261"/>
      <c r="CZ120" s="261"/>
      <c r="DA120" s="261"/>
      <c r="DB120" s="261"/>
      <c r="DC120" s="261"/>
      <c r="DD120" s="261"/>
      <c r="DE120" s="261"/>
      <c r="DF120" s="261"/>
      <c r="DG120" s="261"/>
      <c r="DH120" s="261"/>
      <c r="DI120" s="261"/>
      <c r="DJ120" s="261"/>
      <c r="DK120" s="261"/>
      <c r="DL120" s="261"/>
      <c r="DM120" s="261"/>
      <c r="DN120" s="261"/>
      <c r="DO120" s="261"/>
      <c r="DP120" s="261"/>
      <c r="DQ120" s="261"/>
      <c r="DR120" s="261"/>
      <c r="DS120" s="261"/>
      <c r="DT120" s="261"/>
      <c r="DU120" s="261"/>
      <c r="DV120" s="261"/>
      <c r="DW120" s="261"/>
      <c r="DX120" s="261"/>
      <c r="DY120" s="261"/>
      <c r="DZ120" s="261"/>
      <c r="EA120" s="261"/>
    </row>
    <row r="121" spans="1:131" ht="15" x14ac:dyDescent="0.25">
      <c r="A121" s="261"/>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c r="AA121" s="261"/>
      <c r="AB121" s="261"/>
      <c r="AC121" s="261"/>
      <c r="AD121" s="261"/>
      <c r="AE121" s="261"/>
      <c r="AF121" s="261"/>
      <c r="AG121" s="261"/>
      <c r="AH121" s="261"/>
      <c r="AI121" s="261"/>
      <c r="AJ121" s="261"/>
      <c r="AK121" s="261"/>
      <c r="AL121" s="261"/>
      <c r="AM121" s="261"/>
      <c r="AN121" s="261"/>
      <c r="AO121" s="261"/>
      <c r="AP121" s="261"/>
      <c r="AQ121" s="261"/>
      <c r="AR121" s="261"/>
      <c r="AS121" s="261"/>
      <c r="AT121" s="261"/>
      <c r="AU121" s="261"/>
      <c r="AV121" s="261"/>
      <c r="AW121" s="261"/>
      <c r="AX121" s="261"/>
      <c r="AY121" s="261"/>
      <c r="AZ121" s="261"/>
      <c r="BA121" s="261"/>
      <c r="BB121" s="261"/>
      <c r="BC121" s="261"/>
      <c r="BD121" s="261"/>
      <c r="BE121" s="261"/>
      <c r="BF121" s="261"/>
      <c r="BG121" s="261"/>
      <c r="BH121" s="261"/>
      <c r="BI121" s="261"/>
      <c r="BJ121" s="261"/>
      <c r="BK121" s="261"/>
      <c r="BL121" s="261"/>
      <c r="BM121" s="261"/>
      <c r="BN121" s="261"/>
      <c r="BO121" s="261"/>
      <c r="BP121" s="261"/>
      <c r="BQ121" s="261"/>
      <c r="BR121" s="261"/>
      <c r="BS121" s="261"/>
      <c r="BT121" s="261"/>
      <c r="BU121" s="261"/>
      <c r="BV121" s="261"/>
      <c r="BW121" s="261"/>
      <c r="BX121" s="261"/>
      <c r="BY121" s="262"/>
      <c r="BZ121" s="262"/>
      <c r="CA121" s="262"/>
      <c r="CB121" s="262"/>
      <c r="CC121" s="262"/>
      <c r="CD121" s="262"/>
      <c r="CE121" s="262"/>
      <c r="CF121" s="262"/>
      <c r="CG121" s="262"/>
      <c r="CH121" s="262"/>
      <c r="CI121" s="262"/>
      <c r="CJ121" s="262"/>
      <c r="CK121" s="262"/>
      <c r="CL121" s="262"/>
      <c r="CM121" s="262"/>
      <c r="CN121" s="262"/>
      <c r="CO121" s="262"/>
      <c r="CP121" s="262"/>
      <c r="CQ121" s="262"/>
      <c r="CR121" s="262"/>
      <c r="CS121" s="262"/>
      <c r="CT121" s="262"/>
      <c r="CU121" s="261"/>
      <c r="CV121" s="261"/>
      <c r="CW121" s="261"/>
      <c r="CX121" s="261"/>
      <c r="CY121" s="261"/>
      <c r="CZ121" s="261"/>
      <c r="DA121" s="261"/>
      <c r="DB121" s="261"/>
      <c r="DC121" s="261"/>
      <c r="DD121" s="261"/>
      <c r="DE121" s="261"/>
      <c r="DF121" s="261"/>
      <c r="DG121" s="261"/>
      <c r="DH121" s="261"/>
      <c r="DI121" s="261"/>
      <c r="DJ121" s="261"/>
      <c r="DK121" s="261"/>
      <c r="DL121" s="261"/>
      <c r="DM121" s="261"/>
      <c r="DN121" s="261"/>
      <c r="DO121" s="261"/>
      <c r="DP121" s="261"/>
      <c r="DQ121" s="261"/>
      <c r="DR121" s="261"/>
      <c r="DS121" s="261"/>
      <c r="DT121" s="261"/>
      <c r="DU121" s="261"/>
      <c r="DV121" s="261"/>
      <c r="DW121" s="261"/>
      <c r="DX121" s="261"/>
      <c r="DY121" s="261"/>
      <c r="DZ121" s="261"/>
      <c r="EA121" s="261"/>
    </row>
    <row r="122" spans="1:131" ht="15" x14ac:dyDescent="0.25">
      <c r="A122" s="261"/>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c r="Z122" s="261"/>
      <c r="AA122" s="261"/>
      <c r="AB122" s="261"/>
      <c r="AC122" s="261"/>
      <c r="AD122" s="261"/>
      <c r="AE122" s="261"/>
      <c r="AF122" s="261"/>
      <c r="AG122" s="261"/>
      <c r="AH122" s="261"/>
      <c r="AI122" s="261"/>
      <c r="AJ122" s="261"/>
      <c r="AK122" s="261"/>
      <c r="AL122" s="261"/>
      <c r="AM122" s="261"/>
      <c r="AN122" s="261"/>
      <c r="AO122" s="261"/>
      <c r="AP122" s="261"/>
      <c r="AQ122" s="261"/>
      <c r="AR122" s="261"/>
      <c r="AS122" s="261"/>
      <c r="AT122" s="261"/>
      <c r="AU122" s="261"/>
      <c r="AV122" s="261"/>
      <c r="AW122" s="261"/>
      <c r="AX122" s="261"/>
      <c r="AY122" s="261"/>
      <c r="AZ122" s="261"/>
      <c r="BA122" s="261"/>
      <c r="BB122" s="261"/>
      <c r="BC122" s="261"/>
      <c r="BD122" s="261"/>
      <c r="BE122" s="261"/>
      <c r="BF122" s="261"/>
      <c r="BG122" s="261"/>
      <c r="BH122" s="261"/>
      <c r="BI122" s="261"/>
      <c r="BJ122" s="261"/>
      <c r="BK122" s="261"/>
      <c r="BL122" s="261"/>
      <c r="BM122" s="261"/>
      <c r="BN122" s="261"/>
      <c r="BO122" s="261"/>
      <c r="BP122" s="261"/>
      <c r="BQ122" s="261"/>
      <c r="BR122" s="261"/>
      <c r="BS122" s="261"/>
      <c r="BT122" s="261"/>
      <c r="BU122" s="261"/>
      <c r="BV122" s="261"/>
      <c r="BW122" s="261"/>
      <c r="BX122" s="261"/>
      <c r="BY122" s="262"/>
      <c r="BZ122" s="262"/>
      <c r="CA122" s="262"/>
      <c r="CB122" s="262"/>
      <c r="CC122" s="262"/>
      <c r="CD122" s="262"/>
      <c r="CE122" s="262"/>
      <c r="CF122" s="262"/>
      <c r="CG122" s="262"/>
      <c r="CH122" s="262"/>
      <c r="CI122" s="262"/>
      <c r="CJ122" s="262"/>
      <c r="CK122" s="262"/>
      <c r="CL122" s="262"/>
      <c r="CM122" s="262"/>
      <c r="CN122" s="262"/>
      <c r="CO122" s="262"/>
      <c r="CP122" s="262"/>
      <c r="CQ122" s="262"/>
      <c r="CR122" s="262"/>
      <c r="CS122" s="262"/>
      <c r="CT122" s="262"/>
      <c r="CU122" s="261"/>
      <c r="CV122" s="261"/>
      <c r="CW122" s="261"/>
      <c r="CX122" s="261"/>
      <c r="CY122" s="261"/>
      <c r="CZ122" s="261"/>
      <c r="DA122" s="261"/>
      <c r="DB122" s="261"/>
      <c r="DC122" s="261"/>
      <c r="DD122" s="261"/>
      <c r="DE122" s="261"/>
      <c r="DF122" s="261"/>
      <c r="DG122" s="261"/>
      <c r="DH122" s="261"/>
      <c r="DI122" s="261"/>
      <c r="DJ122" s="261"/>
      <c r="DK122" s="261"/>
      <c r="DL122" s="261"/>
      <c r="DM122" s="261"/>
      <c r="DN122" s="261"/>
      <c r="DO122" s="261"/>
      <c r="DP122" s="261"/>
      <c r="DQ122" s="261"/>
      <c r="DR122" s="261"/>
      <c r="DS122" s="261"/>
      <c r="DT122" s="261"/>
      <c r="DU122" s="261"/>
      <c r="DV122" s="261"/>
      <c r="DW122" s="261"/>
      <c r="DX122" s="261"/>
      <c r="DY122" s="261"/>
      <c r="DZ122" s="261"/>
      <c r="EA122" s="261"/>
    </row>
    <row r="123" spans="1:131" ht="15" x14ac:dyDescent="0.25">
      <c r="A123" s="261"/>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c r="Z123" s="261"/>
      <c r="AA123" s="261"/>
      <c r="AB123" s="261"/>
      <c r="AC123" s="261"/>
      <c r="AD123" s="261"/>
      <c r="AE123" s="261"/>
      <c r="AF123" s="261"/>
      <c r="AG123" s="261"/>
      <c r="AH123" s="261"/>
      <c r="AI123" s="261"/>
      <c r="AJ123" s="261"/>
      <c r="AK123" s="261"/>
      <c r="AL123" s="261"/>
      <c r="AM123" s="261"/>
      <c r="AN123" s="261"/>
      <c r="AO123" s="261"/>
      <c r="AP123" s="261"/>
      <c r="AQ123" s="261"/>
      <c r="AR123" s="261"/>
      <c r="AS123" s="261"/>
      <c r="AT123" s="261"/>
      <c r="AU123" s="261"/>
      <c r="AV123" s="261"/>
      <c r="AW123" s="261"/>
      <c r="AX123" s="261"/>
      <c r="AY123" s="261"/>
      <c r="AZ123" s="261"/>
      <c r="BA123" s="261"/>
      <c r="BB123" s="261"/>
      <c r="BC123" s="261"/>
      <c r="BD123" s="261"/>
      <c r="BE123" s="261"/>
      <c r="BF123" s="261"/>
      <c r="BG123" s="261"/>
      <c r="BH123" s="261"/>
      <c r="BI123" s="261"/>
      <c r="BJ123" s="261"/>
      <c r="BK123" s="261"/>
      <c r="BL123" s="261"/>
      <c r="BM123" s="261"/>
      <c r="BN123" s="261"/>
      <c r="BO123" s="261"/>
      <c r="BP123" s="261"/>
      <c r="BQ123" s="261"/>
      <c r="BR123" s="261"/>
      <c r="BS123" s="261"/>
      <c r="BT123" s="261"/>
      <c r="BU123" s="261"/>
      <c r="BV123" s="261"/>
      <c r="BW123" s="261"/>
      <c r="BX123" s="261"/>
      <c r="BY123" s="262"/>
      <c r="BZ123" s="262"/>
      <c r="CA123" s="262"/>
      <c r="CB123" s="262"/>
      <c r="CC123" s="262"/>
      <c r="CD123" s="262"/>
      <c r="CE123" s="262"/>
      <c r="CF123" s="262"/>
      <c r="CG123" s="262"/>
      <c r="CH123" s="262"/>
      <c r="CI123" s="262"/>
      <c r="CJ123" s="262"/>
      <c r="CK123" s="262"/>
      <c r="CL123" s="262"/>
      <c r="CM123" s="262"/>
      <c r="CN123" s="262"/>
      <c r="CO123" s="262"/>
      <c r="CP123" s="262"/>
      <c r="CQ123" s="262"/>
      <c r="CR123" s="262"/>
      <c r="CS123" s="262"/>
      <c r="CT123" s="262"/>
      <c r="CU123" s="261"/>
      <c r="CV123" s="261"/>
      <c r="CW123" s="261"/>
      <c r="CX123" s="261"/>
      <c r="CY123" s="261"/>
      <c r="CZ123" s="261"/>
      <c r="DA123" s="261"/>
      <c r="DB123" s="261"/>
      <c r="DC123" s="261"/>
      <c r="DD123" s="261"/>
      <c r="DE123" s="261"/>
      <c r="DF123" s="261"/>
      <c r="DG123" s="261"/>
      <c r="DH123" s="261"/>
      <c r="DI123" s="261"/>
      <c r="DJ123" s="261"/>
      <c r="DK123" s="261"/>
      <c r="DL123" s="261"/>
      <c r="DM123" s="261"/>
      <c r="DN123" s="261"/>
      <c r="DO123" s="261"/>
      <c r="DP123" s="261"/>
      <c r="DQ123" s="261"/>
      <c r="DR123" s="261"/>
      <c r="DS123" s="261"/>
      <c r="DT123" s="261"/>
      <c r="DU123" s="261"/>
      <c r="DV123" s="261"/>
      <c r="DW123" s="261"/>
      <c r="DX123" s="261"/>
      <c r="DY123" s="261"/>
      <c r="DZ123" s="261"/>
      <c r="EA123" s="261"/>
    </row>
    <row r="124" spans="1:131" ht="15" x14ac:dyDescent="0.25">
      <c r="A124" s="261"/>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F124" s="261"/>
      <c r="AG124" s="261"/>
      <c r="AH124" s="261"/>
      <c r="AI124" s="261"/>
      <c r="AJ124" s="261"/>
      <c r="AK124" s="261"/>
      <c r="AL124" s="261"/>
      <c r="AM124" s="261"/>
      <c r="AN124" s="261"/>
      <c r="AO124" s="261"/>
      <c r="AP124" s="261"/>
      <c r="AQ124" s="261"/>
      <c r="AR124" s="261"/>
      <c r="AS124" s="261"/>
      <c r="AT124" s="261"/>
      <c r="AU124" s="261"/>
      <c r="AV124" s="261"/>
      <c r="AW124" s="261"/>
      <c r="AX124" s="261"/>
      <c r="AY124" s="261"/>
      <c r="AZ124" s="261"/>
      <c r="BA124" s="261"/>
      <c r="BB124" s="261"/>
      <c r="BC124" s="261"/>
      <c r="BD124" s="261"/>
      <c r="BE124" s="261"/>
      <c r="BF124" s="261"/>
      <c r="BG124" s="261"/>
      <c r="BH124" s="261"/>
      <c r="BI124" s="261"/>
      <c r="BJ124" s="261"/>
      <c r="BK124" s="261"/>
      <c r="BL124" s="261"/>
      <c r="BM124" s="261"/>
      <c r="BN124" s="261"/>
      <c r="BO124" s="261"/>
      <c r="BP124" s="261"/>
      <c r="BQ124" s="261"/>
      <c r="BR124" s="261"/>
      <c r="BS124" s="261"/>
      <c r="BT124" s="261"/>
      <c r="BU124" s="261"/>
      <c r="BV124" s="261"/>
      <c r="BW124" s="261"/>
      <c r="BX124" s="261"/>
      <c r="BY124" s="262"/>
      <c r="BZ124" s="262"/>
      <c r="CA124" s="262"/>
      <c r="CB124" s="262"/>
      <c r="CC124" s="262"/>
      <c r="CD124" s="262"/>
      <c r="CE124" s="262"/>
      <c r="CF124" s="262"/>
      <c r="CG124" s="262"/>
      <c r="CH124" s="262"/>
      <c r="CI124" s="262"/>
      <c r="CJ124" s="262"/>
      <c r="CK124" s="262"/>
      <c r="CL124" s="262"/>
      <c r="CM124" s="262"/>
      <c r="CN124" s="262"/>
      <c r="CO124" s="262"/>
      <c r="CP124" s="262"/>
      <c r="CQ124" s="262"/>
      <c r="CR124" s="262"/>
      <c r="CS124" s="262"/>
      <c r="CT124" s="262"/>
      <c r="CU124" s="261"/>
      <c r="CV124" s="261"/>
      <c r="CW124" s="261"/>
      <c r="CX124" s="261"/>
      <c r="CY124" s="261"/>
      <c r="CZ124" s="261"/>
      <c r="DA124" s="261"/>
      <c r="DB124" s="261"/>
      <c r="DC124" s="261"/>
      <c r="DD124" s="261"/>
      <c r="DE124" s="261"/>
      <c r="DF124" s="261"/>
      <c r="DG124" s="261"/>
      <c r="DH124" s="261"/>
      <c r="DI124" s="261"/>
      <c r="DJ124" s="261"/>
      <c r="DK124" s="261"/>
      <c r="DL124" s="261"/>
      <c r="DM124" s="261"/>
      <c r="DN124" s="261"/>
      <c r="DO124" s="261"/>
      <c r="DP124" s="261"/>
      <c r="DQ124" s="261"/>
      <c r="DR124" s="261"/>
      <c r="DS124" s="261"/>
      <c r="DT124" s="261"/>
      <c r="DU124" s="261"/>
      <c r="DV124" s="261"/>
      <c r="DW124" s="261"/>
      <c r="DX124" s="261"/>
      <c r="DY124" s="261"/>
      <c r="DZ124" s="261"/>
      <c r="EA124" s="261"/>
    </row>
    <row r="125" spans="1:131" ht="15" x14ac:dyDescent="0.25">
      <c r="A125" s="261"/>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c r="X125" s="261"/>
      <c r="Y125" s="261"/>
      <c r="Z125" s="261"/>
      <c r="AA125" s="261"/>
      <c r="AB125" s="261"/>
      <c r="AC125" s="261"/>
      <c r="AD125" s="261"/>
      <c r="AE125" s="261"/>
      <c r="AF125" s="261"/>
      <c r="AG125" s="261"/>
      <c r="AH125" s="261"/>
      <c r="AI125" s="261"/>
      <c r="AJ125" s="261"/>
      <c r="AK125" s="261"/>
      <c r="AL125" s="261"/>
      <c r="AM125" s="261"/>
      <c r="AN125" s="261"/>
      <c r="AO125" s="261"/>
      <c r="AP125" s="261"/>
      <c r="AQ125" s="261"/>
      <c r="AR125" s="261"/>
      <c r="AS125" s="261"/>
      <c r="AT125" s="261"/>
      <c r="AU125" s="261"/>
      <c r="AV125" s="261"/>
      <c r="AW125" s="261"/>
      <c r="AX125" s="261"/>
      <c r="AY125" s="261"/>
      <c r="AZ125" s="261"/>
      <c r="BA125" s="261"/>
      <c r="BB125" s="261"/>
      <c r="BC125" s="261"/>
      <c r="BD125" s="261"/>
      <c r="BE125" s="261"/>
      <c r="BF125" s="261"/>
      <c r="BG125" s="261"/>
      <c r="BH125" s="261"/>
      <c r="BI125" s="261"/>
      <c r="BJ125" s="261"/>
      <c r="BK125" s="261"/>
      <c r="BL125" s="261"/>
      <c r="BM125" s="261"/>
      <c r="BN125" s="261"/>
      <c r="BO125" s="261"/>
      <c r="BP125" s="261"/>
      <c r="BQ125" s="261"/>
      <c r="BR125" s="261"/>
      <c r="BS125" s="261"/>
      <c r="BT125" s="261"/>
      <c r="BU125" s="261"/>
      <c r="BV125" s="261"/>
      <c r="BW125" s="261"/>
      <c r="BX125" s="261"/>
      <c r="BY125" s="262"/>
      <c r="BZ125" s="262"/>
      <c r="CA125" s="262"/>
      <c r="CB125" s="262"/>
      <c r="CC125" s="262"/>
      <c r="CD125" s="262"/>
      <c r="CE125" s="262"/>
      <c r="CF125" s="262"/>
      <c r="CG125" s="262"/>
      <c r="CH125" s="262"/>
      <c r="CI125" s="262"/>
      <c r="CJ125" s="262"/>
      <c r="CK125" s="262"/>
      <c r="CL125" s="262"/>
      <c r="CM125" s="262"/>
      <c r="CN125" s="262"/>
      <c r="CO125" s="262"/>
      <c r="CP125" s="262"/>
      <c r="CQ125" s="262"/>
      <c r="CR125" s="262"/>
      <c r="CS125" s="262"/>
      <c r="CT125" s="262"/>
      <c r="CU125" s="261"/>
      <c r="CV125" s="261"/>
      <c r="CW125" s="261"/>
      <c r="CX125" s="261"/>
      <c r="CY125" s="261"/>
      <c r="CZ125" s="261"/>
      <c r="DA125" s="261"/>
      <c r="DB125" s="261"/>
      <c r="DC125" s="261"/>
      <c r="DD125" s="261"/>
      <c r="DE125" s="261"/>
      <c r="DF125" s="261"/>
      <c r="DG125" s="261"/>
      <c r="DH125" s="261"/>
      <c r="DI125" s="261"/>
      <c r="DJ125" s="261"/>
      <c r="DK125" s="261"/>
      <c r="DL125" s="261"/>
      <c r="DM125" s="261"/>
      <c r="DN125" s="261"/>
      <c r="DO125" s="261"/>
      <c r="DP125" s="261"/>
      <c r="DQ125" s="261"/>
      <c r="DR125" s="261"/>
      <c r="DS125" s="261"/>
      <c r="DT125" s="261"/>
      <c r="DU125" s="261"/>
      <c r="DV125" s="261"/>
      <c r="DW125" s="261"/>
      <c r="DX125" s="261"/>
      <c r="DY125" s="261"/>
      <c r="DZ125" s="261"/>
      <c r="EA125" s="261"/>
    </row>
    <row r="126" spans="1:131" ht="15" x14ac:dyDescent="0.25">
      <c r="A126" s="261"/>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c r="Z126" s="261"/>
      <c r="AA126" s="261"/>
      <c r="AB126" s="261"/>
      <c r="AC126" s="261"/>
      <c r="AD126" s="261"/>
      <c r="AE126" s="261"/>
      <c r="AF126" s="261"/>
      <c r="AG126" s="261"/>
      <c r="AH126" s="261"/>
      <c r="AI126" s="261"/>
      <c r="AJ126" s="261"/>
      <c r="AK126" s="261"/>
      <c r="AL126" s="261"/>
      <c r="AM126" s="261"/>
      <c r="AN126" s="261"/>
      <c r="AO126" s="261"/>
      <c r="AP126" s="261"/>
      <c r="AQ126" s="261"/>
      <c r="AR126" s="261"/>
      <c r="AS126" s="261"/>
      <c r="AT126" s="261"/>
      <c r="AU126" s="261"/>
      <c r="AV126" s="261"/>
      <c r="AW126" s="261"/>
      <c r="AX126" s="261"/>
      <c r="AY126" s="261"/>
      <c r="AZ126" s="261"/>
      <c r="BA126" s="261"/>
      <c r="BB126" s="261"/>
      <c r="BC126" s="261"/>
      <c r="BD126" s="261"/>
      <c r="BE126" s="261"/>
      <c r="BF126" s="261"/>
      <c r="BG126" s="261"/>
      <c r="BH126" s="261"/>
      <c r="BI126" s="261"/>
      <c r="BJ126" s="261"/>
      <c r="BK126" s="261"/>
      <c r="BL126" s="261"/>
      <c r="BM126" s="261"/>
      <c r="BN126" s="261"/>
      <c r="BO126" s="261"/>
      <c r="BP126" s="261"/>
      <c r="BQ126" s="261"/>
      <c r="BR126" s="261"/>
      <c r="BS126" s="261"/>
      <c r="BT126" s="261"/>
      <c r="BU126" s="261"/>
      <c r="BV126" s="261"/>
      <c r="BW126" s="261"/>
      <c r="BX126" s="261"/>
      <c r="BY126" s="262"/>
      <c r="BZ126" s="262"/>
      <c r="CA126" s="262"/>
      <c r="CB126" s="262"/>
      <c r="CC126" s="262"/>
      <c r="CD126" s="262"/>
      <c r="CE126" s="262"/>
      <c r="CF126" s="262"/>
      <c r="CG126" s="262"/>
      <c r="CH126" s="262"/>
      <c r="CI126" s="262"/>
      <c r="CJ126" s="262"/>
      <c r="CK126" s="262"/>
      <c r="CL126" s="262"/>
      <c r="CM126" s="262"/>
      <c r="CN126" s="262"/>
      <c r="CO126" s="262"/>
      <c r="CP126" s="262"/>
      <c r="CQ126" s="262"/>
      <c r="CR126" s="262"/>
      <c r="CS126" s="262"/>
      <c r="CT126" s="262"/>
      <c r="CU126" s="261"/>
      <c r="CV126" s="261"/>
      <c r="CW126" s="261"/>
      <c r="CX126" s="261"/>
      <c r="CY126" s="261"/>
      <c r="CZ126" s="261"/>
      <c r="DA126" s="261"/>
      <c r="DB126" s="261"/>
      <c r="DC126" s="261"/>
      <c r="DD126" s="261"/>
      <c r="DE126" s="261"/>
      <c r="DF126" s="261"/>
      <c r="DG126" s="261"/>
      <c r="DH126" s="261"/>
      <c r="DI126" s="261"/>
      <c r="DJ126" s="261"/>
      <c r="DK126" s="261"/>
      <c r="DL126" s="261"/>
      <c r="DM126" s="261"/>
      <c r="DN126" s="261"/>
      <c r="DO126" s="261"/>
      <c r="DP126" s="261"/>
      <c r="DQ126" s="261"/>
      <c r="DR126" s="261"/>
      <c r="DS126" s="261"/>
      <c r="DT126" s="261"/>
      <c r="DU126" s="261"/>
      <c r="DV126" s="261"/>
      <c r="DW126" s="261"/>
      <c r="DX126" s="261"/>
      <c r="DY126" s="261"/>
      <c r="DZ126" s="261"/>
      <c r="EA126" s="261"/>
    </row>
    <row r="127" spans="1:131" ht="15" x14ac:dyDescent="0.25">
      <c r="A127" s="261"/>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261"/>
      <c r="AE127" s="261"/>
      <c r="AF127" s="261"/>
      <c r="AG127" s="261"/>
      <c r="AH127" s="261"/>
      <c r="AI127" s="261"/>
      <c r="AJ127" s="261"/>
      <c r="AK127" s="261"/>
      <c r="AL127" s="261"/>
      <c r="AM127" s="261"/>
      <c r="AN127" s="261"/>
      <c r="AO127" s="261"/>
      <c r="AP127" s="261"/>
      <c r="AQ127" s="261"/>
      <c r="AR127" s="261"/>
      <c r="AS127" s="261"/>
      <c r="AT127" s="261"/>
      <c r="AU127" s="261"/>
      <c r="AV127" s="261"/>
      <c r="AW127" s="261"/>
      <c r="AX127" s="261"/>
      <c r="AY127" s="261"/>
      <c r="AZ127" s="261"/>
      <c r="BA127" s="261"/>
      <c r="BB127" s="261"/>
      <c r="BC127" s="261"/>
      <c r="BD127" s="261"/>
      <c r="BE127" s="261"/>
      <c r="BF127" s="261"/>
      <c r="BG127" s="261"/>
      <c r="BH127" s="261"/>
      <c r="BI127" s="261"/>
      <c r="BJ127" s="261"/>
      <c r="BK127" s="261"/>
      <c r="BL127" s="261"/>
      <c r="BM127" s="261"/>
      <c r="BN127" s="261"/>
      <c r="BO127" s="261"/>
      <c r="BP127" s="261"/>
      <c r="BQ127" s="261"/>
      <c r="BR127" s="261"/>
      <c r="BS127" s="261"/>
      <c r="BT127" s="261"/>
      <c r="BU127" s="261"/>
      <c r="BV127" s="261"/>
      <c r="BW127" s="261"/>
      <c r="BX127" s="261"/>
      <c r="BY127" s="262"/>
      <c r="BZ127" s="262"/>
      <c r="CA127" s="262"/>
      <c r="CB127" s="262"/>
      <c r="CC127" s="262"/>
      <c r="CD127" s="262"/>
      <c r="CE127" s="262"/>
      <c r="CF127" s="262"/>
      <c r="CG127" s="262"/>
      <c r="CH127" s="262"/>
      <c r="CI127" s="262"/>
      <c r="CJ127" s="262"/>
      <c r="CK127" s="262"/>
      <c r="CL127" s="262"/>
      <c r="CM127" s="262"/>
      <c r="CN127" s="262"/>
      <c r="CO127" s="262"/>
      <c r="CP127" s="262"/>
      <c r="CQ127" s="262"/>
      <c r="CR127" s="262"/>
      <c r="CS127" s="262"/>
      <c r="CT127" s="262"/>
      <c r="CU127" s="261"/>
      <c r="CV127" s="261"/>
      <c r="CW127" s="261"/>
      <c r="CX127" s="261"/>
      <c r="CY127" s="261"/>
      <c r="CZ127" s="261"/>
      <c r="DA127" s="261"/>
      <c r="DB127" s="261"/>
      <c r="DC127" s="261"/>
      <c r="DD127" s="261"/>
      <c r="DE127" s="261"/>
      <c r="DF127" s="261"/>
      <c r="DG127" s="261"/>
      <c r="DH127" s="261"/>
      <c r="DI127" s="261"/>
      <c r="DJ127" s="261"/>
      <c r="DK127" s="261"/>
      <c r="DL127" s="261"/>
      <c r="DM127" s="261"/>
      <c r="DN127" s="261"/>
      <c r="DO127" s="261"/>
      <c r="DP127" s="261"/>
      <c r="DQ127" s="261"/>
      <c r="DR127" s="261"/>
      <c r="DS127" s="261"/>
      <c r="DT127" s="261"/>
      <c r="DU127" s="261"/>
      <c r="DV127" s="261"/>
      <c r="DW127" s="261"/>
      <c r="DX127" s="261"/>
      <c r="DY127" s="261"/>
      <c r="DZ127" s="261"/>
      <c r="EA127" s="261"/>
    </row>
    <row r="128" spans="1:131" ht="15" x14ac:dyDescent="0.25">
      <c r="A128" s="261"/>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261"/>
      <c r="AE128" s="261"/>
      <c r="AF128" s="261"/>
      <c r="AG128" s="261"/>
      <c r="AH128" s="261"/>
      <c r="AI128" s="261"/>
      <c r="AJ128" s="261"/>
      <c r="AK128" s="261"/>
      <c r="AL128" s="261"/>
      <c r="AM128" s="261"/>
      <c r="AN128" s="261"/>
      <c r="AO128" s="261"/>
      <c r="AP128" s="261"/>
      <c r="AQ128" s="261"/>
      <c r="AR128" s="261"/>
      <c r="AS128" s="261"/>
      <c r="AT128" s="261"/>
      <c r="AU128" s="261"/>
      <c r="AV128" s="261"/>
      <c r="AW128" s="261"/>
      <c r="AX128" s="261"/>
      <c r="AY128" s="261"/>
      <c r="AZ128" s="261"/>
      <c r="BA128" s="261"/>
      <c r="BB128" s="261"/>
      <c r="BC128" s="261"/>
      <c r="BD128" s="261"/>
      <c r="BE128" s="261"/>
      <c r="BF128" s="261"/>
      <c r="BG128" s="261"/>
      <c r="BH128" s="261"/>
      <c r="BI128" s="261"/>
      <c r="BJ128" s="261"/>
      <c r="BK128" s="261"/>
      <c r="BL128" s="261"/>
      <c r="BM128" s="261"/>
      <c r="BN128" s="261"/>
      <c r="BO128" s="261"/>
      <c r="BP128" s="261"/>
      <c r="BQ128" s="261"/>
      <c r="BR128" s="261"/>
      <c r="BS128" s="261"/>
      <c r="BT128" s="261"/>
      <c r="BU128" s="261"/>
      <c r="BV128" s="261"/>
      <c r="BW128" s="261"/>
      <c r="BX128" s="261"/>
      <c r="BY128" s="262"/>
      <c r="BZ128" s="262"/>
      <c r="CA128" s="262"/>
      <c r="CB128" s="262"/>
      <c r="CC128" s="262"/>
      <c r="CD128" s="262"/>
      <c r="CE128" s="262"/>
      <c r="CF128" s="262"/>
      <c r="CG128" s="262"/>
      <c r="CH128" s="262"/>
      <c r="CI128" s="262"/>
      <c r="CJ128" s="262"/>
      <c r="CK128" s="262"/>
      <c r="CL128" s="262"/>
      <c r="CM128" s="262"/>
      <c r="CN128" s="262"/>
      <c r="CO128" s="262"/>
      <c r="CP128" s="262"/>
      <c r="CQ128" s="262"/>
      <c r="CR128" s="262"/>
      <c r="CS128" s="262"/>
      <c r="CT128" s="262"/>
      <c r="CU128" s="261"/>
      <c r="CV128" s="261"/>
      <c r="CW128" s="261"/>
      <c r="CX128" s="261"/>
      <c r="CY128" s="261"/>
      <c r="CZ128" s="261"/>
      <c r="DA128" s="261"/>
      <c r="DB128" s="261"/>
      <c r="DC128" s="261"/>
      <c r="DD128" s="261"/>
      <c r="DE128" s="261"/>
      <c r="DF128" s="261"/>
      <c r="DG128" s="261"/>
      <c r="DH128" s="261"/>
      <c r="DI128" s="261"/>
      <c r="DJ128" s="261"/>
      <c r="DK128" s="261"/>
      <c r="DL128" s="261"/>
      <c r="DM128" s="261"/>
      <c r="DN128" s="261"/>
      <c r="DO128" s="261"/>
      <c r="DP128" s="261"/>
      <c r="DQ128" s="261"/>
      <c r="DR128" s="261"/>
      <c r="DS128" s="261"/>
      <c r="DT128" s="261"/>
      <c r="DU128" s="261"/>
      <c r="DV128" s="261"/>
      <c r="DW128" s="261"/>
      <c r="DX128" s="261"/>
      <c r="DY128" s="261"/>
      <c r="DZ128" s="261"/>
      <c r="EA128" s="261"/>
    </row>
    <row r="129" spans="1:131" ht="15" x14ac:dyDescent="0.25">
      <c r="A129" s="261"/>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261"/>
      <c r="AE129" s="261"/>
      <c r="AF129" s="261"/>
      <c r="AG129" s="261"/>
      <c r="AH129" s="261"/>
      <c r="AI129" s="261"/>
      <c r="AJ129" s="261"/>
      <c r="AK129" s="261"/>
      <c r="AL129" s="261"/>
      <c r="AM129" s="261"/>
      <c r="AN129" s="261"/>
      <c r="AO129" s="261"/>
      <c r="AP129" s="261"/>
      <c r="AQ129" s="261"/>
      <c r="AR129" s="261"/>
      <c r="AS129" s="261"/>
      <c r="AT129" s="261"/>
      <c r="AU129" s="261"/>
      <c r="AV129" s="261"/>
      <c r="AW129" s="261"/>
      <c r="AX129" s="261"/>
      <c r="AY129" s="261"/>
      <c r="AZ129" s="261"/>
      <c r="BA129" s="261"/>
      <c r="BB129" s="261"/>
      <c r="BC129" s="261"/>
      <c r="BD129" s="261"/>
      <c r="BE129" s="261"/>
      <c r="BF129" s="261"/>
      <c r="BG129" s="261"/>
      <c r="BH129" s="261"/>
      <c r="BI129" s="261"/>
      <c r="BJ129" s="261"/>
      <c r="BK129" s="261"/>
      <c r="BL129" s="261"/>
      <c r="BM129" s="261"/>
      <c r="BN129" s="261"/>
      <c r="BO129" s="261"/>
      <c r="BP129" s="261"/>
      <c r="BQ129" s="261"/>
      <c r="BR129" s="261"/>
      <c r="BS129" s="261"/>
      <c r="BT129" s="261"/>
      <c r="BU129" s="261"/>
      <c r="BV129" s="261"/>
      <c r="BW129" s="261"/>
      <c r="BX129" s="261"/>
      <c r="BY129" s="262"/>
      <c r="BZ129" s="262"/>
      <c r="CA129" s="262"/>
      <c r="CB129" s="262"/>
      <c r="CC129" s="262"/>
      <c r="CD129" s="262"/>
      <c r="CE129" s="262"/>
      <c r="CF129" s="262"/>
      <c r="CG129" s="262"/>
      <c r="CH129" s="262"/>
      <c r="CI129" s="262"/>
      <c r="CJ129" s="262"/>
      <c r="CK129" s="262"/>
      <c r="CL129" s="262"/>
      <c r="CM129" s="262"/>
      <c r="CN129" s="262"/>
      <c r="CO129" s="262"/>
      <c r="CP129" s="262"/>
      <c r="CQ129" s="262"/>
      <c r="CR129" s="262"/>
      <c r="CS129" s="262"/>
      <c r="CT129" s="262"/>
      <c r="CU129" s="261"/>
      <c r="CV129" s="261"/>
      <c r="CW129" s="261"/>
      <c r="CX129" s="261"/>
      <c r="CY129" s="261"/>
      <c r="CZ129" s="261"/>
      <c r="DA129" s="261"/>
      <c r="DB129" s="261"/>
      <c r="DC129" s="261"/>
      <c r="DD129" s="261"/>
      <c r="DE129" s="261"/>
      <c r="DF129" s="261"/>
      <c r="DG129" s="261"/>
      <c r="DH129" s="261"/>
      <c r="DI129" s="261"/>
      <c r="DJ129" s="261"/>
      <c r="DK129" s="261"/>
      <c r="DL129" s="261"/>
      <c r="DM129" s="261"/>
      <c r="DN129" s="261"/>
      <c r="DO129" s="261"/>
      <c r="DP129" s="261"/>
      <c r="DQ129" s="261"/>
      <c r="DR129" s="261"/>
      <c r="DS129" s="261"/>
      <c r="DT129" s="261"/>
      <c r="DU129" s="261"/>
      <c r="DV129" s="261"/>
      <c r="DW129" s="261"/>
      <c r="DX129" s="261"/>
      <c r="DY129" s="261"/>
      <c r="DZ129" s="261"/>
      <c r="EA129" s="261"/>
    </row>
    <row r="130" spans="1:131" ht="15" x14ac:dyDescent="0.25">
      <c r="A130" s="261"/>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261"/>
      <c r="AE130" s="261"/>
      <c r="AF130" s="261"/>
      <c r="AG130" s="261"/>
      <c r="AH130" s="261"/>
      <c r="AI130" s="261"/>
      <c r="AJ130" s="261"/>
      <c r="AK130" s="261"/>
      <c r="AL130" s="261"/>
      <c r="AM130" s="261"/>
      <c r="AN130" s="261"/>
      <c r="AO130" s="261"/>
      <c r="AP130" s="261"/>
      <c r="AQ130" s="261"/>
      <c r="AR130" s="261"/>
      <c r="AS130" s="261"/>
      <c r="AT130" s="261"/>
      <c r="AU130" s="261"/>
      <c r="AV130" s="261"/>
      <c r="AW130" s="261"/>
      <c r="AX130" s="261"/>
      <c r="AY130" s="261"/>
      <c r="AZ130" s="261"/>
      <c r="BA130" s="261"/>
      <c r="BB130" s="261"/>
      <c r="BC130" s="261"/>
      <c r="BD130" s="261"/>
      <c r="BE130" s="261"/>
      <c r="BF130" s="261"/>
      <c r="BG130" s="261"/>
      <c r="BH130" s="261"/>
      <c r="BI130" s="261"/>
      <c r="BJ130" s="261"/>
      <c r="BK130" s="261"/>
      <c r="BL130" s="261"/>
      <c r="BM130" s="261"/>
      <c r="BN130" s="261"/>
      <c r="BO130" s="261"/>
      <c r="BP130" s="261"/>
      <c r="BQ130" s="261"/>
      <c r="BR130" s="261"/>
      <c r="BS130" s="261"/>
      <c r="BT130" s="261"/>
      <c r="BU130" s="261"/>
      <c r="BV130" s="261"/>
      <c r="BW130" s="261"/>
      <c r="BX130" s="261"/>
      <c r="BY130" s="262"/>
      <c r="BZ130" s="262"/>
      <c r="CA130" s="262"/>
      <c r="CB130" s="262"/>
      <c r="CC130" s="262"/>
      <c r="CD130" s="262"/>
      <c r="CE130" s="262"/>
      <c r="CF130" s="262"/>
      <c r="CG130" s="262"/>
      <c r="CH130" s="262"/>
      <c r="CI130" s="262"/>
      <c r="CJ130" s="262"/>
      <c r="CK130" s="262"/>
      <c r="CL130" s="262"/>
      <c r="CM130" s="262"/>
      <c r="CN130" s="262"/>
      <c r="CO130" s="262"/>
      <c r="CP130" s="262"/>
      <c r="CQ130" s="262"/>
      <c r="CR130" s="262"/>
      <c r="CS130" s="262"/>
      <c r="CT130" s="262"/>
      <c r="CU130" s="261"/>
      <c r="CV130" s="261"/>
      <c r="CW130" s="261"/>
      <c r="CX130" s="261"/>
      <c r="CY130" s="261"/>
      <c r="CZ130" s="261"/>
      <c r="DA130" s="261"/>
      <c r="DB130" s="261"/>
      <c r="DC130" s="261"/>
      <c r="DD130" s="261"/>
      <c r="DE130" s="261"/>
      <c r="DF130" s="261"/>
      <c r="DG130" s="261"/>
      <c r="DH130" s="261"/>
      <c r="DI130" s="261"/>
      <c r="DJ130" s="261"/>
      <c r="DK130" s="261"/>
      <c r="DL130" s="261"/>
      <c r="DM130" s="261"/>
      <c r="DN130" s="261"/>
      <c r="DO130" s="261"/>
      <c r="DP130" s="261"/>
      <c r="DQ130" s="261"/>
      <c r="DR130" s="261"/>
      <c r="DS130" s="261"/>
      <c r="DT130" s="261"/>
      <c r="DU130" s="261"/>
      <c r="DV130" s="261"/>
      <c r="DW130" s="261"/>
      <c r="DX130" s="261"/>
      <c r="DY130" s="261"/>
      <c r="DZ130" s="261"/>
      <c r="EA130" s="261"/>
    </row>
    <row r="131" spans="1:131" ht="15" x14ac:dyDescent="0.25">
      <c r="A131" s="261"/>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261"/>
      <c r="AE131" s="261"/>
      <c r="AF131" s="261"/>
      <c r="AG131" s="261"/>
      <c r="AH131" s="261"/>
      <c r="AI131" s="261"/>
      <c r="AJ131" s="261"/>
      <c r="AK131" s="261"/>
      <c r="AL131" s="261"/>
      <c r="AM131" s="261"/>
      <c r="AN131" s="261"/>
      <c r="AO131" s="261"/>
      <c r="AP131" s="261"/>
      <c r="AQ131" s="261"/>
      <c r="AR131" s="261"/>
      <c r="AS131" s="261"/>
      <c r="AT131" s="261"/>
      <c r="AU131" s="261"/>
      <c r="AV131" s="261"/>
      <c r="AW131" s="261"/>
      <c r="AX131" s="261"/>
      <c r="AY131" s="261"/>
      <c r="AZ131" s="261"/>
      <c r="BA131" s="261"/>
      <c r="BB131" s="261"/>
      <c r="BC131" s="261"/>
      <c r="BD131" s="261"/>
      <c r="BE131" s="261"/>
      <c r="BF131" s="261"/>
      <c r="BG131" s="261"/>
      <c r="BH131" s="261"/>
      <c r="BI131" s="261"/>
      <c r="BJ131" s="261"/>
      <c r="BK131" s="261"/>
      <c r="BL131" s="261"/>
      <c r="BM131" s="261"/>
      <c r="BN131" s="261"/>
      <c r="BO131" s="261"/>
      <c r="BP131" s="261"/>
      <c r="BQ131" s="261"/>
      <c r="BR131" s="261"/>
      <c r="BS131" s="261"/>
      <c r="BT131" s="261"/>
      <c r="BU131" s="261"/>
      <c r="BV131" s="261"/>
      <c r="BW131" s="261"/>
      <c r="BX131" s="261"/>
      <c r="BY131" s="262"/>
      <c r="BZ131" s="262"/>
      <c r="CA131" s="262"/>
      <c r="CB131" s="262"/>
      <c r="CC131" s="262"/>
      <c r="CD131" s="262"/>
      <c r="CE131" s="262"/>
      <c r="CF131" s="262"/>
      <c r="CG131" s="262"/>
      <c r="CH131" s="262"/>
      <c r="CI131" s="262"/>
      <c r="CJ131" s="262"/>
      <c r="CK131" s="262"/>
      <c r="CL131" s="262"/>
      <c r="CM131" s="262"/>
      <c r="CN131" s="262"/>
      <c r="CO131" s="262"/>
      <c r="CP131" s="262"/>
      <c r="CQ131" s="262"/>
      <c r="CR131" s="262"/>
      <c r="CS131" s="262"/>
      <c r="CT131" s="262"/>
      <c r="CU131" s="261"/>
      <c r="CV131" s="261"/>
      <c r="CW131" s="261"/>
      <c r="CX131" s="261"/>
      <c r="CY131" s="261"/>
      <c r="CZ131" s="261"/>
      <c r="DA131" s="261"/>
      <c r="DB131" s="261"/>
      <c r="DC131" s="261"/>
      <c r="DD131" s="261"/>
      <c r="DE131" s="261"/>
      <c r="DF131" s="261"/>
      <c r="DG131" s="261"/>
      <c r="DH131" s="261"/>
      <c r="DI131" s="261"/>
      <c r="DJ131" s="261"/>
      <c r="DK131" s="261"/>
      <c r="DL131" s="261"/>
      <c r="DM131" s="261"/>
      <c r="DN131" s="261"/>
      <c r="DO131" s="261"/>
      <c r="DP131" s="261"/>
      <c r="DQ131" s="261"/>
      <c r="DR131" s="261"/>
      <c r="DS131" s="261"/>
      <c r="DT131" s="261"/>
      <c r="DU131" s="261"/>
      <c r="DV131" s="261"/>
      <c r="DW131" s="261"/>
      <c r="DX131" s="261"/>
      <c r="DY131" s="261"/>
      <c r="DZ131" s="261"/>
      <c r="EA131" s="261"/>
    </row>
    <row r="132" spans="1:131" ht="15" x14ac:dyDescent="0.25">
      <c r="A132" s="261"/>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261"/>
      <c r="AJ132" s="261"/>
      <c r="AK132" s="261"/>
      <c r="AL132" s="261"/>
      <c r="AM132" s="261"/>
      <c r="AN132" s="261"/>
      <c r="AO132" s="261"/>
      <c r="AP132" s="261"/>
      <c r="AQ132" s="261"/>
      <c r="AR132" s="261"/>
      <c r="AS132" s="261"/>
      <c r="AT132" s="261"/>
      <c r="AU132" s="261"/>
      <c r="AV132" s="261"/>
      <c r="AW132" s="261"/>
      <c r="AX132" s="261"/>
      <c r="AY132" s="261"/>
      <c r="AZ132" s="261"/>
      <c r="BA132" s="261"/>
      <c r="BB132" s="261"/>
      <c r="BC132" s="261"/>
      <c r="BD132" s="261"/>
      <c r="BE132" s="261"/>
      <c r="BF132" s="261"/>
      <c r="BG132" s="261"/>
      <c r="BH132" s="261"/>
      <c r="BI132" s="261"/>
      <c r="BJ132" s="261"/>
      <c r="BK132" s="261"/>
      <c r="BL132" s="261"/>
      <c r="BM132" s="261"/>
      <c r="BN132" s="261"/>
      <c r="BO132" s="261"/>
      <c r="BP132" s="261"/>
      <c r="BQ132" s="261"/>
      <c r="BR132" s="261"/>
      <c r="BS132" s="261"/>
      <c r="BT132" s="261"/>
      <c r="BU132" s="261"/>
      <c r="BV132" s="261"/>
      <c r="BW132" s="261"/>
      <c r="BX132" s="261"/>
      <c r="BY132" s="262"/>
      <c r="BZ132" s="262"/>
      <c r="CA132" s="262"/>
      <c r="CB132" s="262"/>
      <c r="CC132" s="262"/>
      <c r="CD132" s="262"/>
      <c r="CE132" s="262"/>
      <c r="CF132" s="262"/>
      <c r="CG132" s="262"/>
      <c r="CH132" s="262"/>
      <c r="CI132" s="262"/>
      <c r="CJ132" s="262"/>
      <c r="CK132" s="262"/>
      <c r="CL132" s="262"/>
      <c r="CM132" s="262"/>
      <c r="CN132" s="262"/>
      <c r="CO132" s="262"/>
      <c r="CP132" s="262"/>
      <c r="CQ132" s="262"/>
      <c r="CR132" s="262"/>
      <c r="CS132" s="262"/>
      <c r="CT132" s="262"/>
      <c r="CU132" s="261"/>
      <c r="CV132" s="261"/>
      <c r="CW132" s="261"/>
      <c r="CX132" s="261"/>
      <c r="CY132" s="261"/>
      <c r="CZ132" s="261"/>
      <c r="DA132" s="261"/>
      <c r="DB132" s="261"/>
      <c r="DC132" s="261"/>
      <c r="DD132" s="261"/>
      <c r="DE132" s="261"/>
      <c r="DF132" s="261"/>
      <c r="DG132" s="261"/>
      <c r="DH132" s="261"/>
      <c r="DI132" s="261"/>
      <c r="DJ132" s="261"/>
      <c r="DK132" s="261"/>
      <c r="DL132" s="261"/>
      <c r="DM132" s="261"/>
      <c r="DN132" s="261"/>
      <c r="DO132" s="261"/>
      <c r="DP132" s="261"/>
      <c r="DQ132" s="261"/>
      <c r="DR132" s="261"/>
      <c r="DS132" s="261"/>
      <c r="DT132" s="261"/>
      <c r="DU132" s="261"/>
      <c r="DV132" s="261"/>
      <c r="DW132" s="261"/>
      <c r="DX132" s="261"/>
      <c r="DY132" s="261"/>
      <c r="DZ132" s="261"/>
      <c r="EA132" s="261"/>
    </row>
    <row r="133" spans="1:131" ht="15" x14ac:dyDescent="0.25">
      <c r="A133" s="261"/>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261"/>
      <c r="AE133" s="261"/>
      <c r="AF133" s="261"/>
      <c r="AG133" s="261"/>
      <c r="AH133" s="261"/>
      <c r="AI133" s="261"/>
      <c r="AJ133" s="261"/>
      <c r="AK133" s="261"/>
      <c r="AL133" s="261"/>
      <c r="AM133" s="261"/>
      <c r="AN133" s="261"/>
      <c r="AO133" s="261"/>
      <c r="AP133" s="261"/>
      <c r="AQ133" s="261"/>
      <c r="AR133" s="261"/>
      <c r="AS133" s="261"/>
      <c r="AT133" s="261"/>
      <c r="AU133" s="261"/>
      <c r="AV133" s="261"/>
      <c r="AW133" s="261"/>
      <c r="AX133" s="261"/>
      <c r="AY133" s="261"/>
      <c r="AZ133" s="261"/>
      <c r="BA133" s="261"/>
      <c r="BB133" s="261"/>
      <c r="BC133" s="261"/>
      <c r="BD133" s="261"/>
      <c r="BE133" s="261"/>
      <c r="BF133" s="261"/>
      <c r="BG133" s="261"/>
      <c r="BH133" s="261"/>
      <c r="BI133" s="261"/>
      <c r="BJ133" s="261"/>
      <c r="BK133" s="261"/>
      <c r="BL133" s="261"/>
      <c r="BM133" s="261"/>
      <c r="BN133" s="261"/>
      <c r="BO133" s="261"/>
      <c r="BP133" s="261"/>
      <c r="BQ133" s="261"/>
      <c r="BR133" s="261"/>
      <c r="BS133" s="261"/>
      <c r="BT133" s="261"/>
      <c r="BU133" s="261"/>
      <c r="BV133" s="261"/>
      <c r="BW133" s="261"/>
      <c r="BX133" s="261"/>
      <c r="BY133" s="262"/>
      <c r="BZ133" s="262"/>
      <c r="CA133" s="262"/>
      <c r="CB133" s="262"/>
      <c r="CC133" s="262"/>
      <c r="CD133" s="262"/>
      <c r="CE133" s="262"/>
      <c r="CF133" s="262"/>
      <c r="CG133" s="262"/>
      <c r="CH133" s="262"/>
      <c r="CI133" s="262"/>
      <c r="CJ133" s="262"/>
      <c r="CK133" s="262"/>
      <c r="CL133" s="262"/>
      <c r="CM133" s="262"/>
      <c r="CN133" s="262"/>
      <c r="CO133" s="262"/>
      <c r="CP133" s="262"/>
      <c r="CQ133" s="262"/>
      <c r="CR133" s="262"/>
      <c r="CS133" s="262"/>
      <c r="CT133" s="262"/>
      <c r="CU133" s="261"/>
      <c r="CV133" s="261"/>
      <c r="CW133" s="261"/>
      <c r="CX133" s="261"/>
      <c r="CY133" s="261"/>
      <c r="CZ133" s="261"/>
      <c r="DA133" s="261"/>
      <c r="DB133" s="261"/>
      <c r="DC133" s="261"/>
      <c r="DD133" s="261"/>
      <c r="DE133" s="261"/>
      <c r="DF133" s="261"/>
      <c r="DG133" s="261"/>
      <c r="DH133" s="261"/>
      <c r="DI133" s="261"/>
      <c r="DJ133" s="261"/>
      <c r="DK133" s="261"/>
      <c r="DL133" s="261"/>
      <c r="DM133" s="261"/>
      <c r="DN133" s="261"/>
      <c r="DO133" s="261"/>
      <c r="DP133" s="261"/>
      <c r="DQ133" s="261"/>
      <c r="DR133" s="261"/>
      <c r="DS133" s="261"/>
      <c r="DT133" s="261"/>
      <c r="DU133" s="261"/>
      <c r="DV133" s="261"/>
      <c r="DW133" s="261"/>
      <c r="DX133" s="261"/>
      <c r="DY133" s="261"/>
      <c r="DZ133" s="261"/>
      <c r="EA133" s="261"/>
    </row>
    <row r="134" spans="1:131" ht="15" x14ac:dyDescent="0.25">
      <c r="A134" s="261"/>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261"/>
      <c r="AE134" s="261"/>
      <c r="AF134" s="261"/>
      <c r="AG134" s="261"/>
      <c r="AH134" s="261"/>
      <c r="AI134" s="261"/>
      <c r="AJ134" s="261"/>
      <c r="AK134" s="261"/>
      <c r="AL134" s="261"/>
      <c r="AM134" s="261"/>
      <c r="AN134" s="261"/>
      <c r="AO134" s="261"/>
      <c r="AP134" s="261"/>
      <c r="AQ134" s="261"/>
      <c r="AR134" s="261"/>
      <c r="AS134" s="261"/>
      <c r="AT134" s="261"/>
      <c r="AU134" s="261"/>
      <c r="AV134" s="261"/>
      <c r="AW134" s="261"/>
      <c r="AX134" s="261"/>
      <c r="AY134" s="261"/>
      <c r="AZ134" s="261"/>
      <c r="BA134" s="261"/>
      <c r="BB134" s="261"/>
      <c r="BC134" s="261"/>
      <c r="BD134" s="261"/>
      <c r="BE134" s="261"/>
      <c r="BF134" s="261"/>
      <c r="BG134" s="261"/>
      <c r="BH134" s="261"/>
      <c r="BI134" s="261"/>
      <c r="BJ134" s="261"/>
      <c r="BK134" s="261"/>
      <c r="BL134" s="261"/>
      <c r="BM134" s="261"/>
      <c r="BN134" s="261"/>
      <c r="BO134" s="261"/>
      <c r="BP134" s="261"/>
      <c r="BQ134" s="261"/>
      <c r="BR134" s="261"/>
      <c r="BS134" s="261"/>
      <c r="BT134" s="261"/>
      <c r="BU134" s="261"/>
      <c r="BV134" s="261"/>
      <c r="BW134" s="261"/>
      <c r="BX134" s="261"/>
      <c r="BY134" s="262"/>
      <c r="BZ134" s="262"/>
      <c r="CA134" s="262"/>
      <c r="CB134" s="262"/>
      <c r="CC134" s="262"/>
      <c r="CD134" s="262"/>
      <c r="CE134" s="262"/>
      <c r="CF134" s="262"/>
      <c r="CG134" s="262"/>
      <c r="CH134" s="262"/>
      <c r="CI134" s="262"/>
      <c r="CJ134" s="262"/>
      <c r="CK134" s="262"/>
      <c r="CL134" s="262"/>
      <c r="CM134" s="262"/>
      <c r="CN134" s="262"/>
      <c r="CO134" s="262"/>
      <c r="CP134" s="262"/>
      <c r="CQ134" s="262"/>
      <c r="CR134" s="262"/>
      <c r="CS134" s="262"/>
      <c r="CT134" s="262"/>
      <c r="CU134" s="261"/>
      <c r="CV134" s="261"/>
      <c r="CW134" s="261"/>
      <c r="CX134" s="261"/>
      <c r="CY134" s="261"/>
      <c r="CZ134" s="261"/>
      <c r="DA134" s="261"/>
      <c r="DB134" s="261"/>
      <c r="DC134" s="261"/>
      <c r="DD134" s="261"/>
      <c r="DE134" s="261"/>
      <c r="DF134" s="261"/>
      <c r="DG134" s="261"/>
      <c r="DH134" s="261"/>
      <c r="DI134" s="261"/>
      <c r="DJ134" s="261"/>
      <c r="DK134" s="261"/>
      <c r="DL134" s="261"/>
      <c r="DM134" s="261"/>
      <c r="DN134" s="261"/>
      <c r="DO134" s="261"/>
      <c r="DP134" s="261"/>
      <c r="DQ134" s="261"/>
      <c r="DR134" s="261"/>
      <c r="DS134" s="261"/>
      <c r="DT134" s="261"/>
      <c r="DU134" s="261"/>
      <c r="DV134" s="261"/>
      <c r="DW134" s="261"/>
      <c r="DX134" s="261"/>
      <c r="DY134" s="261"/>
      <c r="DZ134" s="261"/>
      <c r="EA134" s="261"/>
    </row>
    <row r="135" spans="1:131" ht="15" x14ac:dyDescent="0.25">
      <c r="A135" s="261"/>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61"/>
      <c r="AE135" s="261"/>
      <c r="AF135" s="261"/>
      <c r="AG135" s="261"/>
      <c r="AH135" s="261"/>
      <c r="AI135" s="261"/>
      <c r="AJ135" s="261"/>
      <c r="AK135" s="261"/>
      <c r="AL135" s="261"/>
      <c r="AM135" s="261"/>
      <c r="AN135" s="261"/>
      <c r="AO135" s="261"/>
      <c r="AP135" s="261"/>
      <c r="AQ135" s="261"/>
      <c r="AR135" s="261"/>
      <c r="AS135" s="261"/>
      <c r="AT135" s="261"/>
      <c r="AU135" s="261"/>
      <c r="AV135" s="261"/>
      <c r="AW135" s="261"/>
      <c r="AX135" s="261"/>
      <c r="AY135" s="261"/>
      <c r="AZ135" s="261"/>
      <c r="BA135" s="261"/>
      <c r="BB135" s="261"/>
      <c r="BC135" s="261"/>
      <c r="BD135" s="261"/>
      <c r="BE135" s="261"/>
      <c r="BF135" s="261"/>
      <c r="BG135" s="261"/>
      <c r="BH135" s="261"/>
      <c r="BI135" s="261"/>
      <c r="BJ135" s="261"/>
      <c r="BK135" s="261"/>
      <c r="BL135" s="261"/>
      <c r="BM135" s="261"/>
      <c r="BN135" s="261"/>
      <c r="BO135" s="261"/>
      <c r="BP135" s="261"/>
      <c r="BQ135" s="261"/>
      <c r="BR135" s="261"/>
      <c r="BS135" s="261"/>
      <c r="BT135" s="261"/>
      <c r="BU135" s="261"/>
      <c r="BV135" s="261"/>
      <c r="BW135" s="261"/>
      <c r="BX135" s="261"/>
      <c r="BY135" s="262"/>
      <c r="BZ135" s="262"/>
      <c r="CA135" s="262"/>
      <c r="CB135" s="262"/>
      <c r="CC135" s="262"/>
      <c r="CD135" s="262"/>
      <c r="CE135" s="262"/>
      <c r="CF135" s="262"/>
      <c r="CG135" s="262"/>
      <c r="CH135" s="262"/>
      <c r="CI135" s="262"/>
      <c r="CJ135" s="262"/>
      <c r="CK135" s="262"/>
      <c r="CL135" s="262"/>
      <c r="CM135" s="262"/>
      <c r="CN135" s="262"/>
      <c r="CO135" s="262"/>
      <c r="CP135" s="262"/>
      <c r="CQ135" s="262"/>
      <c r="CR135" s="262"/>
      <c r="CS135" s="262"/>
      <c r="CT135" s="262"/>
      <c r="CU135" s="261"/>
      <c r="CV135" s="261"/>
      <c r="CW135" s="261"/>
      <c r="CX135" s="261"/>
      <c r="CY135" s="261"/>
      <c r="CZ135" s="261"/>
      <c r="DA135" s="261"/>
      <c r="DB135" s="261"/>
      <c r="DC135" s="261"/>
      <c r="DD135" s="261"/>
      <c r="DE135" s="261"/>
      <c r="DF135" s="261"/>
      <c r="DG135" s="261"/>
      <c r="DH135" s="261"/>
      <c r="DI135" s="261"/>
      <c r="DJ135" s="261"/>
      <c r="DK135" s="261"/>
      <c r="DL135" s="261"/>
      <c r="DM135" s="261"/>
      <c r="DN135" s="261"/>
      <c r="DO135" s="261"/>
      <c r="DP135" s="261"/>
      <c r="DQ135" s="261"/>
      <c r="DR135" s="261"/>
      <c r="DS135" s="261"/>
      <c r="DT135" s="261"/>
      <c r="DU135" s="261"/>
      <c r="DV135" s="261"/>
      <c r="DW135" s="261"/>
      <c r="DX135" s="261"/>
      <c r="DY135" s="261"/>
      <c r="DZ135" s="261"/>
      <c r="EA135" s="261"/>
    </row>
    <row r="136" spans="1:131" ht="15" x14ac:dyDescent="0.25">
      <c r="A136" s="261"/>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F136" s="261"/>
      <c r="AG136" s="261"/>
      <c r="AH136" s="261"/>
      <c r="AI136" s="261"/>
      <c r="AJ136" s="261"/>
      <c r="AK136" s="261"/>
      <c r="AL136" s="261"/>
      <c r="AM136" s="261"/>
      <c r="AN136" s="261"/>
      <c r="AO136" s="261"/>
      <c r="AP136" s="261"/>
      <c r="AQ136" s="261"/>
      <c r="AR136" s="261"/>
      <c r="AS136" s="261"/>
      <c r="AT136" s="261"/>
      <c r="AU136" s="261"/>
      <c r="AV136" s="261"/>
      <c r="AW136" s="261"/>
      <c r="AX136" s="261"/>
      <c r="AY136" s="261"/>
      <c r="AZ136" s="261"/>
      <c r="BA136" s="261"/>
      <c r="BB136" s="261"/>
      <c r="BC136" s="261"/>
      <c r="BD136" s="261"/>
      <c r="BE136" s="261"/>
      <c r="BF136" s="261"/>
      <c r="BG136" s="261"/>
      <c r="BH136" s="261"/>
      <c r="BI136" s="261"/>
      <c r="BJ136" s="261"/>
      <c r="BK136" s="261"/>
      <c r="BL136" s="261"/>
      <c r="BM136" s="261"/>
      <c r="BN136" s="261"/>
      <c r="BO136" s="261"/>
      <c r="BP136" s="261"/>
      <c r="BQ136" s="261"/>
      <c r="BR136" s="261"/>
      <c r="BS136" s="261"/>
      <c r="BT136" s="261"/>
      <c r="BU136" s="261"/>
      <c r="BV136" s="261"/>
      <c r="BW136" s="261"/>
      <c r="BX136" s="261"/>
      <c r="BY136" s="262"/>
      <c r="BZ136" s="262"/>
      <c r="CA136" s="262"/>
      <c r="CB136" s="262"/>
      <c r="CC136" s="262"/>
      <c r="CD136" s="262"/>
      <c r="CE136" s="262"/>
      <c r="CF136" s="262"/>
      <c r="CG136" s="262"/>
      <c r="CH136" s="262"/>
      <c r="CI136" s="262"/>
      <c r="CJ136" s="262"/>
      <c r="CK136" s="262"/>
      <c r="CL136" s="262"/>
      <c r="CM136" s="262"/>
      <c r="CN136" s="262"/>
      <c r="CO136" s="262"/>
      <c r="CP136" s="262"/>
      <c r="CQ136" s="262"/>
      <c r="CR136" s="262"/>
      <c r="CS136" s="262"/>
      <c r="CT136" s="262"/>
      <c r="CU136" s="261"/>
      <c r="CV136" s="261"/>
      <c r="CW136" s="261"/>
      <c r="CX136" s="261"/>
      <c r="CY136" s="261"/>
      <c r="CZ136" s="261"/>
      <c r="DA136" s="261"/>
      <c r="DB136" s="261"/>
      <c r="DC136" s="261"/>
      <c r="DD136" s="261"/>
      <c r="DE136" s="261"/>
      <c r="DF136" s="261"/>
      <c r="DG136" s="261"/>
      <c r="DH136" s="261"/>
      <c r="DI136" s="261"/>
      <c r="DJ136" s="261"/>
      <c r="DK136" s="261"/>
      <c r="DL136" s="261"/>
      <c r="DM136" s="261"/>
      <c r="DN136" s="261"/>
      <c r="DO136" s="261"/>
      <c r="DP136" s="261"/>
      <c r="DQ136" s="261"/>
      <c r="DR136" s="261"/>
      <c r="DS136" s="261"/>
      <c r="DT136" s="261"/>
      <c r="DU136" s="261"/>
      <c r="DV136" s="261"/>
      <c r="DW136" s="261"/>
      <c r="DX136" s="261"/>
      <c r="DY136" s="261"/>
      <c r="DZ136" s="261"/>
      <c r="EA136" s="261"/>
    </row>
    <row r="137" spans="1:131" ht="15" x14ac:dyDescent="0.25">
      <c r="A137" s="261"/>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61"/>
      <c r="AE137" s="261"/>
      <c r="AF137" s="261"/>
      <c r="AG137" s="261"/>
      <c r="AH137" s="261"/>
      <c r="AI137" s="261"/>
      <c r="AJ137" s="261"/>
      <c r="AK137" s="261"/>
      <c r="AL137" s="261"/>
      <c r="AM137" s="261"/>
      <c r="AN137" s="261"/>
      <c r="AO137" s="261"/>
      <c r="AP137" s="261"/>
      <c r="AQ137" s="261"/>
      <c r="AR137" s="261"/>
      <c r="AS137" s="261"/>
      <c r="AT137" s="261"/>
      <c r="AU137" s="261"/>
      <c r="AV137" s="261"/>
      <c r="AW137" s="261"/>
      <c r="AX137" s="261"/>
      <c r="AY137" s="261"/>
      <c r="AZ137" s="261"/>
      <c r="BA137" s="261"/>
      <c r="BB137" s="261"/>
      <c r="BC137" s="261"/>
      <c r="BD137" s="261"/>
      <c r="BE137" s="261"/>
      <c r="BF137" s="261"/>
      <c r="BG137" s="261"/>
      <c r="BH137" s="261"/>
      <c r="BI137" s="261"/>
      <c r="BJ137" s="261"/>
      <c r="BK137" s="261"/>
      <c r="BL137" s="261"/>
      <c r="BM137" s="261"/>
      <c r="BN137" s="261"/>
      <c r="BO137" s="261"/>
      <c r="BP137" s="261"/>
      <c r="BQ137" s="261"/>
      <c r="BR137" s="261"/>
      <c r="BS137" s="261"/>
      <c r="BT137" s="261"/>
      <c r="BU137" s="261"/>
      <c r="BV137" s="261"/>
      <c r="BW137" s="261"/>
      <c r="BX137" s="261"/>
      <c r="BY137" s="262"/>
      <c r="BZ137" s="262"/>
      <c r="CA137" s="262"/>
      <c r="CB137" s="262"/>
      <c r="CC137" s="262"/>
      <c r="CD137" s="262"/>
      <c r="CE137" s="262"/>
      <c r="CF137" s="262"/>
      <c r="CG137" s="262"/>
      <c r="CH137" s="262"/>
      <c r="CI137" s="262"/>
      <c r="CJ137" s="262"/>
      <c r="CK137" s="262"/>
      <c r="CL137" s="262"/>
      <c r="CM137" s="262"/>
      <c r="CN137" s="262"/>
      <c r="CO137" s="262"/>
      <c r="CP137" s="262"/>
      <c r="CQ137" s="262"/>
      <c r="CR137" s="262"/>
      <c r="CS137" s="262"/>
      <c r="CT137" s="262"/>
      <c r="CU137" s="261"/>
      <c r="CV137" s="261"/>
      <c r="CW137" s="261"/>
      <c r="CX137" s="261"/>
      <c r="CY137" s="261"/>
      <c r="CZ137" s="261"/>
      <c r="DA137" s="261"/>
      <c r="DB137" s="261"/>
      <c r="DC137" s="261"/>
      <c r="DD137" s="261"/>
      <c r="DE137" s="261"/>
      <c r="DF137" s="261"/>
      <c r="DG137" s="261"/>
      <c r="DH137" s="261"/>
      <c r="DI137" s="261"/>
      <c r="DJ137" s="261"/>
      <c r="DK137" s="261"/>
      <c r="DL137" s="261"/>
      <c r="DM137" s="261"/>
      <c r="DN137" s="261"/>
      <c r="DO137" s="261"/>
      <c r="DP137" s="261"/>
      <c r="DQ137" s="261"/>
      <c r="DR137" s="261"/>
      <c r="DS137" s="261"/>
      <c r="DT137" s="261"/>
      <c r="DU137" s="261"/>
      <c r="DV137" s="261"/>
      <c r="DW137" s="261"/>
      <c r="DX137" s="261"/>
      <c r="DY137" s="261"/>
      <c r="DZ137" s="261"/>
      <c r="EA137" s="261"/>
    </row>
    <row r="138" spans="1:131" ht="15" x14ac:dyDescent="0.25">
      <c r="A138" s="261"/>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261"/>
      <c r="AE138" s="261"/>
      <c r="AF138" s="261"/>
      <c r="AG138" s="261"/>
      <c r="AH138" s="261"/>
      <c r="AI138" s="261"/>
      <c r="AJ138" s="261"/>
      <c r="AK138" s="261"/>
      <c r="AL138" s="261"/>
      <c r="AM138" s="261"/>
      <c r="AN138" s="261"/>
      <c r="AO138" s="261"/>
      <c r="AP138" s="261"/>
      <c r="AQ138" s="261"/>
      <c r="AR138" s="261"/>
      <c r="AS138" s="261"/>
      <c r="AT138" s="261"/>
      <c r="AU138" s="261"/>
      <c r="AV138" s="261"/>
      <c r="AW138" s="261"/>
      <c r="AX138" s="261"/>
      <c r="AY138" s="261"/>
      <c r="AZ138" s="261"/>
      <c r="BA138" s="261"/>
      <c r="BB138" s="261"/>
      <c r="BC138" s="261"/>
      <c r="BD138" s="261"/>
      <c r="BE138" s="261"/>
      <c r="BF138" s="261"/>
      <c r="BG138" s="261"/>
      <c r="BH138" s="261"/>
      <c r="BI138" s="261"/>
      <c r="BJ138" s="261"/>
      <c r="BK138" s="261"/>
      <c r="BL138" s="261"/>
      <c r="BM138" s="261"/>
      <c r="BN138" s="261"/>
      <c r="BO138" s="261"/>
      <c r="BP138" s="261"/>
      <c r="BQ138" s="261"/>
      <c r="BR138" s="261"/>
      <c r="BS138" s="261"/>
      <c r="BT138" s="261"/>
      <c r="BU138" s="261"/>
      <c r="BV138" s="261"/>
      <c r="BW138" s="261"/>
      <c r="BX138" s="261"/>
      <c r="BY138" s="262"/>
      <c r="BZ138" s="262"/>
      <c r="CA138" s="262"/>
      <c r="CB138" s="262"/>
      <c r="CC138" s="262"/>
      <c r="CD138" s="262"/>
      <c r="CE138" s="262"/>
      <c r="CF138" s="262"/>
      <c r="CG138" s="262"/>
      <c r="CH138" s="262"/>
      <c r="CI138" s="262"/>
      <c r="CJ138" s="262"/>
      <c r="CK138" s="262"/>
      <c r="CL138" s="262"/>
      <c r="CM138" s="262"/>
      <c r="CN138" s="262"/>
      <c r="CO138" s="262"/>
      <c r="CP138" s="262"/>
      <c r="CQ138" s="262"/>
      <c r="CR138" s="262"/>
      <c r="CS138" s="262"/>
      <c r="CT138" s="262"/>
      <c r="CU138" s="261"/>
      <c r="CV138" s="261"/>
      <c r="CW138" s="261"/>
      <c r="CX138" s="261"/>
      <c r="CY138" s="261"/>
      <c r="CZ138" s="261"/>
      <c r="DA138" s="261"/>
      <c r="DB138" s="261"/>
      <c r="DC138" s="261"/>
      <c r="DD138" s="261"/>
      <c r="DE138" s="261"/>
      <c r="DF138" s="261"/>
      <c r="DG138" s="261"/>
      <c r="DH138" s="261"/>
      <c r="DI138" s="261"/>
      <c r="DJ138" s="261"/>
      <c r="DK138" s="261"/>
      <c r="DL138" s="261"/>
      <c r="DM138" s="261"/>
      <c r="DN138" s="261"/>
      <c r="DO138" s="261"/>
      <c r="DP138" s="261"/>
      <c r="DQ138" s="261"/>
      <c r="DR138" s="261"/>
      <c r="DS138" s="261"/>
      <c r="DT138" s="261"/>
      <c r="DU138" s="261"/>
      <c r="DV138" s="261"/>
      <c r="DW138" s="261"/>
      <c r="DX138" s="261"/>
      <c r="DY138" s="261"/>
      <c r="DZ138" s="261"/>
      <c r="EA138" s="261"/>
    </row>
    <row r="139" spans="1:131" ht="15" x14ac:dyDescent="0.25">
      <c r="A139" s="261"/>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61"/>
      <c r="AE139" s="261"/>
      <c r="AF139" s="261"/>
      <c r="AG139" s="261"/>
      <c r="AH139" s="261"/>
      <c r="AI139" s="261"/>
      <c r="AJ139" s="261"/>
      <c r="AK139" s="261"/>
      <c r="AL139" s="261"/>
      <c r="AM139" s="261"/>
      <c r="AN139" s="261"/>
      <c r="AO139" s="261"/>
      <c r="AP139" s="261"/>
      <c r="AQ139" s="261"/>
      <c r="AR139" s="261"/>
      <c r="AS139" s="261"/>
      <c r="AT139" s="261"/>
      <c r="AU139" s="261"/>
      <c r="AV139" s="261"/>
      <c r="AW139" s="261"/>
      <c r="AX139" s="261"/>
      <c r="AY139" s="261"/>
      <c r="AZ139" s="261"/>
      <c r="BA139" s="261"/>
      <c r="BB139" s="261"/>
      <c r="BC139" s="261"/>
      <c r="BD139" s="261"/>
      <c r="BE139" s="261"/>
      <c r="BF139" s="261"/>
      <c r="BG139" s="261"/>
      <c r="BH139" s="261"/>
      <c r="BI139" s="261"/>
      <c r="BJ139" s="261"/>
      <c r="BK139" s="261"/>
      <c r="BL139" s="261"/>
      <c r="BM139" s="261"/>
      <c r="BN139" s="261"/>
      <c r="BO139" s="261"/>
      <c r="BP139" s="261"/>
      <c r="BQ139" s="261"/>
      <c r="BR139" s="261"/>
      <c r="BS139" s="261"/>
      <c r="BT139" s="261"/>
      <c r="BU139" s="261"/>
      <c r="BV139" s="261"/>
      <c r="BW139" s="261"/>
      <c r="BX139" s="261"/>
      <c r="BY139" s="262"/>
      <c r="BZ139" s="262"/>
      <c r="CA139" s="262"/>
      <c r="CB139" s="262"/>
      <c r="CC139" s="262"/>
      <c r="CD139" s="262"/>
      <c r="CE139" s="262"/>
      <c r="CF139" s="262"/>
      <c r="CG139" s="262"/>
      <c r="CH139" s="262"/>
      <c r="CI139" s="262"/>
      <c r="CJ139" s="262"/>
      <c r="CK139" s="262"/>
      <c r="CL139" s="262"/>
      <c r="CM139" s="262"/>
      <c r="CN139" s="262"/>
      <c r="CO139" s="262"/>
      <c r="CP139" s="262"/>
      <c r="CQ139" s="262"/>
      <c r="CR139" s="262"/>
      <c r="CS139" s="262"/>
      <c r="CT139" s="262"/>
      <c r="CU139" s="261"/>
      <c r="CV139" s="261"/>
      <c r="CW139" s="261"/>
      <c r="CX139" s="261"/>
      <c r="CY139" s="261"/>
      <c r="CZ139" s="261"/>
      <c r="DA139" s="261"/>
      <c r="DB139" s="261"/>
      <c r="DC139" s="261"/>
      <c r="DD139" s="261"/>
      <c r="DE139" s="261"/>
      <c r="DF139" s="261"/>
      <c r="DG139" s="261"/>
      <c r="DH139" s="261"/>
      <c r="DI139" s="261"/>
      <c r="DJ139" s="261"/>
      <c r="DK139" s="261"/>
      <c r="DL139" s="261"/>
      <c r="DM139" s="261"/>
      <c r="DN139" s="261"/>
      <c r="DO139" s="261"/>
      <c r="DP139" s="261"/>
      <c r="DQ139" s="261"/>
      <c r="DR139" s="261"/>
      <c r="DS139" s="261"/>
      <c r="DT139" s="261"/>
      <c r="DU139" s="261"/>
      <c r="DV139" s="261"/>
      <c r="DW139" s="261"/>
      <c r="DX139" s="261"/>
      <c r="DY139" s="261"/>
      <c r="DZ139" s="261"/>
      <c r="EA139" s="261"/>
    </row>
    <row r="140" spans="1:131" ht="15" x14ac:dyDescent="0.25">
      <c r="A140" s="261"/>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61"/>
      <c r="AE140" s="261"/>
      <c r="AF140" s="261"/>
      <c r="AG140" s="261"/>
      <c r="AH140" s="261"/>
      <c r="AI140" s="261"/>
      <c r="AJ140" s="261"/>
      <c r="AK140" s="261"/>
      <c r="AL140" s="261"/>
      <c r="AM140" s="261"/>
      <c r="AN140" s="261"/>
      <c r="AO140" s="261"/>
      <c r="AP140" s="261"/>
      <c r="AQ140" s="261"/>
      <c r="AR140" s="261"/>
      <c r="AS140" s="261"/>
      <c r="AT140" s="261"/>
      <c r="AU140" s="261"/>
      <c r="AV140" s="261"/>
      <c r="AW140" s="261"/>
      <c r="AX140" s="261"/>
      <c r="AY140" s="261"/>
      <c r="AZ140" s="261"/>
      <c r="BA140" s="261"/>
      <c r="BB140" s="261"/>
      <c r="BC140" s="261"/>
      <c r="BD140" s="261"/>
      <c r="BE140" s="261"/>
      <c r="BF140" s="261"/>
      <c r="BG140" s="261"/>
      <c r="BH140" s="261"/>
      <c r="BI140" s="261"/>
      <c r="BJ140" s="261"/>
      <c r="BK140" s="261"/>
      <c r="BL140" s="261"/>
      <c r="BM140" s="261"/>
      <c r="BN140" s="261"/>
      <c r="BO140" s="261"/>
      <c r="BP140" s="261"/>
      <c r="BQ140" s="261"/>
      <c r="BR140" s="261"/>
      <c r="BS140" s="261"/>
      <c r="BT140" s="261"/>
      <c r="BU140" s="261"/>
      <c r="BV140" s="261"/>
      <c r="BW140" s="261"/>
      <c r="BX140" s="261"/>
      <c r="BY140" s="262"/>
      <c r="BZ140" s="262"/>
      <c r="CA140" s="262"/>
      <c r="CB140" s="262"/>
      <c r="CC140" s="262"/>
      <c r="CD140" s="262"/>
      <c r="CE140" s="262"/>
      <c r="CF140" s="262"/>
      <c r="CG140" s="262"/>
      <c r="CH140" s="262"/>
      <c r="CI140" s="262"/>
      <c r="CJ140" s="262"/>
      <c r="CK140" s="262"/>
      <c r="CL140" s="262"/>
      <c r="CM140" s="262"/>
      <c r="CN140" s="262"/>
      <c r="CO140" s="262"/>
      <c r="CP140" s="262"/>
      <c r="CQ140" s="262"/>
      <c r="CR140" s="262"/>
      <c r="CS140" s="262"/>
      <c r="CT140" s="262"/>
      <c r="CU140" s="261"/>
      <c r="CV140" s="261"/>
      <c r="CW140" s="261"/>
      <c r="CX140" s="261"/>
      <c r="CY140" s="261"/>
      <c r="CZ140" s="261"/>
      <c r="DA140" s="261"/>
      <c r="DB140" s="261"/>
      <c r="DC140" s="261"/>
      <c r="DD140" s="261"/>
      <c r="DE140" s="261"/>
      <c r="DF140" s="261"/>
      <c r="DG140" s="261"/>
      <c r="DH140" s="261"/>
      <c r="DI140" s="261"/>
      <c r="DJ140" s="261"/>
      <c r="DK140" s="261"/>
      <c r="DL140" s="261"/>
      <c r="DM140" s="261"/>
      <c r="DN140" s="261"/>
      <c r="DO140" s="261"/>
      <c r="DP140" s="261"/>
      <c r="DQ140" s="261"/>
      <c r="DR140" s="261"/>
      <c r="DS140" s="261"/>
      <c r="DT140" s="261"/>
      <c r="DU140" s="261"/>
      <c r="DV140" s="261"/>
      <c r="DW140" s="261"/>
      <c r="DX140" s="261"/>
      <c r="DY140" s="261"/>
      <c r="DZ140" s="261"/>
      <c r="EA140" s="261"/>
    </row>
    <row r="141" spans="1:131" ht="15" x14ac:dyDescent="0.25">
      <c r="A141" s="261"/>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61"/>
      <c r="AE141" s="261"/>
      <c r="AF141" s="261"/>
      <c r="AG141" s="261"/>
      <c r="AH141" s="261"/>
      <c r="AI141" s="261"/>
      <c r="AJ141" s="261"/>
      <c r="AK141" s="261"/>
      <c r="AL141" s="261"/>
      <c r="AM141" s="261"/>
      <c r="AN141" s="261"/>
      <c r="AO141" s="261"/>
      <c r="AP141" s="261"/>
      <c r="AQ141" s="261"/>
      <c r="AR141" s="261"/>
      <c r="AS141" s="261"/>
      <c r="AT141" s="261"/>
      <c r="AU141" s="261"/>
      <c r="AV141" s="261"/>
      <c r="AW141" s="261"/>
      <c r="AX141" s="261"/>
      <c r="AY141" s="261"/>
      <c r="AZ141" s="261"/>
      <c r="BA141" s="261"/>
      <c r="BB141" s="261"/>
      <c r="BC141" s="261"/>
      <c r="BD141" s="261"/>
      <c r="BE141" s="261"/>
      <c r="BF141" s="261"/>
      <c r="BG141" s="261"/>
      <c r="BH141" s="261"/>
      <c r="BI141" s="261"/>
      <c r="BJ141" s="261"/>
      <c r="BK141" s="261"/>
      <c r="BL141" s="261"/>
      <c r="BM141" s="261"/>
      <c r="BN141" s="261"/>
      <c r="BO141" s="261"/>
      <c r="BP141" s="261"/>
      <c r="BQ141" s="261"/>
      <c r="BR141" s="261"/>
      <c r="BS141" s="261"/>
      <c r="BT141" s="261"/>
      <c r="BU141" s="261"/>
      <c r="BV141" s="261"/>
      <c r="BW141" s="261"/>
      <c r="BX141" s="261"/>
      <c r="BY141" s="262"/>
      <c r="BZ141" s="262"/>
      <c r="CA141" s="262"/>
      <c r="CB141" s="262"/>
      <c r="CC141" s="262"/>
      <c r="CD141" s="262"/>
      <c r="CE141" s="262"/>
      <c r="CF141" s="262"/>
      <c r="CG141" s="262"/>
      <c r="CH141" s="262"/>
      <c r="CI141" s="262"/>
      <c r="CJ141" s="262"/>
      <c r="CK141" s="262"/>
      <c r="CL141" s="262"/>
      <c r="CM141" s="262"/>
      <c r="CN141" s="262"/>
      <c r="CO141" s="262"/>
      <c r="CP141" s="262"/>
      <c r="CQ141" s="262"/>
      <c r="CR141" s="262"/>
      <c r="CS141" s="262"/>
      <c r="CT141" s="262"/>
      <c r="CU141" s="261"/>
      <c r="CV141" s="261"/>
      <c r="CW141" s="261"/>
      <c r="CX141" s="261"/>
      <c r="CY141" s="261"/>
      <c r="CZ141" s="261"/>
      <c r="DA141" s="261"/>
      <c r="DB141" s="261"/>
      <c r="DC141" s="261"/>
      <c r="DD141" s="261"/>
      <c r="DE141" s="261"/>
      <c r="DF141" s="261"/>
      <c r="DG141" s="261"/>
      <c r="DH141" s="261"/>
      <c r="DI141" s="261"/>
      <c r="DJ141" s="261"/>
      <c r="DK141" s="261"/>
      <c r="DL141" s="261"/>
      <c r="DM141" s="261"/>
      <c r="DN141" s="261"/>
      <c r="DO141" s="261"/>
      <c r="DP141" s="261"/>
      <c r="DQ141" s="261"/>
      <c r="DR141" s="261"/>
      <c r="DS141" s="261"/>
      <c r="DT141" s="261"/>
      <c r="DU141" s="261"/>
      <c r="DV141" s="261"/>
      <c r="DW141" s="261"/>
      <c r="DX141" s="261"/>
      <c r="DY141" s="261"/>
      <c r="DZ141" s="261"/>
      <c r="EA141" s="261"/>
    </row>
    <row r="142" spans="1:131" ht="15" x14ac:dyDescent="0.25">
      <c r="A142" s="261"/>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261"/>
      <c r="AE142" s="261"/>
      <c r="AF142" s="261"/>
      <c r="AG142" s="261"/>
      <c r="AH142" s="261"/>
      <c r="AI142" s="261"/>
      <c r="AJ142" s="261"/>
      <c r="AK142" s="261"/>
      <c r="AL142" s="261"/>
      <c r="AM142" s="261"/>
      <c r="AN142" s="261"/>
      <c r="AO142" s="261"/>
      <c r="AP142" s="261"/>
      <c r="AQ142" s="261"/>
      <c r="AR142" s="261"/>
      <c r="AS142" s="261"/>
      <c r="AT142" s="261"/>
      <c r="AU142" s="261"/>
      <c r="AV142" s="261"/>
      <c r="AW142" s="261"/>
      <c r="AX142" s="261"/>
      <c r="AY142" s="261"/>
      <c r="AZ142" s="261"/>
      <c r="BA142" s="261"/>
      <c r="BB142" s="261"/>
      <c r="BC142" s="261"/>
      <c r="BD142" s="261"/>
      <c r="BE142" s="261"/>
      <c r="BF142" s="261"/>
      <c r="BG142" s="261"/>
      <c r="BH142" s="261"/>
      <c r="BI142" s="261"/>
      <c r="BJ142" s="261"/>
      <c r="BK142" s="261"/>
      <c r="BL142" s="261"/>
      <c r="BM142" s="261"/>
      <c r="BN142" s="261"/>
      <c r="BO142" s="261"/>
      <c r="BP142" s="261"/>
      <c r="BQ142" s="261"/>
      <c r="BR142" s="261"/>
      <c r="BS142" s="261"/>
      <c r="BT142" s="261"/>
      <c r="BU142" s="261"/>
      <c r="BV142" s="261"/>
      <c r="BW142" s="261"/>
      <c r="BX142" s="261"/>
      <c r="BY142" s="262"/>
      <c r="BZ142" s="262"/>
      <c r="CA142" s="262"/>
      <c r="CB142" s="262"/>
      <c r="CC142" s="262"/>
      <c r="CD142" s="262"/>
      <c r="CE142" s="262"/>
      <c r="CF142" s="262"/>
      <c r="CG142" s="262"/>
      <c r="CH142" s="262"/>
      <c r="CI142" s="262"/>
      <c r="CJ142" s="262"/>
      <c r="CK142" s="262"/>
      <c r="CL142" s="262"/>
      <c r="CM142" s="262"/>
      <c r="CN142" s="262"/>
      <c r="CO142" s="262"/>
      <c r="CP142" s="262"/>
      <c r="CQ142" s="262"/>
      <c r="CR142" s="262"/>
      <c r="CS142" s="262"/>
      <c r="CT142" s="262"/>
      <c r="CU142" s="261"/>
      <c r="CV142" s="261"/>
      <c r="CW142" s="261"/>
      <c r="CX142" s="261"/>
      <c r="CY142" s="261"/>
      <c r="CZ142" s="261"/>
      <c r="DA142" s="261"/>
      <c r="DB142" s="261"/>
      <c r="DC142" s="261"/>
      <c r="DD142" s="261"/>
      <c r="DE142" s="261"/>
      <c r="DF142" s="261"/>
      <c r="DG142" s="261"/>
      <c r="DH142" s="261"/>
      <c r="DI142" s="261"/>
      <c r="DJ142" s="261"/>
      <c r="DK142" s="261"/>
      <c r="DL142" s="261"/>
      <c r="DM142" s="261"/>
      <c r="DN142" s="261"/>
      <c r="DO142" s="261"/>
      <c r="DP142" s="261"/>
      <c r="DQ142" s="261"/>
      <c r="DR142" s="261"/>
      <c r="DS142" s="261"/>
      <c r="DT142" s="261"/>
      <c r="DU142" s="261"/>
      <c r="DV142" s="261"/>
      <c r="DW142" s="261"/>
      <c r="DX142" s="261"/>
      <c r="DY142" s="261"/>
      <c r="DZ142" s="261"/>
      <c r="EA142" s="261"/>
    </row>
    <row r="143" spans="1:131" ht="15" x14ac:dyDescent="0.25">
      <c r="A143" s="261"/>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c r="AJ143" s="261"/>
      <c r="AK143" s="261"/>
      <c r="AL143" s="261"/>
      <c r="AM143" s="261"/>
      <c r="AN143" s="261"/>
      <c r="AO143" s="261"/>
      <c r="AP143" s="261"/>
      <c r="AQ143" s="261"/>
      <c r="AR143" s="261"/>
      <c r="AS143" s="261"/>
      <c r="AT143" s="261"/>
      <c r="AU143" s="261"/>
      <c r="AV143" s="261"/>
      <c r="AW143" s="261"/>
      <c r="AX143" s="261"/>
      <c r="AY143" s="261"/>
      <c r="AZ143" s="261"/>
      <c r="BA143" s="261"/>
      <c r="BB143" s="261"/>
      <c r="BC143" s="261"/>
      <c r="BD143" s="261"/>
      <c r="BE143" s="261"/>
      <c r="BF143" s="261"/>
      <c r="BG143" s="261"/>
      <c r="BH143" s="261"/>
      <c r="BI143" s="261"/>
      <c r="BJ143" s="261"/>
      <c r="BK143" s="261"/>
      <c r="BL143" s="261"/>
      <c r="BM143" s="261"/>
      <c r="BN143" s="261"/>
      <c r="BO143" s="261"/>
      <c r="BP143" s="261"/>
      <c r="BQ143" s="261"/>
      <c r="BR143" s="261"/>
      <c r="BS143" s="261"/>
      <c r="BT143" s="261"/>
      <c r="BU143" s="261"/>
      <c r="BV143" s="261"/>
      <c r="BW143" s="261"/>
      <c r="BX143" s="261"/>
      <c r="BY143" s="262"/>
      <c r="BZ143" s="262"/>
      <c r="CA143" s="262"/>
      <c r="CB143" s="262"/>
      <c r="CC143" s="262"/>
      <c r="CD143" s="262"/>
      <c r="CE143" s="262"/>
      <c r="CF143" s="262"/>
      <c r="CG143" s="262"/>
      <c r="CH143" s="262"/>
      <c r="CI143" s="262"/>
      <c r="CJ143" s="262"/>
      <c r="CK143" s="262"/>
      <c r="CL143" s="262"/>
      <c r="CM143" s="262"/>
      <c r="CN143" s="262"/>
      <c r="CO143" s="262"/>
      <c r="CP143" s="262"/>
      <c r="CQ143" s="262"/>
      <c r="CR143" s="262"/>
      <c r="CS143" s="262"/>
      <c r="CT143" s="262"/>
      <c r="CU143" s="261"/>
      <c r="CV143" s="261"/>
      <c r="CW143" s="261"/>
      <c r="CX143" s="261"/>
      <c r="CY143" s="261"/>
      <c r="CZ143" s="261"/>
      <c r="DA143" s="261"/>
      <c r="DB143" s="261"/>
      <c r="DC143" s="261"/>
      <c r="DD143" s="261"/>
      <c r="DE143" s="261"/>
      <c r="DF143" s="261"/>
      <c r="DG143" s="261"/>
      <c r="DH143" s="261"/>
      <c r="DI143" s="261"/>
      <c r="DJ143" s="261"/>
      <c r="DK143" s="261"/>
      <c r="DL143" s="261"/>
      <c r="DM143" s="261"/>
      <c r="DN143" s="261"/>
      <c r="DO143" s="261"/>
      <c r="DP143" s="261"/>
      <c r="DQ143" s="261"/>
      <c r="DR143" s="261"/>
      <c r="DS143" s="261"/>
      <c r="DT143" s="261"/>
      <c r="DU143" s="261"/>
      <c r="DV143" s="261"/>
      <c r="DW143" s="261"/>
      <c r="DX143" s="261"/>
      <c r="DY143" s="261"/>
      <c r="DZ143" s="261"/>
      <c r="EA143" s="261"/>
    </row>
    <row r="144" spans="1:131" ht="15" x14ac:dyDescent="0.25">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c r="AJ144" s="261"/>
      <c r="AK144" s="261"/>
      <c r="AL144" s="261"/>
      <c r="AM144" s="261"/>
      <c r="AN144" s="261"/>
      <c r="AO144" s="261"/>
      <c r="AP144" s="261"/>
      <c r="AQ144" s="261"/>
      <c r="AR144" s="261"/>
      <c r="AS144" s="261"/>
      <c r="AT144" s="261"/>
      <c r="AU144" s="261"/>
      <c r="AV144" s="261"/>
      <c r="AW144" s="261"/>
      <c r="AX144" s="261"/>
      <c r="AY144" s="261"/>
      <c r="AZ144" s="261"/>
      <c r="BA144" s="261"/>
      <c r="BB144" s="261"/>
      <c r="BC144" s="261"/>
      <c r="BD144" s="261"/>
      <c r="BE144" s="261"/>
      <c r="BF144" s="261"/>
      <c r="BG144" s="261"/>
      <c r="BH144" s="261"/>
      <c r="BI144" s="261"/>
      <c r="BJ144" s="261"/>
      <c r="BK144" s="261"/>
      <c r="BL144" s="261"/>
      <c r="BM144" s="261"/>
      <c r="BN144" s="261"/>
      <c r="BO144" s="261"/>
      <c r="BP144" s="261"/>
      <c r="BQ144" s="261"/>
      <c r="BR144" s="261"/>
      <c r="BS144" s="261"/>
      <c r="BT144" s="261"/>
      <c r="BU144" s="261"/>
      <c r="BV144" s="261"/>
      <c r="BW144" s="261"/>
      <c r="BX144" s="261"/>
      <c r="BY144" s="262"/>
      <c r="BZ144" s="262"/>
      <c r="CA144" s="262"/>
      <c r="CB144" s="262"/>
      <c r="CC144" s="262"/>
      <c r="CD144" s="262"/>
      <c r="CE144" s="262"/>
      <c r="CF144" s="262"/>
      <c r="CG144" s="262"/>
      <c r="CH144" s="262"/>
      <c r="CI144" s="262"/>
      <c r="CJ144" s="262"/>
      <c r="CK144" s="262"/>
      <c r="CL144" s="262"/>
      <c r="CM144" s="262"/>
      <c r="CN144" s="262"/>
      <c r="CO144" s="262"/>
      <c r="CP144" s="262"/>
      <c r="CQ144" s="262"/>
      <c r="CR144" s="262"/>
      <c r="CS144" s="262"/>
      <c r="CT144" s="262"/>
      <c r="CU144" s="261"/>
      <c r="CV144" s="261"/>
      <c r="CW144" s="261"/>
      <c r="CX144" s="261"/>
      <c r="CY144" s="261"/>
      <c r="CZ144" s="261"/>
      <c r="DA144" s="261"/>
      <c r="DB144" s="261"/>
      <c r="DC144" s="261"/>
      <c r="DD144" s="261"/>
      <c r="DE144" s="261"/>
      <c r="DF144" s="261"/>
      <c r="DG144" s="261"/>
      <c r="DH144" s="261"/>
      <c r="DI144" s="261"/>
      <c r="DJ144" s="261"/>
      <c r="DK144" s="261"/>
      <c r="DL144" s="261"/>
      <c r="DM144" s="261"/>
      <c r="DN144" s="261"/>
      <c r="DO144" s="261"/>
      <c r="DP144" s="261"/>
      <c r="DQ144" s="261"/>
      <c r="DR144" s="261"/>
      <c r="DS144" s="261"/>
      <c r="DT144" s="261"/>
      <c r="DU144" s="261"/>
      <c r="DV144" s="261"/>
      <c r="DW144" s="261"/>
      <c r="DX144" s="261"/>
      <c r="DY144" s="261"/>
      <c r="DZ144" s="261"/>
      <c r="EA144" s="261"/>
    </row>
    <row r="145" spans="1:131" ht="15" x14ac:dyDescent="0.25">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c r="AJ145" s="261"/>
      <c r="AK145" s="261"/>
      <c r="AL145" s="261"/>
      <c r="AM145" s="261"/>
      <c r="AN145" s="261"/>
      <c r="AO145" s="261"/>
      <c r="AP145" s="261"/>
      <c r="AQ145" s="261"/>
      <c r="AR145" s="261"/>
      <c r="AS145" s="261"/>
      <c r="AT145" s="261"/>
      <c r="AU145" s="261"/>
      <c r="AV145" s="261"/>
      <c r="AW145" s="261"/>
      <c r="AX145" s="261"/>
      <c r="AY145" s="261"/>
      <c r="AZ145" s="261"/>
      <c r="BA145" s="261"/>
      <c r="BB145" s="261"/>
      <c r="BC145" s="261"/>
      <c r="BD145" s="261"/>
      <c r="BE145" s="261"/>
      <c r="BF145" s="261"/>
      <c r="BG145" s="261"/>
      <c r="BH145" s="261"/>
      <c r="BI145" s="261"/>
      <c r="BJ145" s="261"/>
      <c r="BK145" s="261"/>
      <c r="BL145" s="261"/>
      <c r="BM145" s="261"/>
      <c r="BN145" s="261"/>
      <c r="BO145" s="261"/>
      <c r="BP145" s="261"/>
      <c r="BQ145" s="261"/>
      <c r="BR145" s="261"/>
      <c r="BS145" s="261"/>
      <c r="BT145" s="261"/>
      <c r="BU145" s="261"/>
      <c r="BV145" s="261"/>
      <c r="BW145" s="261"/>
      <c r="BX145" s="261"/>
      <c r="BY145" s="262"/>
      <c r="BZ145" s="262"/>
      <c r="CA145" s="262"/>
      <c r="CB145" s="262"/>
      <c r="CC145" s="262"/>
      <c r="CD145" s="262"/>
      <c r="CE145" s="262"/>
      <c r="CF145" s="262"/>
      <c r="CG145" s="262"/>
      <c r="CH145" s="262"/>
      <c r="CI145" s="262"/>
      <c r="CJ145" s="262"/>
      <c r="CK145" s="262"/>
      <c r="CL145" s="262"/>
      <c r="CM145" s="262"/>
      <c r="CN145" s="262"/>
      <c r="CO145" s="262"/>
      <c r="CP145" s="262"/>
      <c r="CQ145" s="262"/>
      <c r="CR145" s="262"/>
      <c r="CS145" s="262"/>
      <c r="CT145" s="262"/>
      <c r="CU145" s="261"/>
      <c r="CV145" s="261"/>
      <c r="CW145" s="261"/>
      <c r="CX145" s="261"/>
      <c r="CY145" s="261"/>
      <c r="CZ145" s="261"/>
      <c r="DA145" s="261"/>
      <c r="DB145" s="261"/>
      <c r="DC145" s="261"/>
      <c r="DD145" s="261"/>
      <c r="DE145" s="261"/>
      <c r="DF145" s="261"/>
      <c r="DG145" s="261"/>
      <c r="DH145" s="261"/>
      <c r="DI145" s="261"/>
      <c r="DJ145" s="261"/>
      <c r="DK145" s="261"/>
      <c r="DL145" s="261"/>
      <c r="DM145" s="261"/>
      <c r="DN145" s="261"/>
      <c r="DO145" s="261"/>
      <c r="DP145" s="261"/>
      <c r="DQ145" s="261"/>
      <c r="DR145" s="261"/>
      <c r="DS145" s="261"/>
      <c r="DT145" s="261"/>
      <c r="DU145" s="261"/>
      <c r="DV145" s="261"/>
      <c r="DW145" s="261"/>
      <c r="DX145" s="261"/>
      <c r="DY145" s="261"/>
      <c r="DZ145" s="261"/>
      <c r="EA145" s="261"/>
    </row>
    <row r="146" spans="1:131" ht="15" x14ac:dyDescent="0.25">
      <c r="A146" s="261"/>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1"/>
      <c r="AD146" s="261"/>
      <c r="AE146" s="261"/>
      <c r="AF146" s="261"/>
      <c r="AG146" s="261"/>
      <c r="AH146" s="261"/>
      <c r="AI146" s="261"/>
      <c r="AJ146" s="261"/>
      <c r="AK146" s="261"/>
      <c r="AL146" s="261"/>
      <c r="AM146" s="261"/>
      <c r="AN146" s="261"/>
      <c r="AO146" s="261"/>
      <c r="AP146" s="261"/>
      <c r="AQ146" s="261"/>
      <c r="AR146" s="261"/>
      <c r="AS146" s="261"/>
      <c r="AT146" s="261"/>
      <c r="AU146" s="261"/>
      <c r="AV146" s="261"/>
      <c r="AW146" s="261"/>
      <c r="AX146" s="261"/>
      <c r="AY146" s="261"/>
      <c r="AZ146" s="261"/>
      <c r="BA146" s="261"/>
      <c r="BB146" s="261"/>
      <c r="BC146" s="261"/>
      <c r="BD146" s="261"/>
      <c r="BE146" s="261"/>
      <c r="BF146" s="261"/>
      <c r="BG146" s="261"/>
      <c r="BH146" s="261"/>
      <c r="BI146" s="261"/>
      <c r="BJ146" s="261"/>
      <c r="BK146" s="261"/>
      <c r="BL146" s="261"/>
      <c r="BM146" s="261"/>
      <c r="BN146" s="261"/>
      <c r="BO146" s="261"/>
      <c r="BP146" s="261"/>
      <c r="BQ146" s="261"/>
      <c r="BR146" s="261"/>
      <c r="BS146" s="261"/>
      <c r="BT146" s="261"/>
      <c r="BU146" s="261"/>
      <c r="BV146" s="261"/>
      <c r="BW146" s="261"/>
      <c r="BX146" s="261"/>
      <c r="BY146" s="262"/>
      <c r="BZ146" s="262"/>
      <c r="CA146" s="262"/>
      <c r="CB146" s="262"/>
      <c r="CC146" s="262"/>
      <c r="CD146" s="262"/>
      <c r="CE146" s="262"/>
      <c r="CF146" s="262"/>
      <c r="CG146" s="262"/>
      <c r="CH146" s="262"/>
      <c r="CI146" s="262"/>
      <c r="CJ146" s="262"/>
      <c r="CK146" s="262"/>
      <c r="CL146" s="262"/>
      <c r="CM146" s="262"/>
      <c r="CN146" s="262"/>
      <c r="CO146" s="262"/>
      <c r="CP146" s="262"/>
      <c r="CQ146" s="262"/>
      <c r="CR146" s="262"/>
      <c r="CS146" s="262"/>
      <c r="CT146" s="262"/>
      <c r="CU146" s="261"/>
      <c r="CV146" s="261"/>
      <c r="CW146" s="261"/>
      <c r="CX146" s="261"/>
      <c r="CY146" s="261"/>
      <c r="CZ146" s="261"/>
      <c r="DA146" s="261"/>
      <c r="DB146" s="261"/>
      <c r="DC146" s="261"/>
      <c r="DD146" s="261"/>
      <c r="DE146" s="261"/>
      <c r="DF146" s="261"/>
      <c r="DG146" s="261"/>
      <c r="DH146" s="261"/>
      <c r="DI146" s="261"/>
      <c r="DJ146" s="261"/>
      <c r="DK146" s="261"/>
      <c r="DL146" s="261"/>
      <c r="DM146" s="261"/>
      <c r="DN146" s="261"/>
      <c r="DO146" s="261"/>
      <c r="DP146" s="261"/>
      <c r="DQ146" s="261"/>
      <c r="DR146" s="261"/>
      <c r="DS146" s="261"/>
      <c r="DT146" s="261"/>
      <c r="DU146" s="261"/>
      <c r="DV146" s="261"/>
      <c r="DW146" s="261"/>
      <c r="DX146" s="261"/>
      <c r="DY146" s="261"/>
      <c r="DZ146" s="261"/>
      <c r="EA146" s="261"/>
    </row>
    <row r="147" spans="1:131" ht="15" x14ac:dyDescent="0.25">
      <c r="A147" s="261"/>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261"/>
      <c r="AE147" s="261"/>
      <c r="AF147" s="261"/>
      <c r="AG147" s="261"/>
      <c r="AH147" s="261"/>
      <c r="AI147" s="261"/>
      <c r="AJ147" s="261"/>
      <c r="AK147" s="261"/>
      <c r="AL147" s="261"/>
      <c r="AM147" s="261"/>
      <c r="AN147" s="261"/>
      <c r="AO147" s="261"/>
      <c r="AP147" s="261"/>
      <c r="AQ147" s="261"/>
      <c r="AR147" s="261"/>
      <c r="AS147" s="261"/>
      <c r="AT147" s="261"/>
      <c r="AU147" s="261"/>
      <c r="AV147" s="261"/>
      <c r="AW147" s="261"/>
      <c r="AX147" s="261"/>
      <c r="AY147" s="261"/>
      <c r="AZ147" s="261"/>
      <c r="BA147" s="261"/>
      <c r="BB147" s="261"/>
      <c r="BC147" s="261"/>
      <c r="BD147" s="261"/>
      <c r="BE147" s="261"/>
      <c r="BF147" s="261"/>
      <c r="BG147" s="261"/>
      <c r="BH147" s="261"/>
      <c r="BI147" s="261"/>
      <c r="BJ147" s="261"/>
      <c r="BK147" s="261"/>
      <c r="BL147" s="261"/>
      <c r="BM147" s="261"/>
      <c r="BN147" s="261"/>
      <c r="BO147" s="261"/>
      <c r="BP147" s="261"/>
      <c r="BQ147" s="261"/>
      <c r="BR147" s="261"/>
      <c r="BS147" s="261"/>
      <c r="BT147" s="261"/>
      <c r="BU147" s="261"/>
      <c r="BV147" s="261"/>
      <c r="BW147" s="261"/>
      <c r="BX147" s="261"/>
      <c r="BY147" s="262"/>
      <c r="BZ147" s="262"/>
      <c r="CA147" s="262"/>
      <c r="CB147" s="262"/>
      <c r="CC147" s="262"/>
      <c r="CD147" s="262"/>
      <c r="CE147" s="262"/>
      <c r="CF147" s="262"/>
      <c r="CG147" s="262"/>
      <c r="CH147" s="262"/>
      <c r="CI147" s="262"/>
      <c r="CJ147" s="262"/>
      <c r="CK147" s="262"/>
      <c r="CL147" s="262"/>
      <c r="CM147" s="262"/>
      <c r="CN147" s="262"/>
      <c r="CO147" s="262"/>
      <c r="CP147" s="262"/>
      <c r="CQ147" s="262"/>
      <c r="CR147" s="262"/>
      <c r="CS147" s="262"/>
      <c r="CT147" s="262"/>
      <c r="CU147" s="261"/>
      <c r="CV147" s="261"/>
      <c r="CW147" s="261"/>
      <c r="CX147" s="261"/>
      <c r="CY147" s="261"/>
      <c r="CZ147" s="261"/>
      <c r="DA147" s="261"/>
      <c r="DB147" s="261"/>
      <c r="DC147" s="261"/>
      <c r="DD147" s="261"/>
      <c r="DE147" s="261"/>
      <c r="DF147" s="261"/>
      <c r="DG147" s="261"/>
      <c r="DH147" s="261"/>
      <c r="DI147" s="261"/>
      <c r="DJ147" s="261"/>
      <c r="DK147" s="261"/>
      <c r="DL147" s="261"/>
      <c r="DM147" s="261"/>
      <c r="DN147" s="261"/>
      <c r="DO147" s="261"/>
      <c r="DP147" s="261"/>
      <c r="DQ147" s="261"/>
      <c r="DR147" s="261"/>
      <c r="DS147" s="261"/>
      <c r="DT147" s="261"/>
      <c r="DU147" s="261"/>
      <c r="DV147" s="261"/>
      <c r="DW147" s="261"/>
      <c r="DX147" s="261"/>
      <c r="DY147" s="261"/>
      <c r="DZ147" s="261"/>
      <c r="EA147" s="261"/>
    </row>
    <row r="148" spans="1:131" ht="15" x14ac:dyDescent="0.25">
      <c r="A148" s="261"/>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261"/>
      <c r="AE148" s="261"/>
      <c r="AF148" s="261"/>
      <c r="AG148" s="261"/>
      <c r="AH148" s="261"/>
      <c r="AI148" s="261"/>
      <c r="AJ148" s="261"/>
      <c r="AK148" s="261"/>
      <c r="AL148" s="261"/>
      <c r="AM148" s="261"/>
      <c r="AN148" s="261"/>
      <c r="AO148" s="261"/>
      <c r="AP148" s="261"/>
      <c r="AQ148" s="261"/>
      <c r="AR148" s="261"/>
      <c r="AS148" s="261"/>
      <c r="AT148" s="261"/>
      <c r="AU148" s="261"/>
      <c r="AV148" s="261"/>
      <c r="AW148" s="261"/>
      <c r="AX148" s="261"/>
      <c r="AY148" s="261"/>
      <c r="AZ148" s="261"/>
      <c r="BA148" s="261"/>
      <c r="BB148" s="261"/>
      <c r="BC148" s="261"/>
      <c r="BD148" s="261"/>
      <c r="BE148" s="261"/>
      <c r="BF148" s="261"/>
      <c r="BG148" s="261"/>
      <c r="BH148" s="261"/>
      <c r="BI148" s="261"/>
      <c r="BJ148" s="261"/>
      <c r="BK148" s="261"/>
      <c r="BL148" s="261"/>
      <c r="BM148" s="261"/>
      <c r="BN148" s="261"/>
      <c r="BO148" s="261"/>
      <c r="BP148" s="261"/>
      <c r="BQ148" s="261"/>
      <c r="BR148" s="261"/>
      <c r="BS148" s="261"/>
      <c r="BT148" s="261"/>
      <c r="BU148" s="261"/>
      <c r="BV148" s="261"/>
      <c r="BW148" s="261"/>
      <c r="BX148" s="261"/>
      <c r="BY148" s="262"/>
      <c r="BZ148" s="262"/>
      <c r="CA148" s="262"/>
      <c r="CB148" s="262"/>
      <c r="CC148" s="262"/>
      <c r="CD148" s="262"/>
      <c r="CE148" s="262"/>
      <c r="CF148" s="262"/>
      <c r="CG148" s="262"/>
      <c r="CH148" s="262"/>
      <c r="CI148" s="262"/>
      <c r="CJ148" s="262"/>
      <c r="CK148" s="262"/>
      <c r="CL148" s="262"/>
      <c r="CM148" s="262"/>
      <c r="CN148" s="262"/>
      <c r="CO148" s="262"/>
      <c r="CP148" s="262"/>
      <c r="CQ148" s="262"/>
      <c r="CR148" s="262"/>
      <c r="CS148" s="262"/>
      <c r="CT148" s="262"/>
      <c r="CU148" s="261"/>
      <c r="CV148" s="261"/>
      <c r="CW148" s="261"/>
      <c r="CX148" s="261"/>
      <c r="CY148" s="261"/>
      <c r="CZ148" s="261"/>
      <c r="DA148" s="261"/>
      <c r="DB148" s="261"/>
      <c r="DC148" s="261"/>
      <c r="DD148" s="261"/>
      <c r="DE148" s="261"/>
      <c r="DF148" s="261"/>
      <c r="DG148" s="261"/>
      <c r="DH148" s="261"/>
      <c r="DI148" s="261"/>
      <c r="DJ148" s="261"/>
      <c r="DK148" s="261"/>
      <c r="DL148" s="261"/>
      <c r="DM148" s="261"/>
      <c r="DN148" s="261"/>
      <c r="DO148" s="261"/>
      <c r="DP148" s="261"/>
      <c r="DQ148" s="261"/>
      <c r="DR148" s="261"/>
      <c r="DS148" s="261"/>
      <c r="DT148" s="261"/>
      <c r="DU148" s="261"/>
      <c r="DV148" s="261"/>
      <c r="DW148" s="261"/>
      <c r="DX148" s="261"/>
      <c r="DY148" s="261"/>
      <c r="DZ148" s="261"/>
      <c r="EA148" s="261"/>
    </row>
    <row r="149" spans="1:131" ht="15" x14ac:dyDescent="0.25">
      <c r="A149" s="261"/>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261"/>
      <c r="AE149" s="261"/>
      <c r="AF149" s="261"/>
      <c r="AG149" s="261"/>
      <c r="AH149" s="261"/>
      <c r="AI149" s="261"/>
      <c r="AJ149" s="261"/>
      <c r="AK149" s="261"/>
      <c r="AL149" s="261"/>
      <c r="AM149" s="261"/>
      <c r="AN149" s="261"/>
      <c r="AO149" s="261"/>
      <c r="AP149" s="261"/>
      <c r="AQ149" s="261"/>
      <c r="AR149" s="261"/>
      <c r="AS149" s="261"/>
      <c r="AT149" s="261"/>
      <c r="AU149" s="261"/>
      <c r="AV149" s="261"/>
      <c r="AW149" s="261"/>
      <c r="AX149" s="261"/>
      <c r="AY149" s="261"/>
      <c r="AZ149" s="261"/>
      <c r="BA149" s="261"/>
      <c r="BB149" s="261"/>
      <c r="BC149" s="261"/>
      <c r="BD149" s="261"/>
      <c r="BE149" s="261"/>
      <c r="BF149" s="261"/>
      <c r="BG149" s="261"/>
      <c r="BH149" s="261"/>
      <c r="BI149" s="261"/>
      <c r="BJ149" s="261"/>
      <c r="BK149" s="261"/>
      <c r="BL149" s="261"/>
      <c r="BM149" s="261"/>
      <c r="BN149" s="261"/>
      <c r="BO149" s="261"/>
      <c r="BP149" s="261"/>
      <c r="BQ149" s="261"/>
      <c r="BR149" s="261"/>
      <c r="BS149" s="261"/>
      <c r="BT149" s="261"/>
      <c r="BU149" s="261"/>
      <c r="BV149" s="261"/>
      <c r="BW149" s="261"/>
      <c r="BX149" s="261"/>
      <c r="BY149" s="262"/>
      <c r="BZ149" s="262"/>
      <c r="CA149" s="262"/>
      <c r="CB149" s="262"/>
      <c r="CC149" s="262"/>
      <c r="CD149" s="262"/>
      <c r="CE149" s="262"/>
      <c r="CF149" s="262"/>
      <c r="CG149" s="262"/>
      <c r="CH149" s="262"/>
      <c r="CI149" s="262"/>
      <c r="CJ149" s="262"/>
      <c r="CK149" s="262"/>
      <c r="CL149" s="262"/>
      <c r="CM149" s="262"/>
      <c r="CN149" s="262"/>
      <c r="CO149" s="262"/>
      <c r="CP149" s="262"/>
      <c r="CQ149" s="262"/>
      <c r="CR149" s="262"/>
      <c r="CS149" s="262"/>
      <c r="CT149" s="262"/>
      <c r="CU149" s="261"/>
      <c r="CV149" s="261"/>
      <c r="CW149" s="261"/>
      <c r="CX149" s="261"/>
      <c r="CY149" s="261"/>
      <c r="CZ149" s="261"/>
      <c r="DA149" s="261"/>
      <c r="DB149" s="261"/>
      <c r="DC149" s="261"/>
      <c r="DD149" s="261"/>
      <c r="DE149" s="261"/>
      <c r="DF149" s="261"/>
      <c r="DG149" s="261"/>
      <c r="DH149" s="261"/>
      <c r="DI149" s="261"/>
      <c r="DJ149" s="261"/>
      <c r="DK149" s="261"/>
      <c r="DL149" s="261"/>
      <c r="DM149" s="261"/>
      <c r="DN149" s="261"/>
      <c r="DO149" s="261"/>
      <c r="DP149" s="261"/>
      <c r="DQ149" s="261"/>
      <c r="DR149" s="261"/>
      <c r="DS149" s="261"/>
      <c r="DT149" s="261"/>
      <c r="DU149" s="261"/>
      <c r="DV149" s="261"/>
      <c r="DW149" s="261"/>
      <c r="DX149" s="261"/>
      <c r="DY149" s="261"/>
      <c r="DZ149" s="261"/>
      <c r="EA149" s="261"/>
    </row>
    <row r="150" spans="1:131" ht="15" x14ac:dyDescent="0.25">
      <c r="A150" s="261"/>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261"/>
      <c r="AE150" s="261"/>
      <c r="AF150" s="261"/>
      <c r="AG150" s="261"/>
      <c r="AH150" s="261"/>
      <c r="AI150" s="261"/>
      <c r="AJ150" s="261"/>
      <c r="AK150" s="261"/>
      <c r="AL150" s="261"/>
      <c r="AM150" s="261"/>
      <c r="AN150" s="261"/>
      <c r="AO150" s="261"/>
      <c r="AP150" s="261"/>
      <c r="AQ150" s="261"/>
      <c r="AR150" s="261"/>
      <c r="AS150" s="261"/>
      <c r="AT150" s="261"/>
      <c r="AU150" s="261"/>
      <c r="AV150" s="261"/>
      <c r="AW150" s="261"/>
      <c r="AX150" s="261"/>
      <c r="AY150" s="261"/>
      <c r="AZ150" s="261"/>
      <c r="BA150" s="261"/>
      <c r="BB150" s="261"/>
      <c r="BC150" s="261"/>
      <c r="BD150" s="261"/>
      <c r="BE150" s="261"/>
      <c r="BF150" s="261"/>
      <c r="BG150" s="261"/>
      <c r="BH150" s="261"/>
      <c r="BI150" s="261"/>
      <c r="BJ150" s="261"/>
      <c r="BK150" s="261"/>
      <c r="BL150" s="261"/>
      <c r="BM150" s="261"/>
      <c r="BN150" s="261"/>
      <c r="BO150" s="261"/>
      <c r="BP150" s="261"/>
      <c r="BQ150" s="261"/>
      <c r="BR150" s="261"/>
      <c r="BS150" s="261"/>
      <c r="BT150" s="261"/>
      <c r="BU150" s="261"/>
      <c r="BV150" s="261"/>
      <c r="BW150" s="261"/>
      <c r="BX150" s="261"/>
      <c r="BY150" s="262"/>
      <c r="BZ150" s="262"/>
      <c r="CA150" s="262"/>
      <c r="CB150" s="262"/>
      <c r="CC150" s="262"/>
      <c r="CD150" s="262"/>
      <c r="CE150" s="262"/>
      <c r="CF150" s="262"/>
      <c r="CG150" s="262"/>
      <c r="CH150" s="262"/>
      <c r="CI150" s="262"/>
      <c r="CJ150" s="262"/>
      <c r="CK150" s="262"/>
      <c r="CL150" s="262"/>
      <c r="CM150" s="262"/>
      <c r="CN150" s="262"/>
      <c r="CO150" s="262"/>
      <c r="CP150" s="262"/>
      <c r="CQ150" s="262"/>
      <c r="CR150" s="262"/>
      <c r="CS150" s="262"/>
      <c r="CT150" s="262"/>
      <c r="CU150" s="261"/>
      <c r="CV150" s="261"/>
      <c r="CW150" s="261"/>
      <c r="CX150" s="261"/>
      <c r="CY150" s="261"/>
      <c r="CZ150" s="261"/>
      <c r="DA150" s="261"/>
      <c r="DB150" s="261"/>
      <c r="DC150" s="261"/>
      <c r="DD150" s="261"/>
      <c r="DE150" s="261"/>
      <c r="DF150" s="261"/>
      <c r="DG150" s="261"/>
      <c r="DH150" s="261"/>
      <c r="DI150" s="261"/>
      <c r="DJ150" s="261"/>
      <c r="DK150" s="261"/>
      <c r="DL150" s="261"/>
      <c r="DM150" s="261"/>
      <c r="DN150" s="261"/>
      <c r="DO150" s="261"/>
      <c r="DP150" s="261"/>
      <c r="DQ150" s="261"/>
      <c r="DR150" s="261"/>
      <c r="DS150" s="261"/>
      <c r="DT150" s="261"/>
      <c r="DU150" s="261"/>
      <c r="DV150" s="261"/>
      <c r="DW150" s="261"/>
      <c r="DX150" s="261"/>
      <c r="DY150" s="261"/>
      <c r="DZ150" s="261"/>
      <c r="EA150" s="261"/>
    </row>
    <row r="151" spans="1:131" ht="15" x14ac:dyDescent="0.25">
      <c r="A151" s="261"/>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61"/>
      <c r="AE151" s="261"/>
      <c r="AF151" s="261"/>
      <c r="AG151" s="261"/>
      <c r="AH151" s="261"/>
      <c r="AI151" s="261"/>
      <c r="AJ151" s="261"/>
      <c r="AK151" s="261"/>
      <c r="AL151" s="261"/>
      <c r="AM151" s="261"/>
      <c r="AN151" s="261"/>
      <c r="AO151" s="261"/>
      <c r="AP151" s="261"/>
      <c r="AQ151" s="261"/>
      <c r="AR151" s="261"/>
      <c r="AS151" s="261"/>
      <c r="AT151" s="261"/>
      <c r="AU151" s="261"/>
      <c r="AV151" s="261"/>
      <c r="AW151" s="261"/>
      <c r="AX151" s="261"/>
      <c r="AY151" s="261"/>
      <c r="AZ151" s="261"/>
      <c r="BA151" s="261"/>
      <c r="BB151" s="261"/>
      <c r="BC151" s="261"/>
      <c r="BD151" s="261"/>
      <c r="BE151" s="261"/>
      <c r="BF151" s="261"/>
      <c r="BG151" s="261"/>
      <c r="BH151" s="261"/>
      <c r="BI151" s="261"/>
      <c r="BJ151" s="261"/>
      <c r="BK151" s="261"/>
      <c r="BL151" s="261"/>
      <c r="BM151" s="261"/>
      <c r="BN151" s="261"/>
      <c r="BO151" s="261"/>
      <c r="BP151" s="261"/>
      <c r="BQ151" s="261"/>
      <c r="BR151" s="261"/>
      <c r="BS151" s="261"/>
      <c r="BT151" s="261"/>
      <c r="BU151" s="261"/>
      <c r="BV151" s="261"/>
      <c r="BW151" s="261"/>
      <c r="BX151" s="261"/>
      <c r="BY151" s="262"/>
      <c r="BZ151" s="262"/>
      <c r="CA151" s="262"/>
      <c r="CB151" s="262"/>
      <c r="CC151" s="262"/>
      <c r="CD151" s="262"/>
      <c r="CE151" s="262"/>
      <c r="CF151" s="262"/>
      <c r="CG151" s="262"/>
      <c r="CH151" s="262"/>
      <c r="CI151" s="262"/>
      <c r="CJ151" s="262"/>
      <c r="CK151" s="262"/>
      <c r="CL151" s="262"/>
      <c r="CM151" s="262"/>
      <c r="CN151" s="262"/>
      <c r="CO151" s="262"/>
      <c r="CP151" s="262"/>
      <c r="CQ151" s="262"/>
      <c r="CR151" s="262"/>
      <c r="CS151" s="262"/>
      <c r="CT151" s="262"/>
      <c r="CU151" s="261"/>
      <c r="CV151" s="261"/>
      <c r="CW151" s="261"/>
      <c r="CX151" s="261"/>
      <c r="CY151" s="261"/>
      <c r="CZ151" s="261"/>
      <c r="DA151" s="261"/>
      <c r="DB151" s="261"/>
      <c r="DC151" s="261"/>
      <c r="DD151" s="261"/>
      <c r="DE151" s="261"/>
      <c r="DF151" s="261"/>
      <c r="DG151" s="261"/>
      <c r="DH151" s="261"/>
      <c r="DI151" s="261"/>
      <c r="DJ151" s="261"/>
      <c r="DK151" s="261"/>
      <c r="DL151" s="261"/>
      <c r="DM151" s="261"/>
      <c r="DN151" s="261"/>
      <c r="DO151" s="261"/>
      <c r="DP151" s="261"/>
      <c r="DQ151" s="261"/>
      <c r="DR151" s="261"/>
      <c r="DS151" s="261"/>
      <c r="DT151" s="261"/>
      <c r="DU151" s="261"/>
      <c r="DV151" s="261"/>
      <c r="DW151" s="261"/>
      <c r="DX151" s="261"/>
      <c r="DY151" s="261"/>
      <c r="DZ151" s="261"/>
      <c r="EA151" s="261"/>
    </row>
    <row r="152" spans="1:131" ht="15" x14ac:dyDescent="0.25">
      <c r="A152" s="261"/>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c r="X152" s="261"/>
      <c r="Y152" s="261"/>
      <c r="Z152" s="261"/>
      <c r="AA152" s="261"/>
      <c r="AB152" s="261"/>
      <c r="AC152" s="261"/>
      <c r="AD152" s="261"/>
      <c r="AE152" s="261"/>
      <c r="AF152" s="261"/>
      <c r="AG152" s="261"/>
      <c r="AH152" s="261"/>
      <c r="AI152" s="261"/>
      <c r="AJ152" s="261"/>
      <c r="AK152" s="261"/>
      <c r="AL152" s="261"/>
      <c r="AM152" s="261"/>
      <c r="AN152" s="261"/>
      <c r="AO152" s="261"/>
      <c r="AP152" s="261"/>
      <c r="AQ152" s="261"/>
      <c r="AR152" s="261"/>
      <c r="AS152" s="261"/>
      <c r="AT152" s="261"/>
      <c r="AU152" s="261"/>
      <c r="AV152" s="261"/>
      <c r="AW152" s="261"/>
      <c r="AX152" s="261"/>
      <c r="AY152" s="261"/>
      <c r="AZ152" s="261"/>
      <c r="BA152" s="261"/>
      <c r="BB152" s="261"/>
      <c r="BC152" s="261"/>
      <c r="BD152" s="261"/>
      <c r="BE152" s="261"/>
      <c r="BF152" s="261"/>
      <c r="BG152" s="261"/>
      <c r="BH152" s="261"/>
      <c r="BI152" s="261"/>
      <c r="BJ152" s="261"/>
      <c r="BK152" s="261"/>
      <c r="BL152" s="261"/>
      <c r="BM152" s="261"/>
      <c r="BN152" s="261"/>
      <c r="BO152" s="261"/>
      <c r="BP152" s="261"/>
      <c r="BQ152" s="261"/>
      <c r="BR152" s="261"/>
      <c r="BS152" s="261"/>
      <c r="BT152" s="261"/>
      <c r="BU152" s="261"/>
      <c r="BV152" s="261"/>
      <c r="BW152" s="261"/>
      <c r="BX152" s="261"/>
      <c r="BY152" s="262"/>
      <c r="BZ152" s="262"/>
      <c r="CA152" s="262"/>
      <c r="CB152" s="262"/>
      <c r="CC152" s="262"/>
      <c r="CD152" s="262"/>
      <c r="CE152" s="262"/>
      <c r="CF152" s="262"/>
      <c r="CG152" s="262"/>
      <c r="CH152" s="262"/>
      <c r="CI152" s="262"/>
      <c r="CJ152" s="262"/>
      <c r="CK152" s="262"/>
      <c r="CL152" s="262"/>
      <c r="CM152" s="262"/>
      <c r="CN152" s="262"/>
      <c r="CO152" s="262"/>
      <c r="CP152" s="262"/>
      <c r="CQ152" s="262"/>
      <c r="CR152" s="262"/>
      <c r="CS152" s="262"/>
      <c r="CT152" s="262"/>
      <c r="CU152" s="261"/>
      <c r="CV152" s="261"/>
      <c r="CW152" s="261"/>
      <c r="CX152" s="261"/>
      <c r="CY152" s="261"/>
      <c r="CZ152" s="261"/>
      <c r="DA152" s="261"/>
      <c r="DB152" s="261"/>
      <c r="DC152" s="261"/>
      <c r="DD152" s="261"/>
      <c r="DE152" s="261"/>
      <c r="DF152" s="261"/>
      <c r="DG152" s="261"/>
      <c r="DH152" s="261"/>
      <c r="DI152" s="261"/>
      <c r="DJ152" s="261"/>
      <c r="DK152" s="261"/>
      <c r="DL152" s="261"/>
      <c r="DM152" s="261"/>
      <c r="DN152" s="261"/>
      <c r="DO152" s="261"/>
      <c r="DP152" s="261"/>
      <c r="DQ152" s="261"/>
      <c r="DR152" s="261"/>
      <c r="DS152" s="261"/>
      <c r="DT152" s="261"/>
      <c r="DU152" s="261"/>
      <c r="DV152" s="261"/>
      <c r="DW152" s="261"/>
      <c r="DX152" s="261"/>
      <c r="DY152" s="261"/>
      <c r="DZ152" s="261"/>
      <c r="EA152" s="261"/>
    </row>
    <row r="153" spans="1:131" ht="15" x14ac:dyDescent="0.25">
      <c r="A153" s="261"/>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c r="Z153" s="261"/>
      <c r="AA153" s="261"/>
      <c r="AB153" s="261"/>
      <c r="AC153" s="261"/>
      <c r="AD153" s="261"/>
      <c r="AE153" s="261"/>
      <c r="AF153" s="261"/>
      <c r="AG153" s="261"/>
      <c r="AH153" s="261"/>
      <c r="AI153" s="261"/>
      <c r="AJ153" s="261"/>
      <c r="AK153" s="261"/>
      <c r="AL153" s="261"/>
      <c r="AM153" s="261"/>
      <c r="AN153" s="261"/>
      <c r="AO153" s="261"/>
      <c r="AP153" s="261"/>
      <c r="AQ153" s="261"/>
      <c r="AR153" s="261"/>
      <c r="AS153" s="261"/>
      <c r="AT153" s="261"/>
      <c r="AU153" s="261"/>
      <c r="AV153" s="261"/>
      <c r="AW153" s="261"/>
      <c r="AX153" s="261"/>
      <c r="AY153" s="261"/>
      <c r="AZ153" s="261"/>
      <c r="BA153" s="261"/>
      <c r="BB153" s="261"/>
      <c r="BC153" s="261"/>
      <c r="BD153" s="261"/>
      <c r="BE153" s="261"/>
      <c r="BF153" s="261"/>
      <c r="BG153" s="261"/>
      <c r="BH153" s="261"/>
      <c r="BI153" s="261"/>
      <c r="BJ153" s="261"/>
      <c r="BK153" s="261"/>
      <c r="BL153" s="261"/>
      <c r="BM153" s="261"/>
      <c r="BN153" s="261"/>
      <c r="BO153" s="261"/>
      <c r="BP153" s="261"/>
      <c r="BQ153" s="261"/>
      <c r="BR153" s="261"/>
      <c r="BS153" s="261"/>
      <c r="BT153" s="261"/>
      <c r="BU153" s="261"/>
      <c r="BV153" s="261"/>
      <c r="BW153" s="261"/>
      <c r="BX153" s="261"/>
      <c r="BY153" s="262"/>
      <c r="BZ153" s="262"/>
      <c r="CA153" s="262"/>
      <c r="CB153" s="262"/>
      <c r="CC153" s="262"/>
      <c r="CD153" s="262"/>
      <c r="CE153" s="262"/>
      <c r="CF153" s="262"/>
      <c r="CG153" s="262"/>
      <c r="CH153" s="262"/>
      <c r="CI153" s="262"/>
      <c r="CJ153" s="262"/>
      <c r="CK153" s="262"/>
      <c r="CL153" s="262"/>
      <c r="CM153" s="262"/>
      <c r="CN153" s="262"/>
      <c r="CO153" s="262"/>
      <c r="CP153" s="262"/>
      <c r="CQ153" s="262"/>
      <c r="CR153" s="262"/>
      <c r="CS153" s="262"/>
      <c r="CT153" s="262"/>
      <c r="CU153" s="261"/>
      <c r="CV153" s="261"/>
      <c r="CW153" s="261"/>
      <c r="CX153" s="261"/>
      <c r="CY153" s="261"/>
      <c r="CZ153" s="261"/>
      <c r="DA153" s="261"/>
      <c r="DB153" s="261"/>
      <c r="DC153" s="261"/>
      <c r="DD153" s="261"/>
      <c r="DE153" s="261"/>
      <c r="DF153" s="261"/>
      <c r="DG153" s="261"/>
      <c r="DH153" s="261"/>
      <c r="DI153" s="261"/>
      <c r="DJ153" s="261"/>
      <c r="DK153" s="261"/>
      <c r="DL153" s="261"/>
      <c r="DM153" s="261"/>
      <c r="DN153" s="261"/>
      <c r="DO153" s="261"/>
      <c r="DP153" s="261"/>
      <c r="DQ153" s="261"/>
      <c r="DR153" s="261"/>
      <c r="DS153" s="261"/>
      <c r="DT153" s="261"/>
      <c r="DU153" s="261"/>
      <c r="DV153" s="261"/>
      <c r="DW153" s="261"/>
      <c r="DX153" s="261"/>
      <c r="DY153" s="261"/>
      <c r="DZ153" s="261"/>
      <c r="EA153" s="261"/>
    </row>
    <row r="154" spans="1:131" ht="15" x14ac:dyDescent="0.25">
      <c r="A154" s="261"/>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1"/>
      <c r="AP154" s="261"/>
      <c r="AQ154" s="261"/>
      <c r="AR154" s="261"/>
      <c r="AS154" s="261"/>
      <c r="AT154" s="261"/>
      <c r="AU154" s="261"/>
      <c r="AV154" s="261"/>
      <c r="AW154" s="261"/>
      <c r="AX154" s="261"/>
      <c r="AY154" s="261"/>
      <c r="AZ154" s="261"/>
      <c r="BA154" s="261"/>
      <c r="BB154" s="261"/>
      <c r="BC154" s="261"/>
      <c r="BD154" s="261"/>
      <c r="BE154" s="261"/>
      <c r="BF154" s="261"/>
      <c r="BG154" s="261"/>
      <c r="BH154" s="261"/>
      <c r="BI154" s="261"/>
      <c r="BJ154" s="261"/>
      <c r="BK154" s="261"/>
      <c r="BL154" s="261"/>
      <c r="BM154" s="261"/>
      <c r="BN154" s="261"/>
      <c r="BO154" s="261"/>
      <c r="BP154" s="261"/>
      <c r="BQ154" s="261"/>
      <c r="BR154" s="261"/>
      <c r="BS154" s="261"/>
      <c r="BT154" s="261"/>
      <c r="BU154" s="261"/>
      <c r="BV154" s="261"/>
      <c r="BW154" s="261"/>
      <c r="BX154" s="261"/>
      <c r="BY154" s="262"/>
      <c r="BZ154" s="262"/>
      <c r="CA154" s="262"/>
      <c r="CB154" s="262"/>
      <c r="CC154" s="262"/>
      <c r="CD154" s="262"/>
      <c r="CE154" s="262"/>
      <c r="CF154" s="262"/>
      <c r="CG154" s="262"/>
      <c r="CH154" s="262"/>
      <c r="CI154" s="262"/>
      <c r="CJ154" s="262"/>
      <c r="CK154" s="262"/>
      <c r="CL154" s="262"/>
      <c r="CM154" s="262"/>
      <c r="CN154" s="262"/>
      <c r="CO154" s="262"/>
      <c r="CP154" s="262"/>
      <c r="CQ154" s="262"/>
      <c r="CR154" s="262"/>
      <c r="CS154" s="262"/>
      <c r="CT154" s="262"/>
      <c r="CU154" s="261"/>
      <c r="CV154" s="261"/>
      <c r="CW154" s="261"/>
      <c r="CX154" s="261"/>
      <c r="CY154" s="261"/>
      <c r="CZ154" s="261"/>
      <c r="DA154" s="261"/>
      <c r="DB154" s="261"/>
      <c r="DC154" s="261"/>
      <c r="DD154" s="261"/>
      <c r="DE154" s="261"/>
      <c r="DF154" s="261"/>
      <c r="DG154" s="261"/>
      <c r="DH154" s="261"/>
      <c r="DI154" s="261"/>
      <c r="DJ154" s="261"/>
      <c r="DK154" s="261"/>
      <c r="DL154" s="261"/>
      <c r="DM154" s="261"/>
      <c r="DN154" s="261"/>
      <c r="DO154" s="261"/>
      <c r="DP154" s="261"/>
      <c r="DQ154" s="261"/>
      <c r="DR154" s="261"/>
      <c r="DS154" s="261"/>
      <c r="DT154" s="261"/>
      <c r="DU154" s="261"/>
      <c r="DV154" s="261"/>
      <c r="DW154" s="261"/>
      <c r="DX154" s="261"/>
      <c r="DY154" s="261"/>
      <c r="DZ154" s="261"/>
      <c r="EA154" s="261"/>
    </row>
    <row r="155" spans="1:131" ht="15" x14ac:dyDescent="0.25">
      <c r="A155" s="261"/>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c r="X155" s="261"/>
      <c r="Y155" s="261"/>
      <c r="Z155" s="261"/>
      <c r="AA155" s="261"/>
      <c r="AB155" s="261"/>
      <c r="AC155" s="261"/>
      <c r="AD155" s="261"/>
      <c r="AE155" s="261"/>
      <c r="AF155" s="261"/>
      <c r="AG155" s="261"/>
      <c r="AH155" s="261"/>
      <c r="AI155" s="261"/>
      <c r="AJ155" s="261"/>
      <c r="AK155" s="261"/>
      <c r="AL155" s="261"/>
      <c r="AM155" s="261"/>
      <c r="AN155" s="261"/>
      <c r="AO155" s="261"/>
      <c r="AP155" s="261"/>
      <c r="AQ155" s="261"/>
      <c r="AR155" s="261"/>
      <c r="AS155" s="261"/>
      <c r="AT155" s="261"/>
      <c r="AU155" s="261"/>
      <c r="AV155" s="261"/>
      <c r="AW155" s="261"/>
      <c r="AX155" s="261"/>
      <c r="AY155" s="261"/>
      <c r="AZ155" s="261"/>
      <c r="BA155" s="261"/>
      <c r="BB155" s="261"/>
      <c r="BC155" s="261"/>
      <c r="BD155" s="261"/>
      <c r="BE155" s="261"/>
      <c r="BF155" s="261"/>
      <c r="BG155" s="261"/>
      <c r="BH155" s="261"/>
      <c r="BI155" s="261"/>
      <c r="BJ155" s="261"/>
      <c r="BK155" s="261"/>
      <c r="BL155" s="261"/>
      <c r="BM155" s="261"/>
      <c r="BN155" s="261"/>
      <c r="BO155" s="261"/>
      <c r="BP155" s="261"/>
      <c r="BQ155" s="261"/>
      <c r="BR155" s="261"/>
      <c r="BS155" s="261"/>
      <c r="BT155" s="261"/>
      <c r="BU155" s="261"/>
      <c r="BV155" s="261"/>
      <c r="BW155" s="261"/>
      <c r="BX155" s="261"/>
      <c r="BY155" s="262"/>
      <c r="BZ155" s="262"/>
      <c r="CA155" s="262"/>
      <c r="CB155" s="262"/>
      <c r="CC155" s="262"/>
      <c r="CD155" s="262"/>
      <c r="CE155" s="262"/>
      <c r="CF155" s="262"/>
      <c r="CG155" s="262"/>
      <c r="CH155" s="262"/>
      <c r="CI155" s="262"/>
      <c r="CJ155" s="262"/>
      <c r="CK155" s="262"/>
      <c r="CL155" s="262"/>
      <c r="CM155" s="262"/>
      <c r="CN155" s="262"/>
      <c r="CO155" s="262"/>
      <c r="CP155" s="262"/>
      <c r="CQ155" s="262"/>
      <c r="CR155" s="262"/>
      <c r="CS155" s="262"/>
      <c r="CT155" s="262"/>
      <c r="CU155" s="261"/>
      <c r="CV155" s="261"/>
      <c r="CW155" s="261"/>
      <c r="CX155" s="261"/>
      <c r="CY155" s="261"/>
      <c r="CZ155" s="261"/>
      <c r="DA155" s="261"/>
      <c r="DB155" s="261"/>
      <c r="DC155" s="261"/>
      <c r="DD155" s="261"/>
      <c r="DE155" s="261"/>
      <c r="DF155" s="261"/>
      <c r="DG155" s="261"/>
      <c r="DH155" s="261"/>
      <c r="DI155" s="261"/>
      <c r="DJ155" s="261"/>
      <c r="DK155" s="261"/>
      <c r="DL155" s="261"/>
      <c r="DM155" s="261"/>
      <c r="DN155" s="261"/>
      <c r="DO155" s="261"/>
      <c r="DP155" s="261"/>
      <c r="DQ155" s="261"/>
      <c r="DR155" s="261"/>
      <c r="DS155" s="261"/>
      <c r="DT155" s="261"/>
      <c r="DU155" s="261"/>
      <c r="DV155" s="261"/>
      <c r="DW155" s="261"/>
      <c r="DX155" s="261"/>
      <c r="DY155" s="261"/>
      <c r="DZ155" s="261"/>
      <c r="EA155" s="261"/>
    </row>
    <row r="156" spans="1:131" ht="15" x14ac:dyDescent="0.25">
      <c r="A156" s="261"/>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c r="X156" s="261"/>
      <c r="Y156" s="261"/>
      <c r="Z156" s="261"/>
      <c r="AA156" s="261"/>
      <c r="AB156" s="261"/>
      <c r="AC156" s="261"/>
      <c r="AD156" s="261"/>
      <c r="AE156" s="261"/>
      <c r="AF156" s="261"/>
      <c r="AG156" s="261"/>
      <c r="AH156" s="261"/>
      <c r="AI156" s="261"/>
      <c r="AJ156" s="261"/>
      <c r="AK156" s="261"/>
      <c r="AL156" s="261"/>
      <c r="AM156" s="261"/>
      <c r="AN156" s="261"/>
      <c r="AO156" s="261"/>
      <c r="AP156" s="261"/>
      <c r="AQ156" s="261"/>
      <c r="AR156" s="261"/>
      <c r="AS156" s="261"/>
      <c r="AT156" s="261"/>
      <c r="AU156" s="261"/>
      <c r="AV156" s="261"/>
      <c r="AW156" s="261"/>
      <c r="AX156" s="261"/>
      <c r="AY156" s="261"/>
      <c r="AZ156" s="261"/>
      <c r="BA156" s="261"/>
      <c r="BB156" s="261"/>
      <c r="BC156" s="261"/>
      <c r="BD156" s="261"/>
      <c r="BE156" s="261"/>
      <c r="BF156" s="261"/>
      <c r="BG156" s="261"/>
      <c r="BH156" s="261"/>
      <c r="BI156" s="261"/>
      <c r="BJ156" s="261"/>
      <c r="BK156" s="261"/>
      <c r="BL156" s="261"/>
      <c r="BM156" s="261"/>
      <c r="BN156" s="261"/>
      <c r="BO156" s="261"/>
      <c r="BP156" s="261"/>
      <c r="BQ156" s="261"/>
      <c r="BR156" s="261"/>
      <c r="BS156" s="261"/>
      <c r="BT156" s="261"/>
      <c r="BU156" s="261"/>
      <c r="BV156" s="261"/>
      <c r="BW156" s="261"/>
      <c r="BX156" s="261"/>
      <c r="BY156" s="262"/>
      <c r="BZ156" s="262"/>
      <c r="CA156" s="262"/>
      <c r="CB156" s="262"/>
      <c r="CC156" s="262"/>
      <c r="CD156" s="262"/>
      <c r="CE156" s="262"/>
      <c r="CF156" s="262"/>
      <c r="CG156" s="262"/>
      <c r="CH156" s="262"/>
      <c r="CI156" s="262"/>
      <c r="CJ156" s="262"/>
      <c r="CK156" s="262"/>
      <c r="CL156" s="262"/>
      <c r="CM156" s="262"/>
      <c r="CN156" s="262"/>
      <c r="CO156" s="262"/>
      <c r="CP156" s="262"/>
      <c r="CQ156" s="262"/>
      <c r="CR156" s="262"/>
      <c r="CS156" s="262"/>
      <c r="CT156" s="262"/>
      <c r="CU156" s="261"/>
      <c r="CV156" s="261"/>
      <c r="CW156" s="261"/>
      <c r="CX156" s="261"/>
      <c r="CY156" s="261"/>
      <c r="CZ156" s="261"/>
      <c r="DA156" s="261"/>
      <c r="DB156" s="261"/>
      <c r="DC156" s="261"/>
      <c r="DD156" s="261"/>
      <c r="DE156" s="261"/>
      <c r="DF156" s="261"/>
      <c r="DG156" s="261"/>
      <c r="DH156" s="261"/>
      <c r="DI156" s="261"/>
      <c r="DJ156" s="261"/>
      <c r="DK156" s="261"/>
      <c r="DL156" s="261"/>
      <c r="DM156" s="261"/>
      <c r="DN156" s="261"/>
      <c r="DO156" s="261"/>
      <c r="DP156" s="261"/>
      <c r="DQ156" s="261"/>
      <c r="DR156" s="261"/>
      <c r="DS156" s="261"/>
      <c r="DT156" s="261"/>
      <c r="DU156" s="261"/>
      <c r="DV156" s="261"/>
      <c r="DW156" s="261"/>
      <c r="DX156" s="261"/>
      <c r="DY156" s="261"/>
      <c r="DZ156" s="261"/>
      <c r="EA156" s="261"/>
    </row>
    <row r="157" spans="1:131" ht="15" x14ac:dyDescent="0.25">
      <c r="A157" s="261"/>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c r="X157" s="261"/>
      <c r="Y157" s="261"/>
      <c r="Z157" s="261"/>
      <c r="AA157" s="261"/>
      <c r="AB157" s="261"/>
      <c r="AC157" s="261"/>
      <c r="AD157" s="261"/>
      <c r="AE157" s="261"/>
      <c r="AF157" s="261"/>
      <c r="AG157" s="261"/>
      <c r="AH157" s="261"/>
      <c r="AI157" s="261"/>
      <c r="AJ157" s="261"/>
      <c r="AK157" s="261"/>
      <c r="AL157" s="261"/>
      <c r="AM157" s="261"/>
      <c r="AN157" s="261"/>
      <c r="AO157" s="261"/>
      <c r="AP157" s="261"/>
      <c r="AQ157" s="261"/>
      <c r="AR157" s="261"/>
      <c r="AS157" s="261"/>
      <c r="AT157" s="261"/>
      <c r="AU157" s="261"/>
      <c r="AV157" s="261"/>
      <c r="AW157" s="261"/>
      <c r="AX157" s="261"/>
      <c r="AY157" s="261"/>
      <c r="AZ157" s="261"/>
      <c r="BA157" s="261"/>
      <c r="BB157" s="261"/>
      <c r="BC157" s="261"/>
      <c r="BD157" s="261"/>
      <c r="BE157" s="261"/>
      <c r="BF157" s="261"/>
      <c r="BG157" s="261"/>
      <c r="BH157" s="261"/>
      <c r="BI157" s="261"/>
      <c r="BJ157" s="261"/>
      <c r="BK157" s="261"/>
      <c r="BL157" s="261"/>
      <c r="BM157" s="261"/>
      <c r="BN157" s="261"/>
      <c r="BO157" s="261"/>
      <c r="BP157" s="261"/>
      <c r="BQ157" s="261"/>
      <c r="BR157" s="261"/>
      <c r="BS157" s="261"/>
      <c r="BT157" s="261"/>
      <c r="BU157" s="261"/>
      <c r="BV157" s="261"/>
      <c r="BW157" s="261"/>
      <c r="BX157" s="261"/>
      <c r="BY157" s="262"/>
      <c r="BZ157" s="262"/>
      <c r="CA157" s="262"/>
      <c r="CB157" s="262"/>
      <c r="CC157" s="262"/>
      <c r="CD157" s="262"/>
      <c r="CE157" s="262"/>
      <c r="CF157" s="262"/>
      <c r="CG157" s="262"/>
      <c r="CH157" s="262"/>
      <c r="CI157" s="262"/>
      <c r="CJ157" s="262"/>
      <c r="CK157" s="262"/>
      <c r="CL157" s="262"/>
      <c r="CM157" s="262"/>
      <c r="CN157" s="262"/>
      <c r="CO157" s="262"/>
      <c r="CP157" s="262"/>
      <c r="CQ157" s="262"/>
      <c r="CR157" s="262"/>
      <c r="CS157" s="262"/>
      <c r="CT157" s="262"/>
      <c r="CU157" s="261"/>
      <c r="CV157" s="261"/>
      <c r="CW157" s="261"/>
      <c r="CX157" s="261"/>
      <c r="CY157" s="261"/>
      <c r="CZ157" s="261"/>
      <c r="DA157" s="261"/>
      <c r="DB157" s="261"/>
      <c r="DC157" s="261"/>
      <c r="DD157" s="261"/>
      <c r="DE157" s="261"/>
      <c r="DF157" s="261"/>
      <c r="DG157" s="261"/>
      <c r="DH157" s="261"/>
      <c r="DI157" s="261"/>
      <c r="DJ157" s="261"/>
      <c r="DK157" s="261"/>
      <c r="DL157" s="261"/>
      <c r="DM157" s="261"/>
      <c r="DN157" s="261"/>
      <c r="DO157" s="261"/>
      <c r="DP157" s="261"/>
      <c r="DQ157" s="261"/>
      <c r="DR157" s="261"/>
      <c r="DS157" s="261"/>
      <c r="DT157" s="261"/>
      <c r="DU157" s="261"/>
      <c r="DV157" s="261"/>
      <c r="DW157" s="261"/>
      <c r="DX157" s="261"/>
      <c r="DY157" s="261"/>
      <c r="DZ157" s="261"/>
      <c r="EA157" s="261"/>
    </row>
    <row r="158" spans="1:131" ht="15" x14ac:dyDescent="0.25">
      <c r="A158" s="261"/>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c r="Z158" s="261"/>
      <c r="AA158" s="261"/>
      <c r="AB158" s="261"/>
      <c r="AC158" s="261"/>
      <c r="AD158" s="261"/>
      <c r="AE158" s="261"/>
      <c r="AF158" s="261"/>
      <c r="AG158" s="261"/>
      <c r="AH158" s="261"/>
      <c r="AI158" s="261"/>
      <c r="AJ158" s="261"/>
      <c r="AK158" s="261"/>
      <c r="AL158" s="261"/>
      <c r="AM158" s="261"/>
      <c r="AN158" s="261"/>
      <c r="AO158" s="261"/>
      <c r="AP158" s="261"/>
      <c r="AQ158" s="261"/>
      <c r="AR158" s="261"/>
      <c r="AS158" s="261"/>
      <c r="AT158" s="261"/>
      <c r="AU158" s="261"/>
      <c r="AV158" s="261"/>
      <c r="AW158" s="261"/>
      <c r="AX158" s="261"/>
      <c r="AY158" s="261"/>
      <c r="AZ158" s="261"/>
      <c r="BA158" s="261"/>
      <c r="BB158" s="261"/>
      <c r="BC158" s="261"/>
      <c r="BD158" s="261"/>
      <c r="BE158" s="261"/>
      <c r="BF158" s="261"/>
      <c r="BG158" s="261"/>
      <c r="BH158" s="261"/>
      <c r="BI158" s="261"/>
      <c r="BJ158" s="261"/>
      <c r="BK158" s="261"/>
      <c r="BL158" s="261"/>
      <c r="BM158" s="261"/>
      <c r="BN158" s="261"/>
      <c r="BO158" s="261"/>
      <c r="BP158" s="261"/>
      <c r="BQ158" s="261"/>
      <c r="BR158" s="261"/>
      <c r="BS158" s="261"/>
      <c r="BT158" s="261"/>
      <c r="BU158" s="261"/>
      <c r="BV158" s="261"/>
      <c r="BW158" s="261"/>
      <c r="BX158" s="261"/>
      <c r="BY158" s="262"/>
      <c r="BZ158" s="262"/>
      <c r="CA158" s="262"/>
      <c r="CB158" s="262"/>
      <c r="CC158" s="262"/>
      <c r="CD158" s="262"/>
      <c r="CE158" s="262"/>
      <c r="CF158" s="262"/>
      <c r="CG158" s="262"/>
      <c r="CH158" s="262"/>
      <c r="CI158" s="262"/>
      <c r="CJ158" s="262"/>
      <c r="CK158" s="262"/>
      <c r="CL158" s="262"/>
      <c r="CM158" s="262"/>
      <c r="CN158" s="262"/>
      <c r="CO158" s="262"/>
      <c r="CP158" s="262"/>
      <c r="CQ158" s="262"/>
      <c r="CR158" s="262"/>
      <c r="CS158" s="262"/>
      <c r="CT158" s="262"/>
      <c r="CU158" s="261"/>
      <c r="CV158" s="261"/>
      <c r="CW158" s="261"/>
      <c r="CX158" s="261"/>
      <c r="CY158" s="261"/>
      <c r="CZ158" s="261"/>
      <c r="DA158" s="261"/>
      <c r="DB158" s="261"/>
      <c r="DC158" s="261"/>
      <c r="DD158" s="261"/>
      <c r="DE158" s="261"/>
      <c r="DF158" s="261"/>
      <c r="DG158" s="261"/>
      <c r="DH158" s="261"/>
      <c r="DI158" s="261"/>
      <c r="DJ158" s="261"/>
      <c r="DK158" s="261"/>
      <c r="DL158" s="261"/>
      <c r="DM158" s="261"/>
      <c r="DN158" s="261"/>
      <c r="DO158" s="261"/>
      <c r="DP158" s="261"/>
      <c r="DQ158" s="261"/>
      <c r="DR158" s="261"/>
      <c r="DS158" s="261"/>
      <c r="DT158" s="261"/>
      <c r="DU158" s="261"/>
      <c r="DV158" s="261"/>
      <c r="DW158" s="261"/>
      <c r="DX158" s="261"/>
      <c r="DY158" s="261"/>
      <c r="DZ158" s="261"/>
      <c r="EA158" s="261"/>
    </row>
    <row r="159" spans="1:131" ht="15" x14ac:dyDescent="0.25">
      <c r="A159" s="261"/>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261"/>
      <c r="AE159" s="261"/>
      <c r="AF159" s="261"/>
      <c r="AG159" s="261"/>
      <c r="AH159" s="261"/>
      <c r="AI159" s="261"/>
      <c r="AJ159" s="261"/>
      <c r="AK159" s="261"/>
      <c r="AL159" s="261"/>
      <c r="AM159" s="261"/>
      <c r="AN159" s="261"/>
      <c r="AO159" s="261"/>
      <c r="AP159" s="261"/>
      <c r="AQ159" s="261"/>
      <c r="AR159" s="261"/>
      <c r="AS159" s="261"/>
      <c r="AT159" s="261"/>
      <c r="AU159" s="261"/>
      <c r="AV159" s="261"/>
      <c r="AW159" s="261"/>
      <c r="AX159" s="261"/>
      <c r="AY159" s="261"/>
      <c r="AZ159" s="261"/>
      <c r="BA159" s="261"/>
      <c r="BB159" s="261"/>
      <c r="BC159" s="261"/>
      <c r="BD159" s="261"/>
      <c r="BE159" s="261"/>
      <c r="BF159" s="261"/>
      <c r="BG159" s="261"/>
      <c r="BH159" s="261"/>
      <c r="BI159" s="261"/>
      <c r="BJ159" s="261"/>
      <c r="BK159" s="261"/>
      <c r="BL159" s="261"/>
      <c r="BM159" s="261"/>
      <c r="BN159" s="261"/>
      <c r="BO159" s="261"/>
      <c r="BP159" s="261"/>
      <c r="BQ159" s="261"/>
      <c r="BR159" s="261"/>
      <c r="BS159" s="261"/>
      <c r="BT159" s="261"/>
      <c r="BU159" s="261"/>
      <c r="BV159" s="261"/>
      <c r="BW159" s="261"/>
      <c r="BX159" s="261"/>
      <c r="BY159" s="262"/>
      <c r="BZ159" s="262"/>
      <c r="CA159" s="262"/>
      <c r="CB159" s="262"/>
      <c r="CC159" s="262"/>
      <c r="CD159" s="262"/>
      <c r="CE159" s="262"/>
      <c r="CF159" s="262"/>
      <c r="CG159" s="262"/>
      <c r="CH159" s="262"/>
      <c r="CI159" s="262"/>
      <c r="CJ159" s="262"/>
      <c r="CK159" s="262"/>
      <c r="CL159" s="262"/>
      <c r="CM159" s="262"/>
      <c r="CN159" s="262"/>
      <c r="CO159" s="262"/>
      <c r="CP159" s="262"/>
      <c r="CQ159" s="262"/>
      <c r="CR159" s="262"/>
      <c r="CS159" s="262"/>
      <c r="CT159" s="262"/>
      <c r="CU159" s="261"/>
      <c r="CV159" s="261"/>
      <c r="CW159" s="261"/>
      <c r="CX159" s="261"/>
      <c r="CY159" s="261"/>
      <c r="CZ159" s="261"/>
      <c r="DA159" s="261"/>
      <c r="DB159" s="261"/>
      <c r="DC159" s="261"/>
      <c r="DD159" s="261"/>
      <c r="DE159" s="261"/>
      <c r="DF159" s="261"/>
      <c r="DG159" s="261"/>
      <c r="DH159" s="261"/>
      <c r="DI159" s="261"/>
      <c r="DJ159" s="261"/>
      <c r="DK159" s="261"/>
      <c r="DL159" s="261"/>
      <c r="DM159" s="261"/>
      <c r="DN159" s="261"/>
      <c r="DO159" s="261"/>
      <c r="DP159" s="261"/>
      <c r="DQ159" s="261"/>
      <c r="DR159" s="261"/>
      <c r="DS159" s="261"/>
      <c r="DT159" s="261"/>
      <c r="DU159" s="261"/>
      <c r="DV159" s="261"/>
      <c r="DW159" s="261"/>
      <c r="DX159" s="261"/>
      <c r="DY159" s="261"/>
      <c r="DZ159" s="261"/>
      <c r="EA159" s="261"/>
    </row>
    <row r="160" spans="1:131" ht="15" x14ac:dyDescent="0.25">
      <c r="A160" s="261"/>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61"/>
      <c r="AE160" s="261"/>
      <c r="AF160" s="261"/>
      <c r="AG160" s="261"/>
      <c r="AH160" s="261"/>
      <c r="AI160" s="261"/>
      <c r="AJ160" s="261"/>
      <c r="AK160" s="261"/>
      <c r="AL160" s="261"/>
      <c r="AM160" s="261"/>
      <c r="AN160" s="261"/>
      <c r="AO160" s="261"/>
      <c r="AP160" s="261"/>
      <c r="AQ160" s="261"/>
      <c r="AR160" s="261"/>
      <c r="AS160" s="261"/>
      <c r="AT160" s="261"/>
      <c r="AU160" s="261"/>
      <c r="AV160" s="261"/>
      <c r="AW160" s="261"/>
      <c r="AX160" s="261"/>
      <c r="AY160" s="261"/>
      <c r="AZ160" s="261"/>
      <c r="BA160" s="261"/>
      <c r="BB160" s="261"/>
      <c r="BC160" s="261"/>
      <c r="BD160" s="261"/>
      <c r="BE160" s="261"/>
      <c r="BF160" s="261"/>
      <c r="BG160" s="261"/>
      <c r="BH160" s="261"/>
      <c r="BI160" s="261"/>
      <c r="BJ160" s="261"/>
      <c r="BK160" s="261"/>
      <c r="BL160" s="261"/>
      <c r="BM160" s="261"/>
      <c r="BN160" s="261"/>
      <c r="BO160" s="261"/>
      <c r="BP160" s="261"/>
      <c r="BQ160" s="261"/>
      <c r="BR160" s="261"/>
      <c r="BS160" s="261"/>
      <c r="BT160" s="261"/>
      <c r="BU160" s="261"/>
      <c r="BV160" s="261"/>
      <c r="BW160" s="261"/>
      <c r="BX160" s="261"/>
      <c r="BY160" s="262"/>
      <c r="BZ160" s="262"/>
      <c r="CA160" s="262"/>
      <c r="CB160" s="262"/>
      <c r="CC160" s="262"/>
      <c r="CD160" s="262"/>
      <c r="CE160" s="262"/>
      <c r="CF160" s="262"/>
      <c r="CG160" s="262"/>
      <c r="CH160" s="262"/>
      <c r="CI160" s="262"/>
      <c r="CJ160" s="262"/>
      <c r="CK160" s="262"/>
      <c r="CL160" s="262"/>
      <c r="CM160" s="262"/>
      <c r="CN160" s="262"/>
      <c r="CO160" s="262"/>
      <c r="CP160" s="262"/>
      <c r="CQ160" s="262"/>
      <c r="CR160" s="262"/>
      <c r="CS160" s="262"/>
      <c r="CT160" s="262"/>
      <c r="CU160" s="261"/>
      <c r="CV160" s="261"/>
      <c r="CW160" s="261"/>
      <c r="CX160" s="261"/>
      <c r="CY160" s="261"/>
      <c r="CZ160" s="261"/>
      <c r="DA160" s="261"/>
      <c r="DB160" s="261"/>
      <c r="DC160" s="261"/>
      <c r="DD160" s="261"/>
      <c r="DE160" s="261"/>
      <c r="DF160" s="261"/>
      <c r="DG160" s="261"/>
      <c r="DH160" s="261"/>
      <c r="DI160" s="261"/>
      <c r="DJ160" s="261"/>
      <c r="DK160" s="261"/>
      <c r="DL160" s="261"/>
      <c r="DM160" s="261"/>
      <c r="DN160" s="261"/>
      <c r="DO160" s="261"/>
      <c r="DP160" s="261"/>
      <c r="DQ160" s="261"/>
      <c r="DR160" s="261"/>
      <c r="DS160" s="261"/>
      <c r="DT160" s="261"/>
      <c r="DU160" s="261"/>
      <c r="DV160" s="261"/>
      <c r="DW160" s="261"/>
      <c r="DX160" s="261"/>
      <c r="DY160" s="261"/>
      <c r="DZ160" s="261"/>
      <c r="EA160" s="261"/>
    </row>
    <row r="161" spans="1:131" ht="15" x14ac:dyDescent="0.25">
      <c r="A161" s="261"/>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1"/>
      <c r="AL161" s="261"/>
      <c r="AM161" s="261"/>
      <c r="AN161" s="261"/>
      <c r="AO161" s="261"/>
      <c r="AP161" s="261"/>
      <c r="AQ161" s="261"/>
      <c r="AR161" s="261"/>
      <c r="AS161" s="261"/>
      <c r="AT161" s="261"/>
      <c r="AU161" s="261"/>
      <c r="AV161" s="261"/>
      <c r="AW161" s="261"/>
      <c r="AX161" s="261"/>
      <c r="AY161" s="261"/>
      <c r="AZ161" s="261"/>
      <c r="BA161" s="261"/>
      <c r="BB161" s="261"/>
      <c r="BC161" s="261"/>
      <c r="BD161" s="261"/>
      <c r="BE161" s="261"/>
      <c r="BF161" s="261"/>
      <c r="BG161" s="261"/>
      <c r="BH161" s="261"/>
      <c r="BI161" s="261"/>
      <c r="BJ161" s="261"/>
      <c r="BK161" s="261"/>
      <c r="BL161" s="261"/>
      <c r="BM161" s="261"/>
      <c r="BN161" s="261"/>
      <c r="BO161" s="261"/>
      <c r="BP161" s="261"/>
      <c r="BQ161" s="261"/>
      <c r="BR161" s="261"/>
      <c r="BS161" s="261"/>
      <c r="BT161" s="261"/>
      <c r="BU161" s="261"/>
      <c r="BV161" s="261"/>
      <c r="BW161" s="261"/>
      <c r="BX161" s="261"/>
      <c r="BY161" s="262"/>
      <c r="BZ161" s="262"/>
      <c r="CA161" s="262"/>
      <c r="CB161" s="262"/>
      <c r="CC161" s="262"/>
      <c r="CD161" s="262"/>
      <c r="CE161" s="262"/>
      <c r="CF161" s="262"/>
      <c r="CG161" s="262"/>
      <c r="CH161" s="262"/>
      <c r="CI161" s="262"/>
      <c r="CJ161" s="262"/>
      <c r="CK161" s="262"/>
      <c r="CL161" s="262"/>
      <c r="CM161" s="262"/>
      <c r="CN161" s="262"/>
      <c r="CO161" s="262"/>
      <c r="CP161" s="262"/>
      <c r="CQ161" s="262"/>
      <c r="CR161" s="262"/>
      <c r="CS161" s="262"/>
      <c r="CT161" s="262"/>
      <c r="CU161" s="261"/>
      <c r="CV161" s="261"/>
      <c r="CW161" s="261"/>
      <c r="CX161" s="261"/>
      <c r="CY161" s="261"/>
      <c r="CZ161" s="261"/>
      <c r="DA161" s="261"/>
      <c r="DB161" s="261"/>
      <c r="DC161" s="261"/>
      <c r="DD161" s="261"/>
      <c r="DE161" s="261"/>
      <c r="DF161" s="261"/>
      <c r="DG161" s="261"/>
      <c r="DH161" s="261"/>
      <c r="DI161" s="261"/>
      <c r="DJ161" s="261"/>
      <c r="DK161" s="261"/>
      <c r="DL161" s="261"/>
      <c r="DM161" s="261"/>
      <c r="DN161" s="261"/>
      <c r="DO161" s="261"/>
      <c r="DP161" s="261"/>
      <c r="DQ161" s="261"/>
      <c r="DR161" s="261"/>
      <c r="DS161" s="261"/>
      <c r="DT161" s="261"/>
      <c r="DU161" s="261"/>
      <c r="DV161" s="261"/>
      <c r="DW161" s="261"/>
      <c r="DX161" s="261"/>
      <c r="DY161" s="261"/>
      <c r="DZ161" s="261"/>
      <c r="EA161" s="261"/>
    </row>
    <row r="162" spans="1:131" ht="15" x14ac:dyDescent="0.25">
      <c r="A162" s="261"/>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261"/>
      <c r="AE162" s="261"/>
      <c r="AF162" s="261"/>
      <c r="AG162" s="261"/>
      <c r="AH162" s="261"/>
      <c r="AI162" s="261"/>
      <c r="AJ162" s="261"/>
      <c r="AK162" s="261"/>
      <c r="AL162" s="261"/>
      <c r="AM162" s="261"/>
      <c r="AN162" s="261"/>
      <c r="AO162" s="261"/>
      <c r="AP162" s="261"/>
      <c r="AQ162" s="261"/>
      <c r="AR162" s="261"/>
      <c r="AS162" s="261"/>
      <c r="AT162" s="261"/>
      <c r="AU162" s="261"/>
      <c r="AV162" s="261"/>
      <c r="AW162" s="261"/>
      <c r="AX162" s="261"/>
      <c r="AY162" s="261"/>
      <c r="AZ162" s="261"/>
      <c r="BA162" s="261"/>
      <c r="BB162" s="261"/>
      <c r="BC162" s="261"/>
      <c r="BD162" s="261"/>
      <c r="BE162" s="261"/>
      <c r="BF162" s="261"/>
      <c r="BG162" s="261"/>
      <c r="BH162" s="261"/>
      <c r="BI162" s="261"/>
      <c r="BJ162" s="261"/>
      <c r="BK162" s="261"/>
      <c r="BL162" s="261"/>
      <c r="BM162" s="261"/>
      <c r="BN162" s="261"/>
      <c r="BO162" s="261"/>
      <c r="BP162" s="261"/>
      <c r="BQ162" s="261"/>
      <c r="BR162" s="261"/>
      <c r="BS162" s="261"/>
      <c r="BT162" s="261"/>
      <c r="BU162" s="261"/>
      <c r="BV162" s="261"/>
      <c r="BW162" s="261"/>
      <c r="BX162" s="261"/>
      <c r="BY162" s="262"/>
      <c r="BZ162" s="262"/>
      <c r="CA162" s="262"/>
      <c r="CB162" s="262"/>
      <c r="CC162" s="262"/>
      <c r="CD162" s="262"/>
      <c r="CE162" s="262"/>
      <c r="CF162" s="262"/>
      <c r="CG162" s="262"/>
      <c r="CH162" s="262"/>
      <c r="CI162" s="262"/>
      <c r="CJ162" s="262"/>
      <c r="CK162" s="262"/>
      <c r="CL162" s="262"/>
      <c r="CM162" s="262"/>
      <c r="CN162" s="262"/>
      <c r="CO162" s="262"/>
      <c r="CP162" s="262"/>
      <c r="CQ162" s="262"/>
      <c r="CR162" s="262"/>
      <c r="CS162" s="262"/>
      <c r="CT162" s="262"/>
      <c r="CU162" s="261"/>
      <c r="CV162" s="261"/>
      <c r="CW162" s="261"/>
      <c r="CX162" s="261"/>
      <c r="CY162" s="261"/>
      <c r="CZ162" s="261"/>
      <c r="DA162" s="261"/>
      <c r="DB162" s="261"/>
      <c r="DC162" s="261"/>
      <c r="DD162" s="261"/>
      <c r="DE162" s="261"/>
      <c r="DF162" s="261"/>
      <c r="DG162" s="261"/>
      <c r="DH162" s="261"/>
      <c r="DI162" s="261"/>
      <c r="DJ162" s="261"/>
      <c r="DK162" s="261"/>
      <c r="DL162" s="261"/>
      <c r="DM162" s="261"/>
      <c r="DN162" s="261"/>
      <c r="DO162" s="261"/>
      <c r="DP162" s="261"/>
      <c r="DQ162" s="261"/>
      <c r="DR162" s="261"/>
      <c r="DS162" s="261"/>
      <c r="DT162" s="261"/>
      <c r="DU162" s="261"/>
      <c r="DV162" s="261"/>
      <c r="DW162" s="261"/>
      <c r="DX162" s="261"/>
      <c r="DY162" s="261"/>
      <c r="DZ162" s="261"/>
      <c r="EA162" s="261"/>
    </row>
    <row r="163" spans="1:131" ht="15" x14ac:dyDescent="0.25">
      <c r="A163" s="261"/>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261"/>
      <c r="BP163" s="261"/>
      <c r="BQ163" s="261"/>
      <c r="BR163" s="261"/>
      <c r="BS163" s="261"/>
      <c r="BT163" s="261"/>
      <c r="BU163" s="261"/>
      <c r="BV163" s="261"/>
      <c r="BW163" s="261"/>
      <c r="BX163" s="261"/>
      <c r="BY163" s="262"/>
      <c r="BZ163" s="262"/>
      <c r="CA163" s="262"/>
      <c r="CB163" s="262"/>
      <c r="CC163" s="262"/>
      <c r="CD163" s="262"/>
      <c r="CE163" s="262"/>
      <c r="CF163" s="262"/>
      <c r="CG163" s="262"/>
      <c r="CH163" s="262"/>
      <c r="CI163" s="262"/>
      <c r="CJ163" s="262"/>
      <c r="CK163" s="262"/>
      <c r="CL163" s="262"/>
      <c r="CM163" s="262"/>
      <c r="CN163" s="262"/>
      <c r="CO163" s="262"/>
      <c r="CP163" s="262"/>
      <c r="CQ163" s="262"/>
      <c r="CR163" s="262"/>
      <c r="CS163" s="262"/>
      <c r="CT163" s="262"/>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row>
    <row r="164" spans="1:131" ht="15" x14ac:dyDescent="0.25">
      <c r="A164" s="261"/>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1"/>
      <c r="AL164" s="261"/>
      <c r="AM164" s="261"/>
      <c r="AN164" s="261"/>
      <c r="AO164" s="261"/>
      <c r="AP164" s="261"/>
      <c r="AQ164" s="261"/>
      <c r="AR164" s="261"/>
      <c r="AS164" s="261"/>
      <c r="AT164" s="261"/>
      <c r="AU164" s="261"/>
      <c r="AV164" s="261"/>
      <c r="AW164" s="261"/>
      <c r="AX164" s="261"/>
      <c r="AY164" s="261"/>
      <c r="AZ164" s="261"/>
      <c r="BA164" s="261"/>
      <c r="BB164" s="261"/>
      <c r="BC164" s="261"/>
      <c r="BD164" s="261"/>
      <c r="BE164" s="261"/>
      <c r="BF164" s="261"/>
      <c r="BG164" s="261"/>
      <c r="BH164" s="261"/>
      <c r="BI164" s="261"/>
      <c r="BJ164" s="261"/>
      <c r="BK164" s="261"/>
      <c r="BL164" s="261"/>
      <c r="BM164" s="261"/>
      <c r="BN164" s="261"/>
      <c r="BO164" s="261"/>
      <c r="BP164" s="261"/>
      <c r="BQ164" s="261"/>
      <c r="BR164" s="261"/>
      <c r="BS164" s="261"/>
      <c r="BT164" s="261"/>
      <c r="BU164" s="261"/>
      <c r="BV164" s="261"/>
      <c r="BW164" s="261"/>
      <c r="BX164" s="261"/>
      <c r="BY164" s="262"/>
      <c r="BZ164" s="262"/>
      <c r="CA164" s="262"/>
      <c r="CB164" s="262"/>
      <c r="CC164" s="262"/>
      <c r="CD164" s="262"/>
      <c r="CE164" s="262"/>
      <c r="CF164" s="262"/>
      <c r="CG164" s="262"/>
      <c r="CH164" s="262"/>
      <c r="CI164" s="262"/>
      <c r="CJ164" s="262"/>
      <c r="CK164" s="262"/>
      <c r="CL164" s="262"/>
      <c r="CM164" s="262"/>
      <c r="CN164" s="262"/>
      <c r="CO164" s="262"/>
      <c r="CP164" s="262"/>
      <c r="CQ164" s="262"/>
      <c r="CR164" s="262"/>
      <c r="CS164" s="262"/>
      <c r="CT164" s="262"/>
      <c r="CU164" s="261"/>
      <c r="CV164" s="261"/>
      <c r="CW164" s="261"/>
      <c r="CX164" s="261"/>
      <c r="CY164" s="261"/>
      <c r="CZ164" s="261"/>
      <c r="DA164" s="261"/>
      <c r="DB164" s="261"/>
      <c r="DC164" s="261"/>
      <c r="DD164" s="261"/>
      <c r="DE164" s="261"/>
      <c r="DF164" s="261"/>
      <c r="DG164" s="261"/>
      <c r="DH164" s="261"/>
      <c r="DI164" s="261"/>
      <c r="DJ164" s="261"/>
      <c r="DK164" s="261"/>
      <c r="DL164" s="261"/>
      <c r="DM164" s="261"/>
      <c r="DN164" s="261"/>
      <c r="DO164" s="261"/>
      <c r="DP164" s="261"/>
      <c r="DQ164" s="261"/>
      <c r="DR164" s="261"/>
      <c r="DS164" s="261"/>
      <c r="DT164" s="261"/>
      <c r="DU164" s="261"/>
      <c r="DV164" s="261"/>
      <c r="DW164" s="261"/>
      <c r="DX164" s="261"/>
      <c r="DY164" s="261"/>
      <c r="DZ164" s="261"/>
      <c r="EA164" s="261"/>
    </row>
    <row r="165" spans="1:131" ht="15" x14ac:dyDescent="0.25">
      <c r="A165" s="261"/>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61"/>
      <c r="AE165" s="261"/>
      <c r="AF165" s="261"/>
      <c r="AG165" s="261"/>
      <c r="AH165" s="261"/>
      <c r="AI165" s="261"/>
      <c r="AJ165" s="261"/>
      <c r="AK165" s="261"/>
      <c r="AL165" s="261"/>
      <c r="AM165" s="261"/>
      <c r="AN165" s="261"/>
      <c r="AO165" s="261"/>
      <c r="AP165" s="261"/>
      <c r="AQ165" s="261"/>
      <c r="AR165" s="261"/>
      <c r="AS165" s="261"/>
      <c r="AT165" s="261"/>
      <c r="AU165" s="261"/>
      <c r="AV165" s="261"/>
      <c r="AW165" s="261"/>
      <c r="AX165" s="261"/>
      <c r="AY165" s="261"/>
      <c r="AZ165" s="261"/>
      <c r="BA165" s="261"/>
      <c r="BB165" s="261"/>
      <c r="BC165" s="261"/>
      <c r="BD165" s="261"/>
      <c r="BE165" s="261"/>
      <c r="BF165" s="261"/>
      <c r="BG165" s="261"/>
      <c r="BH165" s="261"/>
      <c r="BI165" s="261"/>
      <c r="BJ165" s="261"/>
      <c r="BK165" s="261"/>
      <c r="BL165" s="261"/>
      <c r="BM165" s="261"/>
      <c r="BN165" s="261"/>
      <c r="BO165" s="261"/>
      <c r="BP165" s="261"/>
      <c r="BQ165" s="261"/>
      <c r="BR165" s="261"/>
      <c r="BS165" s="261"/>
      <c r="BT165" s="261"/>
      <c r="BU165" s="261"/>
      <c r="BV165" s="261"/>
      <c r="BW165" s="261"/>
      <c r="BX165" s="261"/>
      <c r="BY165" s="262"/>
      <c r="BZ165" s="262"/>
      <c r="CA165" s="262"/>
      <c r="CB165" s="262"/>
      <c r="CC165" s="262"/>
      <c r="CD165" s="262"/>
      <c r="CE165" s="262"/>
      <c r="CF165" s="262"/>
      <c r="CG165" s="262"/>
      <c r="CH165" s="262"/>
      <c r="CI165" s="262"/>
      <c r="CJ165" s="262"/>
      <c r="CK165" s="262"/>
      <c r="CL165" s="262"/>
      <c r="CM165" s="262"/>
      <c r="CN165" s="262"/>
      <c r="CO165" s="262"/>
      <c r="CP165" s="262"/>
      <c r="CQ165" s="262"/>
      <c r="CR165" s="262"/>
      <c r="CS165" s="262"/>
      <c r="CT165" s="262"/>
      <c r="CU165" s="261"/>
      <c r="CV165" s="261"/>
      <c r="CW165" s="261"/>
      <c r="CX165" s="261"/>
      <c r="CY165" s="261"/>
      <c r="CZ165" s="261"/>
      <c r="DA165" s="261"/>
      <c r="DB165" s="261"/>
      <c r="DC165" s="261"/>
      <c r="DD165" s="261"/>
      <c r="DE165" s="261"/>
      <c r="DF165" s="261"/>
      <c r="DG165" s="261"/>
      <c r="DH165" s="261"/>
      <c r="DI165" s="261"/>
      <c r="DJ165" s="261"/>
      <c r="DK165" s="261"/>
      <c r="DL165" s="261"/>
      <c r="DM165" s="261"/>
      <c r="DN165" s="261"/>
      <c r="DO165" s="261"/>
      <c r="DP165" s="261"/>
      <c r="DQ165" s="261"/>
      <c r="DR165" s="261"/>
      <c r="DS165" s="261"/>
      <c r="DT165" s="261"/>
      <c r="DU165" s="261"/>
      <c r="DV165" s="261"/>
      <c r="DW165" s="261"/>
      <c r="DX165" s="261"/>
      <c r="DY165" s="261"/>
      <c r="DZ165" s="261"/>
      <c r="EA165" s="261"/>
    </row>
    <row r="166" spans="1:131" ht="15" x14ac:dyDescent="0.25">
      <c r="A166" s="261"/>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261"/>
      <c r="AE166" s="261"/>
      <c r="AF166" s="261"/>
      <c r="AG166" s="261"/>
      <c r="AH166" s="261"/>
      <c r="AI166" s="261"/>
      <c r="AJ166" s="261"/>
      <c r="AK166" s="261"/>
      <c r="AL166" s="261"/>
      <c r="AM166" s="261"/>
      <c r="AN166" s="261"/>
      <c r="AO166" s="261"/>
      <c r="AP166" s="261"/>
      <c r="AQ166" s="261"/>
      <c r="AR166" s="261"/>
      <c r="AS166" s="261"/>
      <c r="AT166" s="261"/>
      <c r="AU166" s="261"/>
      <c r="AV166" s="261"/>
      <c r="AW166" s="261"/>
      <c r="AX166" s="261"/>
      <c r="AY166" s="261"/>
      <c r="AZ166" s="261"/>
      <c r="BA166" s="261"/>
      <c r="BB166" s="261"/>
      <c r="BC166" s="261"/>
      <c r="BD166" s="261"/>
      <c r="BE166" s="261"/>
      <c r="BF166" s="261"/>
      <c r="BG166" s="261"/>
      <c r="BH166" s="261"/>
      <c r="BI166" s="261"/>
      <c r="BJ166" s="261"/>
      <c r="BK166" s="261"/>
      <c r="BL166" s="261"/>
      <c r="BM166" s="261"/>
      <c r="BN166" s="261"/>
      <c r="BO166" s="261"/>
      <c r="BP166" s="261"/>
      <c r="BQ166" s="261"/>
      <c r="BR166" s="261"/>
      <c r="BS166" s="261"/>
      <c r="BT166" s="261"/>
      <c r="BU166" s="261"/>
      <c r="BV166" s="261"/>
      <c r="BW166" s="261"/>
      <c r="BX166" s="261"/>
      <c r="BY166" s="262"/>
      <c r="BZ166" s="262"/>
      <c r="CA166" s="262"/>
      <c r="CB166" s="262"/>
      <c r="CC166" s="262"/>
      <c r="CD166" s="262"/>
      <c r="CE166" s="262"/>
      <c r="CF166" s="262"/>
      <c r="CG166" s="262"/>
      <c r="CH166" s="262"/>
      <c r="CI166" s="262"/>
      <c r="CJ166" s="262"/>
      <c r="CK166" s="262"/>
      <c r="CL166" s="262"/>
      <c r="CM166" s="262"/>
      <c r="CN166" s="262"/>
      <c r="CO166" s="262"/>
      <c r="CP166" s="262"/>
      <c r="CQ166" s="262"/>
      <c r="CR166" s="262"/>
      <c r="CS166" s="262"/>
      <c r="CT166" s="262"/>
      <c r="CU166" s="261"/>
      <c r="CV166" s="261"/>
      <c r="CW166" s="261"/>
      <c r="CX166" s="261"/>
      <c r="CY166" s="261"/>
      <c r="CZ166" s="261"/>
      <c r="DA166" s="261"/>
      <c r="DB166" s="261"/>
      <c r="DC166" s="261"/>
      <c r="DD166" s="261"/>
      <c r="DE166" s="261"/>
      <c r="DF166" s="261"/>
      <c r="DG166" s="261"/>
      <c r="DH166" s="261"/>
      <c r="DI166" s="261"/>
      <c r="DJ166" s="261"/>
      <c r="DK166" s="261"/>
      <c r="DL166" s="261"/>
      <c r="DM166" s="261"/>
      <c r="DN166" s="261"/>
      <c r="DO166" s="261"/>
      <c r="DP166" s="261"/>
      <c r="DQ166" s="261"/>
      <c r="DR166" s="261"/>
      <c r="DS166" s="261"/>
      <c r="DT166" s="261"/>
      <c r="DU166" s="261"/>
      <c r="DV166" s="261"/>
      <c r="DW166" s="261"/>
      <c r="DX166" s="261"/>
      <c r="DY166" s="261"/>
      <c r="DZ166" s="261"/>
      <c r="EA166" s="261"/>
    </row>
    <row r="167" spans="1:131" ht="15" x14ac:dyDescent="0.25">
      <c r="A167" s="261"/>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61"/>
      <c r="AE167" s="261"/>
      <c r="AF167" s="261"/>
      <c r="AG167" s="261"/>
      <c r="AH167" s="261"/>
      <c r="AI167" s="261"/>
      <c r="AJ167" s="261"/>
      <c r="AK167" s="261"/>
      <c r="AL167" s="261"/>
      <c r="AM167" s="261"/>
      <c r="AN167" s="261"/>
      <c r="AO167" s="261"/>
      <c r="AP167" s="261"/>
      <c r="AQ167" s="261"/>
      <c r="AR167" s="261"/>
      <c r="AS167" s="261"/>
      <c r="AT167" s="261"/>
      <c r="AU167" s="261"/>
      <c r="AV167" s="261"/>
      <c r="AW167" s="261"/>
      <c r="AX167" s="261"/>
      <c r="AY167" s="261"/>
      <c r="AZ167" s="261"/>
      <c r="BA167" s="261"/>
      <c r="BB167" s="261"/>
      <c r="BC167" s="261"/>
      <c r="BD167" s="261"/>
      <c r="BE167" s="261"/>
      <c r="BF167" s="261"/>
      <c r="BG167" s="261"/>
      <c r="BH167" s="261"/>
      <c r="BI167" s="261"/>
      <c r="BJ167" s="261"/>
      <c r="BK167" s="261"/>
      <c r="BL167" s="261"/>
      <c r="BM167" s="261"/>
      <c r="BN167" s="261"/>
      <c r="BO167" s="261"/>
      <c r="BP167" s="261"/>
      <c r="BQ167" s="261"/>
      <c r="BR167" s="261"/>
      <c r="BS167" s="261"/>
      <c r="BT167" s="261"/>
      <c r="BU167" s="261"/>
      <c r="BV167" s="261"/>
      <c r="BW167" s="261"/>
      <c r="BX167" s="261"/>
      <c r="BY167" s="262"/>
      <c r="BZ167" s="262"/>
      <c r="CA167" s="262"/>
      <c r="CB167" s="262"/>
      <c r="CC167" s="262"/>
      <c r="CD167" s="262"/>
      <c r="CE167" s="262"/>
      <c r="CF167" s="262"/>
      <c r="CG167" s="262"/>
      <c r="CH167" s="262"/>
      <c r="CI167" s="262"/>
      <c r="CJ167" s="262"/>
      <c r="CK167" s="262"/>
      <c r="CL167" s="262"/>
      <c r="CM167" s="262"/>
      <c r="CN167" s="262"/>
      <c r="CO167" s="262"/>
      <c r="CP167" s="262"/>
      <c r="CQ167" s="262"/>
      <c r="CR167" s="262"/>
      <c r="CS167" s="262"/>
      <c r="CT167" s="262"/>
      <c r="CU167" s="261"/>
      <c r="CV167" s="261"/>
      <c r="CW167" s="261"/>
      <c r="CX167" s="261"/>
      <c r="CY167" s="261"/>
      <c r="CZ167" s="261"/>
      <c r="DA167" s="261"/>
      <c r="DB167" s="261"/>
      <c r="DC167" s="261"/>
      <c r="DD167" s="261"/>
      <c r="DE167" s="261"/>
      <c r="DF167" s="261"/>
      <c r="DG167" s="261"/>
      <c r="DH167" s="261"/>
      <c r="DI167" s="261"/>
      <c r="DJ167" s="261"/>
      <c r="DK167" s="261"/>
      <c r="DL167" s="261"/>
      <c r="DM167" s="261"/>
      <c r="DN167" s="261"/>
      <c r="DO167" s="261"/>
      <c r="DP167" s="261"/>
      <c r="DQ167" s="261"/>
      <c r="DR167" s="261"/>
      <c r="DS167" s="261"/>
      <c r="DT167" s="261"/>
      <c r="DU167" s="261"/>
      <c r="DV167" s="261"/>
      <c r="DW167" s="261"/>
      <c r="DX167" s="261"/>
      <c r="DY167" s="261"/>
      <c r="DZ167" s="261"/>
      <c r="EA167" s="261"/>
    </row>
    <row r="168" spans="1:131" ht="15" x14ac:dyDescent="0.25">
      <c r="A168" s="261"/>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261"/>
      <c r="AE168" s="261"/>
      <c r="AF168" s="261"/>
      <c r="AG168" s="261"/>
      <c r="AH168" s="261"/>
      <c r="AI168" s="261"/>
      <c r="AJ168" s="261"/>
      <c r="AK168" s="261"/>
      <c r="AL168" s="261"/>
      <c r="AM168" s="261"/>
      <c r="AN168" s="261"/>
      <c r="AO168" s="261"/>
      <c r="AP168" s="261"/>
      <c r="AQ168" s="261"/>
      <c r="AR168" s="261"/>
      <c r="AS168" s="261"/>
      <c r="AT168" s="261"/>
      <c r="AU168" s="261"/>
      <c r="AV168" s="261"/>
      <c r="AW168" s="261"/>
      <c r="AX168" s="261"/>
      <c r="AY168" s="261"/>
      <c r="AZ168" s="261"/>
      <c r="BA168" s="261"/>
      <c r="BB168" s="261"/>
      <c r="BC168" s="261"/>
      <c r="BD168" s="261"/>
      <c r="BE168" s="261"/>
      <c r="BF168" s="261"/>
      <c r="BG168" s="261"/>
      <c r="BH168" s="261"/>
      <c r="BI168" s="261"/>
      <c r="BJ168" s="261"/>
      <c r="BK168" s="261"/>
      <c r="BL168" s="261"/>
      <c r="BM168" s="261"/>
      <c r="BN168" s="261"/>
      <c r="BO168" s="261"/>
      <c r="BP168" s="261"/>
      <c r="BQ168" s="261"/>
      <c r="BR168" s="261"/>
      <c r="BS168" s="261"/>
      <c r="BT168" s="261"/>
      <c r="BU168" s="261"/>
      <c r="BV168" s="261"/>
      <c r="BW168" s="261"/>
      <c r="BX168" s="261"/>
      <c r="BY168" s="262"/>
      <c r="BZ168" s="262"/>
      <c r="CA168" s="262"/>
      <c r="CB168" s="262"/>
      <c r="CC168" s="262"/>
      <c r="CD168" s="262"/>
      <c r="CE168" s="262"/>
      <c r="CF168" s="262"/>
      <c r="CG168" s="262"/>
      <c r="CH168" s="262"/>
      <c r="CI168" s="262"/>
      <c r="CJ168" s="262"/>
      <c r="CK168" s="262"/>
      <c r="CL168" s="262"/>
      <c r="CM168" s="262"/>
      <c r="CN168" s="262"/>
      <c r="CO168" s="262"/>
      <c r="CP168" s="262"/>
      <c r="CQ168" s="262"/>
      <c r="CR168" s="262"/>
      <c r="CS168" s="262"/>
      <c r="CT168" s="262"/>
      <c r="CU168" s="261"/>
      <c r="CV168" s="261"/>
      <c r="CW168" s="261"/>
      <c r="CX168" s="261"/>
      <c r="CY168" s="261"/>
      <c r="CZ168" s="261"/>
      <c r="DA168" s="261"/>
      <c r="DB168" s="261"/>
      <c r="DC168" s="261"/>
      <c r="DD168" s="261"/>
      <c r="DE168" s="261"/>
      <c r="DF168" s="261"/>
      <c r="DG168" s="261"/>
      <c r="DH168" s="261"/>
      <c r="DI168" s="261"/>
      <c r="DJ168" s="261"/>
      <c r="DK168" s="261"/>
      <c r="DL168" s="261"/>
      <c r="DM168" s="261"/>
      <c r="DN168" s="261"/>
      <c r="DO168" s="261"/>
      <c r="DP168" s="261"/>
      <c r="DQ168" s="261"/>
      <c r="DR168" s="261"/>
      <c r="DS168" s="261"/>
      <c r="DT168" s="261"/>
      <c r="DU168" s="261"/>
      <c r="DV168" s="261"/>
      <c r="DW168" s="261"/>
      <c r="DX168" s="261"/>
      <c r="DY168" s="261"/>
      <c r="DZ168" s="261"/>
      <c r="EA168" s="261"/>
    </row>
    <row r="169" spans="1:131" ht="15" x14ac:dyDescent="0.25">
      <c r="A169" s="261"/>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261"/>
      <c r="AE169" s="261"/>
      <c r="AF169" s="261"/>
      <c r="AG169" s="261"/>
      <c r="AH169" s="261"/>
      <c r="AI169" s="261"/>
      <c r="AJ169" s="261"/>
      <c r="AK169" s="261"/>
      <c r="AL169" s="261"/>
      <c r="AM169" s="261"/>
      <c r="AN169" s="261"/>
      <c r="AO169" s="261"/>
      <c r="AP169" s="261"/>
      <c r="AQ169" s="261"/>
      <c r="AR169" s="261"/>
      <c r="AS169" s="261"/>
      <c r="AT169" s="261"/>
      <c r="AU169" s="261"/>
      <c r="AV169" s="261"/>
      <c r="AW169" s="261"/>
      <c r="AX169" s="261"/>
      <c r="AY169" s="261"/>
      <c r="AZ169" s="261"/>
      <c r="BA169" s="261"/>
      <c r="BB169" s="261"/>
      <c r="BC169" s="261"/>
      <c r="BD169" s="261"/>
      <c r="BE169" s="261"/>
      <c r="BF169" s="261"/>
      <c r="BG169" s="261"/>
      <c r="BH169" s="261"/>
      <c r="BI169" s="261"/>
      <c r="BJ169" s="261"/>
      <c r="BK169" s="261"/>
      <c r="BL169" s="261"/>
      <c r="BM169" s="261"/>
      <c r="BN169" s="261"/>
      <c r="BO169" s="261"/>
      <c r="BP169" s="261"/>
      <c r="BQ169" s="261"/>
      <c r="BR169" s="261"/>
      <c r="BS169" s="261"/>
      <c r="BT169" s="261"/>
      <c r="BU169" s="261"/>
      <c r="BV169" s="261"/>
      <c r="BW169" s="261"/>
      <c r="BX169" s="261"/>
      <c r="BY169" s="262"/>
      <c r="BZ169" s="262"/>
      <c r="CA169" s="262"/>
      <c r="CB169" s="262"/>
      <c r="CC169" s="262"/>
      <c r="CD169" s="262"/>
      <c r="CE169" s="262"/>
      <c r="CF169" s="262"/>
      <c r="CG169" s="262"/>
      <c r="CH169" s="262"/>
      <c r="CI169" s="262"/>
      <c r="CJ169" s="262"/>
      <c r="CK169" s="262"/>
      <c r="CL169" s="262"/>
      <c r="CM169" s="262"/>
      <c r="CN169" s="262"/>
      <c r="CO169" s="262"/>
      <c r="CP169" s="262"/>
      <c r="CQ169" s="262"/>
      <c r="CR169" s="262"/>
      <c r="CS169" s="262"/>
      <c r="CT169" s="262"/>
      <c r="CU169" s="261"/>
      <c r="CV169" s="261"/>
      <c r="CW169" s="261"/>
      <c r="CX169" s="261"/>
      <c r="CY169" s="261"/>
      <c r="CZ169" s="261"/>
      <c r="DA169" s="261"/>
      <c r="DB169" s="261"/>
      <c r="DC169" s="261"/>
      <c r="DD169" s="261"/>
      <c r="DE169" s="261"/>
      <c r="DF169" s="261"/>
      <c r="DG169" s="261"/>
      <c r="DH169" s="261"/>
      <c r="DI169" s="261"/>
      <c r="DJ169" s="261"/>
      <c r="DK169" s="261"/>
      <c r="DL169" s="261"/>
      <c r="DM169" s="261"/>
      <c r="DN169" s="261"/>
      <c r="DO169" s="261"/>
      <c r="DP169" s="261"/>
      <c r="DQ169" s="261"/>
      <c r="DR169" s="261"/>
      <c r="DS169" s="261"/>
      <c r="DT169" s="261"/>
      <c r="DU169" s="261"/>
      <c r="DV169" s="261"/>
      <c r="DW169" s="261"/>
      <c r="DX169" s="261"/>
      <c r="DY169" s="261"/>
      <c r="DZ169" s="261"/>
      <c r="EA169" s="261"/>
    </row>
    <row r="170" spans="1:131" ht="15" x14ac:dyDescent="0.25">
      <c r="A170" s="261"/>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T170" s="261"/>
      <c r="BU170" s="261"/>
      <c r="BV170" s="261"/>
      <c r="BW170" s="261"/>
      <c r="BX170" s="261"/>
      <c r="BY170" s="262"/>
      <c r="BZ170" s="262"/>
      <c r="CA170" s="262"/>
      <c r="CB170" s="262"/>
      <c r="CC170" s="262"/>
      <c r="CD170" s="262"/>
      <c r="CE170" s="262"/>
      <c r="CF170" s="262"/>
      <c r="CG170" s="262"/>
      <c r="CH170" s="262"/>
      <c r="CI170" s="262"/>
      <c r="CJ170" s="262"/>
      <c r="CK170" s="262"/>
      <c r="CL170" s="262"/>
      <c r="CM170" s="262"/>
      <c r="CN170" s="262"/>
      <c r="CO170" s="262"/>
      <c r="CP170" s="262"/>
      <c r="CQ170" s="262"/>
      <c r="CR170" s="262"/>
      <c r="CS170" s="262"/>
      <c r="CT170" s="262"/>
      <c r="CU170" s="261"/>
      <c r="CV170" s="261"/>
      <c r="CW170" s="261"/>
      <c r="CX170" s="261"/>
      <c r="CY170" s="261"/>
      <c r="CZ170" s="261"/>
      <c r="DA170" s="261"/>
      <c r="DB170" s="261"/>
      <c r="DC170" s="261"/>
      <c r="DD170" s="261"/>
      <c r="DE170" s="261"/>
      <c r="DF170" s="261"/>
      <c r="DG170" s="261"/>
      <c r="DH170" s="261"/>
      <c r="DI170" s="261"/>
      <c r="DJ170" s="261"/>
      <c r="DK170" s="261"/>
      <c r="DL170" s="261"/>
      <c r="DM170" s="261"/>
      <c r="DN170" s="261"/>
      <c r="DO170" s="261"/>
      <c r="DP170" s="261"/>
      <c r="DQ170" s="261"/>
      <c r="DR170" s="261"/>
      <c r="DS170" s="261"/>
      <c r="DT170" s="261"/>
      <c r="DU170" s="261"/>
      <c r="DV170" s="261"/>
      <c r="DW170" s="261"/>
      <c r="DX170" s="261"/>
      <c r="DY170" s="261"/>
      <c r="DZ170" s="261"/>
      <c r="EA170" s="261"/>
    </row>
    <row r="171" spans="1:131" ht="15" x14ac:dyDescent="0.25">
      <c r="A171" s="261"/>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T171" s="261"/>
      <c r="BU171" s="261"/>
      <c r="BV171" s="261"/>
      <c r="BW171" s="261"/>
      <c r="BX171" s="261"/>
      <c r="BY171" s="262"/>
      <c r="BZ171" s="262"/>
      <c r="CA171" s="262"/>
      <c r="CB171" s="262"/>
      <c r="CC171" s="262"/>
      <c r="CD171" s="262"/>
      <c r="CE171" s="262"/>
      <c r="CF171" s="262"/>
      <c r="CG171" s="262"/>
      <c r="CH171" s="262"/>
      <c r="CI171" s="262"/>
      <c r="CJ171" s="262"/>
      <c r="CK171" s="262"/>
      <c r="CL171" s="262"/>
      <c r="CM171" s="262"/>
      <c r="CN171" s="262"/>
      <c r="CO171" s="262"/>
      <c r="CP171" s="262"/>
      <c r="CQ171" s="262"/>
      <c r="CR171" s="262"/>
      <c r="CS171" s="262"/>
      <c r="CT171" s="262"/>
      <c r="CU171" s="261"/>
      <c r="CV171" s="261"/>
      <c r="CW171" s="261"/>
      <c r="CX171" s="261"/>
      <c r="CY171" s="261"/>
      <c r="CZ171" s="261"/>
      <c r="DA171" s="261"/>
      <c r="DB171" s="261"/>
      <c r="DC171" s="261"/>
      <c r="DD171" s="261"/>
      <c r="DE171" s="261"/>
      <c r="DF171" s="261"/>
      <c r="DG171" s="261"/>
      <c r="DH171" s="261"/>
      <c r="DI171" s="261"/>
      <c r="DJ171" s="261"/>
      <c r="DK171" s="261"/>
      <c r="DL171" s="261"/>
      <c r="DM171" s="261"/>
      <c r="DN171" s="261"/>
      <c r="DO171" s="261"/>
      <c r="DP171" s="261"/>
      <c r="DQ171" s="261"/>
      <c r="DR171" s="261"/>
      <c r="DS171" s="261"/>
      <c r="DT171" s="261"/>
      <c r="DU171" s="261"/>
      <c r="DV171" s="261"/>
      <c r="DW171" s="261"/>
      <c r="DX171" s="261"/>
      <c r="DY171" s="261"/>
      <c r="DZ171" s="261"/>
      <c r="EA171" s="261"/>
    </row>
    <row r="172" spans="1:131" ht="15" x14ac:dyDescent="0.25">
      <c r="A172" s="261"/>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61"/>
      <c r="AE172" s="261"/>
      <c r="AF172" s="261"/>
      <c r="AG172" s="261"/>
      <c r="AH172" s="261"/>
      <c r="AI172" s="261"/>
      <c r="AJ172" s="261"/>
      <c r="AK172" s="261"/>
      <c r="AL172" s="261"/>
      <c r="AM172" s="261"/>
      <c r="AN172" s="261"/>
      <c r="AO172" s="261"/>
      <c r="AP172" s="261"/>
      <c r="AQ172" s="261"/>
      <c r="AR172" s="261"/>
      <c r="AS172" s="261"/>
      <c r="AT172" s="261"/>
      <c r="AU172" s="261"/>
      <c r="AV172" s="261"/>
      <c r="AW172" s="261"/>
      <c r="AX172" s="261"/>
      <c r="AY172" s="261"/>
      <c r="AZ172" s="261"/>
      <c r="BA172" s="261"/>
      <c r="BB172" s="261"/>
      <c r="BC172" s="261"/>
      <c r="BD172" s="261"/>
      <c r="BE172" s="261"/>
      <c r="BF172" s="261"/>
      <c r="BG172" s="261"/>
      <c r="BH172" s="261"/>
      <c r="BI172" s="261"/>
      <c r="BJ172" s="261"/>
      <c r="BK172" s="261"/>
      <c r="BL172" s="261"/>
      <c r="BM172" s="261"/>
      <c r="BN172" s="261"/>
      <c r="BO172" s="261"/>
      <c r="BP172" s="261"/>
      <c r="BQ172" s="261"/>
      <c r="BR172" s="261"/>
      <c r="BS172" s="261"/>
      <c r="BT172" s="261"/>
      <c r="BU172" s="261"/>
      <c r="BV172" s="261"/>
      <c r="BW172" s="261"/>
      <c r="BX172" s="261"/>
      <c r="BY172" s="262"/>
      <c r="BZ172" s="262"/>
      <c r="CA172" s="262"/>
      <c r="CB172" s="262"/>
      <c r="CC172" s="262"/>
      <c r="CD172" s="262"/>
      <c r="CE172" s="262"/>
      <c r="CF172" s="262"/>
      <c r="CG172" s="262"/>
      <c r="CH172" s="262"/>
      <c r="CI172" s="262"/>
      <c r="CJ172" s="262"/>
      <c r="CK172" s="262"/>
      <c r="CL172" s="262"/>
      <c r="CM172" s="262"/>
      <c r="CN172" s="262"/>
      <c r="CO172" s="262"/>
      <c r="CP172" s="262"/>
      <c r="CQ172" s="262"/>
      <c r="CR172" s="262"/>
      <c r="CS172" s="262"/>
      <c r="CT172" s="262"/>
      <c r="CU172" s="261"/>
      <c r="CV172" s="261"/>
      <c r="CW172" s="261"/>
      <c r="CX172" s="261"/>
      <c r="CY172" s="261"/>
      <c r="CZ172" s="261"/>
      <c r="DA172" s="261"/>
      <c r="DB172" s="261"/>
      <c r="DC172" s="261"/>
      <c r="DD172" s="261"/>
      <c r="DE172" s="261"/>
      <c r="DF172" s="261"/>
      <c r="DG172" s="261"/>
      <c r="DH172" s="261"/>
      <c r="DI172" s="261"/>
      <c r="DJ172" s="261"/>
      <c r="DK172" s="261"/>
      <c r="DL172" s="261"/>
      <c r="DM172" s="261"/>
      <c r="DN172" s="261"/>
      <c r="DO172" s="261"/>
      <c r="DP172" s="261"/>
      <c r="DQ172" s="261"/>
      <c r="DR172" s="261"/>
      <c r="DS172" s="261"/>
      <c r="DT172" s="261"/>
      <c r="DU172" s="261"/>
      <c r="DV172" s="261"/>
      <c r="DW172" s="261"/>
      <c r="DX172" s="261"/>
      <c r="DY172" s="261"/>
      <c r="DZ172" s="261"/>
      <c r="EA172" s="261"/>
    </row>
    <row r="173" spans="1:131" ht="15" x14ac:dyDescent="0.25">
      <c r="A173" s="261"/>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261"/>
      <c r="AE173" s="261"/>
      <c r="AF173" s="261"/>
      <c r="AG173" s="261"/>
      <c r="AH173" s="261"/>
      <c r="AI173" s="261"/>
      <c r="AJ173" s="261"/>
      <c r="AK173" s="261"/>
      <c r="AL173" s="261"/>
      <c r="AM173" s="261"/>
      <c r="AN173" s="261"/>
      <c r="AO173" s="261"/>
      <c r="AP173" s="261"/>
      <c r="AQ173" s="261"/>
      <c r="AR173" s="261"/>
      <c r="AS173" s="261"/>
      <c r="AT173" s="261"/>
      <c r="AU173" s="261"/>
      <c r="AV173" s="261"/>
      <c r="AW173" s="261"/>
      <c r="AX173" s="261"/>
      <c r="AY173" s="261"/>
      <c r="AZ173" s="261"/>
      <c r="BA173" s="261"/>
      <c r="BB173" s="261"/>
      <c r="BC173" s="261"/>
      <c r="BD173" s="261"/>
      <c r="BE173" s="261"/>
      <c r="BF173" s="261"/>
      <c r="BG173" s="261"/>
      <c r="BH173" s="261"/>
      <c r="BI173" s="261"/>
      <c r="BJ173" s="261"/>
      <c r="BK173" s="261"/>
      <c r="BL173" s="261"/>
      <c r="BM173" s="261"/>
      <c r="BN173" s="261"/>
      <c r="BO173" s="261"/>
      <c r="BP173" s="261"/>
      <c r="BQ173" s="261"/>
      <c r="BR173" s="261"/>
      <c r="BS173" s="261"/>
      <c r="BT173" s="261"/>
      <c r="BU173" s="261"/>
      <c r="BV173" s="261"/>
      <c r="BW173" s="261"/>
      <c r="BX173" s="261"/>
      <c r="BY173" s="262"/>
      <c r="BZ173" s="262"/>
      <c r="CA173" s="262"/>
      <c r="CB173" s="262"/>
      <c r="CC173" s="262"/>
      <c r="CD173" s="262"/>
      <c r="CE173" s="262"/>
      <c r="CF173" s="262"/>
      <c r="CG173" s="262"/>
      <c r="CH173" s="262"/>
      <c r="CI173" s="262"/>
      <c r="CJ173" s="262"/>
      <c r="CK173" s="262"/>
      <c r="CL173" s="262"/>
      <c r="CM173" s="262"/>
      <c r="CN173" s="262"/>
      <c r="CO173" s="262"/>
      <c r="CP173" s="262"/>
      <c r="CQ173" s="262"/>
      <c r="CR173" s="262"/>
      <c r="CS173" s="262"/>
      <c r="CT173" s="262"/>
      <c r="CU173" s="261"/>
      <c r="CV173" s="261"/>
      <c r="CW173" s="261"/>
      <c r="CX173" s="261"/>
      <c r="CY173" s="261"/>
      <c r="CZ173" s="261"/>
      <c r="DA173" s="261"/>
      <c r="DB173" s="261"/>
      <c r="DC173" s="261"/>
      <c r="DD173" s="261"/>
      <c r="DE173" s="261"/>
      <c r="DF173" s="261"/>
      <c r="DG173" s="261"/>
      <c r="DH173" s="261"/>
      <c r="DI173" s="261"/>
      <c r="DJ173" s="261"/>
      <c r="DK173" s="261"/>
      <c r="DL173" s="261"/>
      <c r="DM173" s="261"/>
      <c r="DN173" s="261"/>
      <c r="DO173" s="261"/>
      <c r="DP173" s="261"/>
      <c r="DQ173" s="261"/>
      <c r="DR173" s="261"/>
      <c r="DS173" s="261"/>
      <c r="DT173" s="261"/>
      <c r="DU173" s="261"/>
      <c r="DV173" s="261"/>
      <c r="DW173" s="261"/>
      <c r="DX173" s="261"/>
      <c r="DY173" s="261"/>
      <c r="DZ173" s="261"/>
      <c r="EA173" s="261"/>
    </row>
    <row r="174" spans="1:131" ht="15" x14ac:dyDescent="0.25">
      <c r="A174" s="261"/>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c r="AA174" s="261"/>
      <c r="AB174" s="261"/>
      <c r="AC174" s="261"/>
      <c r="AD174" s="261"/>
      <c r="AE174" s="261"/>
      <c r="AF174" s="261"/>
      <c r="AG174" s="261"/>
      <c r="AH174" s="261"/>
      <c r="AI174" s="261"/>
      <c r="AJ174" s="261"/>
      <c r="AK174" s="261"/>
      <c r="AL174" s="261"/>
      <c r="AM174" s="261"/>
      <c r="AN174" s="261"/>
      <c r="AO174" s="261"/>
      <c r="AP174" s="261"/>
      <c r="AQ174" s="261"/>
      <c r="AR174" s="261"/>
      <c r="AS174" s="261"/>
      <c r="AT174" s="261"/>
      <c r="AU174" s="261"/>
      <c r="AV174" s="261"/>
      <c r="AW174" s="261"/>
      <c r="AX174" s="261"/>
      <c r="AY174" s="261"/>
      <c r="AZ174" s="261"/>
      <c r="BA174" s="261"/>
      <c r="BB174" s="261"/>
      <c r="BC174" s="261"/>
      <c r="BD174" s="261"/>
      <c r="BE174" s="261"/>
      <c r="BF174" s="261"/>
      <c r="BG174" s="261"/>
      <c r="BH174" s="261"/>
      <c r="BI174" s="261"/>
      <c r="BJ174" s="261"/>
      <c r="BK174" s="261"/>
      <c r="BL174" s="261"/>
      <c r="BM174" s="261"/>
      <c r="BN174" s="261"/>
      <c r="BO174" s="261"/>
      <c r="BP174" s="261"/>
      <c r="BQ174" s="261"/>
      <c r="BR174" s="261"/>
      <c r="BS174" s="261"/>
      <c r="BT174" s="261"/>
      <c r="BU174" s="261"/>
      <c r="BV174" s="261"/>
      <c r="BW174" s="261"/>
      <c r="BX174" s="261"/>
      <c r="BY174" s="262"/>
      <c r="BZ174" s="262"/>
      <c r="CA174" s="262"/>
      <c r="CB174" s="262"/>
      <c r="CC174" s="262"/>
      <c r="CD174" s="262"/>
      <c r="CE174" s="262"/>
      <c r="CF174" s="262"/>
      <c r="CG174" s="262"/>
      <c r="CH174" s="262"/>
      <c r="CI174" s="262"/>
      <c r="CJ174" s="262"/>
      <c r="CK174" s="262"/>
      <c r="CL174" s="262"/>
      <c r="CM174" s="262"/>
      <c r="CN174" s="262"/>
      <c r="CO174" s="262"/>
      <c r="CP174" s="262"/>
      <c r="CQ174" s="262"/>
      <c r="CR174" s="262"/>
      <c r="CS174" s="262"/>
      <c r="CT174" s="262"/>
      <c r="CU174" s="261"/>
      <c r="CV174" s="261"/>
      <c r="CW174" s="261"/>
      <c r="CX174" s="261"/>
      <c r="CY174" s="261"/>
      <c r="CZ174" s="261"/>
      <c r="DA174" s="261"/>
      <c r="DB174" s="261"/>
      <c r="DC174" s="261"/>
      <c r="DD174" s="261"/>
      <c r="DE174" s="261"/>
      <c r="DF174" s="261"/>
      <c r="DG174" s="261"/>
      <c r="DH174" s="261"/>
      <c r="DI174" s="261"/>
      <c r="DJ174" s="261"/>
      <c r="DK174" s="261"/>
      <c r="DL174" s="261"/>
      <c r="DM174" s="261"/>
      <c r="DN174" s="261"/>
      <c r="DO174" s="261"/>
      <c r="DP174" s="261"/>
      <c r="DQ174" s="261"/>
      <c r="DR174" s="261"/>
      <c r="DS174" s="261"/>
      <c r="DT174" s="261"/>
      <c r="DU174" s="261"/>
      <c r="DV174" s="261"/>
      <c r="DW174" s="261"/>
      <c r="DX174" s="261"/>
      <c r="DY174" s="261"/>
      <c r="DZ174" s="261"/>
      <c r="EA174" s="261"/>
    </row>
    <row r="175" spans="1:131" ht="15" x14ac:dyDescent="0.25">
      <c r="A175" s="261"/>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c r="AA175" s="261"/>
      <c r="AB175" s="261"/>
      <c r="AC175" s="261"/>
      <c r="AD175" s="261"/>
      <c r="AE175" s="261"/>
      <c r="AF175" s="261"/>
      <c r="AG175" s="261"/>
      <c r="AH175" s="261"/>
      <c r="AI175" s="261"/>
      <c r="AJ175" s="261"/>
      <c r="AK175" s="261"/>
      <c r="AL175" s="261"/>
      <c r="AM175" s="261"/>
      <c r="AN175" s="261"/>
      <c r="AO175" s="261"/>
      <c r="AP175" s="261"/>
      <c r="AQ175" s="261"/>
      <c r="AR175" s="261"/>
      <c r="AS175" s="261"/>
      <c r="AT175" s="261"/>
      <c r="AU175" s="261"/>
      <c r="AV175" s="261"/>
      <c r="AW175" s="261"/>
      <c r="AX175" s="261"/>
      <c r="AY175" s="261"/>
      <c r="AZ175" s="261"/>
      <c r="BA175" s="261"/>
      <c r="BB175" s="261"/>
      <c r="BC175" s="261"/>
      <c r="BD175" s="261"/>
      <c r="BE175" s="261"/>
      <c r="BF175" s="261"/>
      <c r="BG175" s="261"/>
      <c r="BH175" s="261"/>
      <c r="BI175" s="261"/>
      <c r="BJ175" s="261"/>
      <c r="BK175" s="261"/>
      <c r="BL175" s="261"/>
      <c r="BM175" s="261"/>
      <c r="BN175" s="261"/>
      <c r="BO175" s="261"/>
      <c r="BP175" s="261"/>
      <c r="BQ175" s="261"/>
      <c r="BR175" s="261"/>
      <c r="BS175" s="261"/>
      <c r="BT175" s="261"/>
      <c r="BU175" s="261"/>
      <c r="BV175" s="261"/>
      <c r="BW175" s="261"/>
      <c r="BX175" s="261"/>
      <c r="BY175" s="262"/>
      <c r="BZ175" s="262"/>
      <c r="CA175" s="262"/>
      <c r="CB175" s="262"/>
      <c r="CC175" s="262"/>
      <c r="CD175" s="262"/>
      <c r="CE175" s="262"/>
      <c r="CF175" s="262"/>
      <c r="CG175" s="262"/>
      <c r="CH175" s="262"/>
      <c r="CI175" s="262"/>
      <c r="CJ175" s="262"/>
      <c r="CK175" s="262"/>
      <c r="CL175" s="262"/>
      <c r="CM175" s="262"/>
      <c r="CN175" s="262"/>
      <c r="CO175" s="262"/>
      <c r="CP175" s="262"/>
      <c r="CQ175" s="262"/>
      <c r="CR175" s="262"/>
      <c r="CS175" s="262"/>
      <c r="CT175" s="262"/>
      <c r="CU175" s="261"/>
      <c r="CV175" s="261"/>
      <c r="CW175" s="261"/>
      <c r="CX175" s="261"/>
      <c r="CY175" s="261"/>
      <c r="CZ175" s="261"/>
      <c r="DA175" s="261"/>
      <c r="DB175" s="261"/>
      <c r="DC175" s="261"/>
      <c r="DD175" s="261"/>
      <c r="DE175" s="261"/>
      <c r="DF175" s="261"/>
      <c r="DG175" s="261"/>
      <c r="DH175" s="261"/>
      <c r="DI175" s="261"/>
      <c r="DJ175" s="261"/>
      <c r="DK175" s="261"/>
      <c r="DL175" s="261"/>
      <c r="DM175" s="261"/>
      <c r="DN175" s="261"/>
      <c r="DO175" s="261"/>
      <c r="DP175" s="261"/>
      <c r="DQ175" s="261"/>
      <c r="DR175" s="261"/>
      <c r="DS175" s="261"/>
      <c r="DT175" s="261"/>
      <c r="DU175" s="261"/>
      <c r="DV175" s="261"/>
      <c r="DW175" s="261"/>
      <c r="DX175" s="261"/>
      <c r="DY175" s="261"/>
      <c r="DZ175" s="261"/>
      <c r="EA175" s="261"/>
    </row>
    <row r="176" spans="1:131" ht="15" x14ac:dyDescent="0.25">
      <c r="A176" s="261"/>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c r="Z176" s="261"/>
      <c r="AA176" s="261"/>
      <c r="AB176" s="261"/>
      <c r="AC176" s="261"/>
      <c r="AD176" s="261"/>
      <c r="AE176" s="261"/>
      <c r="AF176" s="261"/>
      <c r="AG176" s="261"/>
      <c r="AH176" s="261"/>
      <c r="AI176" s="261"/>
      <c r="AJ176" s="261"/>
      <c r="AK176" s="261"/>
      <c r="AL176" s="261"/>
      <c r="AM176" s="261"/>
      <c r="AN176" s="261"/>
      <c r="AO176" s="261"/>
      <c r="AP176" s="261"/>
      <c r="AQ176" s="261"/>
      <c r="AR176" s="261"/>
      <c r="AS176" s="261"/>
      <c r="AT176" s="261"/>
      <c r="AU176" s="261"/>
      <c r="AV176" s="261"/>
      <c r="AW176" s="261"/>
      <c r="AX176" s="261"/>
      <c r="AY176" s="261"/>
      <c r="AZ176" s="261"/>
      <c r="BA176" s="261"/>
      <c r="BB176" s="261"/>
      <c r="BC176" s="261"/>
      <c r="BD176" s="261"/>
      <c r="BE176" s="261"/>
      <c r="BF176" s="261"/>
      <c r="BG176" s="261"/>
      <c r="BH176" s="261"/>
      <c r="BI176" s="261"/>
      <c r="BJ176" s="261"/>
      <c r="BK176" s="261"/>
      <c r="BL176" s="261"/>
      <c r="BM176" s="261"/>
      <c r="BN176" s="261"/>
      <c r="BO176" s="261"/>
      <c r="BP176" s="261"/>
      <c r="BQ176" s="261"/>
      <c r="BR176" s="261"/>
      <c r="BS176" s="261"/>
      <c r="BT176" s="261"/>
      <c r="BU176" s="261"/>
      <c r="BV176" s="261"/>
      <c r="BW176" s="261"/>
      <c r="BX176" s="261"/>
      <c r="BY176" s="262"/>
      <c r="BZ176" s="262"/>
      <c r="CA176" s="262"/>
      <c r="CB176" s="262"/>
      <c r="CC176" s="262"/>
      <c r="CD176" s="262"/>
      <c r="CE176" s="262"/>
      <c r="CF176" s="262"/>
      <c r="CG176" s="262"/>
      <c r="CH176" s="262"/>
      <c r="CI176" s="262"/>
      <c r="CJ176" s="262"/>
      <c r="CK176" s="262"/>
      <c r="CL176" s="262"/>
      <c r="CM176" s="262"/>
      <c r="CN176" s="262"/>
      <c r="CO176" s="262"/>
      <c r="CP176" s="262"/>
      <c r="CQ176" s="262"/>
      <c r="CR176" s="262"/>
      <c r="CS176" s="262"/>
      <c r="CT176" s="262"/>
      <c r="CU176" s="261"/>
      <c r="CV176" s="261"/>
      <c r="CW176" s="261"/>
      <c r="CX176" s="261"/>
      <c r="CY176" s="261"/>
      <c r="CZ176" s="261"/>
      <c r="DA176" s="261"/>
      <c r="DB176" s="261"/>
      <c r="DC176" s="261"/>
      <c r="DD176" s="261"/>
      <c r="DE176" s="261"/>
      <c r="DF176" s="261"/>
      <c r="DG176" s="261"/>
      <c r="DH176" s="261"/>
      <c r="DI176" s="261"/>
      <c r="DJ176" s="261"/>
      <c r="DK176" s="261"/>
      <c r="DL176" s="261"/>
      <c r="DM176" s="261"/>
      <c r="DN176" s="261"/>
      <c r="DO176" s="261"/>
      <c r="DP176" s="261"/>
      <c r="DQ176" s="261"/>
      <c r="DR176" s="261"/>
      <c r="DS176" s="261"/>
      <c r="DT176" s="261"/>
      <c r="DU176" s="261"/>
      <c r="DV176" s="261"/>
      <c r="DW176" s="261"/>
      <c r="DX176" s="261"/>
      <c r="DY176" s="261"/>
      <c r="DZ176" s="261"/>
      <c r="EA176" s="261"/>
    </row>
    <row r="177" spans="1:131" ht="15" x14ac:dyDescent="0.25">
      <c r="A177" s="261"/>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c r="Z177" s="261"/>
      <c r="AA177" s="261"/>
      <c r="AB177" s="261"/>
      <c r="AC177" s="261"/>
      <c r="AD177" s="261"/>
      <c r="AE177" s="261"/>
      <c r="AF177" s="261"/>
      <c r="AG177" s="261"/>
      <c r="AH177" s="261"/>
      <c r="AI177" s="261"/>
      <c r="AJ177" s="261"/>
      <c r="AK177" s="261"/>
      <c r="AL177" s="261"/>
      <c r="AM177" s="261"/>
      <c r="AN177" s="261"/>
      <c r="AO177" s="261"/>
      <c r="AP177" s="261"/>
      <c r="AQ177" s="261"/>
      <c r="AR177" s="261"/>
      <c r="AS177" s="261"/>
      <c r="AT177" s="261"/>
      <c r="AU177" s="261"/>
      <c r="AV177" s="261"/>
      <c r="AW177" s="261"/>
      <c r="AX177" s="261"/>
      <c r="AY177" s="261"/>
      <c r="AZ177" s="261"/>
      <c r="BA177" s="261"/>
      <c r="BB177" s="261"/>
      <c r="BC177" s="261"/>
      <c r="BD177" s="261"/>
      <c r="BE177" s="261"/>
      <c r="BF177" s="261"/>
      <c r="BG177" s="261"/>
      <c r="BH177" s="261"/>
      <c r="BI177" s="261"/>
      <c r="BJ177" s="261"/>
      <c r="BK177" s="261"/>
      <c r="BL177" s="261"/>
      <c r="BM177" s="261"/>
      <c r="BN177" s="261"/>
      <c r="BO177" s="261"/>
      <c r="BP177" s="261"/>
      <c r="BQ177" s="261"/>
      <c r="BR177" s="261"/>
      <c r="BS177" s="261"/>
      <c r="BT177" s="261"/>
      <c r="BU177" s="261"/>
      <c r="BV177" s="261"/>
      <c r="BW177" s="261"/>
      <c r="BX177" s="261"/>
      <c r="BY177" s="262"/>
      <c r="BZ177" s="262"/>
      <c r="CA177" s="262"/>
      <c r="CB177" s="262"/>
      <c r="CC177" s="262"/>
      <c r="CD177" s="262"/>
      <c r="CE177" s="262"/>
      <c r="CF177" s="262"/>
      <c r="CG177" s="262"/>
      <c r="CH177" s="262"/>
      <c r="CI177" s="262"/>
      <c r="CJ177" s="262"/>
      <c r="CK177" s="262"/>
      <c r="CL177" s="262"/>
      <c r="CM177" s="262"/>
      <c r="CN177" s="262"/>
      <c r="CO177" s="262"/>
      <c r="CP177" s="262"/>
      <c r="CQ177" s="262"/>
      <c r="CR177" s="262"/>
      <c r="CS177" s="262"/>
      <c r="CT177" s="262"/>
      <c r="CU177" s="261"/>
      <c r="CV177" s="261"/>
      <c r="CW177" s="261"/>
      <c r="CX177" s="261"/>
      <c r="CY177" s="261"/>
      <c r="CZ177" s="261"/>
      <c r="DA177" s="261"/>
      <c r="DB177" s="261"/>
      <c r="DC177" s="261"/>
      <c r="DD177" s="261"/>
      <c r="DE177" s="261"/>
      <c r="DF177" s="261"/>
      <c r="DG177" s="261"/>
      <c r="DH177" s="261"/>
      <c r="DI177" s="261"/>
      <c r="DJ177" s="261"/>
      <c r="DK177" s="261"/>
      <c r="DL177" s="261"/>
      <c r="DM177" s="261"/>
      <c r="DN177" s="261"/>
      <c r="DO177" s="261"/>
      <c r="DP177" s="261"/>
      <c r="DQ177" s="261"/>
      <c r="DR177" s="261"/>
      <c r="DS177" s="261"/>
      <c r="DT177" s="261"/>
      <c r="DU177" s="261"/>
      <c r="DV177" s="261"/>
      <c r="DW177" s="261"/>
      <c r="DX177" s="261"/>
      <c r="DY177" s="261"/>
      <c r="DZ177" s="261"/>
      <c r="EA177" s="261"/>
    </row>
    <row r="178" spans="1:131" ht="15" x14ac:dyDescent="0.25">
      <c r="A178" s="261"/>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c r="Z178" s="261"/>
      <c r="AA178" s="261"/>
      <c r="AB178" s="261"/>
      <c r="AC178" s="261"/>
      <c r="AD178" s="261"/>
      <c r="AE178" s="261"/>
      <c r="AF178" s="261"/>
      <c r="AG178" s="261"/>
      <c r="AH178" s="261"/>
      <c r="AI178" s="261"/>
      <c r="AJ178" s="261"/>
      <c r="AK178" s="261"/>
      <c r="AL178" s="261"/>
      <c r="AM178" s="261"/>
      <c r="AN178" s="261"/>
      <c r="AO178" s="261"/>
      <c r="AP178" s="261"/>
      <c r="AQ178" s="261"/>
      <c r="AR178" s="261"/>
      <c r="AS178" s="261"/>
      <c r="AT178" s="261"/>
      <c r="AU178" s="261"/>
      <c r="AV178" s="261"/>
      <c r="AW178" s="261"/>
      <c r="AX178" s="261"/>
      <c r="AY178" s="261"/>
      <c r="AZ178" s="261"/>
      <c r="BA178" s="261"/>
      <c r="BB178" s="261"/>
      <c r="BC178" s="261"/>
      <c r="BD178" s="261"/>
      <c r="BE178" s="261"/>
      <c r="BF178" s="261"/>
      <c r="BG178" s="261"/>
      <c r="BH178" s="261"/>
      <c r="BI178" s="261"/>
      <c r="BJ178" s="261"/>
      <c r="BK178" s="261"/>
      <c r="BL178" s="261"/>
      <c r="BM178" s="261"/>
      <c r="BN178" s="261"/>
      <c r="BO178" s="261"/>
      <c r="BP178" s="261"/>
      <c r="BQ178" s="261"/>
      <c r="BR178" s="261"/>
      <c r="BS178" s="261"/>
      <c r="BT178" s="261"/>
      <c r="BU178" s="261"/>
      <c r="BV178" s="261"/>
      <c r="BW178" s="261"/>
      <c r="BX178" s="261"/>
      <c r="BY178" s="262"/>
      <c r="BZ178" s="262"/>
      <c r="CA178" s="262"/>
      <c r="CB178" s="262"/>
      <c r="CC178" s="262"/>
      <c r="CD178" s="262"/>
      <c r="CE178" s="262"/>
      <c r="CF178" s="262"/>
      <c r="CG178" s="262"/>
      <c r="CH178" s="262"/>
      <c r="CI178" s="262"/>
      <c r="CJ178" s="262"/>
      <c r="CK178" s="262"/>
      <c r="CL178" s="262"/>
      <c r="CM178" s="262"/>
      <c r="CN178" s="262"/>
      <c r="CO178" s="262"/>
      <c r="CP178" s="262"/>
      <c r="CQ178" s="262"/>
      <c r="CR178" s="262"/>
      <c r="CS178" s="262"/>
      <c r="CT178" s="262"/>
      <c r="CU178" s="261"/>
      <c r="CV178" s="261"/>
      <c r="CW178" s="261"/>
      <c r="CX178" s="261"/>
      <c r="CY178" s="261"/>
      <c r="CZ178" s="261"/>
      <c r="DA178" s="261"/>
      <c r="DB178" s="261"/>
      <c r="DC178" s="261"/>
      <c r="DD178" s="261"/>
      <c r="DE178" s="261"/>
      <c r="DF178" s="261"/>
      <c r="DG178" s="261"/>
      <c r="DH178" s="261"/>
      <c r="DI178" s="261"/>
      <c r="DJ178" s="261"/>
      <c r="DK178" s="261"/>
      <c r="DL178" s="261"/>
      <c r="DM178" s="261"/>
      <c r="DN178" s="261"/>
      <c r="DO178" s="261"/>
      <c r="DP178" s="261"/>
      <c r="DQ178" s="261"/>
      <c r="DR178" s="261"/>
      <c r="DS178" s="261"/>
      <c r="DT178" s="261"/>
      <c r="DU178" s="261"/>
      <c r="DV178" s="261"/>
      <c r="DW178" s="261"/>
      <c r="DX178" s="261"/>
      <c r="DY178" s="261"/>
      <c r="DZ178" s="261"/>
      <c r="EA178" s="261"/>
    </row>
    <row r="179" spans="1:131" ht="15" x14ac:dyDescent="0.25">
      <c r="A179" s="261"/>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261"/>
      <c r="AE179" s="261"/>
      <c r="AF179" s="261"/>
      <c r="AG179" s="261"/>
      <c r="AH179" s="261"/>
      <c r="AI179" s="261"/>
      <c r="AJ179" s="261"/>
      <c r="AK179" s="261"/>
      <c r="AL179" s="261"/>
      <c r="AM179" s="261"/>
      <c r="AN179" s="261"/>
      <c r="AO179" s="261"/>
      <c r="AP179" s="261"/>
      <c r="AQ179" s="261"/>
      <c r="AR179" s="261"/>
      <c r="AS179" s="261"/>
      <c r="AT179" s="261"/>
      <c r="AU179" s="261"/>
      <c r="AV179" s="261"/>
      <c r="AW179" s="261"/>
      <c r="AX179" s="261"/>
      <c r="AY179" s="261"/>
      <c r="AZ179" s="261"/>
      <c r="BA179" s="261"/>
      <c r="BB179" s="261"/>
      <c r="BC179" s="261"/>
      <c r="BD179" s="261"/>
      <c r="BE179" s="261"/>
      <c r="BF179" s="261"/>
      <c r="BG179" s="261"/>
      <c r="BH179" s="261"/>
      <c r="BI179" s="261"/>
      <c r="BJ179" s="261"/>
      <c r="BK179" s="261"/>
      <c r="BL179" s="261"/>
      <c r="BM179" s="261"/>
      <c r="BN179" s="261"/>
      <c r="BO179" s="261"/>
      <c r="BP179" s="261"/>
      <c r="BQ179" s="261"/>
      <c r="BR179" s="261"/>
      <c r="BS179" s="261"/>
      <c r="BT179" s="261"/>
      <c r="BU179" s="261"/>
      <c r="BV179" s="261"/>
      <c r="BW179" s="261"/>
      <c r="BX179" s="261"/>
      <c r="BY179" s="262"/>
      <c r="BZ179" s="262"/>
      <c r="CA179" s="262"/>
      <c r="CB179" s="262"/>
      <c r="CC179" s="262"/>
      <c r="CD179" s="262"/>
      <c r="CE179" s="262"/>
      <c r="CF179" s="262"/>
      <c r="CG179" s="262"/>
      <c r="CH179" s="262"/>
      <c r="CI179" s="262"/>
      <c r="CJ179" s="262"/>
      <c r="CK179" s="262"/>
      <c r="CL179" s="262"/>
      <c r="CM179" s="262"/>
      <c r="CN179" s="262"/>
      <c r="CO179" s="262"/>
      <c r="CP179" s="262"/>
      <c r="CQ179" s="262"/>
      <c r="CR179" s="262"/>
      <c r="CS179" s="262"/>
      <c r="CT179" s="262"/>
      <c r="CU179" s="261"/>
      <c r="CV179" s="261"/>
      <c r="CW179" s="261"/>
      <c r="CX179" s="261"/>
      <c r="CY179" s="261"/>
      <c r="CZ179" s="261"/>
      <c r="DA179" s="261"/>
      <c r="DB179" s="261"/>
      <c r="DC179" s="261"/>
      <c r="DD179" s="261"/>
      <c r="DE179" s="261"/>
      <c r="DF179" s="261"/>
      <c r="DG179" s="261"/>
      <c r="DH179" s="261"/>
      <c r="DI179" s="261"/>
      <c r="DJ179" s="261"/>
      <c r="DK179" s="261"/>
      <c r="DL179" s="261"/>
      <c r="DM179" s="261"/>
      <c r="DN179" s="261"/>
      <c r="DO179" s="261"/>
      <c r="DP179" s="261"/>
      <c r="DQ179" s="261"/>
      <c r="DR179" s="261"/>
      <c r="DS179" s="261"/>
      <c r="DT179" s="261"/>
      <c r="DU179" s="261"/>
      <c r="DV179" s="261"/>
      <c r="DW179" s="261"/>
      <c r="DX179" s="261"/>
      <c r="DY179" s="261"/>
      <c r="DZ179" s="261"/>
      <c r="EA179" s="261"/>
    </row>
    <row r="180" spans="1:131" ht="15" x14ac:dyDescent="0.25">
      <c r="A180" s="261"/>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261"/>
      <c r="AE180" s="261"/>
      <c r="AF180" s="261"/>
      <c r="AG180" s="261"/>
      <c r="AH180" s="261"/>
      <c r="AI180" s="261"/>
      <c r="AJ180" s="261"/>
      <c r="AK180" s="261"/>
      <c r="AL180" s="261"/>
      <c r="AM180" s="261"/>
      <c r="AN180" s="261"/>
      <c r="AO180" s="261"/>
      <c r="AP180" s="261"/>
      <c r="AQ180" s="261"/>
      <c r="AR180" s="261"/>
      <c r="AS180" s="261"/>
      <c r="AT180" s="261"/>
      <c r="AU180" s="261"/>
      <c r="AV180" s="261"/>
      <c r="AW180" s="261"/>
      <c r="AX180" s="261"/>
      <c r="AY180" s="261"/>
      <c r="AZ180" s="261"/>
      <c r="BA180" s="261"/>
      <c r="BB180" s="261"/>
      <c r="BC180" s="261"/>
      <c r="BD180" s="261"/>
      <c r="BE180" s="261"/>
      <c r="BF180" s="261"/>
      <c r="BG180" s="261"/>
      <c r="BH180" s="261"/>
      <c r="BI180" s="261"/>
      <c r="BJ180" s="261"/>
      <c r="BK180" s="261"/>
      <c r="BL180" s="261"/>
      <c r="BM180" s="261"/>
      <c r="BN180" s="261"/>
      <c r="BO180" s="261"/>
      <c r="BP180" s="261"/>
      <c r="BQ180" s="261"/>
      <c r="BR180" s="261"/>
      <c r="BS180" s="261"/>
      <c r="BT180" s="261"/>
      <c r="BU180" s="261"/>
      <c r="BV180" s="261"/>
      <c r="BW180" s="261"/>
      <c r="BX180" s="261"/>
      <c r="BY180" s="262"/>
      <c r="BZ180" s="262"/>
      <c r="CA180" s="262"/>
      <c r="CB180" s="262"/>
      <c r="CC180" s="262"/>
      <c r="CD180" s="262"/>
      <c r="CE180" s="262"/>
      <c r="CF180" s="262"/>
      <c r="CG180" s="262"/>
      <c r="CH180" s="262"/>
      <c r="CI180" s="262"/>
      <c r="CJ180" s="262"/>
      <c r="CK180" s="262"/>
      <c r="CL180" s="262"/>
      <c r="CM180" s="262"/>
      <c r="CN180" s="262"/>
      <c r="CO180" s="262"/>
      <c r="CP180" s="262"/>
      <c r="CQ180" s="262"/>
      <c r="CR180" s="262"/>
      <c r="CS180" s="262"/>
      <c r="CT180" s="262"/>
      <c r="CU180" s="261"/>
      <c r="CV180" s="261"/>
      <c r="CW180" s="261"/>
      <c r="CX180" s="261"/>
      <c r="CY180" s="261"/>
      <c r="CZ180" s="261"/>
      <c r="DA180" s="261"/>
      <c r="DB180" s="261"/>
      <c r="DC180" s="261"/>
      <c r="DD180" s="261"/>
      <c r="DE180" s="261"/>
      <c r="DF180" s="261"/>
      <c r="DG180" s="261"/>
      <c r="DH180" s="261"/>
      <c r="DI180" s="261"/>
      <c r="DJ180" s="261"/>
      <c r="DK180" s="261"/>
      <c r="DL180" s="261"/>
      <c r="DM180" s="261"/>
      <c r="DN180" s="261"/>
      <c r="DO180" s="261"/>
      <c r="DP180" s="261"/>
      <c r="DQ180" s="261"/>
      <c r="DR180" s="261"/>
      <c r="DS180" s="261"/>
      <c r="DT180" s="261"/>
      <c r="DU180" s="261"/>
      <c r="DV180" s="261"/>
      <c r="DW180" s="261"/>
      <c r="DX180" s="261"/>
      <c r="DY180" s="261"/>
      <c r="DZ180" s="261"/>
      <c r="EA180" s="261"/>
    </row>
    <row r="181" spans="1:131" ht="15" x14ac:dyDescent="0.25">
      <c r="A181" s="261"/>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261"/>
      <c r="AE181" s="261"/>
      <c r="AF181" s="261"/>
      <c r="AG181" s="261"/>
      <c r="AH181" s="261"/>
      <c r="AI181" s="261"/>
      <c r="AJ181" s="261"/>
      <c r="AK181" s="261"/>
      <c r="AL181" s="261"/>
      <c r="AM181" s="261"/>
      <c r="AN181" s="261"/>
      <c r="AO181" s="261"/>
      <c r="AP181" s="261"/>
      <c r="AQ181" s="261"/>
      <c r="AR181" s="261"/>
      <c r="AS181" s="261"/>
      <c r="AT181" s="261"/>
      <c r="AU181" s="261"/>
      <c r="AV181" s="261"/>
      <c r="AW181" s="261"/>
      <c r="AX181" s="261"/>
      <c r="AY181" s="261"/>
      <c r="AZ181" s="261"/>
      <c r="BA181" s="261"/>
      <c r="BB181" s="261"/>
      <c r="BC181" s="261"/>
      <c r="BD181" s="261"/>
      <c r="BE181" s="261"/>
      <c r="BF181" s="261"/>
      <c r="BG181" s="261"/>
      <c r="BH181" s="261"/>
      <c r="BI181" s="261"/>
      <c r="BJ181" s="261"/>
      <c r="BK181" s="261"/>
      <c r="BL181" s="261"/>
      <c r="BM181" s="261"/>
      <c r="BN181" s="261"/>
      <c r="BO181" s="261"/>
      <c r="BP181" s="261"/>
      <c r="BQ181" s="261"/>
      <c r="BR181" s="261"/>
      <c r="BS181" s="261"/>
      <c r="BT181" s="261"/>
      <c r="BU181" s="261"/>
      <c r="BV181" s="261"/>
      <c r="BW181" s="261"/>
      <c r="BX181" s="261"/>
      <c r="BY181" s="262"/>
      <c r="BZ181" s="262"/>
      <c r="CA181" s="262"/>
      <c r="CB181" s="262"/>
      <c r="CC181" s="262"/>
      <c r="CD181" s="262"/>
      <c r="CE181" s="262"/>
      <c r="CF181" s="262"/>
      <c r="CG181" s="262"/>
      <c r="CH181" s="262"/>
      <c r="CI181" s="262"/>
      <c r="CJ181" s="262"/>
      <c r="CK181" s="262"/>
      <c r="CL181" s="262"/>
      <c r="CM181" s="262"/>
      <c r="CN181" s="262"/>
      <c r="CO181" s="262"/>
      <c r="CP181" s="262"/>
      <c r="CQ181" s="262"/>
      <c r="CR181" s="262"/>
      <c r="CS181" s="262"/>
      <c r="CT181" s="262"/>
      <c r="CU181" s="261"/>
      <c r="CV181" s="261"/>
      <c r="CW181" s="261"/>
      <c r="CX181" s="261"/>
      <c r="CY181" s="261"/>
      <c r="CZ181" s="261"/>
      <c r="DA181" s="261"/>
      <c r="DB181" s="261"/>
      <c r="DC181" s="261"/>
      <c r="DD181" s="261"/>
      <c r="DE181" s="261"/>
      <c r="DF181" s="261"/>
      <c r="DG181" s="261"/>
      <c r="DH181" s="261"/>
      <c r="DI181" s="261"/>
      <c r="DJ181" s="261"/>
      <c r="DK181" s="261"/>
      <c r="DL181" s="261"/>
      <c r="DM181" s="261"/>
      <c r="DN181" s="261"/>
      <c r="DO181" s="261"/>
      <c r="DP181" s="261"/>
      <c r="DQ181" s="261"/>
      <c r="DR181" s="261"/>
      <c r="DS181" s="261"/>
      <c r="DT181" s="261"/>
      <c r="DU181" s="261"/>
      <c r="DV181" s="261"/>
      <c r="DW181" s="261"/>
      <c r="DX181" s="261"/>
      <c r="DY181" s="261"/>
      <c r="DZ181" s="261"/>
      <c r="EA181" s="261"/>
    </row>
    <row r="182" spans="1:131" ht="15" x14ac:dyDescent="0.25">
      <c r="A182" s="261"/>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261"/>
      <c r="AE182" s="261"/>
      <c r="AF182" s="261"/>
      <c r="AG182" s="261"/>
      <c r="AH182" s="261"/>
      <c r="AI182" s="261"/>
      <c r="AJ182" s="261"/>
      <c r="AK182" s="261"/>
      <c r="AL182" s="261"/>
      <c r="AM182" s="261"/>
      <c r="AN182" s="261"/>
      <c r="AO182" s="261"/>
      <c r="AP182" s="261"/>
      <c r="AQ182" s="261"/>
      <c r="AR182" s="261"/>
      <c r="AS182" s="261"/>
      <c r="AT182" s="261"/>
      <c r="AU182" s="261"/>
      <c r="AV182" s="261"/>
      <c r="AW182" s="261"/>
      <c r="AX182" s="261"/>
      <c r="AY182" s="261"/>
      <c r="AZ182" s="261"/>
      <c r="BA182" s="261"/>
      <c r="BB182" s="261"/>
      <c r="BC182" s="261"/>
      <c r="BD182" s="261"/>
      <c r="BE182" s="261"/>
      <c r="BF182" s="261"/>
      <c r="BG182" s="261"/>
      <c r="BH182" s="261"/>
      <c r="BI182" s="261"/>
      <c r="BJ182" s="261"/>
      <c r="BK182" s="261"/>
      <c r="BL182" s="261"/>
      <c r="BM182" s="261"/>
      <c r="BN182" s="261"/>
      <c r="BO182" s="261"/>
      <c r="BP182" s="261"/>
      <c r="BQ182" s="261"/>
      <c r="BR182" s="261"/>
      <c r="BS182" s="261"/>
      <c r="BT182" s="261"/>
      <c r="BU182" s="261"/>
      <c r="BV182" s="261"/>
      <c r="BW182" s="261"/>
      <c r="BX182" s="261"/>
      <c r="BY182" s="262"/>
      <c r="BZ182" s="262"/>
      <c r="CA182" s="262"/>
      <c r="CB182" s="262"/>
      <c r="CC182" s="262"/>
      <c r="CD182" s="262"/>
      <c r="CE182" s="262"/>
      <c r="CF182" s="262"/>
      <c r="CG182" s="262"/>
      <c r="CH182" s="262"/>
      <c r="CI182" s="262"/>
      <c r="CJ182" s="262"/>
      <c r="CK182" s="262"/>
      <c r="CL182" s="262"/>
      <c r="CM182" s="262"/>
      <c r="CN182" s="262"/>
      <c r="CO182" s="262"/>
      <c r="CP182" s="262"/>
      <c r="CQ182" s="262"/>
      <c r="CR182" s="262"/>
      <c r="CS182" s="262"/>
      <c r="CT182" s="262"/>
      <c r="CU182" s="261"/>
      <c r="CV182" s="261"/>
      <c r="CW182" s="261"/>
      <c r="CX182" s="261"/>
      <c r="CY182" s="261"/>
      <c r="CZ182" s="261"/>
      <c r="DA182" s="261"/>
      <c r="DB182" s="261"/>
      <c r="DC182" s="261"/>
      <c r="DD182" s="261"/>
      <c r="DE182" s="261"/>
      <c r="DF182" s="261"/>
      <c r="DG182" s="261"/>
      <c r="DH182" s="261"/>
      <c r="DI182" s="261"/>
      <c r="DJ182" s="261"/>
      <c r="DK182" s="261"/>
      <c r="DL182" s="261"/>
      <c r="DM182" s="261"/>
      <c r="DN182" s="261"/>
      <c r="DO182" s="261"/>
      <c r="DP182" s="261"/>
      <c r="DQ182" s="261"/>
      <c r="DR182" s="261"/>
      <c r="DS182" s="261"/>
      <c r="DT182" s="261"/>
      <c r="DU182" s="261"/>
      <c r="DV182" s="261"/>
      <c r="DW182" s="261"/>
      <c r="DX182" s="261"/>
      <c r="DY182" s="261"/>
      <c r="DZ182" s="261"/>
      <c r="EA182" s="261"/>
    </row>
    <row r="183" spans="1:131" ht="15" x14ac:dyDescent="0.25">
      <c r="A183" s="261"/>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c r="Z183" s="261"/>
      <c r="AA183" s="261"/>
      <c r="AB183" s="261"/>
      <c r="AC183" s="261"/>
      <c r="AD183" s="261"/>
      <c r="AE183" s="261"/>
      <c r="AF183" s="261"/>
      <c r="AG183" s="261"/>
      <c r="AH183" s="261"/>
      <c r="AI183" s="261"/>
      <c r="AJ183" s="261"/>
      <c r="AK183" s="261"/>
      <c r="AL183" s="261"/>
      <c r="AM183" s="261"/>
      <c r="AN183" s="261"/>
      <c r="AO183" s="261"/>
      <c r="AP183" s="261"/>
      <c r="AQ183" s="261"/>
      <c r="AR183" s="261"/>
      <c r="AS183" s="261"/>
      <c r="AT183" s="261"/>
      <c r="AU183" s="261"/>
      <c r="AV183" s="261"/>
      <c r="AW183" s="261"/>
      <c r="AX183" s="261"/>
      <c r="AY183" s="261"/>
      <c r="AZ183" s="261"/>
      <c r="BA183" s="261"/>
      <c r="BB183" s="261"/>
      <c r="BC183" s="261"/>
      <c r="BD183" s="261"/>
      <c r="BE183" s="261"/>
      <c r="BF183" s="261"/>
      <c r="BG183" s="261"/>
      <c r="BH183" s="261"/>
      <c r="BI183" s="261"/>
      <c r="BJ183" s="261"/>
      <c r="BK183" s="261"/>
      <c r="BL183" s="261"/>
      <c r="BM183" s="261"/>
      <c r="BN183" s="261"/>
      <c r="BO183" s="261"/>
      <c r="BP183" s="261"/>
      <c r="BQ183" s="261"/>
      <c r="BR183" s="261"/>
      <c r="BS183" s="261"/>
      <c r="BT183" s="261"/>
      <c r="BU183" s="261"/>
      <c r="BV183" s="261"/>
      <c r="BW183" s="261"/>
      <c r="BX183" s="261"/>
      <c r="BY183" s="262"/>
      <c r="BZ183" s="262"/>
      <c r="CA183" s="262"/>
      <c r="CB183" s="262"/>
      <c r="CC183" s="262"/>
      <c r="CD183" s="262"/>
      <c r="CE183" s="262"/>
      <c r="CF183" s="262"/>
      <c r="CG183" s="262"/>
      <c r="CH183" s="262"/>
      <c r="CI183" s="262"/>
      <c r="CJ183" s="262"/>
      <c r="CK183" s="262"/>
      <c r="CL183" s="262"/>
      <c r="CM183" s="262"/>
      <c r="CN183" s="262"/>
      <c r="CO183" s="262"/>
      <c r="CP183" s="262"/>
      <c r="CQ183" s="262"/>
      <c r="CR183" s="262"/>
      <c r="CS183" s="262"/>
      <c r="CT183" s="262"/>
      <c r="CU183" s="261"/>
      <c r="CV183" s="261"/>
      <c r="CW183" s="261"/>
      <c r="CX183" s="261"/>
      <c r="CY183" s="261"/>
      <c r="CZ183" s="261"/>
      <c r="DA183" s="261"/>
      <c r="DB183" s="261"/>
      <c r="DC183" s="261"/>
      <c r="DD183" s="261"/>
      <c r="DE183" s="261"/>
      <c r="DF183" s="261"/>
      <c r="DG183" s="261"/>
      <c r="DH183" s="261"/>
      <c r="DI183" s="261"/>
      <c r="DJ183" s="261"/>
      <c r="DK183" s="261"/>
      <c r="DL183" s="261"/>
      <c r="DM183" s="261"/>
      <c r="DN183" s="261"/>
      <c r="DO183" s="261"/>
      <c r="DP183" s="261"/>
      <c r="DQ183" s="261"/>
      <c r="DR183" s="261"/>
      <c r="DS183" s="261"/>
      <c r="DT183" s="261"/>
      <c r="DU183" s="261"/>
      <c r="DV183" s="261"/>
      <c r="DW183" s="261"/>
      <c r="DX183" s="261"/>
      <c r="DY183" s="261"/>
      <c r="DZ183" s="261"/>
      <c r="EA183" s="261"/>
    </row>
    <row r="184" spans="1:131" ht="15" x14ac:dyDescent="0.25">
      <c r="A184" s="261"/>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261"/>
      <c r="AE184" s="261"/>
      <c r="AF184" s="261"/>
      <c r="AG184" s="261"/>
      <c r="AH184" s="261"/>
      <c r="AI184" s="261"/>
      <c r="AJ184" s="261"/>
      <c r="AK184" s="261"/>
      <c r="AL184" s="261"/>
      <c r="AM184" s="261"/>
      <c r="AN184" s="261"/>
      <c r="AO184" s="261"/>
      <c r="AP184" s="261"/>
      <c r="AQ184" s="261"/>
      <c r="AR184" s="261"/>
      <c r="AS184" s="261"/>
      <c r="AT184" s="261"/>
      <c r="AU184" s="261"/>
      <c r="AV184" s="261"/>
      <c r="AW184" s="261"/>
      <c r="AX184" s="261"/>
      <c r="AY184" s="261"/>
      <c r="AZ184" s="261"/>
      <c r="BA184" s="261"/>
      <c r="BB184" s="261"/>
      <c r="BC184" s="261"/>
      <c r="BD184" s="261"/>
      <c r="BE184" s="261"/>
      <c r="BF184" s="261"/>
      <c r="BG184" s="261"/>
      <c r="BH184" s="261"/>
      <c r="BI184" s="261"/>
      <c r="BJ184" s="261"/>
      <c r="BK184" s="261"/>
      <c r="BL184" s="261"/>
      <c r="BM184" s="261"/>
      <c r="BN184" s="261"/>
      <c r="BO184" s="261"/>
      <c r="BP184" s="261"/>
      <c r="BQ184" s="261"/>
      <c r="BR184" s="261"/>
      <c r="BS184" s="261"/>
      <c r="BT184" s="261"/>
      <c r="BU184" s="261"/>
      <c r="BV184" s="261"/>
      <c r="BW184" s="261"/>
      <c r="BX184" s="261"/>
      <c r="BY184" s="262"/>
      <c r="BZ184" s="262"/>
      <c r="CA184" s="262"/>
      <c r="CB184" s="262"/>
      <c r="CC184" s="262"/>
      <c r="CD184" s="262"/>
      <c r="CE184" s="262"/>
      <c r="CF184" s="262"/>
      <c r="CG184" s="262"/>
      <c r="CH184" s="262"/>
      <c r="CI184" s="262"/>
      <c r="CJ184" s="262"/>
      <c r="CK184" s="262"/>
      <c r="CL184" s="262"/>
      <c r="CM184" s="262"/>
      <c r="CN184" s="262"/>
      <c r="CO184" s="262"/>
      <c r="CP184" s="262"/>
      <c r="CQ184" s="262"/>
      <c r="CR184" s="262"/>
      <c r="CS184" s="262"/>
      <c r="CT184" s="262"/>
      <c r="CU184" s="261"/>
      <c r="CV184" s="261"/>
      <c r="CW184" s="261"/>
      <c r="CX184" s="261"/>
      <c r="CY184" s="261"/>
      <c r="CZ184" s="261"/>
      <c r="DA184" s="261"/>
      <c r="DB184" s="261"/>
      <c r="DC184" s="261"/>
      <c r="DD184" s="261"/>
      <c r="DE184" s="261"/>
      <c r="DF184" s="261"/>
      <c r="DG184" s="261"/>
      <c r="DH184" s="261"/>
      <c r="DI184" s="261"/>
      <c r="DJ184" s="261"/>
      <c r="DK184" s="261"/>
      <c r="DL184" s="261"/>
      <c r="DM184" s="261"/>
      <c r="DN184" s="261"/>
      <c r="DO184" s="261"/>
      <c r="DP184" s="261"/>
      <c r="DQ184" s="261"/>
      <c r="DR184" s="261"/>
      <c r="DS184" s="261"/>
      <c r="DT184" s="261"/>
      <c r="DU184" s="261"/>
      <c r="DV184" s="261"/>
      <c r="DW184" s="261"/>
      <c r="DX184" s="261"/>
      <c r="DY184" s="261"/>
      <c r="DZ184" s="261"/>
      <c r="EA184" s="261"/>
    </row>
    <row r="185" spans="1:131" ht="15" x14ac:dyDescent="0.25">
      <c r="A185" s="261"/>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F185" s="261"/>
      <c r="AG185" s="261"/>
      <c r="AH185" s="261"/>
      <c r="AI185" s="261"/>
      <c r="AJ185" s="261"/>
      <c r="AK185" s="261"/>
      <c r="AL185" s="261"/>
      <c r="AM185" s="261"/>
      <c r="AN185" s="261"/>
      <c r="AO185" s="261"/>
      <c r="AP185" s="261"/>
      <c r="AQ185" s="261"/>
      <c r="AR185" s="261"/>
      <c r="AS185" s="261"/>
      <c r="AT185" s="261"/>
      <c r="AU185" s="261"/>
      <c r="AV185" s="261"/>
      <c r="AW185" s="261"/>
      <c r="AX185" s="261"/>
      <c r="AY185" s="261"/>
      <c r="AZ185" s="261"/>
      <c r="BA185" s="261"/>
      <c r="BB185" s="261"/>
      <c r="BC185" s="261"/>
      <c r="BD185" s="261"/>
      <c r="BE185" s="261"/>
      <c r="BF185" s="261"/>
      <c r="BG185" s="261"/>
      <c r="BH185" s="261"/>
      <c r="BI185" s="261"/>
      <c r="BJ185" s="261"/>
      <c r="BK185" s="261"/>
      <c r="BL185" s="261"/>
      <c r="BM185" s="261"/>
      <c r="BN185" s="261"/>
      <c r="BO185" s="261"/>
      <c r="BP185" s="261"/>
      <c r="BQ185" s="261"/>
      <c r="BR185" s="261"/>
      <c r="BS185" s="261"/>
      <c r="BT185" s="261"/>
      <c r="BU185" s="261"/>
      <c r="BV185" s="261"/>
      <c r="BW185" s="261"/>
      <c r="BX185" s="261"/>
      <c r="BY185" s="262"/>
      <c r="BZ185" s="262"/>
      <c r="CA185" s="262"/>
      <c r="CB185" s="262"/>
      <c r="CC185" s="262"/>
      <c r="CD185" s="262"/>
      <c r="CE185" s="262"/>
      <c r="CF185" s="262"/>
      <c r="CG185" s="262"/>
      <c r="CH185" s="262"/>
      <c r="CI185" s="262"/>
      <c r="CJ185" s="262"/>
      <c r="CK185" s="262"/>
      <c r="CL185" s="262"/>
      <c r="CM185" s="262"/>
      <c r="CN185" s="262"/>
      <c r="CO185" s="262"/>
      <c r="CP185" s="262"/>
      <c r="CQ185" s="262"/>
      <c r="CR185" s="262"/>
      <c r="CS185" s="262"/>
      <c r="CT185" s="262"/>
      <c r="CU185" s="261"/>
      <c r="CV185" s="261"/>
      <c r="CW185" s="261"/>
      <c r="CX185" s="261"/>
      <c r="CY185" s="261"/>
      <c r="CZ185" s="261"/>
      <c r="DA185" s="261"/>
      <c r="DB185" s="261"/>
      <c r="DC185" s="261"/>
      <c r="DD185" s="261"/>
      <c r="DE185" s="261"/>
      <c r="DF185" s="261"/>
      <c r="DG185" s="261"/>
      <c r="DH185" s="261"/>
      <c r="DI185" s="261"/>
      <c r="DJ185" s="261"/>
      <c r="DK185" s="261"/>
      <c r="DL185" s="261"/>
      <c r="DM185" s="261"/>
      <c r="DN185" s="261"/>
      <c r="DO185" s="261"/>
      <c r="DP185" s="261"/>
      <c r="DQ185" s="261"/>
      <c r="DR185" s="261"/>
      <c r="DS185" s="261"/>
      <c r="DT185" s="261"/>
      <c r="DU185" s="261"/>
      <c r="DV185" s="261"/>
      <c r="DW185" s="261"/>
      <c r="DX185" s="261"/>
      <c r="DY185" s="261"/>
      <c r="DZ185" s="261"/>
      <c r="EA185" s="261"/>
    </row>
    <row r="186" spans="1:131" ht="15" x14ac:dyDescent="0.25">
      <c r="A186" s="261"/>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c r="Z186" s="261"/>
      <c r="AA186" s="261"/>
      <c r="AB186" s="261"/>
      <c r="AC186" s="261"/>
      <c r="AD186" s="261"/>
      <c r="AE186" s="261"/>
      <c r="AF186" s="261"/>
      <c r="AG186" s="261"/>
      <c r="AH186" s="261"/>
      <c r="AI186" s="261"/>
      <c r="AJ186" s="261"/>
      <c r="AK186" s="261"/>
      <c r="AL186" s="261"/>
      <c r="AM186" s="261"/>
      <c r="AN186" s="261"/>
      <c r="AO186" s="261"/>
      <c r="AP186" s="261"/>
      <c r="AQ186" s="261"/>
      <c r="AR186" s="261"/>
      <c r="AS186" s="261"/>
      <c r="AT186" s="261"/>
      <c r="AU186" s="261"/>
      <c r="AV186" s="261"/>
      <c r="AW186" s="261"/>
      <c r="AX186" s="261"/>
      <c r="AY186" s="261"/>
      <c r="AZ186" s="261"/>
      <c r="BA186" s="261"/>
      <c r="BB186" s="261"/>
      <c r="BC186" s="261"/>
      <c r="BD186" s="261"/>
      <c r="BE186" s="261"/>
      <c r="BF186" s="261"/>
      <c r="BG186" s="261"/>
      <c r="BH186" s="261"/>
      <c r="BI186" s="261"/>
      <c r="BJ186" s="261"/>
      <c r="BK186" s="261"/>
      <c r="BL186" s="261"/>
      <c r="BM186" s="261"/>
      <c r="BN186" s="261"/>
      <c r="BO186" s="261"/>
      <c r="BP186" s="261"/>
      <c r="BQ186" s="261"/>
      <c r="BR186" s="261"/>
      <c r="BS186" s="261"/>
      <c r="BT186" s="261"/>
      <c r="BU186" s="261"/>
      <c r="BV186" s="261"/>
      <c r="BW186" s="261"/>
      <c r="BX186" s="261"/>
      <c r="BY186" s="262"/>
      <c r="BZ186" s="262"/>
      <c r="CA186" s="262"/>
      <c r="CB186" s="262"/>
      <c r="CC186" s="262"/>
      <c r="CD186" s="262"/>
      <c r="CE186" s="262"/>
      <c r="CF186" s="262"/>
      <c r="CG186" s="262"/>
      <c r="CH186" s="262"/>
      <c r="CI186" s="262"/>
      <c r="CJ186" s="262"/>
      <c r="CK186" s="262"/>
      <c r="CL186" s="262"/>
      <c r="CM186" s="262"/>
      <c r="CN186" s="262"/>
      <c r="CO186" s="262"/>
      <c r="CP186" s="262"/>
      <c r="CQ186" s="262"/>
      <c r="CR186" s="262"/>
      <c r="CS186" s="262"/>
      <c r="CT186" s="262"/>
      <c r="CU186" s="261"/>
      <c r="CV186" s="261"/>
      <c r="CW186" s="261"/>
      <c r="CX186" s="261"/>
      <c r="CY186" s="261"/>
      <c r="CZ186" s="261"/>
      <c r="DA186" s="261"/>
      <c r="DB186" s="261"/>
      <c r="DC186" s="261"/>
      <c r="DD186" s="261"/>
      <c r="DE186" s="261"/>
      <c r="DF186" s="261"/>
      <c r="DG186" s="261"/>
      <c r="DH186" s="261"/>
      <c r="DI186" s="261"/>
      <c r="DJ186" s="261"/>
      <c r="DK186" s="261"/>
      <c r="DL186" s="261"/>
      <c r="DM186" s="261"/>
      <c r="DN186" s="261"/>
      <c r="DO186" s="261"/>
      <c r="DP186" s="261"/>
      <c r="DQ186" s="261"/>
      <c r="DR186" s="261"/>
      <c r="DS186" s="261"/>
      <c r="DT186" s="261"/>
      <c r="DU186" s="261"/>
      <c r="DV186" s="261"/>
      <c r="DW186" s="261"/>
      <c r="DX186" s="261"/>
      <c r="DY186" s="261"/>
      <c r="DZ186" s="261"/>
      <c r="EA186" s="261"/>
    </row>
    <row r="187" spans="1:131" ht="15" x14ac:dyDescent="0.25">
      <c r="A187" s="261"/>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c r="X187" s="261"/>
      <c r="Y187" s="261"/>
      <c r="Z187" s="261"/>
      <c r="AA187" s="261"/>
      <c r="AB187" s="261"/>
      <c r="AC187" s="261"/>
      <c r="AD187" s="261"/>
      <c r="AE187" s="261"/>
      <c r="AF187" s="261"/>
      <c r="AG187" s="261"/>
      <c r="AH187" s="261"/>
      <c r="AI187" s="261"/>
      <c r="AJ187" s="261"/>
      <c r="AK187" s="261"/>
      <c r="AL187" s="261"/>
      <c r="AM187" s="261"/>
      <c r="AN187" s="261"/>
      <c r="AO187" s="261"/>
      <c r="AP187" s="261"/>
      <c r="AQ187" s="261"/>
      <c r="AR187" s="261"/>
      <c r="AS187" s="261"/>
      <c r="AT187" s="261"/>
      <c r="AU187" s="261"/>
      <c r="AV187" s="261"/>
      <c r="AW187" s="261"/>
      <c r="AX187" s="261"/>
      <c r="AY187" s="261"/>
      <c r="AZ187" s="261"/>
      <c r="BA187" s="261"/>
      <c r="BB187" s="261"/>
      <c r="BC187" s="261"/>
      <c r="BD187" s="261"/>
      <c r="BE187" s="261"/>
      <c r="BF187" s="261"/>
      <c r="BG187" s="261"/>
      <c r="BH187" s="261"/>
      <c r="BI187" s="261"/>
      <c r="BJ187" s="261"/>
      <c r="BK187" s="261"/>
      <c r="BL187" s="261"/>
      <c r="BM187" s="261"/>
      <c r="BN187" s="261"/>
      <c r="BO187" s="261"/>
      <c r="BP187" s="261"/>
      <c r="BQ187" s="261"/>
      <c r="BR187" s="261"/>
      <c r="BS187" s="261"/>
      <c r="BT187" s="261"/>
      <c r="BU187" s="261"/>
      <c r="BV187" s="261"/>
      <c r="BW187" s="261"/>
      <c r="BX187" s="261"/>
      <c r="BY187" s="262"/>
      <c r="BZ187" s="262"/>
      <c r="CA187" s="262"/>
      <c r="CB187" s="262"/>
      <c r="CC187" s="262"/>
      <c r="CD187" s="262"/>
      <c r="CE187" s="262"/>
      <c r="CF187" s="262"/>
      <c r="CG187" s="262"/>
      <c r="CH187" s="262"/>
      <c r="CI187" s="262"/>
      <c r="CJ187" s="262"/>
      <c r="CK187" s="262"/>
      <c r="CL187" s="262"/>
      <c r="CM187" s="262"/>
      <c r="CN187" s="262"/>
      <c r="CO187" s="262"/>
      <c r="CP187" s="262"/>
      <c r="CQ187" s="262"/>
      <c r="CR187" s="262"/>
      <c r="CS187" s="262"/>
      <c r="CT187" s="262"/>
      <c r="CU187" s="261"/>
      <c r="CV187" s="261"/>
      <c r="CW187" s="261"/>
      <c r="CX187" s="261"/>
      <c r="CY187" s="261"/>
      <c r="CZ187" s="261"/>
      <c r="DA187" s="261"/>
      <c r="DB187" s="261"/>
      <c r="DC187" s="261"/>
      <c r="DD187" s="261"/>
      <c r="DE187" s="261"/>
      <c r="DF187" s="261"/>
      <c r="DG187" s="261"/>
      <c r="DH187" s="261"/>
      <c r="DI187" s="261"/>
      <c r="DJ187" s="261"/>
      <c r="DK187" s="261"/>
      <c r="DL187" s="261"/>
      <c r="DM187" s="261"/>
      <c r="DN187" s="261"/>
      <c r="DO187" s="261"/>
      <c r="DP187" s="261"/>
      <c r="DQ187" s="261"/>
      <c r="DR187" s="261"/>
      <c r="DS187" s="261"/>
      <c r="DT187" s="261"/>
      <c r="DU187" s="261"/>
      <c r="DV187" s="261"/>
      <c r="DW187" s="261"/>
      <c r="DX187" s="261"/>
      <c r="DY187" s="261"/>
      <c r="DZ187" s="261"/>
      <c r="EA187" s="261"/>
    </row>
    <row r="188" spans="1:131" ht="15" x14ac:dyDescent="0.25">
      <c r="A188" s="261"/>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c r="Z188" s="261"/>
      <c r="AA188" s="261"/>
      <c r="AB188" s="261"/>
      <c r="AC188" s="261"/>
      <c r="AD188" s="261"/>
      <c r="AE188" s="261"/>
      <c r="AF188" s="261"/>
      <c r="AG188" s="261"/>
      <c r="AH188" s="261"/>
      <c r="AI188" s="261"/>
      <c r="AJ188" s="261"/>
      <c r="AK188" s="261"/>
      <c r="AL188" s="261"/>
      <c r="AM188" s="261"/>
      <c r="AN188" s="261"/>
      <c r="AO188" s="261"/>
      <c r="AP188" s="261"/>
      <c r="AQ188" s="261"/>
      <c r="AR188" s="261"/>
      <c r="AS188" s="261"/>
      <c r="AT188" s="261"/>
      <c r="AU188" s="261"/>
      <c r="AV188" s="261"/>
      <c r="AW188" s="261"/>
      <c r="AX188" s="261"/>
      <c r="AY188" s="261"/>
      <c r="AZ188" s="261"/>
      <c r="BA188" s="261"/>
      <c r="BB188" s="261"/>
      <c r="BC188" s="261"/>
      <c r="BD188" s="261"/>
      <c r="BE188" s="261"/>
      <c r="BF188" s="261"/>
      <c r="BG188" s="261"/>
      <c r="BH188" s="261"/>
      <c r="BI188" s="261"/>
      <c r="BJ188" s="261"/>
      <c r="BK188" s="261"/>
      <c r="BL188" s="261"/>
      <c r="BM188" s="261"/>
      <c r="BN188" s="261"/>
      <c r="BO188" s="261"/>
      <c r="BP188" s="261"/>
      <c r="BQ188" s="261"/>
      <c r="BR188" s="261"/>
      <c r="BS188" s="261"/>
      <c r="BT188" s="261"/>
      <c r="BU188" s="261"/>
      <c r="BV188" s="261"/>
      <c r="BW188" s="261"/>
      <c r="BX188" s="261"/>
      <c r="BY188" s="262"/>
      <c r="BZ188" s="262"/>
      <c r="CA188" s="262"/>
      <c r="CB188" s="262"/>
      <c r="CC188" s="262"/>
      <c r="CD188" s="262"/>
      <c r="CE188" s="262"/>
      <c r="CF188" s="262"/>
      <c r="CG188" s="262"/>
      <c r="CH188" s="262"/>
      <c r="CI188" s="262"/>
      <c r="CJ188" s="262"/>
      <c r="CK188" s="262"/>
      <c r="CL188" s="262"/>
      <c r="CM188" s="262"/>
      <c r="CN188" s="262"/>
      <c r="CO188" s="262"/>
      <c r="CP188" s="262"/>
      <c r="CQ188" s="262"/>
      <c r="CR188" s="262"/>
      <c r="CS188" s="262"/>
      <c r="CT188" s="262"/>
      <c r="CU188" s="261"/>
      <c r="CV188" s="261"/>
      <c r="CW188" s="261"/>
      <c r="CX188" s="261"/>
      <c r="CY188" s="261"/>
      <c r="CZ188" s="261"/>
      <c r="DA188" s="261"/>
      <c r="DB188" s="261"/>
      <c r="DC188" s="261"/>
      <c r="DD188" s="261"/>
      <c r="DE188" s="261"/>
      <c r="DF188" s="261"/>
      <c r="DG188" s="261"/>
      <c r="DH188" s="261"/>
      <c r="DI188" s="261"/>
      <c r="DJ188" s="261"/>
      <c r="DK188" s="261"/>
      <c r="DL188" s="261"/>
      <c r="DM188" s="261"/>
      <c r="DN188" s="261"/>
      <c r="DO188" s="261"/>
      <c r="DP188" s="261"/>
      <c r="DQ188" s="261"/>
      <c r="DR188" s="261"/>
      <c r="DS188" s="261"/>
      <c r="DT188" s="261"/>
      <c r="DU188" s="261"/>
      <c r="DV188" s="261"/>
      <c r="DW188" s="261"/>
      <c r="DX188" s="261"/>
      <c r="DY188" s="261"/>
      <c r="DZ188" s="261"/>
      <c r="EA188" s="261"/>
    </row>
    <row r="189" spans="1:131" ht="15" x14ac:dyDescent="0.25">
      <c r="A189" s="261"/>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c r="X189" s="261"/>
      <c r="Y189" s="261"/>
      <c r="Z189" s="261"/>
      <c r="AA189" s="261"/>
      <c r="AB189" s="261"/>
      <c r="AC189" s="261"/>
      <c r="AD189" s="261"/>
      <c r="AE189" s="261"/>
      <c r="AF189" s="261"/>
      <c r="AG189" s="261"/>
      <c r="AH189" s="261"/>
      <c r="AI189" s="261"/>
      <c r="AJ189" s="261"/>
      <c r="AK189" s="261"/>
      <c r="AL189" s="261"/>
      <c r="AM189" s="261"/>
      <c r="AN189" s="261"/>
      <c r="AO189" s="261"/>
      <c r="AP189" s="261"/>
      <c r="AQ189" s="261"/>
      <c r="AR189" s="261"/>
      <c r="AS189" s="261"/>
      <c r="AT189" s="261"/>
      <c r="AU189" s="261"/>
      <c r="AV189" s="261"/>
      <c r="AW189" s="261"/>
      <c r="AX189" s="261"/>
      <c r="AY189" s="261"/>
      <c r="AZ189" s="261"/>
      <c r="BA189" s="261"/>
      <c r="BB189" s="261"/>
      <c r="BC189" s="261"/>
      <c r="BD189" s="261"/>
      <c r="BE189" s="261"/>
      <c r="BF189" s="261"/>
      <c r="BG189" s="261"/>
      <c r="BH189" s="261"/>
      <c r="BI189" s="261"/>
      <c r="BJ189" s="261"/>
      <c r="BK189" s="261"/>
      <c r="BL189" s="261"/>
      <c r="BM189" s="261"/>
      <c r="BN189" s="261"/>
      <c r="BO189" s="261"/>
      <c r="BP189" s="261"/>
      <c r="BQ189" s="261"/>
      <c r="BR189" s="261"/>
      <c r="BS189" s="261"/>
      <c r="BT189" s="261"/>
      <c r="BU189" s="261"/>
      <c r="BV189" s="261"/>
      <c r="BW189" s="261"/>
      <c r="BX189" s="261"/>
      <c r="BY189" s="262"/>
      <c r="BZ189" s="262"/>
      <c r="CA189" s="262"/>
      <c r="CB189" s="262"/>
      <c r="CC189" s="262"/>
      <c r="CD189" s="262"/>
      <c r="CE189" s="262"/>
      <c r="CF189" s="262"/>
      <c r="CG189" s="262"/>
      <c r="CH189" s="262"/>
      <c r="CI189" s="262"/>
      <c r="CJ189" s="262"/>
      <c r="CK189" s="262"/>
      <c r="CL189" s="262"/>
      <c r="CM189" s="262"/>
      <c r="CN189" s="262"/>
      <c r="CO189" s="262"/>
      <c r="CP189" s="262"/>
      <c r="CQ189" s="262"/>
      <c r="CR189" s="262"/>
      <c r="CS189" s="262"/>
      <c r="CT189" s="262"/>
      <c r="CU189" s="261"/>
      <c r="CV189" s="261"/>
      <c r="CW189" s="261"/>
      <c r="CX189" s="261"/>
      <c r="CY189" s="261"/>
      <c r="CZ189" s="261"/>
      <c r="DA189" s="261"/>
      <c r="DB189" s="261"/>
      <c r="DC189" s="261"/>
      <c r="DD189" s="261"/>
      <c r="DE189" s="261"/>
      <c r="DF189" s="261"/>
      <c r="DG189" s="261"/>
      <c r="DH189" s="261"/>
      <c r="DI189" s="261"/>
      <c r="DJ189" s="261"/>
      <c r="DK189" s="261"/>
      <c r="DL189" s="261"/>
      <c r="DM189" s="261"/>
      <c r="DN189" s="261"/>
      <c r="DO189" s="261"/>
      <c r="DP189" s="261"/>
      <c r="DQ189" s="261"/>
      <c r="DR189" s="261"/>
      <c r="DS189" s="261"/>
      <c r="DT189" s="261"/>
      <c r="DU189" s="261"/>
      <c r="DV189" s="261"/>
      <c r="DW189" s="261"/>
      <c r="DX189" s="261"/>
      <c r="DY189" s="261"/>
      <c r="DZ189" s="261"/>
      <c r="EA189" s="261"/>
    </row>
    <row r="190" spans="1:131" ht="15" x14ac:dyDescent="0.25">
      <c r="A190" s="261"/>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c r="X190" s="261"/>
      <c r="Y190" s="261"/>
      <c r="Z190" s="261"/>
      <c r="AA190" s="261"/>
      <c r="AB190" s="261"/>
      <c r="AC190" s="261"/>
      <c r="AD190" s="261"/>
      <c r="AE190" s="261"/>
      <c r="AF190" s="261"/>
      <c r="AG190" s="261"/>
      <c r="AH190" s="261"/>
      <c r="AI190" s="261"/>
      <c r="AJ190" s="261"/>
      <c r="AK190" s="261"/>
      <c r="AL190" s="261"/>
      <c r="AM190" s="261"/>
      <c r="AN190" s="261"/>
      <c r="AO190" s="261"/>
      <c r="AP190" s="261"/>
      <c r="AQ190" s="261"/>
      <c r="AR190" s="261"/>
      <c r="AS190" s="261"/>
      <c r="AT190" s="261"/>
      <c r="AU190" s="261"/>
      <c r="AV190" s="261"/>
      <c r="AW190" s="261"/>
      <c r="AX190" s="261"/>
      <c r="AY190" s="261"/>
      <c r="AZ190" s="261"/>
      <c r="BA190" s="261"/>
      <c r="BB190" s="261"/>
      <c r="BC190" s="261"/>
      <c r="BD190" s="261"/>
      <c r="BE190" s="261"/>
      <c r="BF190" s="261"/>
      <c r="BG190" s="261"/>
      <c r="BH190" s="261"/>
      <c r="BI190" s="261"/>
      <c r="BJ190" s="261"/>
      <c r="BK190" s="261"/>
      <c r="BL190" s="261"/>
      <c r="BM190" s="261"/>
      <c r="BN190" s="261"/>
      <c r="BO190" s="261"/>
      <c r="BP190" s="261"/>
      <c r="BQ190" s="261"/>
      <c r="BR190" s="261"/>
      <c r="BS190" s="261"/>
      <c r="BT190" s="261"/>
      <c r="BU190" s="261"/>
      <c r="BV190" s="261"/>
      <c r="BW190" s="261"/>
      <c r="BX190" s="261"/>
      <c r="BY190" s="262"/>
      <c r="BZ190" s="262"/>
      <c r="CA190" s="262"/>
      <c r="CB190" s="262"/>
      <c r="CC190" s="262"/>
      <c r="CD190" s="262"/>
      <c r="CE190" s="262"/>
      <c r="CF190" s="262"/>
      <c r="CG190" s="262"/>
      <c r="CH190" s="262"/>
      <c r="CI190" s="262"/>
      <c r="CJ190" s="262"/>
      <c r="CK190" s="262"/>
      <c r="CL190" s="262"/>
      <c r="CM190" s="262"/>
      <c r="CN190" s="262"/>
      <c r="CO190" s="262"/>
      <c r="CP190" s="262"/>
      <c r="CQ190" s="262"/>
      <c r="CR190" s="262"/>
      <c r="CS190" s="262"/>
      <c r="CT190" s="262"/>
      <c r="CU190" s="261"/>
      <c r="CV190" s="261"/>
      <c r="CW190" s="261"/>
      <c r="CX190" s="261"/>
      <c r="CY190" s="261"/>
      <c r="CZ190" s="261"/>
      <c r="DA190" s="261"/>
      <c r="DB190" s="261"/>
      <c r="DC190" s="261"/>
      <c r="DD190" s="261"/>
      <c r="DE190" s="261"/>
      <c r="DF190" s="261"/>
      <c r="DG190" s="261"/>
      <c r="DH190" s="261"/>
      <c r="DI190" s="261"/>
      <c r="DJ190" s="261"/>
      <c r="DK190" s="261"/>
      <c r="DL190" s="261"/>
      <c r="DM190" s="261"/>
      <c r="DN190" s="261"/>
      <c r="DO190" s="261"/>
      <c r="DP190" s="261"/>
      <c r="DQ190" s="261"/>
      <c r="DR190" s="261"/>
      <c r="DS190" s="261"/>
      <c r="DT190" s="261"/>
      <c r="DU190" s="261"/>
      <c r="DV190" s="261"/>
      <c r="DW190" s="261"/>
      <c r="DX190" s="261"/>
      <c r="DY190" s="261"/>
      <c r="DZ190" s="261"/>
      <c r="EA190" s="261"/>
    </row>
    <row r="191" spans="1:131" ht="15" x14ac:dyDescent="0.25">
      <c r="A191" s="261"/>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c r="Z191" s="261"/>
      <c r="AA191" s="261"/>
      <c r="AB191" s="261"/>
      <c r="AC191" s="261"/>
      <c r="AD191" s="261"/>
      <c r="AE191" s="261"/>
      <c r="AF191" s="261"/>
      <c r="AG191" s="261"/>
      <c r="AH191" s="261"/>
      <c r="AI191" s="261"/>
      <c r="AJ191" s="261"/>
      <c r="AK191" s="261"/>
      <c r="AL191" s="261"/>
      <c r="AM191" s="261"/>
      <c r="AN191" s="261"/>
      <c r="AO191" s="261"/>
      <c r="AP191" s="261"/>
      <c r="AQ191" s="261"/>
      <c r="AR191" s="261"/>
      <c r="AS191" s="261"/>
      <c r="AT191" s="261"/>
      <c r="AU191" s="261"/>
      <c r="AV191" s="261"/>
      <c r="AW191" s="261"/>
      <c r="AX191" s="261"/>
      <c r="AY191" s="261"/>
      <c r="AZ191" s="261"/>
      <c r="BA191" s="261"/>
      <c r="BB191" s="261"/>
      <c r="BC191" s="261"/>
      <c r="BD191" s="261"/>
      <c r="BE191" s="261"/>
      <c r="BF191" s="261"/>
      <c r="BG191" s="261"/>
      <c r="BH191" s="261"/>
      <c r="BI191" s="261"/>
      <c r="BJ191" s="261"/>
      <c r="BK191" s="261"/>
      <c r="BL191" s="261"/>
      <c r="BM191" s="261"/>
      <c r="BN191" s="261"/>
      <c r="BO191" s="261"/>
      <c r="BP191" s="261"/>
      <c r="BQ191" s="261"/>
      <c r="BR191" s="261"/>
      <c r="BS191" s="261"/>
      <c r="BT191" s="261"/>
      <c r="BU191" s="261"/>
      <c r="BV191" s="261"/>
      <c r="BW191" s="261"/>
      <c r="BX191" s="261"/>
      <c r="BY191" s="262"/>
      <c r="BZ191" s="262"/>
      <c r="CA191" s="262"/>
      <c r="CB191" s="262"/>
      <c r="CC191" s="262"/>
      <c r="CD191" s="262"/>
      <c r="CE191" s="262"/>
      <c r="CF191" s="262"/>
      <c r="CG191" s="262"/>
      <c r="CH191" s="262"/>
      <c r="CI191" s="262"/>
      <c r="CJ191" s="262"/>
      <c r="CK191" s="262"/>
      <c r="CL191" s="262"/>
      <c r="CM191" s="262"/>
      <c r="CN191" s="262"/>
      <c r="CO191" s="262"/>
      <c r="CP191" s="262"/>
      <c r="CQ191" s="262"/>
      <c r="CR191" s="262"/>
      <c r="CS191" s="262"/>
      <c r="CT191" s="262"/>
      <c r="CU191" s="261"/>
      <c r="CV191" s="261"/>
      <c r="CW191" s="261"/>
      <c r="CX191" s="261"/>
      <c r="CY191" s="261"/>
      <c r="CZ191" s="261"/>
      <c r="DA191" s="261"/>
      <c r="DB191" s="261"/>
      <c r="DC191" s="261"/>
      <c r="DD191" s="261"/>
      <c r="DE191" s="261"/>
      <c r="DF191" s="261"/>
      <c r="DG191" s="261"/>
      <c r="DH191" s="261"/>
      <c r="DI191" s="261"/>
      <c r="DJ191" s="261"/>
      <c r="DK191" s="261"/>
      <c r="DL191" s="261"/>
      <c r="DM191" s="261"/>
      <c r="DN191" s="261"/>
      <c r="DO191" s="261"/>
      <c r="DP191" s="261"/>
      <c r="DQ191" s="261"/>
      <c r="DR191" s="261"/>
      <c r="DS191" s="261"/>
      <c r="DT191" s="261"/>
      <c r="DU191" s="261"/>
      <c r="DV191" s="261"/>
      <c r="DW191" s="261"/>
      <c r="DX191" s="261"/>
      <c r="DY191" s="261"/>
      <c r="DZ191" s="261"/>
      <c r="EA191" s="261"/>
    </row>
    <row r="192" spans="1:131" ht="15" x14ac:dyDescent="0.25">
      <c r="A192" s="261"/>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261"/>
      <c r="AE192" s="261"/>
      <c r="AF192" s="261"/>
      <c r="AG192" s="261"/>
      <c r="AH192" s="261"/>
      <c r="AI192" s="261"/>
      <c r="AJ192" s="261"/>
      <c r="AK192" s="261"/>
      <c r="AL192" s="261"/>
      <c r="AM192" s="261"/>
      <c r="AN192" s="261"/>
      <c r="AO192" s="261"/>
      <c r="AP192" s="261"/>
      <c r="AQ192" s="261"/>
      <c r="AR192" s="261"/>
      <c r="AS192" s="261"/>
      <c r="AT192" s="261"/>
      <c r="AU192" s="261"/>
      <c r="AV192" s="261"/>
      <c r="AW192" s="261"/>
      <c r="AX192" s="261"/>
      <c r="AY192" s="261"/>
      <c r="AZ192" s="261"/>
      <c r="BA192" s="261"/>
      <c r="BB192" s="261"/>
      <c r="BC192" s="261"/>
      <c r="BD192" s="261"/>
      <c r="BE192" s="261"/>
      <c r="BF192" s="261"/>
      <c r="BG192" s="261"/>
      <c r="BH192" s="261"/>
      <c r="BI192" s="261"/>
      <c r="BJ192" s="261"/>
      <c r="BK192" s="261"/>
      <c r="BL192" s="261"/>
      <c r="BM192" s="261"/>
      <c r="BN192" s="261"/>
      <c r="BO192" s="261"/>
      <c r="BP192" s="261"/>
      <c r="BQ192" s="261"/>
      <c r="BR192" s="261"/>
      <c r="BS192" s="261"/>
      <c r="BT192" s="261"/>
      <c r="BU192" s="261"/>
      <c r="BV192" s="261"/>
      <c r="BW192" s="261"/>
      <c r="BX192" s="261"/>
      <c r="BY192" s="262"/>
      <c r="BZ192" s="262"/>
      <c r="CA192" s="262"/>
      <c r="CB192" s="262"/>
      <c r="CC192" s="262"/>
      <c r="CD192" s="262"/>
      <c r="CE192" s="262"/>
      <c r="CF192" s="262"/>
      <c r="CG192" s="262"/>
      <c r="CH192" s="262"/>
      <c r="CI192" s="262"/>
      <c r="CJ192" s="262"/>
      <c r="CK192" s="262"/>
      <c r="CL192" s="262"/>
      <c r="CM192" s="262"/>
      <c r="CN192" s="262"/>
      <c r="CO192" s="262"/>
      <c r="CP192" s="262"/>
      <c r="CQ192" s="262"/>
      <c r="CR192" s="262"/>
      <c r="CS192" s="262"/>
      <c r="CT192" s="262"/>
      <c r="CU192" s="261"/>
      <c r="CV192" s="261"/>
      <c r="CW192" s="261"/>
      <c r="CX192" s="261"/>
      <c r="CY192" s="261"/>
      <c r="CZ192" s="261"/>
      <c r="DA192" s="261"/>
      <c r="DB192" s="261"/>
      <c r="DC192" s="261"/>
      <c r="DD192" s="261"/>
      <c r="DE192" s="261"/>
      <c r="DF192" s="261"/>
      <c r="DG192" s="261"/>
      <c r="DH192" s="261"/>
      <c r="DI192" s="261"/>
      <c r="DJ192" s="261"/>
      <c r="DK192" s="261"/>
      <c r="DL192" s="261"/>
      <c r="DM192" s="261"/>
      <c r="DN192" s="261"/>
      <c r="DO192" s="261"/>
      <c r="DP192" s="261"/>
      <c r="DQ192" s="261"/>
      <c r="DR192" s="261"/>
      <c r="DS192" s="261"/>
      <c r="DT192" s="261"/>
      <c r="DU192" s="261"/>
      <c r="DV192" s="261"/>
      <c r="DW192" s="261"/>
      <c r="DX192" s="261"/>
      <c r="DY192" s="261"/>
      <c r="DZ192" s="261"/>
      <c r="EA192" s="261"/>
    </row>
    <row r="193" spans="1:131" ht="15" x14ac:dyDescent="0.25">
      <c r="A193" s="261"/>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261"/>
      <c r="AE193" s="261"/>
      <c r="AF193" s="261"/>
      <c r="AG193" s="261"/>
      <c r="AH193" s="261"/>
      <c r="AI193" s="261"/>
      <c r="AJ193" s="261"/>
      <c r="AK193" s="261"/>
      <c r="AL193" s="261"/>
      <c r="AM193" s="261"/>
      <c r="AN193" s="261"/>
      <c r="AO193" s="261"/>
      <c r="AP193" s="261"/>
      <c r="AQ193" s="261"/>
      <c r="AR193" s="261"/>
      <c r="AS193" s="261"/>
      <c r="AT193" s="261"/>
      <c r="AU193" s="261"/>
      <c r="AV193" s="261"/>
      <c r="AW193" s="261"/>
      <c r="AX193" s="261"/>
      <c r="AY193" s="261"/>
      <c r="AZ193" s="261"/>
      <c r="BA193" s="261"/>
      <c r="BB193" s="261"/>
      <c r="BC193" s="261"/>
      <c r="BD193" s="261"/>
      <c r="BE193" s="261"/>
      <c r="BF193" s="261"/>
      <c r="BG193" s="261"/>
      <c r="BH193" s="261"/>
      <c r="BI193" s="261"/>
      <c r="BJ193" s="261"/>
      <c r="BK193" s="261"/>
      <c r="BL193" s="261"/>
      <c r="BM193" s="261"/>
      <c r="BN193" s="261"/>
      <c r="BO193" s="261"/>
      <c r="BP193" s="261"/>
      <c r="BQ193" s="261"/>
      <c r="BR193" s="261"/>
      <c r="BS193" s="261"/>
      <c r="BT193" s="261"/>
      <c r="BU193" s="261"/>
      <c r="BV193" s="261"/>
      <c r="BW193" s="261"/>
      <c r="BX193" s="261"/>
      <c r="BY193" s="262"/>
      <c r="BZ193" s="262"/>
      <c r="CA193" s="262"/>
      <c r="CB193" s="262"/>
      <c r="CC193" s="262"/>
      <c r="CD193" s="262"/>
      <c r="CE193" s="262"/>
      <c r="CF193" s="262"/>
      <c r="CG193" s="262"/>
      <c r="CH193" s="262"/>
      <c r="CI193" s="262"/>
      <c r="CJ193" s="262"/>
      <c r="CK193" s="262"/>
      <c r="CL193" s="262"/>
      <c r="CM193" s="262"/>
      <c r="CN193" s="262"/>
      <c r="CO193" s="262"/>
      <c r="CP193" s="262"/>
      <c r="CQ193" s="262"/>
      <c r="CR193" s="262"/>
      <c r="CS193" s="262"/>
      <c r="CT193" s="262"/>
      <c r="CU193" s="261"/>
      <c r="CV193" s="261"/>
      <c r="CW193" s="261"/>
      <c r="CX193" s="261"/>
      <c r="CY193" s="261"/>
      <c r="CZ193" s="261"/>
      <c r="DA193" s="261"/>
      <c r="DB193" s="261"/>
      <c r="DC193" s="261"/>
      <c r="DD193" s="261"/>
      <c r="DE193" s="261"/>
      <c r="DF193" s="261"/>
      <c r="DG193" s="261"/>
      <c r="DH193" s="261"/>
      <c r="DI193" s="261"/>
      <c r="DJ193" s="261"/>
      <c r="DK193" s="261"/>
      <c r="DL193" s="261"/>
      <c r="DM193" s="261"/>
      <c r="DN193" s="261"/>
      <c r="DO193" s="261"/>
      <c r="DP193" s="261"/>
      <c r="DQ193" s="261"/>
      <c r="DR193" s="261"/>
      <c r="DS193" s="261"/>
      <c r="DT193" s="261"/>
      <c r="DU193" s="261"/>
      <c r="DV193" s="261"/>
      <c r="DW193" s="261"/>
      <c r="DX193" s="261"/>
      <c r="DY193" s="261"/>
      <c r="DZ193" s="261"/>
      <c r="EA193" s="261"/>
    </row>
    <row r="194" spans="1:131" ht="15" x14ac:dyDescent="0.25">
      <c r="A194" s="261"/>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261"/>
      <c r="AE194" s="261"/>
      <c r="AF194" s="261"/>
      <c r="AG194" s="261"/>
      <c r="AH194" s="261"/>
      <c r="AI194" s="261"/>
      <c r="AJ194" s="261"/>
      <c r="AK194" s="261"/>
      <c r="AL194" s="261"/>
      <c r="AM194" s="261"/>
      <c r="AN194" s="261"/>
      <c r="AO194" s="261"/>
      <c r="AP194" s="261"/>
      <c r="AQ194" s="261"/>
      <c r="AR194" s="261"/>
      <c r="AS194" s="261"/>
      <c r="AT194" s="261"/>
      <c r="AU194" s="261"/>
      <c r="AV194" s="261"/>
      <c r="AW194" s="261"/>
      <c r="AX194" s="261"/>
      <c r="AY194" s="261"/>
      <c r="AZ194" s="261"/>
      <c r="BA194" s="261"/>
      <c r="BB194" s="261"/>
      <c r="BC194" s="261"/>
      <c r="BD194" s="261"/>
      <c r="BE194" s="261"/>
      <c r="BF194" s="261"/>
      <c r="BG194" s="261"/>
      <c r="BH194" s="261"/>
      <c r="BI194" s="261"/>
      <c r="BJ194" s="261"/>
      <c r="BK194" s="261"/>
      <c r="BL194" s="261"/>
      <c r="BM194" s="261"/>
      <c r="BN194" s="261"/>
      <c r="BO194" s="261"/>
      <c r="BP194" s="261"/>
      <c r="BQ194" s="261"/>
      <c r="BR194" s="261"/>
      <c r="BS194" s="261"/>
      <c r="BT194" s="261"/>
      <c r="BU194" s="261"/>
      <c r="BV194" s="261"/>
      <c r="BW194" s="261"/>
      <c r="BX194" s="261"/>
      <c r="BY194" s="262"/>
      <c r="BZ194" s="262"/>
      <c r="CA194" s="262"/>
      <c r="CB194" s="262"/>
      <c r="CC194" s="262"/>
      <c r="CD194" s="262"/>
      <c r="CE194" s="262"/>
      <c r="CF194" s="262"/>
      <c r="CG194" s="262"/>
      <c r="CH194" s="262"/>
      <c r="CI194" s="262"/>
      <c r="CJ194" s="262"/>
      <c r="CK194" s="262"/>
      <c r="CL194" s="262"/>
      <c r="CM194" s="262"/>
      <c r="CN194" s="262"/>
      <c r="CO194" s="262"/>
      <c r="CP194" s="262"/>
      <c r="CQ194" s="262"/>
      <c r="CR194" s="262"/>
      <c r="CS194" s="262"/>
      <c r="CT194" s="262"/>
      <c r="CU194" s="261"/>
      <c r="CV194" s="261"/>
      <c r="CW194" s="261"/>
      <c r="CX194" s="261"/>
      <c r="CY194" s="261"/>
      <c r="CZ194" s="261"/>
      <c r="DA194" s="261"/>
      <c r="DB194" s="261"/>
      <c r="DC194" s="261"/>
      <c r="DD194" s="261"/>
      <c r="DE194" s="261"/>
      <c r="DF194" s="261"/>
      <c r="DG194" s="261"/>
      <c r="DH194" s="261"/>
      <c r="DI194" s="261"/>
      <c r="DJ194" s="261"/>
      <c r="DK194" s="261"/>
      <c r="DL194" s="261"/>
      <c r="DM194" s="261"/>
      <c r="DN194" s="261"/>
      <c r="DO194" s="261"/>
      <c r="DP194" s="261"/>
      <c r="DQ194" s="261"/>
      <c r="DR194" s="261"/>
      <c r="DS194" s="261"/>
      <c r="DT194" s="261"/>
      <c r="DU194" s="261"/>
      <c r="DV194" s="261"/>
      <c r="DW194" s="261"/>
      <c r="DX194" s="261"/>
      <c r="DY194" s="261"/>
      <c r="DZ194" s="261"/>
      <c r="EA194" s="261"/>
    </row>
    <row r="195" spans="1:131" ht="15" x14ac:dyDescent="0.25">
      <c r="A195" s="261"/>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261"/>
      <c r="AE195" s="261"/>
      <c r="AF195" s="261"/>
      <c r="AG195" s="261"/>
      <c r="AH195" s="261"/>
      <c r="AI195" s="261"/>
      <c r="AJ195" s="261"/>
      <c r="AK195" s="261"/>
      <c r="AL195" s="261"/>
      <c r="AM195" s="261"/>
      <c r="AN195" s="261"/>
      <c r="AO195" s="261"/>
      <c r="AP195" s="261"/>
      <c r="AQ195" s="261"/>
      <c r="AR195" s="261"/>
      <c r="AS195" s="261"/>
      <c r="AT195" s="261"/>
      <c r="AU195" s="261"/>
      <c r="AV195" s="261"/>
      <c r="AW195" s="261"/>
      <c r="AX195" s="261"/>
      <c r="AY195" s="261"/>
      <c r="AZ195" s="261"/>
      <c r="BA195" s="261"/>
      <c r="BB195" s="261"/>
      <c r="BC195" s="261"/>
      <c r="BD195" s="261"/>
      <c r="BE195" s="261"/>
      <c r="BF195" s="261"/>
      <c r="BG195" s="261"/>
      <c r="BH195" s="261"/>
      <c r="BI195" s="261"/>
      <c r="BJ195" s="261"/>
      <c r="BK195" s="261"/>
      <c r="BL195" s="261"/>
      <c r="BM195" s="261"/>
      <c r="BN195" s="261"/>
      <c r="BO195" s="261"/>
      <c r="BP195" s="261"/>
      <c r="BQ195" s="261"/>
      <c r="BR195" s="261"/>
      <c r="BS195" s="261"/>
      <c r="BT195" s="261"/>
      <c r="BU195" s="261"/>
      <c r="BV195" s="261"/>
      <c r="BW195" s="261"/>
      <c r="BX195" s="261"/>
      <c r="BY195" s="262"/>
      <c r="BZ195" s="262"/>
      <c r="CA195" s="262"/>
      <c r="CB195" s="262"/>
      <c r="CC195" s="262"/>
      <c r="CD195" s="262"/>
      <c r="CE195" s="262"/>
      <c r="CF195" s="262"/>
      <c r="CG195" s="262"/>
      <c r="CH195" s="262"/>
      <c r="CI195" s="262"/>
      <c r="CJ195" s="262"/>
      <c r="CK195" s="262"/>
      <c r="CL195" s="262"/>
      <c r="CM195" s="262"/>
      <c r="CN195" s="262"/>
      <c r="CO195" s="262"/>
      <c r="CP195" s="262"/>
      <c r="CQ195" s="262"/>
      <c r="CR195" s="262"/>
      <c r="CS195" s="262"/>
      <c r="CT195" s="262"/>
      <c r="CU195" s="261"/>
      <c r="CV195" s="261"/>
      <c r="CW195" s="261"/>
      <c r="CX195" s="261"/>
      <c r="CY195" s="261"/>
      <c r="CZ195" s="261"/>
      <c r="DA195" s="261"/>
      <c r="DB195" s="261"/>
      <c r="DC195" s="261"/>
      <c r="DD195" s="261"/>
      <c r="DE195" s="261"/>
      <c r="DF195" s="261"/>
      <c r="DG195" s="261"/>
      <c r="DH195" s="261"/>
      <c r="DI195" s="261"/>
      <c r="DJ195" s="261"/>
      <c r="DK195" s="261"/>
      <c r="DL195" s="261"/>
      <c r="DM195" s="261"/>
      <c r="DN195" s="261"/>
      <c r="DO195" s="261"/>
      <c r="DP195" s="261"/>
      <c r="DQ195" s="261"/>
      <c r="DR195" s="261"/>
      <c r="DS195" s="261"/>
      <c r="DT195" s="261"/>
      <c r="DU195" s="261"/>
      <c r="DV195" s="261"/>
      <c r="DW195" s="261"/>
      <c r="DX195" s="261"/>
      <c r="DY195" s="261"/>
      <c r="DZ195" s="261"/>
      <c r="EA195" s="261"/>
    </row>
    <row r="196" spans="1:131" ht="18" customHeight="1" x14ac:dyDescent="0.25">
      <c r="A196" s="261"/>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261"/>
      <c r="AE196" s="261"/>
      <c r="AF196" s="261"/>
      <c r="AG196" s="261"/>
      <c r="AH196" s="261"/>
      <c r="AI196" s="261"/>
      <c r="AJ196" s="261"/>
      <c r="AK196" s="261"/>
      <c r="AL196" s="261"/>
      <c r="AM196" s="261"/>
      <c r="AN196" s="261"/>
      <c r="AO196" s="261"/>
      <c r="AP196" s="261"/>
      <c r="AQ196" s="261"/>
      <c r="AR196" s="261"/>
      <c r="AS196" s="261"/>
      <c r="AT196" s="261"/>
      <c r="AU196" s="261"/>
      <c r="AV196" s="261"/>
      <c r="AW196" s="261"/>
      <c r="AX196" s="261"/>
      <c r="AY196" s="261"/>
      <c r="AZ196" s="261"/>
      <c r="BA196" s="261"/>
      <c r="BB196" s="261"/>
      <c r="BC196" s="261"/>
      <c r="BD196" s="261"/>
      <c r="BE196" s="261"/>
      <c r="BF196" s="261"/>
      <c r="BG196" s="261"/>
      <c r="BH196" s="261"/>
      <c r="BI196" s="261"/>
      <c r="BJ196" s="261"/>
      <c r="BK196" s="261"/>
      <c r="BL196" s="261"/>
      <c r="BM196" s="261"/>
      <c r="BN196" s="261"/>
      <c r="BO196" s="261"/>
      <c r="BP196" s="261"/>
      <c r="BQ196" s="261"/>
      <c r="BR196" s="261"/>
      <c r="BS196" s="261"/>
      <c r="BT196" s="261"/>
      <c r="BU196" s="261"/>
      <c r="BV196" s="261"/>
      <c r="BW196" s="261"/>
      <c r="BX196" s="261"/>
      <c r="BY196" s="262"/>
      <c r="BZ196" s="262"/>
      <c r="CA196" s="262"/>
      <c r="CB196" s="262"/>
      <c r="CC196" s="262"/>
      <c r="CD196" s="262"/>
      <c r="CE196" s="262"/>
      <c r="CF196" s="262"/>
      <c r="CG196" s="262"/>
      <c r="CH196" s="262"/>
      <c r="CI196" s="262"/>
      <c r="CJ196" s="262"/>
      <c r="CK196" s="262"/>
      <c r="CL196" s="262"/>
      <c r="CM196" s="262"/>
      <c r="CN196" s="262"/>
      <c r="CO196" s="262"/>
      <c r="CP196" s="262"/>
      <c r="CQ196" s="262"/>
      <c r="CR196" s="262"/>
      <c r="CS196" s="262"/>
      <c r="CT196" s="262"/>
      <c r="CU196" s="261"/>
      <c r="CV196" s="261"/>
      <c r="CW196" s="261"/>
      <c r="CX196" s="261"/>
      <c r="CY196" s="261"/>
      <c r="CZ196" s="261"/>
      <c r="DA196" s="261"/>
      <c r="DB196" s="261"/>
      <c r="DC196" s="261"/>
      <c r="DD196" s="261"/>
      <c r="DE196" s="261"/>
      <c r="DF196" s="261"/>
      <c r="DG196" s="261"/>
      <c r="DH196" s="261"/>
      <c r="DI196" s="261"/>
      <c r="DJ196" s="261"/>
      <c r="DK196" s="261"/>
      <c r="DL196" s="261"/>
      <c r="DM196" s="261"/>
      <c r="DN196" s="261"/>
      <c r="DO196" s="261"/>
      <c r="DP196" s="261"/>
      <c r="DQ196" s="261"/>
      <c r="DR196" s="261"/>
      <c r="DS196" s="261"/>
      <c r="DT196" s="261"/>
      <c r="DU196" s="261"/>
      <c r="DV196" s="261"/>
      <c r="DW196" s="261"/>
      <c r="DX196" s="261"/>
      <c r="DY196" s="261"/>
      <c r="DZ196" s="261"/>
      <c r="EA196" s="261"/>
    </row>
    <row r="197" spans="1:131" ht="18" customHeight="1" x14ac:dyDescent="0.25">
      <c r="A197" s="261"/>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61"/>
      <c r="AE197" s="261"/>
      <c r="AF197" s="261"/>
      <c r="AG197" s="261"/>
      <c r="AH197" s="261"/>
      <c r="AI197" s="261"/>
      <c r="AJ197" s="261"/>
      <c r="AK197" s="261"/>
      <c r="AL197" s="261"/>
      <c r="AM197" s="261"/>
      <c r="AN197" s="261"/>
      <c r="AO197" s="261"/>
      <c r="AP197" s="261"/>
      <c r="AQ197" s="261"/>
      <c r="AR197" s="261"/>
      <c r="AS197" s="261"/>
      <c r="AT197" s="261"/>
      <c r="AU197" s="261"/>
      <c r="AV197" s="261"/>
      <c r="AW197" s="261"/>
      <c r="AX197" s="261"/>
      <c r="AY197" s="261"/>
      <c r="AZ197" s="261"/>
      <c r="BA197" s="261"/>
      <c r="BB197" s="261"/>
      <c r="BC197" s="261"/>
      <c r="BD197" s="261"/>
      <c r="BE197" s="261"/>
      <c r="BF197" s="261"/>
      <c r="BG197" s="261"/>
      <c r="BH197" s="261"/>
      <c r="BI197" s="261"/>
      <c r="BJ197" s="261"/>
      <c r="BK197" s="261"/>
      <c r="BL197" s="261"/>
      <c r="BM197" s="261"/>
      <c r="BN197" s="261"/>
      <c r="BO197" s="261"/>
      <c r="BP197" s="261"/>
      <c r="BQ197" s="261"/>
      <c r="BR197" s="261"/>
      <c r="BS197" s="261"/>
      <c r="BT197" s="261"/>
      <c r="BU197" s="261"/>
      <c r="BV197" s="261"/>
      <c r="BW197" s="261"/>
      <c r="BX197" s="261"/>
      <c r="BY197" s="262"/>
      <c r="BZ197" s="262"/>
      <c r="CA197" s="262"/>
      <c r="CB197" s="262"/>
      <c r="CC197" s="262"/>
      <c r="CD197" s="262"/>
      <c r="CE197" s="262"/>
      <c r="CF197" s="262"/>
      <c r="CG197" s="262"/>
      <c r="CH197" s="262"/>
      <c r="CI197" s="262"/>
      <c r="CJ197" s="262"/>
      <c r="CK197" s="262"/>
      <c r="CL197" s="262"/>
      <c r="CM197" s="262"/>
      <c r="CN197" s="262"/>
      <c r="CO197" s="262"/>
      <c r="CP197" s="262"/>
      <c r="CQ197" s="262"/>
      <c r="CR197" s="262"/>
      <c r="CS197" s="262"/>
      <c r="CT197" s="262"/>
      <c r="CU197" s="261"/>
      <c r="CV197" s="261"/>
      <c r="CW197" s="261"/>
      <c r="CX197" s="261"/>
      <c r="CY197" s="261"/>
      <c r="CZ197" s="261"/>
      <c r="DA197" s="261"/>
      <c r="DB197" s="261"/>
      <c r="DC197" s="261"/>
      <c r="DD197" s="261"/>
      <c r="DE197" s="261"/>
      <c r="DF197" s="261"/>
      <c r="DG197" s="261"/>
      <c r="DH197" s="261"/>
      <c r="DI197" s="261"/>
      <c r="DJ197" s="261"/>
      <c r="DK197" s="261"/>
      <c r="DL197" s="261"/>
      <c r="DM197" s="261"/>
      <c r="DN197" s="261"/>
      <c r="DO197" s="261"/>
      <c r="DP197" s="261"/>
      <c r="DQ197" s="261"/>
      <c r="DR197" s="261"/>
      <c r="DS197" s="261"/>
      <c r="DT197" s="261"/>
      <c r="DU197" s="261"/>
      <c r="DV197" s="261"/>
      <c r="DW197" s="261"/>
      <c r="DX197" s="261"/>
      <c r="DY197" s="261"/>
      <c r="DZ197" s="261"/>
      <c r="EA197" s="261"/>
    </row>
    <row r="198" spans="1:131" ht="18" customHeight="1" x14ac:dyDescent="0.25">
      <c r="A198" s="261"/>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61"/>
      <c r="AE198" s="261"/>
      <c r="AF198" s="261"/>
      <c r="AG198" s="261"/>
      <c r="AH198" s="261"/>
      <c r="AI198" s="261"/>
      <c r="AJ198" s="261"/>
      <c r="AK198" s="261"/>
      <c r="AL198" s="261"/>
      <c r="AM198" s="261"/>
      <c r="AN198" s="261"/>
      <c r="AO198" s="261"/>
      <c r="AP198" s="261"/>
      <c r="AQ198" s="261"/>
      <c r="AR198" s="261"/>
      <c r="AS198" s="261"/>
      <c r="AT198" s="261"/>
      <c r="AU198" s="261"/>
      <c r="AV198" s="261"/>
      <c r="AW198" s="261"/>
      <c r="AX198" s="261"/>
      <c r="AY198" s="261"/>
      <c r="AZ198" s="261"/>
      <c r="BA198" s="261"/>
      <c r="BB198" s="261"/>
      <c r="BC198" s="261"/>
      <c r="BD198" s="261"/>
      <c r="BE198" s="261"/>
      <c r="BF198" s="261"/>
      <c r="BG198" s="261"/>
      <c r="BH198" s="261"/>
      <c r="BI198" s="261"/>
      <c r="BJ198" s="261"/>
      <c r="BK198" s="261"/>
      <c r="BL198" s="261"/>
      <c r="BM198" s="261"/>
      <c r="BN198" s="261"/>
      <c r="BO198" s="261"/>
      <c r="BP198" s="261"/>
      <c r="BQ198" s="261"/>
      <c r="BR198" s="261"/>
      <c r="BS198" s="261"/>
      <c r="BT198" s="261"/>
      <c r="BU198" s="261"/>
      <c r="BV198" s="261"/>
      <c r="BW198" s="261"/>
      <c r="BX198" s="261"/>
      <c r="BY198" s="262"/>
      <c r="BZ198" s="262"/>
      <c r="CA198" s="262"/>
      <c r="CB198" s="262"/>
      <c r="CC198" s="262"/>
      <c r="CD198" s="262"/>
      <c r="CE198" s="262"/>
      <c r="CF198" s="262"/>
      <c r="CG198" s="262"/>
      <c r="CH198" s="262"/>
      <c r="CI198" s="262"/>
      <c r="CJ198" s="262"/>
      <c r="CK198" s="262"/>
      <c r="CL198" s="262"/>
      <c r="CM198" s="262"/>
      <c r="CN198" s="262"/>
      <c r="CO198" s="262"/>
      <c r="CP198" s="262"/>
      <c r="CQ198" s="262"/>
      <c r="CR198" s="262"/>
      <c r="CS198" s="262"/>
      <c r="CT198" s="262"/>
      <c r="CU198" s="261"/>
      <c r="CV198" s="261"/>
      <c r="CW198" s="261"/>
      <c r="CX198" s="261"/>
      <c r="CY198" s="261"/>
      <c r="CZ198" s="261"/>
      <c r="DA198" s="261"/>
      <c r="DB198" s="261"/>
      <c r="DC198" s="261"/>
      <c r="DD198" s="261"/>
      <c r="DE198" s="261"/>
      <c r="DF198" s="261"/>
      <c r="DG198" s="261"/>
      <c r="DH198" s="261"/>
      <c r="DI198" s="261"/>
      <c r="DJ198" s="261"/>
      <c r="DK198" s="261"/>
      <c r="DL198" s="261"/>
      <c r="DM198" s="261"/>
      <c r="DN198" s="261"/>
      <c r="DO198" s="261"/>
      <c r="DP198" s="261"/>
      <c r="DQ198" s="261"/>
      <c r="DR198" s="261"/>
      <c r="DS198" s="261"/>
      <c r="DT198" s="261"/>
      <c r="DU198" s="261"/>
      <c r="DV198" s="261"/>
      <c r="DW198" s="261"/>
      <c r="DX198" s="261"/>
      <c r="DY198" s="261"/>
      <c r="DZ198" s="261"/>
      <c r="EA198" s="261"/>
    </row>
    <row r="199" spans="1:131" ht="15" x14ac:dyDescent="0.25">
      <c r="A199" s="261"/>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261"/>
      <c r="AE199" s="261"/>
      <c r="AF199" s="261"/>
      <c r="AG199" s="261"/>
      <c r="AH199" s="261"/>
      <c r="AI199" s="261"/>
      <c r="AJ199" s="261"/>
      <c r="AK199" s="261"/>
      <c r="AL199" s="261"/>
      <c r="AM199" s="261"/>
      <c r="AN199" s="261"/>
      <c r="AO199" s="261"/>
      <c r="AP199" s="261"/>
      <c r="AQ199" s="261"/>
      <c r="AR199" s="261"/>
      <c r="AS199" s="261"/>
      <c r="AT199" s="261"/>
      <c r="AU199" s="261"/>
      <c r="AV199" s="261"/>
      <c r="AW199" s="261"/>
      <c r="AX199" s="261"/>
      <c r="AY199" s="261"/>
      <c r="AZ199" s="261"/>
      <c r="BA199" s="261"/>
      <c r="BB199" s="261"/>
      <c r="BC199" s="261"/>
      <c r="BD199" s="261"/>
      <c r="BE199" s="261"/>
      <c r="BF199" s="261"/>
      <c r="BG199" s="261"/>
      <c r="BH199" s="261"/>
      <c r="BI199" s="261"/>
      <c r="BJ199" s="261"/>
      <c r="BK199" s="261"/>
      <c r="BL199" s="261"/>
      <c r="BM199" s="261"/>
      <c r="BN199" s="261"/>
      <c r="BO199" s="261"/>
      <c r="BP199" s="261"/>
      <c r="BQ199" s="261"/>
      <c r="BR199" s="261"/>
      <c r="BS199" s="261"/>
      <c r="BT199" s="261"/>
      <c r="BU199" s="261"/>
      <c r="BV199" s="261"/>
      <c r="BW199" s="261"/>
      <c r="BX199" s="261"/>
      <c r="BY199" s="262"/>
      <c r="BZ199" s="262"/>
      <c r="CA199" s="262"/>
      <c r="CB199" s="262"/>
      <c r="CC199" s="262"/>
      <c r="CD199" s="262"/>
      <c r="CE199" s="262"/>
      <c r="CF199" s="262"/>
      <c r="CG199" s="262"/>
      <c r="CH199" s="262"/>
      <c r="CI199" s="262"/>
      <c r="CJ199" s="262"/>
      <c r="CK199" s="262"/>
      <c r="CL199" s="262"/>
      <c r="CM199" s="262"/>
      <c r="CN199" s="262"/>
      <c r="CO199" s="262"/>
      <c r="CP199" s="262"/>
      <c r="CQ199" s="262"/>
      <c r="CR199" s="262"/>
      <c r="CS199" s="262"/>
      <c r="CT199" s="262"/>
      <c r="CU199" s="261"/>
      <c r="CV199" s="261"/>
      <c r="CW199" s="261"/>
      <c r="CX199" s="261"/>
      <c r="CY199" s="261"/>
      <c r="CZ199" s="261"/>
      <c r="DA199" s="261"/>
      <c r="DB199" s="261"/>
      <c r="DC199" s="261"/>
      <c r="DD199" s="261"/>
      <c r="DE199" s="261"/>
      <c r="DF199" s="261"/>
      <c r="DG199" s="261"/>
      <c r="DH199" s="261"/>
      <c r="DI199" s="261"/>
      <c r="DJ199" s="261"/>
      <c r="DK199" s="261"/>
      <c r="DL199" s="261"/>
      <c r="DM199" s="261"/>
      <c r="DN199" s="261"/>
      <c r="DO199" s="261"/>
      <c r="DP199" s="261"/>
      <c r="DQ199" s="261"/>
      <c r="DR199" s="261"/>
      <c r="DS199" s="261"/>
      <c r="DT199" s="261"/>
      <c r="DU199" s="261"/>
      <c r="DV199" s="261"/>
      <c r="DW199" s="261"/>
      <c r="DX199" s="261"/>
      <c r="DY199" s="261"/>
      <c r="DZ199" s="261"/>
      <c r="EA199" s="261"/>
    </row>
    <row r="200" spans="1:131" ht="15" x14ac:dyDescent="0.25">
      <c r="A200" s="261"/>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261"/>
      <c r="AE200" s="261"/>
      <c r="AF200" s="261"/>
      <c r="AG200" s="261"/>
      <c r="AH200" s="261"/>
      <c r="AI200" s="261"/>
      <c r="AJ200" s="261"/>
      <c r="AK200" s="261"/>
      <c r="AL200" s="261"/>
      <c r="AM200" s="261"/>
      <c r="AN200" s="261"/>
      <c r="AO200" s="261"/>
      <c r="AP200" s="261"/>
      <c r="AQ200" s="261"/>
      <c r="AR200" s="261"/>
      <c r="AS200" s="261"/>
      <c r="AT200" s="261"/>
      <c r="AU200" s="261"/>
      <c r="AV200" s="261"/>
      <c r="AW200" s="261"/>
      <c r="AX200" s="261"/>
      <c r="AY200" s="261"/>
      <c r="AZ200" s="261"/>
      <c r="BA200" s="261"/>
      <c r="BB200" s="261"/>
      <c r="BC200" s="261"/>
      <c r="BD200" s="261"/>
      <c r="BE200" s="261"/>
      <c r="BF200" s="261"/>
      <c r="BG200" s="261"/>
      <c r="BH200" s="261"/>
      <c r="BI200" s="261"/>
      <c r="BJ200" s="261"/>
      <c r="BK200" s="261"/>
      <c r="BL200" s="261"/>
      <c r="BM200" s="261"/>
      <c r="BN200" s="261"/>
      <c r="BO200" s="261"/>
      <c r="BP200" s="261"/>
      <c r="BQ200" s="261"/>
      <c r="BR200" s="261"/>
      <c r="BS200" s="261"/>
      <c r="BT200" s="261"/>
      <c r="BU200" s="261"/>
      <c r="BV200" s="261"/>
      <c r="BW200" s="261"/>
      <c r="BX200" s="261"/>
      <c r="BY200" s="262"/>
      <c r="BZ200" s="262"/>
      <c r="CA200" s="262"/>
      <c r="CB200" s="262"/>
      <c r="CC200" s="262"/>
      <c r="CD200" s="262"/>
      <c r="CE200" s="262"/>
      <c r="CF200" s="262"/>
      <c r="CG200" s="262"/>
      <c r="CH200" s="262"/>
      <c r="CI200" s="262"/>
      <c r="CJ200" s="262"/>
      <c r="CK200" s="262"/>
      <c r="CL200" s="262"/>
      <c r="CM200" s="262"/>
      <c r="CN200" s="262"/>
      <c r="CO200" s="262"/>
      <c r="CP200" s="262"/>
      <c r="CQ200" s="262"/>
      <c r="CR200" s="262"/>
      <c r="CS200" s="262"/>
      <c r="CT200" s="262"/>
      <c r="CU200" s="261"/>
      <c r="CV200" s="261"/>
      <c r="CW200" s="261"/>
      <c r="CX200" s="261"/>
      <c r="CY200" s="261"/>
      <c r="CZ200" s="261"/>
      <c r="DA200" s="261"/>
      <c r="DB200" s="261"/>
      <c r="DC200" s="261"/>
      <c r="DD200" s="261"/>
      <c r="DE200" s="261"/>
      <c r="DF200" s="261"/>
      <c r="DG200" s="261"/>
      <c r="DH200" s="261"/>
      <c r="DI200" s="261"/>
      <c r="DJ200" s="261"/>
      <c r="DK200" s="261"/>
      <c r="DL200" s="261"/>
      <c r="DM200" s="261"/>
      <c r="DN200" s="261"/>
      <c r="DO200" s="261"/>
      <c r="DP200" s="261"/>
      <c r="DQ200" s="261"/>
      <c r="DR200" s="261"/>
      <c r="DS200" s="261"/>
      <c r="DT200" s="261"/>
      <c r="DU200" s="261"/>
      <c r="DV200" s="261"/>
      <c r="DW200" s="261"/>
      <c r="DX200" s="261"/>
      <c r="DY200" s="261"/>
      <c r="DZ200" s="261"/>
      <c r="EA200" s="261"/>
    </row>
    <row r="201" spans="1:131" ht="15" x14ac:dyDescent="0.25">
      <c r="A201" s="261"/>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61"/>
      <c r="AE201" s="261"/>
      <c r="AF201" s="261"/>
      <c r="AG201" s="261"/>
      <c r="AH201" s="261"/>
      <c r="AI201" s="261"/>
      <c r="AJ201" s="261"/>
      <c r="AK201" s="261"/>
      <c r="AL201" s="261"/>
      <c r="AM201" s="261"/>
      <c r="AN201" s="261"/>
      <c r="AO201" s="261"/>
      <c r="AP201" s="261"/>
      <c r="AQ201" s="261"/>
      <c r="AR201" s="261"/>
      <c r="AS201" s="261"/>
      <c r="AT201" s="261"/>
      <c r="AU201" s="261"/>
      <c r="AV201" s="261"/>
      <c r="AW201" s="261"/>
      <c r="AX201" s="261"/>
      <c r="AY201" s="261"/>
      <c r="AZ201" s="261"/>
      <c r="BA201" s="261"/>
      <c r="BB201" s="261"/>
      <c r="BC201" s="261"/>
      <c r="BD201" s="261"/>
      <c r="BE201" s="261"/>
      <c r="BF201" s="261"/>
      <c r="BG201" s="261"/>
      <c r="BH201" s="261"/>
      <c r="BI201" s="261"/>
      <c r="BJ201" s="261"/>
      <c r="BK201" s="261"/>
      <c r="BL201" s="261"/>
      <c r="BM201" s="261"/>
      <c r="BN201" s="261"/>
      <c r="BO201" s="261"/>
      <c r="BP201" s="261"/>
      <c r="BQ201" s="261"/>
      <c r="BR201" s="261"/>
      <c r="BS201" s="261"/>
      <c r="BT201" s="261"/>
      <c r="BU201" s="261"/>
      <c r="BV201" s="261"/>
      <c r="BW201" s="261"/>
      <c r="BX201" s="261"/>
      <c r="BY201" s="262"/>
      <c r="BZ201" s="262"/>
      <c r="CA201" s="262"/>
      <c r="CB201" s="262"/>
      <c r="CC201" s="262"/>
      <c r="CD201" s="262"/>
      <c r="CE201" s="262"/>
      <c r="CF201" s="262"/>
      <c r="CG201" s="262"/>
      <c r="CH201" s="262"/>
      <c r="CI201" s="262"/>
      <c r="CJ201" s="262"/>
      <c r="CK201" s="262"/>
      <c r="CL201" s="262"/>
      <c r="CM201" s="262"/>
      <c r="CN201" s="262"/>
      <c r="CO201" s="262"/>
      <c r="CP201" s="262"/>
      <c r="CQ201" s="262"/>
      <c r="CR201" s="262"/>
      <c r="CS201" s="262"/>
      <c r="CT201" s="262"/>
      <c r="CU201" s="261"/>
      <c r="CV201" s="261"/>
      <c r="CW201" s="261"/>
      <c r="CX201" s="261"/>
      <c r="CY201" s="261"/>
      <c r="CZ201" s="261"/>
      <c r="DA201" s="261"/>
      <c r="DB201" s="261"/>
      <c r="DC201" s="261"/>
      <c r="DD201" s="261"/>
      <c r="DE201" s="261"/>
      <c r="DF201" s="261"/>
      <c r="DG201" s="261"/>
      <c r="DH201" s="261"/>
      <c r="DI201" s="261"/>
      <c r="DJ201" s="261"/>
      <c r="DK201" s="261"/>
      <c r="DL201" s="261"/>
      <c r="DM201" s="261"/>
      <c r="DN201" s="261"/>
      <c r="DO201" s="261"/>
      <c r="DP201" s="261"/>
      <c r="DQ201" s="261"/>
      <c r="DR201" s="261"/>
      <c r="DS201" s="261"/>
      <c r="DT201" s="261"/>
      <c r="DU201" s="261"/>
      <c r="DV201" s="261"/>
      <c r="DW201" s="261"/>
      <c r="DX201" s="261"/>
      <c r="DY201" s="261"/>
      <c r="DZ201" s="261"/>
      <c r="EA201" s="261"/>
    </row>
    <row r="202" spans="1:131" ht="15" x14ac:dyDescent="0.25">
      <c r="A202" s="261"/>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261"/>
      <c r="AE202" s="261"/>
      <c r="AF202" s="261"/>
      <c r="AG202" s="261"/>
      <c r="AH202" s="261"/>
      <c r="AI202" s="261"/>
      <c r="AJ202" s="261"/>
      <c r="AK202" s="261"/>
      <c r="AL202" s="261"/>
      <c r="AM202" s="261"/>
      <c r="AN202" s="261"/>
      <c r="AO202" s="261"/>
      <c r="AP202" s="261"/>
      <c r="AQ202" s="261"/>
      <c r="AR202" s="261"/>
      <c r="AS202" s="261"/>
      <c r="AT202" s="261"/>
      <c r="AU202" s="261"/>
      <c r="AV202" s="261"/>
      <c r="AW202" s="261"/>
      <c r="AX202" s="261"/>
      <c r="AY202" s="261"/>
      <c r="AZ202" s="261"/>
      <c r="BA202" s="261"/>
      <c r="BB202" s="261"/>
      <c r="BC202" s="261"/>
      <c r="BD202" s="261"/>
      <c r="BE202" s="261"/>
      <c r="BF202" s="261"/>
      <c r="BG202" s="261"/>
      <c r="BH202" s="261"/>
      <c r="BI202" s="261"/>
      <c r="BJ202" s="261"/>
      <c r="BK202" s="261"/>
      <c r="BL202" s="261"/>
      <c r="BM202" s="261"/>
      <c r="BN202" s="261"/>
      <c r="BO202" s="261"/>
      <c r="BP202" s="261"/>
      <c r="BQ202" s="261"/>
      <c r="BR202" s="261"/>
      <c r="BS202" s="261"/>
      <c r="BT202" s="261"/>
      <c r="BU202" s="261"/>
      <c r="BV202" s="261"/>
      <c r="BW202" s="261"/>
      <c r="BX202" s="261"/>
      <c r="BY202" s="262"/>
      <c r="BZ202" s="262"/>
      <c r="CA202" s="262"/>
      <c r="CB202" s="262"/>
      <c r="CC202" s="262"/>
      <c r="CD202" s="262"/>
      <c r="CE202" s="262"/>
      <c r="CF202" s="262"/>
      <c r="CG202" s="262"/>
      <c r="CH202" s="262"/>
      <c r="CI202" s="262"/>
      <c r="CJ202" s="262"/>
      <c r="CK202" s="262"/>
      <c r="CL202" s="262"/>
      <c r="CM202" s="262"/>
      <c r="CN202" s="262"/>
      <c r="CO202" s="262"/>
      <c r="CP202" s="262"/>
      <c r="CQ202" s="262"/>
      <c r="CR202" s="262"/>
      <c r="CS202" s="262"/>
      <c r="CT202" s="262"/>
      <c r="CU202" s="261"/>
      <c r="CV202" s="261"/>
      <c r="CW202" s="261"/>
      <c r="CX202" s="261"/>
      <c r="CY202" s="261"/>
      <c r="CZ202" s="261"/>
      <c r="DA202" s="261"/>
      <c r="DB202" s="261"/>
      <c r="DC202" s="261"/>
      <c r="DD202" s="261"/>
      <c r="DE202" s="261"/>
      <c r="DF202" s="261"/>
      <c r="DG202" s="261"/>
      <c r="DH202" s="261"/>
      <c r="DI202" s="261"/>
      <c r="DJ202" s="261"/>
      <c r="DK202" s="261"/>
      <c r="DL202" s="261"/>
      <c r="DM202" s="261"/>
      <c r="DN202" s="261"/>
      <c r="DO202" s="261"/>
      <c r="DP202" s="261"/>
      <c r="DQ202" s="261"/>
      <c r="DR202" s="261"/>
      <c r="DS202" s="261"/>
      <c r="DT202" s="261"/>
      <c r="DU202" s="261"/>
      <c r="DV202" s="261"/>
      <c r="DW202" s="261"/>
      <c r="DX202" s="261"/>
      <c r="DY202" s="261"/>
      <c r="DZ202" s="261"/>
      <c r="EA202" s="261"/>
    </row>
    <row r="203" spans="1:131" ht="15" x14ac:dyDescent="0.25">
      <c r="A203" s="261"/>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261"/>
      <c r="AE203" s="261"/>
      <c r="AF203" s="261"/>
      <c r="AG203" s="261"/>
      <c r="AH203" s="261"/>
      <c r="AI203" s="261"/>
      <c r="AJ203" s="261"/>
      <c r="AK203" s="261"/>
      <c r="AL203" s="261"/>
      <c r="AM203" s="261"/>
      <c r="AN203" s="261"/>
      <c r="AO203" s="261"/>
      <c r="AP203" s="261"/>
      <c r="AQ203" s="261"/>
      <c r="AR203" s="261"/>
      <c r="AS203" s="261"/>
      <c r="AT203" s="261"/>
      <c r="AU203" s="261"/>
      <c r="AV203" s="261"/>
      <c r="AW203" s="261"/>
      <c r="AX203" s="261"/>
      <c r="AY203" s="261"/>
      <c r="AZ203" s="261"/>
      <c r="BA203" s="261"/>
      <c r="BB203" s="261"/>
      <c r="BC203" s="261"/>
      <c r="BD203" s="261"/>
      <c r="BE203" s="261"/>
      <c r="BF203" s="261"/>
      <c r="BG203" s="261"/>
      <c r="BH203" s="261"/>
      <c r="BI203" s="261"/>
      <c r="BJ203" s="261"/>
      <c r="BK203" s="261"/>
      <c r="BL203" s="261"/>
      <c r="BM203" s="261"/>
      <c r="BN203" s="261"/>
      <c r="BO203" s="261"/>
      <c r="BP203" s="261"/>
      <c r="BQ203" s="261"/>
      <c r="BR203" s="261"/>
      <c r="BS203" s="261"/>
      <c r="BT203" s="261"/>
      <c r="BU203" s="261"/>
      <c r="BV203" s="261"/>
      <c r="BW203" s="261"/>
      <c r="BX203" s="261"/>
      <c r="BY203" s="262"/>
      <c r="BZ203" s="262"/>
      <c r="CA203" s="262"/>
      <c r="CB203" s="262"/>
      <c r="CC203" s="262"/>
      <c r="CD203" s="262"/>
      <c r="CE203" s="262"/>
      <c r="CF203" s="262"/>
      <c r="CG203" s="262"/>
      <c r="CH203" s="262"/>
      <c r="CI203" s="262"/>
      <c r="CJ203" s="262"/>
      <c r="CK203" s="262"/>
      <c r="CL203" s="262"/>
      <c r="CM203" s="262"/>
      <c r="CN203" s="262"/>
      <c r="CO203" s="262"/>
      <c r="CP203" s="262"/>
      <c r="CQ203" s="262"/>
      <c r="CR203" s="262"/>
      <c r="CS203" s="262"/>
      <c r="CT203" s="262"/>
      <c r="CU203" s="261"/>
      <c r="CV203" s="261"/>
      <c r="CW203" s="261"/>
      <c r="CX203" s="261"/>
      <c r="CY203" s="261"/>
      <c r="CZ203" s="261"/>
      <c r="DA203" s="261"/>
      <c r="DB203" s="261"/>
      <c r="DC203" s="261"/>
      <c r="DD203" s="261"/>
      <c r="DE203" s="261"/>
      <c r="DF203" s="261"/>
      <c r="DG203" s="261"/>
      <c r="DH203" s="261"/>
      <c r="DI203" s="261"/>
      <c r="DJ203" s="261"/>
      <c r="DK203" s="261"/>
      <c r="DL203" s="261"/>
      <c r="DM203" s="261"/>
      <c r="DN203" s="261"/>
      <c r="DO203" s="261"/>
      <c r="DP203" s="261"/>
      <c r="DQ203" s="261"/>
      <c r="DR203" s="261"/>
      <c r="DS203" s="261"/>
      <c r="DT203" s="261"/>
      <c r="DU203" s="261"/>
      <c r="DV203" s="261"/>
      <c r="DW203" s="261"/>
      <c r="DX203" s="261"/>
      <c r="DY203" s="261"/>
      <c r="DZ203" s="261"/>
      <c r="EA203" s="261"/>
    </row>
    <row r="204" spans="1:131" ht="15" x14ac:dyDescent="0.25">
      <c r="A204" s="261"/>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261"/>
      <c r="AE204" s="261"/>
      <c r="AF204" s="261"/>
      <c r="AG204" s="261"/>
      <c r="AH204" s="261"/>
      <c r="AI204" s="261"/>
      <c r="AJ204" s="261"/>
      <c r="AK204" s="261"/>
      <c r="AL204" s="261"/>
      <c r="AM204" s="261"/>
      <c r="AN204" s="261"/>
      <c r="AO204" s="261"/>
      <c r="AP204" s="261"/>
      <c r="AQ204" s="261"/>
      <c r="AR204" s="261"/>
      <c r="AS204" s="261"/>
      <c r="AT204" s="261"/>
      <c r="AU204" s="261"/>
      <c r="AV204" s="261"/>
      <c r="AW204" s="261"/>
      <c r="AX204" s="261"/>
      <c r="AY204" s="261"/>
      <c r="AZ204" s="261"/>
      <c r="BA204" s="261"/>
      <c r="BB204" s="261"/>
      <c r="BC204" s="261"/>
      <c r="BD204" s="261"/>
      <c r="BE204" s="261"/>
      <c r="BF204" s="261"/>
      <c r="BG204" s="261"/>
      <c r="BH204" s="261"/>
      <c r="BI204" s="261"/>
      <c r="BJ204" s="261"/>
      <c r="BK204" s="261"/>
      <c r="BL204" s="261"/>
      <c r="BM204" s="261"/>
      <c r="BN204" s="261"/>
      <c r="BO204" s="261"/>
      <c r="BP204" s="261"/>
      <c r="BQ204" s="261"/>
      <c r="BR204" s="261"/>
      <c r="BS204" s="261"/>
      <c r="BT204" s="261"/>
      <c r="BU204" s="261"/>
      <c r="BV204" s="261"/>
      <c r="BW204" s="261"/>
      <c r="BX204" s="261"/>
      <c r="BY204" s="262"/>
      <c r="BZ204" s="262"/>
      <c r="CA204" s="262"/>
      <c r="CB204" s="262"/>
      <c r="CC204" s="262"/>
      <c r="CD204" s="262"/>
      <c r="CE204" s="262"/>
      <c r="CF204" s="262"/>
      <c r="CG204" s="262"/>
      <c r="CH204" s="262"/>
      <c r="CI204" s="262"/>
      <c r="CJ204" s="262"/>
      <c r="CK204" s="262"/>
      <c r="CL204" s="262"/>
      <c r="CM204" s="262"/>
      <c r="CN204" s="262"/>
      <c r="CO204" s="262"/>
      <c r="CP204" s="262"/>
      <c r="CQ204" s="262"/>
      <c r="CR204" s="262"/>
      <c r="CS204" s="262"/>
      <c r="CT204" s="262"/>
      <c r="CU204" s="261"/>
      <c r="CV204" s="261"/>
      <c r="CW204" s="261"/>
      <c r="CX204" s="261"/>
      <c r="CY204" s="261"/>
      <c r="CZ204" s="261"/>
      <c r="DA204" s="261"/>
      <c r="DB204" s="261"/>
      <c r="DC204" s="261"/>
      <c r="DD204" s="261"/>
      <c r="DE204" s="261"/>
      <c r="DF204" s="261"/>
      <c r="DG204" s="261"/>
      <c r="DH204" s="261"/>
      <c r="DI204" s="261"/>
      <c r="DJ204" s="261"/>
      <c r="DK204" s="261"/>
      <c r="DL204" s="261"/>
      <c r="DM204" s="261"/>
      <c r="DN204" s="261"/>
      <c r="DO204" s="261"/>
      <c r="DP204" s="261"/>
      <c r="DQ204" s="261"/>
      <c r="DR204" s="261"/>
      <c r="DS204" s="261"/>
      <c r="DT204" s="261"/>
      <c r="DU204" s="261"/>
      <c r="DV204" s="261"/>
      <c r="DW204" s="261"/>
      <c r="DX204" s="261"/>
      <c r="DY204" s="261"/>
      <c r="DZ204" s="261"/>
      <c r="EA204" s="261"/>
    </row>
    <row r="205" spans="1:131" ht="15" x14ac:dyDescent="0.25">
      <c r="A205" s="261"/>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61"/>
      <c r="AE205" s="261"/>
      <c r="AF205" s="261"/>
      <c r="AG205" s="261"/>
      <c r="AH205" s="261"/>
      <c r="AI205" s="261"/>
      <c r="AJ205" s="261"/>
      <c r="AK205" s="261"/>
      <c r="AL205" s="261"/>
      <c r="AM205" s="261"/>
      <c r="AN205" s="261"/>
      <c r="AO205" s="261"/>
      <c r="AP205" s="261"/>
      <c r="AQ205" s="261"/>
      <c r="AR205" s="261"/>
      <c r="AS205" s="261"/>
      <c r="AT205" s="261"/>
      <c r="AU205" s="261"/>
      <c r="AV205" s="261"/>
      <c r="AW205" s="261"/>
      <c r="AX205" s="261"/>
      <c r="AY205" s="261"/>
      <c r="AZ205" s="261"/>
      <c r="BA205" s="261"/>
      <c r="BB205" s="261"/>
      <c r="BC205" s="261"/>
      <c r="BD205" s="261"/>
      <c r="BE205" s="261"/>
      <c r="BF205" s="261"/>
      <c r="BG205" s="261"/>
      <c r="BH205" s="261"/>
      <c r="BI205" s="261"/>
      <c r="BJ205" s="261"/>
      <c r="BK205" s="261"/>
      <c r="BL205" s="261"/>
      <c r="BM205" s="261"/>
      <c r="BN205" s="261"/>
      <c r="BO205" s="261"/>
      <c r="BP205" s="261"/>
      <c r="BQ205" s="261"/>
      <c r="BR205" s="261"/>
      <c r="BS205" s="261"/>
      <c r="BT205" s="261"/>
      <c r="BU205" s="261"/>
      <c r="BV205" s="261"/>
      <c r="BW205" s="261"/>
      <c r="BX205" s="261"/>
      <c r="BY205" s="262"/>
      <c r="BZ205" s="262"/>
      <c r="CA205" s="262"/>
      <c r="CB205" s="262"/>
      <c r="CC205" s="262"/>
      <c r="CD205" s="262"/>
      <c r="CE205" s="262"/>
      <c r="CF205" s="262"/>
      <c r="CG205" s="262"/>
      <c r="CH205" s="262"/>
      <c r="CI205" s="262"/>
      <c r="CJ205" s="262"/>
      <c r="CK205" s="262"/>
      <c r="CL205" s="262"/>
      <c r="CM205" s="262"/>
      <c r="CN205" s="262"/>
      <c r="CO205" s="262"/>
      <c r="CP205" s="262"/>
      <c r="CQ205" s="262"/>
      <c r="CR205" s="262"/>
      <c r="CS205" s="262"/>
      <c r="CT205" s="262"/>
      <c r="CU205" s="261"/>
      <c r="CV205" s="261"/>
      <c r="CW205" s="261"/>
      <c r="CX205" s="261"/>
      <c r="CY205" s="261"/>
      <c r="CZ205" s="261"/>
      <c r="DA205" s="261"/>
      <c r="DB205" s="261"/>
      <c r="DC205" s="261"/>
      <c r="DD205" s="261"/>
      <c r="DE205" s="261"/>
      <c r="DF205" s="261"/>
      <c r="DG205" s="261"/>
      <c r="DH205" s="261"/>
      <c r="DI205" s="261"/>
      <c r="DJ205" s="261"/>
      <c r="DK205" s="261"/>
      <c r="DL205" s="261"/>
      <c r="DM205" s="261"/>
      <c r="DN205" s="261"/>
      <c r="DO205" s="261"/>
      <c r="DP205" s="261"/>
      <c r="DQ205" s="261"/>
      <c r="DR205" s="261"/>
      <c r="DS205" s="261"/>
      <c r="DT205" s="261"/>
      <c r="DU205" s="261"/>
      <c r="DV205" s="261"/>
      <c r="DW205" s="261"/>
      <c r="DX205" s="261"/>
      <c r="DY205" s="261"/>
      <c r="DZ205" s="261"/>
      <c r="EA205" s="261"/>
    </row>
    <row r="206" spans="1:131" ht="15" x14ac:dyDescent="0.25">
      <c r="A206" s="261"/>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61"/>
      <c r="AE206" s="261"/>
      <c r="AF206" s="261"/>
      <c r="AG206" s="261"/>
      <c r="AH206" s="261"/>
      <c r="AI206" s="261"/>
      <c r="AJ206" s="261"/>
      <c r="AK206" s="261"/>
      <c r="AL206" s="261"/>
      <c r="AM206" s="261"/>
      <c r="AN206" s="261"/>
      <c r="AO206" s="261"/>
      <c r="AP206" s="261"/>
      <c r="AQ206" s="261"/>
      <c r="AR206" s="261"/>
      <c r="AS206" s="261"/>
      <c r="AT206" s="261"/>
      <c r="AU206" s="261"/>
      <c r="AV206" s="261"/>
      <c r="AW206" s="261"/>
      <c r="AX206" s="261"/>
      <c r="AY206" s="261"/>
      <c r="AZ206" s="261"/>
      <c r="BA206" s="261"/>
      <c r="BB206" s="261"/>
      <c r="BC206" s="261"/>
      <c r="BD206" s="261"/>
      <c r="BE206" s="261"/>
      <c r="BF206" s="261"/>
      <c r="BG206" s="261"/>
      <c r="BH206" s="261"/>
      <c r="BI206" s="261"/>
      <c r="BJ206" s="261"/>
      <c r="BK206" s="261"/>
      <c r="BL206" s="261"/>
      <c r="BM206" s="261"/>
      <c r="BN206" s="261"/>
      <c r="BO206" s="261"/>
      <c r="BP206" s="261"/>
      <c r="BQ206" s="261"/>
      <c r="BR206" s="261"/>
      <c r="BS206" s="261"/>
      <c r="BT206" s="261"/>
      <c r="BU206" s="261"/>
      <c r="BV206" s="261"/>
      <c r="BW206" s="261"/>
      <c r="BX206" s="261"/>
      <c r="BY206" s="262"/>
      <c r="BZ206" s="262"/>
      <c r="CA206" s="262"/>
      <c r="CB206" s="262"/>
      <c r="CC206" s="262"/>
      <c r="CD206" s="262"/>
      <c r="CE206" s="262"/>
      <c r="CF206" s="262"/>
      <c r="CG206" s="262"/>
      <c r="CH206" s="262"/>
      <c r="CI206" s="262"/>
      <c r="CJ206" s="262"/>
      <c r="CK206" s="262"/>
      <c r="CL206" s="262"/>
      <c r="CM206" s="262"/>
      <c r="CN206" s="262"/>
      <c r="CO206" s="262"/>
      <c r="CP206" s="262"/>
      <c r="CQ206" s="262"/>
      <c r="CR206" s="262"/>
      <c r="CS206" s="262"/>
      <c r="CT206" s="262"/>
      <c r="CU206" s="261"/>
      <c r="CV206" s="261"/>
      <c r="CW206" s="261"/>
      <c r="CX206" s="261"/>
      <c r="CY206" s="261"/>
      <c r="CZ206" s="261"/>
      <c r="DA206" s="261"/>
      <c r="DB206" s="261"/>
      <c r="DC206" s="261"/>
      <c r="DD206" s="261"/>
      <c r="DE206" s="261"/>
      <c r="DF206" s="261"/>
      <c r="DG206" s="261"/>
      <c r="DH206" s="261"/>
      <c r="DI206" s="261"/>
      <c r="DJ206" s="261"/>
      <c r="DK206" s="261"/>
      <c r="DL206" s="261"/>
      <c r="DM206" s="261"/>
      <c r="DN206" s="261"/>
      <c r="DO206" s="261"/>
      <c r="DP206" s="261"/>
      <c r="DQ206" s="261"/>
      <c r="DR206" s="261"/>
      <c r="DS206" s="261"/>
      <c r="DT206" s="261"/>
      <c r="DU206" s="261"/>
      <c r="DV206" s="261"/>
      <c r="DW206" s="261"/>
      <c r="DX206" s="261"/>
      <c r="DY206" s="261"/>
      <c r="DZ206" s="261"/>
      <c r="EA206" s="261"/>
    </row>
    <row r="207" spans="1:131" ht="15" x14ac:dyDescent="0.25">
      <c r="A207" s="261"/>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61"/>
      <c r="AE207" s="261"/>
      <c r="AF207" s="261"/>
      <c r="AG207" s="261"/>
      <c r="AH207" s="261"/>
      <c r="AI207" s="261"/>
      <c r="AJ207" s="261"/>
      <c r="AK207" s="261"/>
      <c r="AL207" s="261"/>
      <c r="AM207" s="261"/>
      <c r="AN207" s="261"/>
      <c r="AO207" s="261"/>
      <c r="AP207" s="261"/>
      <c r="AQ207" s="261"/>
      <c r="AR207" s="261"/>
      <c r="AS207" s="261"/>
      <c r="AT207" s="261"/>
      <c r="AU207" s="261"/>
      <c r="AV207" s="261"/>
      <c r="AW207" s="261"/>
      <c r="AX207" s="261"/>
      <c r="AY207" s="261"/>
      <c r="AZ207" s="261"/>
      <c r="BA207" s="261"/>
      <c r="BB207" s="261"/>
      <c r="BC207" s="261"/>
      <c r="BD207" s="261"/>
      <c r="BE207" s="261"/>
      <c r="BF207" s="261"/>
      <c r="BG207" s="261"/>
      <c r="BH207" s="261"/>
      <c r="BI207" s="261"/>
      <c r="BJ207" s="261"/>
      <c r="BK207" s="261"/>
      <c r="BL207" s="261"/>
      <c r="BM207" s="261"/>
      <c r="BN207" s="261"/>
      <c r="BO207" s="261"/>
      <c r="BP207" s="261"/>
      <c r="BQ207" s="261"/>
      <c r="BR207" s="261"/>
      <c r="BS207" s="261"/>
      <c r="BT207" s="261"/>
      <c r="BU207" s="261"/>
      <c r="BV207" s="261"/>
      <c r="BW207" s="261"/>
      <c r="BX207" s="261"/>
      <c r="BY207" s="262"/>
      <c r="BZ207" s="262"/>
      <c r="CA207" s="262"/>
      <c r="CB207" s="262"/>
      <c r="CC207" s="262"/>
      <c r="CD207" s="262"/>
      <c r="CE207" s="262"/>
      <c r="CF207" s="262"/>
      <c r="CG207" s="262"/>
      <c r="CH207" s="262"/>
      <c r="CI207" s="262"/>
      <c r="CJ207" s="262"/>
      <c r="CK207" s="262"/>
      <c r="CL207" s="262"/>
      <c r="CM207" s="262"/>
      <c r="CN207" s="262"/>
      <c r="CO207" s="262"/>
      <c r="CP207" s="262"/>
      <c r="CQ207" s="262"/>
      <c r="CR207" s="262"/>
      <c r="CS207" s="262"/>
      <c r="CT207" s="262"/>
      <c r="CU207" s="261"/>
      <c r="CV207" s="261"/>
      <c r="CW207" s="261"/>
      <c r="CX207" s="261"/>
      <c r="CY207" s="261"/>
      <c r="CZ207" s="261"/>
      <c r="DA207" s="261"/>
      <c r="DB207" s="261"/>
      <c r="DC207" s="261"/>
      <c r="DD207" s="261"/>
      <c r="DE207" s="261"/>
      <c r="DF207" s="261"/>
      <c r="DG207" s="261"/>
      <c r="DH207" s="261"/>
      <c r="DI207" s="261"/>
      <c r="DJ207" s="261"/>
      <c r="DK207" s="261"/>
      <c r="DL207" s="261"/>
      <c r="DM207" s="261"/>
      <c r="DN207" s="261"/>
      <c r="DO207" s="261"/>
      <c r="DP207" s="261"/>
      <c r="DQ207" s="261"/>
      <c r="DR207" s="261"/>
      <c r="DS207" s="261"/>
      <c r="DT207" s="261"/>
      <c r="DU207" s="261"/>
      <c r="DV207" s="261"/>
      <c r="DW207" s="261"/>
      <c r="DX207" s="261"/>
      <c r="DY207" s="261"/>
      <c r="DZ207" s="261"/>
      <c r="EA207" s="261"/>
    </row>
    <row r="208" spans="1:131" ht="15" x14ac:dyDescent="0.25">
      <c r="A208" s="261"/>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61"/>
      <c r="AE208" s="261"/>
      <c r="AF208" s="261"/>
      <c r="AG208" s="261"/>
      <c r="AH208" s="261"/>
      <c r="AI208" s="261"/>
      <c r="AJ208" s="261"/>
      <c r="AK208" s="261"/>
      <c r="AL208" s="261"/>
      <c r="AM208" s="261"/>
      <c r="AN208" s="261"/>
      <c r="AO208" s="261"/>
      <c r="AP208" s="261"/>
      <c r="AQ208" s="261"/>
      <c r="AR208" s="261"/>
      <c r="AS208" s="261"/>
      <c r="AT208" s="261"/>
      <c r="AU208" s="261"/>
      <c r="AV208" s="261"/>
      <c r="AW208" s="261"/>
      <c r="AX208" s="261"/>
      <c r="AY208" s="261"/>
      <c r="AZ208" s="261"/>
      <c r="BA208" s="261"/>
      <c r="BB208" s="261"/>
      <c r="BC208" s="261"/>
      <c r="BD208" s="261"/>
      <c r="BE208" s="261"/>
      <c r="BF208" s="261"/>
      <c r="BG208" s="261"/>
      <c r="BH208" s="261"/>
      <c r="BI208" s="261"/>
      <c r="BJ208" s="261"/>
      <c r="BK208" s="261"/>
      <c r="BL208" s="261"/>
      <c r="BM208" s="261"/>
      <c r="BN208" s="261"/>
      <c r="BO208" s="261"/>
      <c r="BP208" s="261"/>
      <c r="BQ208" s="261"/>
      <c r="BR208" s="261"/>
      <c r="BS208" s="261"/>
      <c r="BT208" s="261"/>
      <c r="BU208" s="261"/>
      <c r="BV208" s="261"/>
      <c r="BW208" s="261"/>
      <c r="BX208" s="261"/>
      <c r="BY208" s="262"/>
      <c r="BZ208" s="262"/>
      <c r="CA208" s="262"/>
      <c r="CB208" s="262"/>
      <c r="CC208" s="262"/>
      <c r="CD208" s="262"/>
      <c r="CE208" s="262"/>
      <c r="CF208" s="262"/>
      <c r="CG208" s="262"/>
      <c r="CH208" s="262"/>
      <c r="CI208" s="262"/>
      <c r="CJ208" s="262"/>
      <c r="CK208" s="262"/>
      <c r="CL208" s="262"/>
      <c r="CM208" s="262"/>
      <c r="CN208" s="262"/>
      <c r="CO208" s="262"/>
      <c r="CP208" s="262"/>
      <c r="CQ208" s="262"/>
      <c r="CR208" s="262"/>
      <c r="CS208" s="262"/>
      <c r="CT208" s="262"/>
      <c r="CU208" s="261"/>
      <c r="CV208" s="261"/>
      <c r="CW208" s="261"/>
      <c r="CX208" s="261"/>
      <c r="CY208" s="261"/>
      <c r="CZ208" s="261"/>
      <c r="DA208" s="261"/>
      <c r="DB208" s="261"/>
      <c r="DC208" s="261"/>
      <c r="DD208" s="261"/>
      <c r="DE208" s="261"/>
      <c r="DF208" s="261"/>
      <c r="DG208" s="261"/>
      <c r="DH208" s="261"/>
      <c r="DI208" s="261"/>
      <c r="DJ208" s="261"/>
      <c r="DK208" s="261"/>
      <c r="DL208" s="261"/>
      <c r="DM208" s="261"/>
      <c r="DN208" s="261"/>
      <c r="DO208" s="261"/>
      <c r="DP208" s="261"/>
      <c r="DQ208" s="261"/>
      <c r="DR208" s="261"/>
      <c r="DS208" s="261"/>
      <c r="DT208" s="261"/>
      <c r="DU208" s="261"/>
      <c r="DV208" s="261"/>
      <c r="DW208" s="261"/>
      <c r="DX208" s="261"/>
      <c r="DY208" s="261"/>
      <c r="DZ208" s="261"/>
      <c r="EA208" s="261"/>
    </row>
    <row r="209" spans="1:131" ht="15" x14ac:dyDescent="0.25">
      <c r="A209" s="261"/>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261"/>
      <c r="AE209" s="261"/>
      <c r="AF209" s="261"/>
      <c r="AG209" s="261"/>
      <c r="AH209" s="261"/>
      <c r="AI209" s="261"/>
      <c r="AJ209" s="261"/>
      <c r="AK209" s="261"/>
      <c r="AL209" s="261"/>
      <c r="AM209" s="261"/>
      <c r="AN209" s="261"/>
      <c r="AO209" s="261"/>
      <c r="AP209" s="261"/>
      <c r="AQ209" s="261"/>
      <c r="AR209" s="261"/>
      <c r="AS209" s="261"/>
      <c r="AT209" s="261"/>
      <c r="AU209" s="261"/>
      <c r="AV209" s="261"/>
      <c r="AW209" s="261"/>
      <c r="AX209" s="261"/>
      <c r="AY209" s="261"/>
      <c r="AZ209" s="261"/>
      <c r="BA209" s="261"/>
      <c r="BB209" s="261"/>
      <c r="BC209" s="261"/>
      <c r="BD209" s="261"/>
      <c r="BE209" s="261"/>
      <c r="BF209" s="261"/>
      <c r="BG209" s="261"/>
      <c r="BH209" s="261"/>
      <c r="BI209" s="261"/>
      <c r="BJ209" s="261"/>
      <c r="BK209" s="261"/>
      <c r="BL209" s="261"/>
      <c r="BM209" s="261"/>
      <c r="BN209" s="261"/>
      <c r="BO209" s="261"/>
      <c r="BP209" s="261"/>
      <c r="BQ209" s="261"/>
      <c r="BR209" s="261"/>
      <c r="BS209" s="261"/>
      <c r="BT209" s="261"/>
      <c r="BU209" s="261"/>
      <c r="BV209" s="261"/>
      <c r="BW209" s="261"/>
      <c r="BX209" s="261"/>
      <c r="BY209" s="262"/>
      <c r="BZ209" s="262"/>
      <c r="CA209" s="262"/>
      <c r="CB209" s="262"/>
      <c r="CC209" s="262"/>
      <c r="CD209" s="262"/>
      <c r="CE209" s="262"/>
      <c r="CF209" s="262"/>
      <c r="CG209" s="262"/>
      <c r="CH209" s="262"/>
      <c r="CI209" s="262"/>
      <c r="CJ209" s="262"/>
      <c r="CK209" s="262"/>
      <c r="CL209" s="262"/>
      <c r="CM209" s="262"/>
      <c r="CN209" s="262"/>
      <c r="CO209" s="262"/>
      <c r="CP209" s="262"/>
      <c r="CQ209" s="262"/>
      <c r="CR209" s="262"/>
      <c r="CS209" s="262"/>
      <c r="CT209" s="262"/>
      <c r="CU209" s="261"/>
      <c r="CV209" s="261"/>
      <c r="CW209" s="261"/>
      <c r="CX209" s="261"/>
      <c r="CY209" s="261"/>
      <c r="CZ209" s="261"/>
      <c r="DA209" s="261"/>
      <c r="DB209" s="261"/>
      <c r="DC209" s="261"/>
      <c r="DD209" s="261"/>
      <c r="DE209" s="261"/>
      <c r="DF209" s="261"/>
      <c r="DG209" s="261"/>
      <c r="DH209" s="261"/>
      <c r="DI209" s="261"/>
      <c r="DJ209" s="261"/>
      <c r="DK209" s="261"/>
      <c r="DL209" s="261"/>
      <c r="DM209" s="261"/>
      <c r="DN209" s="261"/>
      <c r="DO209" s="261"/>
      <c r="DP209" s="261"/>
      <c r="DQ209" s="261"/>
      <c r="DR209" s="261"/>
      <c r="DS209" s="261"/>
      <c r="DT209" s="261"/>
      <c r="DU209" s="261"/>
      <c r="DV209" s="261"/>
      <c r="DW209" s="261"/>
      <c r="DX209" s="261"/>
      <c r="DY209" s="261"/>
      <c r="DZ209" s="261"/>
      <c r="EA209" s="261"/>
    </row>
    <row r="210" spans="1:131" ht="15" x14ac:dyDescent="0.25">
      <c r="A210" s="261"/>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261"/>
      <c r="AE210" s="261"/>
      <c r="AF210" s="261"/>
      <c r="AG210" s="261"/>
      <c r="AH210" s="261"/>
      <c r="AI210" s="261"/>
      <c r="AJ210" s="261"/>
      <c r="AK210" s="261"/>
      <c r="AL210" s="261"/>
      <c r="AM210" s="261"/>
      <c r="AN210" s="261"/>
      <c r="AO210" s="261"/>
      <c r="AP210" s="261"/>
      <c r="AQ210" s="261"/>
      <c r="AR210" s="261"/>
      <c r="AS210" s="261"/>
      <c r="AT210" s="261"/>
      <c r="AU210" s="261"/>
      <c r="AV210" s="261"/>
      <c r="AW210" s="261"/>
      <c r="AX210" s="261"/>
      <c r="AY210" s="261"/>
      <c r="AZ210" s="261"/>
      <c r="BA210" s="261"/>
      <c r="BB210" s="261"/>
      <c r="BC210" s="261"/>
      <c r="BD210" s="261"/>
      <c r="BE210" s="261"/>
      <c r="BF210" s="261"/>
      <c r="BG210" s="261"/>
      <c r="BH210" s="261"/>
      <c r="BI210" s="261"/>
      <c r="BJ210" s="261"/>
      <c r="BK210" s="261"/>
      <c r="BL210" s="261"/>
      <c r="BM210" s="261"/>
      <c r="BN210" s="261"/>
      <c r="BO210" s="261"/>
      <c r="BP210" s="261"/>
      <c r="BQ210" s="261"/>
      <c r="BR210" s="261"/>
      <c r="BS210" s="261"/>
      <c r="BT210" s="261"/>
      <c r="BU210" s="261"/>
      <c r="BV210" s="261"/>
      <c r="BW210" s="261"/>
      <c r="BX210" s="261"/>
      <c r="BY210" s="262"/>
      <c r="BZ210" s="262"/>
      <c r="CA210" s="262"/>
      <c r="CB210" s="262"/>
      <c r="CC210" s="262"/>
      <c r="CD210" s="262"/>
      <c r="CE210" s="262"/>
      <c r="CF210" s="262"/>
      <c r="CG210" s="262"/>
      <c r="CH210" s="262"/>
      <c r="CI210" s="262"/>
      <c r="CJ210" s="262"/>
      <c r="CK210" s="262"/>
      <c r="CL210" s="262"/>
      <c r="CM210" s="262"/>
      <c r="CN210" s="262"/>
      <c r="CO210" s="262"/>
      <c r="CP210" s="262"/>
      <c r="CQ210" s="262"/>
      <c r="CR210" s="262"/>
      <c r="CS210" s="262"/>
      <c r="CT210" s="262"/>
      <c r="CU210" s="261"/>
      <c r="CV210" s="261"/>
      <c r="CW210" s="261"/>
      <c r="CX210" s="261"/>
      <c r="CY210" s="261"/>
      <c r="CZ210" s="261"/>
      <c r="DA210" s="261"/>
      <c r="DB210" s="261"/>
      <c r="DC210" s="261"/>
      <c r="DD210" s="261"/>
      <c r="DE210" s="261"/>
      <c r="DF210" s="261"/>
      <c r="DG210" s="261"/>
      <c r="DH210" s="261"/>
      <c r="DI210" s="261"/>
      <c r="DJ210" s="261"/>
      <c r="DK210" s="261"/>
      <c r="DL210" s="261"/>
      <c r="DM210" s="261"/>
      <c r="DN210" s="261"/>
      <c r="DO210" s="261"/>
      <c r="DP210" s="261"/>
      <c r="DQ210" s="261"/>
      <c r="DR210" s="261"/>
      <c r="DS210" s="261"/>
      <c r="DT210" s="261"/>
      <c r="DU210" s="261"/>
      <c r="DV210" s="261"/>
      <c r="DW210" s="261"/>
      <c r="DX210" s="261"/>
      <c r="DY210" s="261"/>
      <c r="DZ210" s="261"/>
      <c r="EA210" s="261"/>
    </row>
    <row r="211" spans="1:131" ht="14.25" customHeight="1" x14ac:dyDescent="0.25">
      <c r="A211" s="261"/>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261"/>
      <c r="AE211" s="261"/>
      <c r="AF211" s="261"/>
      <c r="AG211" s="261"/>
      <c r="AH211" s="261"/>
      <c r="AI211" s="261"/>
      <c r="AJ211" s="261"/>
      <c r="AK211" s="261"/>
      <c r="AL211" s="261"/>
      <c r="AM211" s="261"/>
      <c r="AN211" s="261"/>
      <c r="AO211" s="261"/>
      <c r="AP211" s="261"/>
      <c r="AQ211" s="261"/>
      <c r="AR211" s="261"/>
      <c r="AS211" s="261"/>
      <c r="AT211" s="261"/>
      <c r="AU211" s="261"/>
      <c r="AV211" s="261"/>
      <c r="AW211" s="261"/>
      <c r="AX211" s="261"/>
      <c r="AY211" s="261"/>
      <c r="AZ211" s="261"/>
      <c r="BA211" s="261"/>
      <c r="BB211" s="261"/>
      <c r="BC211" s="261"/>
      <c r="BD211" s="261"/>
      <c r="BE211" s="261"/>
      <c r="BF211" s="261"/>
      <c r="BG211" s="261"/>
      <c r="BH211" s="261"/>
      <c r="BI211" s="261"/>
      <c r="BJ211" s="261"/>
      <c r="BK211" s="261"/>
      <c r="BL211" s="261"/>
      <c r="BM211" s="261"/>
      <c r="BN211" s="261"/>
      <c r="BO211" s="261"/>
      <c r="BP211" s="261"/>
      <c r="BQ211" s="261"/>
      <c r="BR211" s="261"/>
      <c r="BS211" s="261"/>
      <c r="BT211" s="261"/>
      <c r="BU211" s="261"/>
      <c r="BV211" s="261"/>
      <c r="BW211" s="261"/>
      <c r="BX211" s="261"/>
      <c r="BY211" s="262"/>
      <c r="BZ211" s="262"/>
      <c r="CA211" s="262"/>
      <c r="CB211" s="262"/>
      <c r="CC211" s="262"/>
      <c r="CD211" s="262"/>
      <c r="CE211" s="262"/>
      <c r="CF211" s="262"/>
      <c r="CG211" s="262"/>
      <c r="CH211" s="262"/>
      <c r="CI211" s="262"/>
      <c r="CJ211" s="262"/>
      <c r="CK211" s="262"/>
      <c r="CL211" s="262"/>
      <c r="CM211" s="262"/>
      <c r="CN211" s="262"/>
      <c r="CO211" s="262"/>
      <c r="CP211" s="262"/>
      <c r="CQ211" s="262"/>
      <c r="CR211" s="262"/>
      <c r="CS211" s="262"/>
      <c r="CT211" s="262"/>
      <c r="CU211" s="261"/>
      <c r="CV211" s="261"/>
      <c r="CW211" s="261"/>
      <c r="CX211" s="261"/>
      <c r="CY211" s="261"/>
      <c r="CZ211" s="261"/>
      <c r="DA211" s="261"/>
      <c r="DB211" s="261"/>
      <c r="DC211" s="261"/>
      <c r="DD211" s="261"/>
      <c r="DE211" s="261"/>
      <c r="DF211" s="261"/>
      <c r="DG211" s="261"/>
      <c r="DH211" s="261"/>
      <c r="DI211" s="261"/>
      <c r="DJ211" s="261"/>
      <c r="DK211" s="261"/>
      <c r="DL211" s="261"/>
      <c r="DM211" s="261"/>
      <c r="DN211" s="261"/>
      <c r="DO211" s="261"/>
      <c r="DP211" s="261"/>
      <c r="DQ211" s="261"/>
      <c r="DR211" s="261"/>
      <c r="DS211" s="261"/>
      <c r="DT211" s="261"/>
      <c r="DU211" s="261"/>
      <c r="DV211" s="261"/>
      <c r="DW211" s="261"/>
      <c r="DX211" s="261"/>
      <c r="DY211" s="261"/>
      <c r="DZ211" s="261"/>
      <c r="EA211" s="261"/>
    </row>
    <row r="212" spans="1:131" ht="14.25" customHeight="1" x14ac:dyDescent="0.25">
      <c r="A212" s="261"/>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261"/>
      <c r="AE212" s="261"/>
      <c r="AF212" s="261"/>
      <c r="AG212" s="261"/>
      <c r="AH212" s="261"/>
      <c r="AI212" s="261"/>
      <c r="AJ212" s="261"/>
      <c r="AK212" s="261"/>
      <c r="AL212" s="261"/>
      <c r="AM212" s="261"/>
      <c r="AN212" s="261"/>
      <c r="AO212" s="261"/>
      <c r="AP212" s="261"/>
      <c r="AQ212" s="261"/>
      <c r="AR212" s="261"/>
      <c r="AS212" s="261"/>
      <c r="AT212" s="261"/>
      <c r="AU212" s="261"/>
      <c r="AV212" s="261"/>
      <c r="AW212" s="261"/>
      <c r="AX212" s="261"/>
      <c r="AY212" s="261"/>
      <c r="AZ212" s="261"/>
      <c r="BA212" s="261"/>
      <c r="BB212" s="261"/>
      <c r="BC212" s="261"/>
      <c r="BD212" s="261"/>
      <c r="BE212" s="261"/>
      <c r="BF212" s="261"/>
      <c r="BG212" s="261"/>
      <c r="BH212" s="261"/>
      <c r="BI212" s="261"/>
      <c r="BJ212" s="261"/>
      <c r="BK212" s="261"/>
      <c r="BL212" s="261"/>
      <c r="BM212" s="261"/>
      <c r="BN212" s="261"/>
      <c r="BO212" s="261"/>
      <c r="BP212" s="261"/>
      <c r="BQ212" s="261"/>
      <c r="BR212" s="261"/>
      <c r="BS212" s="261"/>
      <c r="BT212" s="261"/>
      <c r="BU212" s="261"/>
      <c r="BV212" s="261"/>
      <c r="BW212" s="261"/>
      <c r="BX212" s="261"/>
      <c r="BY212" s="262"/>
      <c r="BZ212" s="262"/>
      <c r="CA212" s="262"/>
      <c r="CB212" s="262"/>
      <c r="CC212" s="262"/>
      <c r="CD212" s="262"/>
      <c r="CE212" s="262"/>
      <c r="CF212" s="262"/>
      <c r="CG212" s="262"/>
      <c r="CH212" s="262"/>
      <c r="CI212" s="262"/>
      <c r="CJ212" s="262"/>
      <c r="CK212" s="262"/>
      <c r="CL212" s="262"/>
      <c r="CM212" s="262"/>
      <c r="CN212" s="262"/>
      <c r="CO212" s="262"/>
      <c r="CP212" s="262"/>
      <c r="CQ212" s="262"/>
      <c r="CR212" s="262"/>
      <c r="CS212" s="262"/>
      <c r="CT212" s="262"/>
      <c r="CU212" s="261"/>
      <c r="CV212" s="261"/>
      <c r="CW212" s="261"/>
      <c r="CX212" s="261"/>
      <c r="CY212" s="261"/>
      <c r="CZ212" s="261"/>
      <c r="DA212" s="261"/>
      <c r="DB212" s="261"/>
      <c r="DC212" s="261"/>
      <c r="DD212" s="261"/>
      <c r="DE212" s="261"/>
      <c r="DF212" s="261"/>
      <c r="DG212" s="261"/>
      <c r="DH212" s="261"/>
      <c r="DI212" s="261"/>
      <c r="DJ212" s="261"/>
      <c r="DK212" s="261"/>
      <c r="DL212" s="261"/>
      <c r="DM212" s="261"/>
      <c r="DN212" s="261"/>
      <c r="DO212" s="261"/>
      <c r="DP212" s="261"/>
      <c r="DQ212" s="261"/>
      <c r="DR212" s="261"/>
      <c r="DS212" s="261"/>
      <c r="DT212" s="261"/>
      <c r="DU212" s="261"/>
      <c r="DV212" s="261"/>
      <c r="DW212" s="261"/>
      <c r="DX212" s="261"/>
      <c r="DY212" s="261"/>
      <c r="DZ212" s="261"/>
      <c r="EA212" s="261"/>
    </row>
    <row r="213" spans="1:131" ht="14.25" customHeight="1" x14ac:dyDescent="0.25">
      <c r="A213" s="261"/>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261"/>
      <c r="AE213" s="261"/>
      <c r="AF213" s="261"/>
      <c r="AG213" s="261"/>
      <c r="AH213" s="261"/>
      <c r="AI213" s="261"/>
      <c r="AJ213" s="261"/>
      <c r="AK213" s="261"/>
      <c r="AL213" s="261"/>
      <c r="AM213" s="261"/>
      <c r="AN213" s="261"/>
      <c r="AO213" s="261"/>
      <c r="AP213" s="261"/>
      <c r="AQ213" s="261"/>
      <c r="AR213" s="261"/>
      <c r="AS213" s="261"/>
      <c r="AT213" s="261"/>
      <c r="AU213" s="261"/>
      <c r="AV213" s="261"/>
      <c r="AW213" s="261"/>
      <c r="AX213" s="261"/>
      <c r="AY213" s="261"/>
      <c r="AZ213" s="261"/>
      <c r="BA213" s="261"/>
      <c r="BB213" s="261"/>
      <c r="BC213" s="261"/>
      <c r="BD213" s="261"/>
      <c r="BE213" s="261"/>
      <c r="BF213" s="261"/>
      <c r="BG213" s="261"/>
      <c r="BH213" s="261"/>
      <c r="BI213" s="261"/>
      <c r="BJ213" s="261"/>
      <c r="BK213" s="261"/>
      <c r="BL213" s="261"/>
      <c r="BM213" s="261"/>
      <c r="BN213" s="261"/>
      <c r="BO213" s="261"/>
      <c r="BP213" s="261"/>
      <c r="BQ213" s="261"/>
      <c r="BR213" s="261"/>
      <c r="BS213" s="261"/>
      <c r="BT213" s="261"/>
      <c r="BU213" s="261"/>
      <c r="BV213" s="261"/>
      <c r="BW213" s="261"/>
      <c r="BX213" s="261"/>
      <c r="BY213" s="262"/>
      <c r="BZ213" s="262"/>
      <c r="CA213" s="262"/>
      <c r="CB213" s="262"/>
      <c r="CC213" s="262"/>
      <c r="CD213" s="262"/>
      <c r="CE213" s="262"/>
      <c r="CF213" s="262"/>
      <c r="CG213" s="262"/>
      <c r="CH213" s="262"/>
      <c r="CI213" s="262"/>
      <c r="CJ213" s="262"/>
      <c r="CK213" s="262"/>
      <c r="CL213" s="262"/>
      <c r="CM213" s="262"/>
      <c r="CN213" s="262"/>
      <c r="CO213" s="262"/>
      <c r="CP213" s="262"/>
      <c r="CQ213" s="262"/>
      <c r="CR213" s="262"/>
      <c r="CS213" s="262"/>
      <c r="CT213" s="262"/>
      <c r="CU213" s="261"/>
      <c r="CV213" s="261"/>
      <c r="CW213" s="261"/>
      <c r="CX213" s="261"/>
      <c r="CY213" s="261"/>
      <c r="CZ213" s="261"/>
      <c r="DA213" s="261"/>
      <c r="DB213" s="261"/>
      <c r="DC213" s="261"/>
      <c r="DD213" s="261"/>
      <c r="DE213" s="261"/>
      <c r="DF213" s="261"/>
      <c r="DG213" s="261"/>
      <c r="DH213" s="261"/>
      <c r="DI213" s="261"/>
      <c r="DJ213" s="261"/>
      <c r="DK213" s="261"/>
      <c r="DL213" s="261"/>
      <c r="DM213" s="261"/>
      <c r="DN213" s="261"/>
      <c r="DO213" s="261"/>
      <c r="DP213" s="261"/>
      <c r="DQ213" s="261"/>
      <c r="DR213" s="261"/>
      <c r="DS213" s="261"/>
      <c r="DT213" s="261"/>
      <c r="DU213" s="261"/>
      <c r="DV213" s="261"/>
      <c r="DW213" s="261"/>
      <c r="DX213" s="261"/>
      <c r="DY213" s="261"/>
      <c r="DZ213" s="261"/>
      <c r="EA213" s="261"/>
    </row>
    <row r="214" spans="1:131" ht="14.25" customHeight="1" x14ac:dyDescent="0.25">
      <c r="A214" s="261"/>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1"/>
      <c r="AD214" s="261"/>
      <c r="AE214" s="261"/>
      <c r="AF214" s="261"/>
      <c r="AG214" s="261"/>
      <c r="AH214" s="261"/>
      <c r="AI214" s="261"/>
      <c r="AJ214" s="261"/>
      <c r="AK214" s="261"/>
      <c r="AL214" s="261"/>
      <c r="AM214" s="261"/>
      <c r="AN214" s="261"/>
      <c r="AO214" s="261"/>
      <c r="AP214" s="261"/>
      <c r="AQ214" s="261"/>
      <c r="AR214" s="261"/>
      <c r="AS214" s="261"/>
      <c r="AT214" s="261"/>
      <c r="AU214" s="261"/>
      <c r="AV214" s="261"/>
      <c r="AW214" s="261"/>
      <c r="AX214" s="261"/>
      <c r="AY214" s="261"/>
      <c r="AZ214" s="261"/>
      <c r="BA214" s="261"/>
      <c r="BB214" s="261"/>
      <c r="BC214" s="261"/>
      <c r="BD214" s="261"/>
      <c r="BE214" s="261"/>
      <c r="BF214" s="261"/>
      <c r="BG214" s="261"/>
      <c r="BH214" s="261"/>
      <c r="BI214" s="261"/>
      <c r="BJ214" s="261"/>
      <c r="BK214" s="261"/>
      <c r="BL214" s="261"/>
      <c r="BM214" s="261"/>
      <c r="BN214" s="261"/>
      <c r="BO214" s="261"/>
      <c r="BP214" s="261"/>
      <c r="BQ214" s="261"/>
      <c r="BR214" s="261"/>
      <c r="BS214" s="261"/>
      <c r="BT214" s="261"/>
      <c r="BU214" s="261"/>
      <c r="BV214" s="261"/>
      <c r="BW214" s="261"/>
      <c r="BX214" s="261"/>
      <c r="BY214" s="262"/>
      <c r="BZ214" s="262"/>
      <c r="CA214" s="262"/>
      <c r="CB214" s="262"/>
      <c r="CC214" s="262"/>
      <c r="CD214" s="262"/>
      <c r="CE214" s="262"/>
      <c r="CF214" s="262"/>
      <c r="CG214" s="262"/>
      <c r="CH214" s="262"/>
      <c r="CI214" s="262"/>
      <c r="CJ214" s="262"/>
      <c r="CK214" s="262"/>
      <c r="CL214" s="262"/>
      <c r="CM214" s="262"/>
      <c r="CN214" s="262"/>
      <c r="CO214" s="262"/>
      <c r="CP214" s="262"/>
      <c r="CQ214" s="262"/>
      <c r="CR214" s="262"/>
      <c r="CS214" s="262"/>
      <c r="CT214" s="262"/>
      <c r="CU214" s="261"/>
      <c r="CV214" s="261"/>
      <c r="CW214" s="261"/>
      <c r="CX214" s="261"/>
      <c r="CY214" s="261"/>
      <c r="CZ214" s="261"/>
      <c r="DA214" s="261"/>
      <c r="DB214" s="261"/>
      <c r="DC214" s="261"/>
      <c r="DD214" s="261"/>
      <c r="DE214" s="261"/>
      <c r="DF214" s="261"/>
      <c r="DG214" s="261"/>
      <c r="DH214" s="261"/>
      <c r="DI214" s="261"/>
      <c r="DJ214" s="261"/>
      <c r="DK214" s="261"/>
      <c r="DL214" s="261"/>
      <c r="DM214" s="261"/>
      <c r="DN214" s="261"/>
      <c r="DO214" s="261"/>
      <c r="DP214" s="261"/>
      <c r="DQ214" s="261"/>
      <c r="DR214" s="261"/>
      <c r="DS214" s="261"/>
      <c r="DT214" s="261"/>
      <c r="DU214" s="261"/>
      <c r="DV214" s="261"/>
      <c r="DW214" s="261"/>
      <c r="DX214" s="261"/>
      <c r="DY214" s="261"/>
      <c r="DZ214" s="261"/>
      <c r="EA214" s="261"/>
    </row>
    <row r="215" spans="1:131" ht="14.25" customHeight="1" x14ac:dyDescent="0.25">
      <c r="A215" s="261"/>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c r="Z215" s="261"/>
      <c r="AA215" s="261"/>
      <c r="AB215" s="261"/>
      <c r="AC215" s="261"/>
      <c r="AD215" s="261"/>
      <c r="AE215" s="261"/>
      <c r="AF215" s="261"/>
      <c r="AG215" s="261"/>
      <c r="AH215" s="261"/>
      <c r="AI215" s="261"/>
      <c r="AJ215" s="261"/>
      <c r="AK215" s="261"/>
      <c r="AL215" s="261"/>
      <c r="AM215" s="261"/>
      <c r="AN215" s="261"/>
      <c r="AO215" s="261"/>
      <c r="AP215" s="261"/>
      <c r="AQ215" s="261"/>
      <c r="AR215" s="261"/>
      <c r="AS215" s="261"/>
      <c r="AT215" s="261"/>
      <c r="AU215" s="261"/>
      <c r="AV215" s="261"/>
      <c r="AW215" s="261"/>
      <c r="AX215" s="261"/>
      <c r="AY215" s="261"/>
      <c r="AZ215" s="261"/>
      <c r="BA215" s="261"/>
      <c r="BB215" s="261"/>
      <c r="BC215" s="261"/>
      <c r="BD215" s="261"/>
      <c r="BE215" s="261"/>
      <c r="BF215" s="261"/>
      <c r="BG215" s="261"/>
      <c r="BH215" s="261"/>
      <c r="BI215" s="261"/>
      <c r="BJ215" s="261"/>
      <c r="BK215" s="261"/>
      <c r="BL215" s="261"/>
      <c r="BM215" s="261"/>
      <c r="BN215" s="261"/>
      <c r="BO215" s="261"/>
      <c r="BP215" s="261"/>
      <c r="BQ215" s="261"/>
      <c r="BR215" s="261"/>
      <c r="BS215" s="261"/>
      <c r="BT215" s="261"/>
      <c r="BU215" s="261"/>
      <c r="BV215" s="261"/>
      <c r="BW215" s="261"/>
      <c r="BX215" s="261"/>
      <c r="BY215" s="262"/>
      <c r="BZ215" s="262"/>
      <c r="CA215" s="262"/>
      <c r="CB215" s="262"/>
      <c r="CC215" s="262"/>
      <c r="CD215" s="262"/>
      <c r="CE215" s="262"/>
      <c r="CF215" s="262"/>
      <c r="CG215" s="262"/>
      <c r="CH215" s="262"/>
      <c r="CI215" s="262"/>
      <c r="CJ215" s="262"/>
      <c r="CK215" s="262"/>
      <c r="CL215" s="262"/>
      <c r="CM215" s="262"/>
      <c r="CN215" s="262"/>
      <c r="CO215" s="262"/>
      <c r="CP215" s="262"/>
      <c r="CQ215" s="262"/>
      <c r="CR215" s="262"/>
      <c r="CS215" s="262"/>
      <c r="CT215" s="262"/>
      <c r="CU215" s="261"/>
      <c r="CV215" s="261"/>
      <c r="CW215" s="261"/>
      <c r="CX215" s="261"/>
      <c r="CY215" s="261"/>
      <c r="CZ215" s="261"/>
      <c r="DA215" s="261"/>
      <c r="DB215" s="261"/>
      <c r="DC215" s="261"/>
      <c r="DD215" s="261"/>
      <c r="DE215" s="261"/>
      <c r="DF215" s="261"/>
      <c r="DG215" s="261"/>
      <c r="DH215" s="261"/>
      <c r="DI215" s="261"/>
      <c r="DJ215" s="261"/>
      <c r="DK215" s="261"/>
      <c r="DL215" s="261"/>
      <c r="DM215" s="261"/>
      <c r="DN215" s="261"/>
      <c r="DO215" s="261"/>
      <c r="DP215" s="261"/>
      <c r="DQ215" s="261"/>
      <c r="DR215" s="261"/>
      <c r="DS215" s="261"/>
      <c r="DT215" s="261"/>
      <c r="DU215" s="261"/>
      <c r="DV215" s="261"/>
      <c r="DW215" s="261"/>
      <c r="DX215" s="261"/>
      <c r="DY215" s="261"/>
      <c r="DZ215" s="261"/>
      <c r="EA215" s="261"/>
    </row>
    <row r="216" spans="1:131" ht="14.25" customHeight="1" x14ac:dyDescent="0.25">
      <c r="A216" s="261"/>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261"/>
      <c r="AF216" s="261"/>
      <c r="AG216" s="261"/>
      <c r="AH216" s="261"/>
      <c r="AI216" s="261"/>
      <c r="AJ216" s="261"/>
      <c r="AK216" s="261"/>
      <c r="AL216" s="261"/>
      <c r="AM216" s="261"/>
      <c r="AN216" s="261"/>
      <c r="AO216" s="261"/>
      <c r="AP216" s="261"/>
      <c r="AQ216" s="261"/>
      <c r="AR216" s="261"/>
      <c r="AS216" s="261"/>
      <c r="AT216" s="261"/>
      <c r="AU216" s="261"/>
      <c r="AV216" s="261"/>
      <c r="AW216" s="261"/>
      <c r="AX216" s="261"/>
      <c r="AY216" s="261"/>
      <c r="AZ216" s="261"/>
      <c r="BA216" s="261"/>
      <c r="BB216" s="261"/>
      <c r="BC216" s="261"/>
      <c r="BD216" s="261"/>
      <c r="BE216" s="261"/>
      <c r="BF216" s="261"/>
      <c r="BG216" s="261"/>
      <c r="BH216" s="261"/>
      <c r="BI216" s="261"/>
      <c r="BJ216" s="261"/>
      <c r="BK216" s="261"/>
      <c r="BL216" s="261"/>
      <c r="BM216" s="261"/>
      <c r="BN216" s="261"/>
      <c r="BO216" s="261"/>
      <c r="BP216" s="261"/>
      <c r="BQ216" s="261"/>
      <c r="BR216" s="261"/>
      <c r="BS216" s="261"/>
      <c r="BT216" s="261"/>
      <c r="BU216" s="261"/>
      <c r="BV216" s="261"/>
      <c r="BW216" s="261"/>
      <c r="BX216" s="261"/>
      <c r="BY216" s="262"/>
      <c r="BZ216" s="262"/>
      <c r="CA216" s="262"/>
      <c r="CB216" s="262"/>
      <c r="CC216" s="262"/>
      <c r="CD216" s="262"/>
      <c r="CE216" s="262"/>
      <c r="CF216" s="262"/>
      <c r="CG216" s="262"/>
      <c r="CH216" s="262"/>
      <c r="CI216" s="262"/>
      <c r="CJ216" s="262"/>
      <c r="CK216" s="262"/>
      <c r="CL216" s="262"/>
      <c r="CM216" s="262"/>
      <c r="CN216" s="262"/>
      <c r="CO216" s="262"/>
      <c r="CP216" s="262"/>
      <c r="CQ216" s="262"/>
      <c r="CR216" s="262"/>
      <c r="CS216" s="262"/>
      <c r="CT216" s="262"/>
      <c r="CU216" s="261"/>
      <c r="CV216" s="261"/>
      <c r="CW216" s="261"/>
      <c r="CX216" s="261"/>
      <c r="CY216" s="261"/>
      <c r="CZ216" s="261"/>
      <c r="DA216" s="261"/>
      <c r="DB216" s="261"/>
      <c r="DC216" s="261"/>
      <c r="DD216" s="261"/>
      <c r="DE216" s="261"/>
      <c r="DF216" s="261"/>
      <c r="DG216" s="261"/>
      <c r="DH216" s="261"/>
      <c r="DI216" s="261"/>
      <c r="DJ216" s="261"/>
      <c r="DK216" s="261"/>
      <c r="DL216" s="261"/>
      <c r="DM216" s="261"/>
      <c r="DN216" s="261"/>
      <c r="DO216" s="261"/>
      <c r="DP216" s="261"/>
      <c r="DQ216" s="261"/>
      <c r="DR216" s="261"/>
      <c r="DS216" s="261"/>
      <c r="DT216" s="261"/>
      <c r="DU216" s="261"/>
      <c r="DV216" s="261"/>
      <c r="DW216" s="261"/>
      <c r="DX216" s="261"/>
      <c r="DY216" s="261"/>
      <c r="DZ216" s="261"/>
      <c r="EA216" s="261"/>
    </row>
    <row r="217" spans="1:131" ht="15" x14ac:dyDescent="0.25">
      <c r="A217" s="261"/>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c r="Z217" s="261"/>
      <c r="AA217" s="261"/>
      <c r="AB217" s="261"/>
      <c r="AC217" s="261"/>
      <c r="AD217" s="261"/>
      <c r="AE217" s="261"/>
      <c r="AF217" s="261"/>
      <c r="AG217" s="261"/>
      <c r="AH217" s="261"/>
      <c r="AI217" s="261"/>
      <c r="AJ217" s="261"/>
      <c r="AK217" s="261"/>
      <c r="AL217" s="261"/>
      <c r="AM217" s="261"/>
      <c r="AN217" s="261"/>
      <c r="AO217" s="261"/>
      <c r="AP217" s="261"/>
      <c r="AQ217" s="261"/>
      <c r="AR217" s="261"/>
      <c r="AS217" s="261"/>
      <c r="AT217" s="261"/>
      <c r="AU217" s="261"/>
      <c r="AV217" s="261"/>
      <c r="AW217" s="261"/>
      <c r="AX217" s="261"/>
      <c r="AY217" s="261"/>
      <c r="AZ217" s="261"/>
      <c r="BA217" s="261"/>
      <c r="BB217" s="261"/>
      <c r="BC217" s="261"/>
      <c r="BD217" s="261"/>
      <c r="BE217" s="261"/>
      <c r="BF217" s="261"/>
      <c r="BG217" s="261"/>
      <c r="BH217" s="261"/>
      <c r="BI217" s="261"/>
      <c r="BJ217" s="261"/>
      <c r="BK217" s="261"/>
      <c r="BL217" s="261"/>
      <c r="BM217" s="261"/>
      <c r="BN217" s="261"/>
      <c r="BO217" s="261"/>
      <c r="BP217" s="261"/>
      <c r="BQ217" s="261"/>
      <c r="BR217" s="261"/>
      <c r="BS217" s="261"/>
      <c r="BT217" s="261"/>
      <c r="BU217" s="261"/>
      <c r="BV217" s="261"/>
      <c r="BW217" s="261"/>
      <c r="BX217" s="261"/>
      <c r="BY217" s="262"/>
      <c r="BZ217" s="262"/>
      <c r="CA217" s="262"/>
      <c r="CB217" s="262"/>
      <c r="CC217" s="262"/>
      <c r="CD217" s="262"/>
      <c r="CE217" s="262"/>
      <c r="CF217" s="262"/>
      <c r="CG217" s="262"/>
      <c r="CH217" s="262"/>
      <c r="CI217" s="262"/>
      <c r="CJ217" s="262"/>
      <c r="CK217" s="262"/>
      <c r="CL217" s="262"/>
      <c r="CM217" s="262"/>
      <c r="CN217" s="262"/>
      <c r="CO217" s="262"/>
      <c r="CP217" s="262"/>
      <c r="CQ217" s="262"/>
      <c r="CR217" s="262"/>
      <c r="CS217" s="262"/>
      <c r="CT217" s="262"/>
      <c r="CU217" s="261"/>
      <c r="CV217" s="261"/>
      <c r="CW217" s="261"/>
      <c r="CX217" s="261"/>
      <c r="CY217" s="261"/>
      <c r="CZ217" s="261"/>
      <c r="DA217" s="261"/>
      <c r="DB217" s="261"/>
      <c r="DC217" s="261"/>
      <c r="DD217" s="261"/>
      <c r="DE217" s="261"/>
      <c r="DF217" s="261"/>
      <c r="DG217" s="261"/>
      <c r="DH217" s="261"/>
      <c r="DI217" s="261"/>
      <c r="DJ217" s="261"/>
      <c r="DK217" s="261"/>
      <c r="DL217" s="261"/>
      <c r="DM217" s="261"/>
      <c r="DN217" s="261"/>
      <c r="DO217" s="261"/>
      <c r="DP217" s="261"/>
      <c r="DQ217" s="261"/>
      <c r="DR217" s="261"/>
      <c r="DS217" s="261"/>
      <c r="DT217" s="261"/>
      <c r="DU217" s="261"/>
      <c r="DV217" s="261"/>
      <c r="DW217" s="261"/>
      <c r="DX217" s="261"/>
      <c r="DY217" s="261"/>
      <c r="DZ217" s="261"/>
      <c r="EA217" s="261"/>
    </row>
    <row r="218" spans="1:131" ht="15" x14ac:dyDescent="0.25">
      <c r="A218" s="261"/>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1"/>
      <c r="AL218" s="261"/>
      <c r="AM218" s="261"/>
      <c r="AN218" s="261"/>
      <c r="AO218" s="261"/>
      <c r="AP218" s="261"/>
      <c r="AQ218" s="261"/>
      <c r="AR218" s="261"/>
      <c r="AS218" s="261"/>
      <c r="AT218" s="261"/>
      <c r="AU218" s="261"/>
      <c r="AV218" s="261"/>
      <c r="AW218" s="261"/>
      <c r="AX218" s="261"/>
      <c r="AY218" s="261"/>
      <c r="AZ218" s="261"/>
      <c r="BA218" s="261"/>
      <c r="BB218" s="261"/>
      <c r="BC218" s="261"/>
      <c r="BD218" s="261"/>
      <c r="BE218" s="261"/>
      <c r="BF218" s="261"/>
      <c r="BG218" s="261"/>
      <c r="BH218" s="261"/>
      <c r="BI218" s="261"/>
      <c r="BJ218" s="261"/>
      <c r="BK218" s="261"/>
      <c r="BL218" s="261"/>
      <c r="BM218" s="261"/>
      <c r="BN218" s="261"/>
      <c r="BO218" s="261"/>
      <c r="BP218" s="261"/>
      <c r="BQ218" s="261"/>
      <c r="BR218" s="261"/>
      <c r="BS218" s="261"/>
      <c r="BT218" s="261"/>
      <c r="BU218" s="261"/>
      <c r="BV218" s="261"/>
      <c r="BW218" s="261"/>
      <c r="BX218" s="261"/>
      <c r="BY218" s="262"/>
      <c r="BZ218" s="262"/>
      <c r="CA218" s="262"/>
      <c r="CB218" s="262"/>
      <c r="CC218" s="262"/>
      <c r="CD218" s="262"/>
      <c r="CE218" s="262"/>
      <c r="CF218" s="262"/>
      <c r="CG218" s="262"/>
      <c r="CH218" s="262"/>
      <c r="CI218" s="262"/>
      <c r="CJ218" s="262"/>
      <c r="CK218" s="262"/>
      <c r="CL218" s="262"/>
      <c r="CM218" s="262"/>
      <c r="CN218" s="262"/>
      <c r="CO218" s="262"/>
      <c r="CP218" s="262"/>
      <c r="CQ218" s="262"/>
      <c r="CR218" s="262"/>
      <c r="CS218" s="262"/>
      <c r="CT218" s="262"/>
      <c r="CU218" s="261"/>
      <c r="CV218" s="261"/>
      <c r="CW218" s="261"/>
      <c r="CX218" s="261"/>
      <c r="CY218" s="261"/>
      <c r="CZ218" s="261"/>
      <c r="DA218" s="261"/>
      <c r="DB218" s="261"/>
      <c r="DC218" s="261"/>
      <c r="DD218" s="261"/>
      <c r="DE218" s="261"/>
      <c r="DF218" s="261"/>
      <c r="DG218" s="261"/>
      <c r="DH218" s="261"/>
      <c r="DI218" s="261"/>
      <c r="DJ218" s="261"/>
      <c r="DK218" s="261"/>
      <c r="DL218" s="261"/>
      <c r="DM218" s="261"/>
      <c r="DN218" s="261"/>
      <c r="DO218" s="261"/>
      <c r="DP218" s="261"/>
      <c r="DQ218" s="261"/>
      <c r="DR218" s="261"/>
      <c r="DS218" s="261"/>
      <c r="DT218" s="261"/>
      <c r="DU218" s="261"/>
      <c r="DV218" s="261"/>
      <c r="DW218" s="261"/>
      <c r="DX218" s="261"/>
      <c r="DY218" s="261"/>
      <c r="DZ218" s="261"/>
      <c r="EA218" s="261"/>
    </row>
    <row r="219" spans="1:131" ht="15" x14ac:dyDescent="0.25">
      <c r="A219" s="261"/>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1"/>
      <c r="AX219" s="261"/>
      <c r="AY219" s="261"/>
      <c r="AZ219" s="261"/>
      <c r="BA219" s="261"/>
      <c r="BB219" s="261"/>
      <c r="BC219" s="261"/>
      <c r="BD219" s="261"/>
      <c r="BE219" s="261"/>
      <c r="BF219" s="261"/>
      <c r="BG219" s="261"/>
      <c r="BH219" s="261"/>
      <c r="BI219" s="261"/>
      <c r="BJ219" s="261"/>
      <c r="BK219" s="261"/>
      <c r="BL219" s="261"/>
      <c r="BM219" s="261"/>
      <c r="BN219" s="261"/>
      <c r="BO219" s="261"/>
      <c r="BP219" s="261"/>
      <c r="BQ219" s="261"/>
      <c r="BR219" s="261"/>
      <c r="BS219" s="261"/>
      <c r="BT219" s="261"/>
      <c r="BU219" s="261"/>
      <c r="BV219" s="261"/>
      <c r="BW219" s="261"/>
      <c r="BX219" s="261"/>
      <c r="BY219" s="262"/>
      <c r="BZ219" s="262"/>
      <c r="CA219" s="262"/>
      <c r="CB219" s="262"/>
      <c r="CC219" s="262"/>
      <c r="CD219" s="262"/>
      <c r="CE219" s="262"/>
      <c r="CF219" s="262"/>
      <c r="CG219" s="262"/>
      <c r="CH219" s="262"/>
      <c r="CI219" s="262"/>
      <c r="CJ219" s="262"/>
      <c r="CK219" s="262"/>
      <c r="CL219" s="262"/>
      <c r="CM219" s="262"/>
      <c r="CN219" s="262"/>
      <c r="CO219" s="262"/>
      <c r="CP219" s="262"/>
      <c r="CQ219" s="262"/>
      <c r="CR219" s="262"/>
      <c r="CS219" s="262"/>
      <c r="CT219" s="262"/>
      <c r="CU219" s="261"/>
      <c r="CV219" s="261"/>
      <c r="CW219" s="261"/>
      <c r="CX219" s="261"/>
      <c r="CY219" s="261"/>
      <c r="CZ219" s="261"/>
      <c r="DA219" s="261"/>
      <c r="DB219" s="261"/>
      <c r="DC219" s="261"/>
      <c r="DD219" s="261"/>
      <c r="DE219" s="261"/>
      <c r="DF219" s="261"/>
      <c r="DG219" s="261"/>
      <c r="DH219" s="261"/>
      <c r="DI219" s="261"/>
      <c r="DJ219" s="261"/>
      <c r="DK219" s="261"/>
      <c r="DL219" s="261"/>
      <c r="DM219" s="261"/>
      <c r="DN219" s="261"/>
      <c r="DO219" s="261"/>
      <c r="DP219" s="261"/>
      <c r="DQ219" s="261"/>
      <c r="DR219" s="261"/>
      <c r="DS219" s="261"/>
      <c r="DT219" s="261"/>
      <c r="DU219" s="261"/>
      <c r="DV219" s="261"/>
      <c r="DW219" s="261"/>
      <c r="DX219" s="261"/>
      <c r="DY219" s="261"/>
      <c r="DZ219" s="261"/>
      <c r="EA219" s="261"/>
    </row>
    <row r="220" spans="1:131" ht="15" x14ac:dyDescent="0.25">
      <c r="A220" s="261"/>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261"/>
      <c r="AE220" s="261"/>
      <c r="AF220" s="261"/>
      <c r="AG220" s="261"/>
      <c r="AH220" s="261"/>
      <c r="AI220" s="261"/>
      <c r="AJ220" s="261"/>
      <c r="AK220" s="261"/>
      <c r="AL220" s="261"/>
      <c r="AM220" s="261"/>
      <c r="AN220" s="261"/>
      <c r="AO220" s="261"/>
      <c r="AP220" s="261"/>
      <c r="AQ220" s="261"/>
      <c r="AR220" s="261"/>
      <c r="AS220" s="261"/>
      <c r="AT220" s="261"/>
      <c r="AU220" s="261"/>
      <c r="AV220" s="261"/>
      <c r="AW220" s="261"/>
      <c r="AX220" s="261"/>
      <c r="AY220" s="261"/>
      <c r="AZ220" s="261"/>
      <c r="BA220" s="261"/>
      <c r="BB220" s="261"/>
      <c r="BC220" s="261"/>
      <c r="BD220" s="261"/>
      <c r="BE220" s="261"/>
      <c r="BF220" s="261"/>
      <c r="BG220" s="261"/>
      <c r="BH220" s="261"/>
      <c r="BI220" s="261"/>
      <c r="BJ220" s="261"/>
      <c r="BK220" s="261"/>
      <c r="BL220" s="261"/>
      <c r="BM220" s="261"/>
      <c r="BN220" s="261"/>
      <c r="BO220" s="261"/>
      <c r="BP220" s="261"/>
      <c r="BQ220" s="261"/>
      <c r="BR220" s="261"/>
      <c r="BS220" s="261"/>
      <c r="BT220" s="261"/>
      <c r="BU220" s="261"/>
      <c r="BV220" s="261"/>
      <c r="BW220" s="261"/>
      <c r="BX220" s="261"/>
      <c r="BY220" s="262"/>
      <c r="BZ220" s="262"/>
      <c r="CA220" s="262"/>
      <c r="CB220" s="262"/>
      <c r="CC220" s="262"/>
      <c r="CD220" s="262"/>
      <c r="CE220" s="262"/>
      <c r="CF220" s="262"/>
      <c r="CG220" s="262"/>
      <c r="CH220" s="262"/>
      <c r="CI220" s="262"/>
      <c r="CJ220" s="262"/>
      <c r="CK220" s="262"/>
      <c r="CL220" s="262"/>
      <c r="CM220" s="262"/>
      <c r="CN220" s="262"/>
      <c r="CO220" s="262"/>
      <c r="CP220" s="262"/>
      <c r="CQ220" s="262"/>
      <c r="CR220" s="262"/>
      <c r="CS220" s="262"/>
      <c r="CT220" s="262"/>
      <c r="CU220" s="261"/>
      <c r="CV220" s="261"/>
      <c r="CW220" s="261"/>
      <c r="CX220" s="261"/>
      <c r="CY220" s="261"/>
      <c r="CZ220" s="261"/>
      <c r="DA220" s="261"/>
      <c r="DB220" s="261"/>
      <c r="DC220" s="261"/>
      <c r="DD220" s="261"/>
      <c r="DE220" s="261"/>
      <c r="DF220" s="261"/>
      <c r="DG220" s="261"/>
      <c r="DH220" s="261"/>
      <c r="DI220" s="261"/>
      <c r="DJ220" s="261"/>
      <c r="DK220" s="261"/>
      <c r="DL220" s="261"/>
      <c r="DM220" s="261"/>
      <c r="DN220" s="261"/>
      <c r="DO220" s="261"/>
      <c r="DP220" s="261"/>
      <c r="DQ220" s="261"/>
      <c r="DR220" s="261"/>
      <c r="DS220" s="261"/>
      <c r="DT220" s="261"/>
      <c r="DU220" s="261"/>
      <c r="DV220" s="261"/>
      <c r="DW220" s="261"/>
      <c r="DX220" s="261"/>
      <c r="DY220" s="261"/>
      <c r="DZ220" s="261"/>
      <c r="EA220" s="261"/>
    </row>
    <row r="221" spans="1:131" ht="15" x14ac:dyDescent="0.25">
      <c r="A221" s="261"/>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261"/>
      <c r="AE221" s="261"/>
      <c r="AF221" s="261"/>
      <c r="AG221" s="261"/>
      <c r="AH221" s="261"/>
      <c r="AI221" s="261"/>
      <c r="AJ221" s="261"/>
      <c r="AK221" s="261"/>
      <c r="AL221" s="261"/>
      <c r="AM221" s="261"/>
      <c r="AN221" s="261"/>
      <c r="AO221" s="261"/>
      <c r="AP221" s="261"/>
      <c r="AQ221" s="261"/>
      <c r="AR221" s="261"/>
      <c r="AS221" s="261"/>
      <c r="AT221" s="261"/>
      <c r="AU221" s="261"/>
      <c r="AV221" s="261"/>
      <c r="AW221" s="261"/>
      <c r="AX221" s="261"/>
      <c r="AY221" s="261"/>
      <c r="AZ221" s="261"/>
      <c r="BA221" s="261"/>
      <c r="BB221" s="261"/>
      <c r="BC221" s="261"/>
      <c r="BD221" s="261"/>
      <c r="BE221" s="261"/>
      <c r="BF221" s="261"/>
      <c r="BG221" s="261"/>
      <c r="BH221" s="261"/>
      <c r="BI221" s="261"/>
      <c r="BJ221" s="261"/>
      <c r="BK221" s="261"/>
      <c r="BL221" s="261"/>
      <c r="BM221" s="261"/>
      <c r="BN221" s="261"/>
      <c r="BO221" s="261"/>
      <c r="BP221" s="261"/>
      <c r="BQ221" s="261"/>
      <c r="BR221" s="261"/>
      <c r="BS221" s="261"/>
      <c r="BT221" s="261"/>
      <c r="BU221" s="261"/>
      <c r="BV221" s="261"/>
      <c r="BW221" s="261"/>
      <c r="BX221" s="261"/>
      <c r="BY221" s="262"/>
      <c r="BZ221" s="262"/>
      <c r="CA221" s="262"/>
      <c r="CB221" s="262"/>
      <c r="CC221" s="262"/>
      <c r="CD221" s="262"/>
      <c r="CE221" s="262"/>
      <c r="CF221" s="262"/>
      <c r="CG221" s="262"/>
      <c r="CH221" s="262"/>
      <c r="CI221" s="262"/>
      <c r="CJ221" s="262"/>
      <c r="CK221" s="262"/>
      <c r="CL221" s="262"/>
      <c r="CM221" s="262"/>
      <c r="CN221" s="262"/>
      <c r="CO221" s="262"/>
      <c r="CP221" s="262"/>
      <c r="CQ221" s="262"/>
      <c r="CR221" s="262"/>
      <c r="CS221" s="262"/>
      <c r="CT221" s="262"/>
      <c r="CU221" s="261"/>
      <c r="CV221" s="261"/>
      <c r="CW221" s="261"/>
      <c r="CX221" s="261"/>
      <c r="CY221" s="261"/>
      <c r="CZ221" s="261"/>
      <c r="DA221" s="261"/>
      <c r="DB221" s="261"/>
      <c r="DC221" s="261"/>
      <c r="DD221" s="261"/>
      <c r="DE221" s="261"/>
      <c r="DF221" s="261"/>
      <c r="DG221" s="261"/>
      <c r="DH221" s="261"/>
      <c r="DI221" s="261"/>
      <c r="DJ221" s="261"/>
      <c r="DK221" s="261"/>
      <c r="DL221" s="261"/>
      <c r="DM221" s="261"/>
      <c r="DN221" s="261"/>
      <c r="DO221" s="261"/>
      <c r="DP221" s="261"/>
      <c r="DQ221" s="261"/>
      <c r="DR221" s="261"/>
      <c r="DS221" s="261"/>
      <c r="DT221" s="261"/>
      <c r="DU221" s="261"/>
      <c r="DV221" s="261"/>
      <c r="DW221" s="261"/>
      <c r="DX221" s="261"/>
      <c r="DY221" s="261"/>
      <c r="DZ221" s="261"/>
      <c r="EA221" s="261"/>
    </row>
    <row r="222" spans="1:131" ht="15" x14ac:dyDescent="0.25">
      <c r="A222" s="261"/>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F222" s="261"/>
      <c r="AG222" s="261"/>
      <c r="AH222" s="261"/>
      <c r="AI222" s="261"/>
      <c r="AJ222" s="261"/>
      <c r="AK222" s="261"/>
      <c r="AL222" s="261"/>
      <c r="AM222" s="261"/>
      <c r="AN222" s="261"/>
      <c r="AO222" s="261"/>
      <c r="AP222" s="261"/>
      <c r="AQ222" s="261"/>
      <c r="AR222" s="261"/>
      <c r="AS222" s="261"/>
      <c r="AT222" s="261"/>
      <c r="AU222" s="261"/>
      <c r="AV222" s="261"/>
      <c r="AW222" s="261"/>
      <c r="AX222" s="261"/>
      <c r="AY222" s="261"/>
      <c r="AZ222" s="261"/>
      <c r="BA222" s="261"/>
      <c r="BB222" s="261"/>
      <c r="BC222" s="261"/>
      <c r="BD222" s="261"/>
      <c r="BE222" s="261"/>
      <c r="BF222" s="261"/>
      <c r="BG222" s="261"/>
      <c r="BH222" s="261"/>
      <c r="BI222" s="261"/>
      <c r="BJ222" s="261"/>
      <c r="BK222" s="261"/>
      <c r="BL222" s="261"/>
      <c r="BM222" s="261"/>
      <c r="BN222" s="261"/>
      <c r="BO222" s="261"/>
      <c r="BP222" s="261"/>
      <c r="BQ222" s="261"/>
      <c r="BR222" s="261"/>
      <c r="BS222" s="261"/>
      <c r="BT222" s="261"/>
      <c r="BU222" s="261"/>
      <c r="BV222" s="261"/>
      <c r="BW222" s="261"/>
      <c r="BX222" s="261"/>
      <c r="BY222" s="262"/>
      <c r="BZ222" s="262"/>
      <c r="CA222" s="262"/>
      <c r="CB222" s="262"/>
      <c r="CC222" s="262"/>
      <c r="CD222" s="262"/>
      <c r="CE222" s="262"/>
      <c r="CF222" s="262"/>
      <c r="CG222" s="262"/>
      <c r="CH222" s="262"/>
      <c r="CI222" s="262"/>
      <c r="CJ222" s="262"/>
      <c r="CK222" s="262"/>
      <c r="CL222" s="262"/>
      <c r="CM222" s="262"/>
      <c r="CN222" s="262"/>
      <c r="CO222" s="262"/>
      <c r="CP222" s="262"/>
      <c r="CQ222" s="262"/>
      <c r="CR222" s="262"/>
      <c r="CS222" s="262"/>
      <c r="CT222" s="262"/>
      <c r="CU222" s="261"/>
      <c r="CV222" s="261"/>
      <c r="CW222" s="261"/>
      <c r="CX222" s="261"/>
      <c r="CY222" s="261"/>
      <c r="CZ222" s="261"/>
      <c r="DA222" s="261"/>
      <c r="DB222" s="261"/>
      <c r="DC222" s="261"/>
      <c r="DD222" s="261"/>
      <c r="DE222" s="261"/>
      <c r="DF222" s="261"/>
      <c r="DG222" s="261"/>
      <c r="DH222" s="261"/>
      <c r="DI222" s="261"/>
      <c r="DJ222" s="261"/>
      <c r="DK222" s="261"/>
      <c r="DL222" s="261"/>
      <c r="DM222" s="261"/>
      <c r="DN222" s="261"/>
      <c r="DO222" s="261"/>
      <c r="DP222" s="261"/>
      <c r="DQ222" s="261"/>
      <c r="DR222" s="261"/>
      <c r="DS222" s="261"/>
      <c r="DT222" s="261"/>
      <c r="DU222" s="261"/>
      <c r="DV222" s="261"/>
      <c r="DW222" s="261"/>
      <c r="DX222" s="261"/>
      <c r="DY222" s="261"/>
      <c r="DZ222" s="261"/>
      <c r="EA222" s="261"/>
    </row>
    <row r="223" spans="1:131" ht="15" x14ac:dyDescent="0.25">
      <c r="A223" s="261"/>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61"/>
      <c r="AE223" s="261"/>
      <c r="AF223" s="261"/>
      <c r="AG223" s="261"/>
      <c r="AH223" s="261"/>
      <c r="AI223" s="261"/>
      <c r="AJ223" s="261"/>
      <c r="AK223" s="261"/>
      <c r="AL223" s="261"/>
      <c r="AM223" s="261"/>
      <c r="AN223" s="261"/>
      <c r="AO223" s="261"/>
      <c r="AP223" s="261"/>
      <c r="AQ223" s="261"/>
      <c r="AR223" s="261"/>
      <c r="AS223" s="261"/>
      <c r="AT223" s="261"/>
      <c r="AU223" s="261"/>
      <c r="AV223" s="261"/>
      <c r="AW223" s="261"/>
      <c r="AX223" s="261"/>
      <c r="AY223" s="261"/>
      <c r="AZ223" s="261"/>
      <c r="BA223" s="261"/>
      <c r="BB223" s="261"/>
      <c r="BC223" s="261"/>
      <c r="BD223" s="261"/>
      <c r="BE223" s="261"/>
      <c r="BF223" s="261"/>
      <c r="BG223" s="261"/>
      <c r="BH223" s="261"/>
      <c r="BI223" s="261"/>
      <c r="BJ223" s="261"/>
      <c r="BK223" s="261"/>
      <c r="BL223" s="261"/>
      <c r="BM223" s="261"/>
      <c r="BN223" s="261"/>
      <c r="BO223" s="261"/>
      <c r="BP223" s="261"/>
      <c r="BQ223" s="261"/>
      <c r="BR223" s="261"/>
      <c r="BS223" s="261"/>
      <c r="BT223" s="261"/>
      <c r="BU223" s="261"/>
      <c r="BV223" s="261"/>
      <c r="BW223" s="261"/>
      <c r="BX223" s="261"/>
      <c r="BY223" s="262"/>
      <c r="BZ223" s="262"/>
      <c r="CA223" s="262"/>
      <c r="CB223" s="262"/>
      <c r="CC223" s="262"/>
      <c r="CD223" s="262"/>
      <c r="CE223" s="262"/>
      <c r="CF223" s="262"/>
      <c r="CG223" s="262"/>
      <c r="CH223" s="262"/>
      <c r="CI223" s="262"/>
      <c r="CJ223" s="262"/>
      <c r="CK223" s="262"/>
      <c r="CL223" s="262"/>
      <c r="CM223" s="262"/>
      <c r="CN223" s="262"/>
      <c r="CO223" s="262"/>
      <c r="CP223" s="262"/>
      <c r="CQ223" s="262"/>
      <c r="CR223" s="262"/>
      <c r="CS223" s="262"/>
      <c r="CT223" s="262"/>
      <c r="CU223" s="261"/>
      <c r="CV223" s="261"/>
      <c r="CW223" s="261"/>
      <c r="CX223" s="261"/>
      <c r="CY223" s="261"/>
      <c r="CZ223" s="261"/>
      <c r="DA223" s="261"/>
      <c r="DB223" s="261"/>
      <c r="DC223" s="261"/>
      <c r="DD223" s="261"/>
      <c r="DE223" s="261"/>
      <c r="DF223" s="261"/>
      <c r="DG223" s="261"/>
      <c r="DH223" s="261"/>
      <c r="DI223" s="261"/>
      <c r="DJ223" s="261"/>
      <c r="DK223" s="261"/>
      <c r="DL223" s="261"/>
      <c r="DM223" s="261"/>
      <c r="DN223" s="261"/>
      <c r="DO223" s="261"/>
      <c r="DP223" s="261"/>
      <c r="DQ223" s="261"/>
      <c r="DR223" s="261"/>
      <c r="DS223" s="261"/>
      <c r="DT223" s="261"/>
      <c r="DU223" s="261"/>
      <c r="DV223" s="261"/>
      <c r="DW223" s="261"/>
      <c r="DX223" s="261"/>
      <c r="DY223" s="261"/>
      <c r="DZ223" s="261"/>
      <c r="EA223" s="261"/>
    </row>
    <row r="224" spans="1:131" ht="15" x14ac:dyDescent="0.25">
      <c r="A224" s="261"/>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c r="Z224" s="261"/>
      <c r="AA224" s="261"/>
      <c r="AB224" s="261"/>
      <c r="AC224" s="261"/>
      <c r="AD224" s="261"/>
      <c r="AE224" s="261"/>
      <c r="AF224" s="261"/>
      <c r="AG224" s="261"/>
      <c r="AH224" s="261"/>
      <c r="AI224" s="261"/>
      <c r="AJ224" s="261"/>
      <c r="AK224" s="261"/>
      <c r="AL224" s="261"/>
      <c r="AM224" s="261"/>
      <c r="AN224" s="261"/>
      <c r="AO224" s="261"/>
      <c r="AP224" s="261"/>
      <c r="AQ224" s="261"/>
      <c r="AR224" s="261"/>
      <c r="AS224" s="261"/>
      <c r="AT224" s="261"/>
      <c r="AU224" s="261"/>
      <c r="AV224" s="261"/>
      <c r="AW224" s="261"/>
      <c r="AX224" s="261"/>
      <c r="AY224" s="261"/>
      <c r="AZ224" s="261"/>
      <c r="BA224" s="261"/>
      <c r="BB224" s="261"/>
      <c r="BC224" s="261"/>
      <c r="BD224" s="261"/>
      <c r="BE224" s="261"/>
      <c r="BF224" s="261"/>
      <c r="BG224" s="261"/>
      <c r="BH224" s="261"/>
      <c r="BI224" s="261"/>
      <c r="BJ224" s="261"/>
      <c r="BK224" s="261"/>
      <c r="BL224" s="261"/>
      <c r="BM224" s="261"/>
      <c r="BN224" s="261"/>
      <c r="BO224" s="261"/>
      <c r="BP224" s="261"/>
      <c r="BQ224" s="261"/>
      <c r="BR224" s="261"/>
      <c r="BS224" s="261"/>
      <c r="BT224" s="261"/>
      <c r="BU224" s="261"/>
      <c r="BV224" s="261"/>
      <c r="BW224" s="261"/>
      <c r="BX224" s="261"/>
      <c r="BY224" s="262"/>
      <c r="BZ224" s="262"/>
      <c r="CA224" s="262"/>
      <c r="CB224" s="262"/>
      <c r="CC224" s="262"/>
      <c r="CD224" s="262"/>
      <c r="CE224" s="262"/>
      <c r="CF224" s="262"/>
      <c r="CG224" s="262"/>
      <c r="CH224" s="262"/>
      <c r="CI224" s="262"/>
      <c r="CJ224" s="262"/>
      <c r="CK224" s="262"/>
      <c r="CL224" s="262"/>
      <c r="CM224" s="262"/>
      <c r="CN224" s="262"/>
      <c r="CO224" s="262"/>
      <c r="CP224" s="262"/>
      <c r="CQ224" s="262"/>
      <c r="CR224" s="262"/>
      <c r="CS224" s="262"/>
      <c r="CT224" s="262"/>
      <c r="CU224" s="261"/>
      <c r="CV224" s="261"/>
      <c r="CW224" s="261"/>
      <c r="CX224" s="261"/>
      <c r="CY224" s="261"/>
      <c r="CZ224" s="261"/>
      <c r="DA224" s="261"/>
      <c r="DB224" s="261"/>
      <c r="DC224" s="261"/>
      <c r="DD224" s="261"/>
      <c r="DE224" s="261"/>
      <c r="DF224" s="261"/>
      <c r="DG224" s="261"/>
      <c r="DH224" s="261"/>
      <c r="DI224" s="261"/>
      <c r="DJ224" s="261"/>
      <c r="DK224" s="261"/>
      <c r="DL224" s="261"/>
      <c r="DM224" s="261"/>
      <c r="DN224" s="261"/>
      <c r="DO224" s="261"/>
      <c r="DP224" s="261"/>
      <c r="DQ224" s="261"/>
      <c r="DR224" s="261"/>
      <c r="DS224" s="261"/>
      <c r="DT224" s="261"/>
      <c r="DU224" s="261"/>
      <c r="DV224" s="261"/>
      <c r="DW224" s="261"/>
      <c r="DX224" s="261"/>
      <c r="DY224" s="261"/>
      <c r="DZ224" s="261"/>
      <c r="EA224" s="261"/>
    </row>
    <row r="225" spans="1:131" ht="15" x14ac:dyDescent="0.25">
      <c r="A225" s="261"/>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c r="Z225" s="261"/>
      <c r="AA225" s="261"/>
      <c r="AB225" s="261"/>
      <c r="AC225" s="261"/>
      <c r="AD225" s="261"/>
      <c r="AE225" s="261"/>
      <c r="AF225" s="261"/>
      <c r="AG225" s="261"/>
      <c r="AH225" s="261"/>
      <c r="AI225" s="261"/>
      <c r="AJ225" s="261"/>
      <c r="AK225" s="261"/>
      <c r="AL225" s="261"/>
      <c r="AM225" s="261"/>
      <c r="AN225" s="261"/>
      <c r="AO225" s="261"/>
      <c r="AP225" s="261"/>
      <c r="AQ225" s="261"/>
      <c r="AR225" s="261"/>
      <c r="AS225" s="261"/>
      <c r="AT225" s="261"/>
      <c r="AU225" s="261"/>
      <c r="AV225" s="261"/>
      <c r="AW225" s="261"/>
      <c r="AX225" s="261"/>
      <c r="AY225" s="261"/>
      <c r="AZ225" s="261"/>
      <c r="BA225" s="261"/>
      <c r="BB225" s="261"/>
      <c r="BC225" s="261"/>
      <c r="BD225" s="261"/>
      <c r="BE225" s="261"/>
      <c r="BF225" s="261"/>
      <c r="BG225" s="261"/>
      <c r="BH225" s="261"/>
      <c r="BI225" s="261"/>
      <c r="BJ225" s="261"/>
      <c r="BK225" s="261"/>
      <c r="BL225" s="261"/>
      <c r="BM225" s="261"/>
      <c r="BN225" s="261"/>
      <c r="BO225" s="261"/>
      <c r="BP225" s="261"/>
      <c r="BQ225" s="261"/>
      <c r="BR225" s="261"/>
      <c r="BS225" s="261"/>
      <c r="BT225" s="261"/>
      <c r="BU225" s="261"/>
      <c r="BV225" s="261"/>
      <c r="BW225" s="261"/>
      <c r="BX225" s="261"/>
      <c r="BY225" s="262"/>
      <c r="BZ225" s="262"/>
      <c r="CA225" s="262"/>
      <c r="CB225" s="262"/>
      <c r="CC225" s="262"/>
      <c r="CD225" s="262"/>
      <c r="CE225" s="262"/>
      <c r="CF225" s="262"/>
      <c r="CG225" s="262"/>
      <c r="CH225" s="262"/>
      <c r="CI225" s="262"/>
      <c r="CJ225" s="262"/>
      <c r="CK225" s="262"/>
      <c r="CL225" s="262"/>
      <c r="CM225" s="262"/>
      <c r="CN225" s="262"/>
      <c r="CO225" s="262"/>
      <c r="CP225" s="262"/>
      <c r="CQ225" s="262"/>
      <c r="CR225" s="262"/>
      <c r="CS225" s="262"/>
      <c r="CT225" s="262"/>
      <c r="CU225" s="261"/>
      <c r="CV225" s="261"/>
      <c r="CW225" s="261"/>
      <c r="CX225" s="261"/>
      <c r="CY225" s="261"/>
      <c r="CZ225" s="261"/>
      <c r="DA225" s="261"/>
      <c r="DB225" s="261"/>
      <c r="DC225" s="261"/>
      <c r="DD225" s="261"/>
      <c r="DE225" s="261"/>
      <c r="DF225" s="261"/>
      <c r="DG225" s="261"/>
      <c r="DH225" s="261"/>
      <c r="DI225" s="261"/>
      <c r="DJ225" s="261"/>
      <c r="DK225" s="261"/>
      <c r="DL225" s="261"/>
      <c r="DM225" s="261"/>
      <c r="DN225" s="261"/>
      <c r="DO225" s="261"/>
      <c r="DP225" s="261"/>
      <c r="DQ225" s="261"/>
      <c r="DR225" s="261"/>
      <c r="DS225" s="261"/>
      <c r="DT225" s="261"/>
      <c r="DU225" s="261"/>
      <c r="DV225" s="261"/>
      <c r="DW225" s="261"/>
      <c r="DX225" s="261"/>
      <c r="DY225" s="261"/>
      <c r="DZ225" s="261"/>
      <c r="EA225" s="261"/>
    </row>
    <row r="226" spans="1:131" ht="15" x14ac:dyDescent="0.25">
      <c r="A226" s="261"/>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c r="X226" s="261"/>
      <c r="Y226" s="261"/>
      <c r="Z226" s="261"/>
      <c r="AA226" s="261"/>
      <c r="AB226" s="261"/>
      <c r="AC226" s="261"/>
      <c r="AD226" s="261"/>
      <c r="AE226" s="261"/>
      <c r="AF226" s="261"/>
      <c r="AG226" s="261"/>
      <c r="AH226" s="261"/>
      <c r="AI226" s="261"/>
      <c r="AJ226" s="261"/>
      <c r="AK226" s="261"/>
      <c r="AL226" s="261"/>
      <c r="AM226" s="261"/>
      <c r="AN226" s="261"/>
      <c r="AO226" s="261"/>
      <c r="AP226" s="261"/>
      <c r="AQ226" s="261"/>
      <c r="AR226" s="261"/>
      <c r="AS226" s="261"/>
      <c r="AT226" s="261"/>
      <c r="AU226" s="261"/>
      <c r="AV226" s="261"/>
      <c r="AW226" s="261"/>
      <c r="AX226" s="261"/>
      <c r="AY226" s="261"/>
      <c r="AZ226" s="261"/>
      <c r="BA226" s="261"/>
      <c r="BB226" s="261"/>
      <c r="BC226" s="261"/>
      <c r="BD226" s="261"/>
      <c r="BE226" s="261"/>
      <c r="BF226" s="261"/>
      <c r="BG226" s="261"/>
      <c r="BH226" s="261"/>
      <c r="BI226" s="261"/>
      <c r="BJ226" s="261"/>
      <c r="BK226" s="261"/>
      <c r="BL226" s="261"/>
      <c r="BM226" s="261"/>
      <c r="BN226" s="261"/>
      <c r="BO226" s="261"/>
      <c r="BP226" s="261"/>
      <c r="BQ226" s="261"/>
      <c r="BR226" s="261"/>
      <c r="BS226" s="261"/>
      <c r="BT226" s="261"/>
      <c r="BU226" s="261"/>
      <c r="BV226" s="261"/>
      <c r="BW226" s="261"/>
      <c r="BX226" s="261"/>
      <c r="BY226" s="262"/>
      <c r="BZ226" s="262"/>
      <c r="CA226" s="262"/>
      <c r="CB226" s="262"/>
      <c r="CC226" s="262"/>
      <c r="CD226" s="262"/>
      <c r="CE226" s="262"/>
      <c r="CF226" s="262"/>
      <c r="CG226" s="262"/>
      <c r="CH226" s="262"/>
      <c r="CI226" s="262"/>
      <c r="CJ226" s="262"/>
      <c r="CK226" s="262"/>
      <c r="CL226" s="262"/>
      <c r="CM226" s="262"/>
      <c r="CN226" s="262"/>
      <c r="CO226" s="262"/>
      <c r="CP226" s="262"/>
      <c r="CQ226" s="262"/>
      <c r="CR226" s="262"/>
      <c r="CS226" s="262"/>
      <c r="CT226" s="262"/>
      <c r="CU226" s="261"/>
      <c r="CV226" s="261"/>
      <c r="CW226" s="261"/>
      <c r="CX226" s="261"/>
      <c r="CY226" s="261"/>
      <c r="CZ226" s="261"/>
      <c r="DA226" s="261"/>
      <c r="DB226" s="261"/>
      <c r="DC226" s="261"/>
      <c r="DD226" s="261"/>
      <c r="DE226" s="261"/>
      <c r="DF226" s="261"/>
      <c r="DG226" s="261"/>
      <c r="DH226" s="261"/>
      <c r="DI226" s="261"/>
      <c r="DJ226" s="261"/>
      <c r="DK226" s="261"/>
      <c r="DL226" s="261"/>
      <c r="DM226" s="261"/>
      <c r="DN226" s="261"/>
      <c r="DO226" s="261"/>
      <c r="DP226" s="261"/>
      <c r="DQ226" s="261"/>
      <c r="DR226" s="261"/>
      <c r="DS226" s="261"/>
      <c r="DT226" s="261"/>
      <c r="DU226" s="261"/>
      <c r="DV226" s="261"/>
      <c r="DW226" s="261"/>
      <c r="DX226" s="261"/>
      <c r="DY226" s="261"/>
      <c r="DZ226" s="261"/>
      <c r="EA226" s="261"/>
    </row>
    <row r="227" spans="1:131" ht="15" x14ac:dyDescent="0.25">
      <c r="A227" s="261"/>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c r="X227" s="261"/>
      <c r="Y227" s="261"/>
      <c r="Z227" s="261"/>
      <c r="AA227" s="261"/>
      <c r="AB227" s="261"/>
      <c r="AC227" s="261"/>
      <c r="AD227" s="261"/>
      <c r="AE227" s="261"/>
      <c r="AF227" s="261"/>
      <c r="AG227" s="261"/>
      <c r="AH227" s="261"/>
      <c r="AI227" s="261"/>
      <c r="AJ227" s="261"/>
      <c r="AK227" s="261"/>
      <c r="AL227" s="261"/>
      <c r="AM227" s="261"/>
      <c r="AN227" s="261"/>
      <c r="AO227" s="261"/>
      <c r="AP227" s="261"/>
      <c r="AQ227" s="261"/>
      <c r="AR227" s="261"/>
      <c r="AS227" s="261"/>
      <c r="AT227" s="261"/>
      <c r="AU227" s="261"/>
      <c r="AV227" s="261"/>
      <c r="AW227" s="261"/>
      <c r="AX227" s="261"/>
      <c r="AY227" s="261"/>
      <c r="AZ227" s="261"/>
      <c r="BA227" s="261"/>
      <c r="BB227" s="261"/>
      <c r="BC227" s="261"/>
      <c r="BD227" s="261"/>
      <c r="BE227" s="261"/>
      <c r="BF227" s="261"/>
      <c r="BG227" s="261"/>
      <c r="BH227" s="261"/>
      <c r="BI227" s="261"/>
      <c r="BJ227" s="261"/>
      <c r="BK227" s="261"/>
      <c r="BL227" s="261"/>
      <c r="BM227" s="261"/>
      <c r="BN227" s="261"/>
      <c r="BO227" s="261"/>
      <c r="BP227" s="261"/>
      <c r="BQ227" s="261"/>
      <c r="BR227" s="261"/>
      <c r="BS227" s="261"/>
      <c r="BT227" s="261"/>
      <c r="BU227" s="261"/>
      <c r="BV227" s="261"/>
      <c r="BW227" s="261"/>
      <c r="BX227" s="261"/>
      <c r="BY227" s="262"/>
      <c r="BZ227" s="262"/>
      <c r="CA227" s="262"/>
      <c r="CB227" s="262"/>
      <c r="CC227" s="262"/>
      <c r="CD227" s="262"/>
      <c r="CE227" s="262"/>
      <c r="CF227" s="262"/>
      <c r="CG227" s="262"/>
      <c r="CH227" s="262"/>
      <c r="CI227" s="262"/>
      <c r="CJ227" s="262"/>
      <c r="CK227" s="262"/>
      <c r="CL227" s="262"/>
      <c r="CM227" s="262"/>
      <c r="CN227" s="262"/>
      <c r="CO227" s="262"/>
      <c r="CP227" s="262"/>
      <c r="CQ227" s="262"/>
      <c r="CR227" s="262"/>
      <c r="CS227" s="262"/>
      <c r="CT227" s="262"/>
      <c r="CU227" s="261"/>
      <c r="CV227" s="261"/>
      <c r="CW227" s="261"/>
      <c r="CX227" s="261"/>
      <c r="CY227" s="261"/>
      <c r="CZ227" s="261"/>
      <c r="DA227" s="261"/>
      <c r="DB227" s="261"/>
      <c r="DC227" s="261"/>
      <c r="DD227" s="261"/>
      <c r="DE227" s="261"/>
      <c r="DF227" s="261"/>
      <c r="DG227" s="261"/>
      <c r="DH227" s="261"/>
      <c r="DI227" s="261"/>
      <c r="DJ227" s="261"/>
      <c r="DK227" s="261"/>
      <c r="DL227" s="261"/>
      <c r="DM227" s="261"/>
      <c r="DN227" s="261"/>
      <c r="DO227" s="261"/>
      <c r="DP227" s="261"/>
      <c r="DQ227" s="261"/>
      <c r="DR227" s="261"/>
      <c r="DS227" s="261"/>
      <c r="DT227" s="261"/>
      <c r="DU227" s="261"/>
      <c r="DV227" s="261"/>
      <c r="DW227" s="261"/>
      <c r="DX227" s="261"/>
      <c r="DY227" s="261"/>
      <c r="DZ227" s="261"/>
      <c r="EA227" s="261"/>
    </row>
    <row r="228" spans="1:131" ht="15" x14ac:dyDescent="0.25">
      <c r="A228" s="261"/>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c r="X228" s="261"/>
      <c r="Y228" s="261"/>
      <c r="Z228" s="261"/>
      <c r="AA228" s="261"/>
      <c r="AB228" s="261"/>
      <c r="AC228" s="261"/>
      <c r="AD228" s="261"/>
      <c r="AE228" s="261"/>
      <c r="AF228" s="261"/>
      <c r="AG228" s="261"/>
      <c r="AH228" s="261"/>
      <c r="AI228" s="261"/>
      <c r="AJ228" s="261"/>
      <c r="AK228" s="261"/>
      <c r="AL228" s="261"/>
      <c r="AM228" s="261"/>
      <c r="AN228" s="261"/>
      <c r="AO228" s="261"/>
      <c r="AP228" s="261"/>
      <c r="AQ228" s="261"/>
      <c r="AR228" s="261"/>
      <c r="AS228" s="261"/>
      <c r="AT228" s="261"/>
      <c r="AU228" s="261"/>
      <c r="AV228" s="261"/>
      <c r="AW228" s="261"/>
      <c r="AX228" s="261"/>
      <c r="AY228" s="261"/>
      <c r="AZ228" s="261"/>
      <c r="BA228" s="261"/>
      <c r="BB228" s="261"/>
      <c r="BC228" s="261"/>
      <c r="BD228" s="261"/>
      <c r="BE228" s="261"/>
      <c r="BF228" s="261"/>
      <c r="BG228" s="261"/>
      <c r="BH228" s="261"/>
      <c r="BI228" s="261"/>
      <c r="BJ228" s="261"/>
      <c r="BK228" s="261"/>
      <c r="BL228" s="261"/>
      <c r="BM228" s="261"/>
      <c r="BN228" s="261"/>
      <c r="BO228" s="261"/>
      <c r="BP228" s="261"/>
      <c r="BQ228" s="261"/>
      <c r="BR228" s="261"/>
      <c r="BS228" s="261"/>
      <c r="BT228" s="261"/>
      <c r="BU228" s="261"/>
      <c r="BV228" s="261"/>
      <c r="BW228" s="261"/>
      <c r="BX228" s="261"/>
      <c r="BY228" s="262"/>
      <c r="BZ228" s="262"/>
      <c r="CA228" s="262"/>
      <c r="CB228" s="262"/>
      <c r="CC228" s="262"/>
      <c r="CD228" s="262"/>
      <c r="CE228" s="262"/>
      <c r="CF228" s="262"/>
      <c r="CG228" s="262"/>
      <c r="CH228" s="262"/>
      <c r="CI228" s="262"/>
      <c r="CJ228" s="262"/>
      <c r="CK228" s="262"/>
      <c r="CL228" s="262"/>
      <c r="CM228" s="262"/>
      <c r="CN228" s="262"/>
      <c r="CO228" s="262"/>
      <c r="CP228" s="262"/>
      <c r="CQ228" s="262"/>
      <c r="CR228" s="262"/>
      <c r="CS228" s="262"/>
      <c r="CT228" s="262"/>
      <c r="CU228" s="261"/>
      <c r="CV228" s="261"/>
      <c r="CW228" s="261"/>
      <c r="CX228" s="261"/>
      <c r="CY228" s="261"/>
      <c r="CZ228" s="261"/>
      <c r="DA228" s="261"/>
      <c r="DB228" s="261"/>
      <c r="DC228" s="261"/>
      <c r="DD228" s="261"/>
      <c r="DE228" s="261"/>
      <c r="DF228" s="261"/>
      <c r="DG228" s="261"/>
      <c r="DH228" s="261"/>
      <c r="DI228" s="261"/>
      <c r="DJ228" s="261"/>
      <c r="DK228" s="261"/>
      <c r="DL228" s="261"/>
      <c r="DM228" s="261"/>
      <c r="DN228" s="261"/>
      <c r="DO228" s="261"/>
      <c r="DP228" s="261"/>
      <c r="DQ228" s="261"/>
      <c r="DR228" s="261"/>
      <c r="DS228" s="261"/>
      <c r="DT228" s="261"/>
      <c r="DU228" s="261"/>
      <c r="DV228" s="261"/>
      <c r="DW228" s="261"/>
      <c r="DX228" s="261"/>
      <c r="DY228" s="261"/>
      <c r="DZ228" s="261"/>
      <c r="EA228" s="261"/>
    </row>
    <row r="229" spans="1:131" ht="15" x14ac:dyDescent="0.25">
      <c r="A229" s="261"/>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c r="Z229" s="261"/>
      <c r="AA229" s="261"/>
      <c r="AB229" s="261"/>
      <c r="AC229" s="261"/>
      <c r="AD229" s="261"/>
      <c r="AE229" s="261"/>
      <c r="AF229" s="261"/>
      <c r="AG229" s="261"/>
      <c r="AH229" s="261"/>
      <c r="AI229" s="261"/>
      <c r="AJ229" s="261"/>
      <c r="AK229" s="261"/>
      <c r="AL229" s="261"/>
      <c r="AM229" s="261"/>
      <c r="AN229" s="261"/>
      <c r="AO229" s="261"/>
      <c r="AP229" s="261"/>
      <c r="AQ229" s="261"/>
      <c r="AR229" s="261"/>
      <c r="AS229" s="261"/>
      <c r="AT229" s="261"/>
      <c r="AU229" s="261"/>
      <c r="AV229" s="261"/>
      <c r="AW229" s="261"/>
      <c r="AX229" s="261"/>
      <c r="AY229" s="261"/>
      <c r="AZ229" s="261"/>
      <c r="BA229" s="261"/>
      <c r="BB229" s="261"/>
      <c r="BC229" s="261"/>
      <c r="BD229" s="261"/>
      <c r="BE229" s="261"/>
      <c r="BF229" s="261"/>
      <c r="BG229" s="261"/>
      <c r="BH229" s="261"/>
      <c r="BI229" s="261"/>
      <c r="BJ229" s="261"/>
      <c r="BK229" s="261"/>
      <c r="BL229" s="261"/>
      <c r="BM229" s="261"/>
      <c r="BN229" s="261"/>
      <c r="BO229" s="261"/>
      <c r="BP229" s="261"/>
      <c r="BQ229" s="261"/>
      <c r="BR229" s="261"/>
      <c r="BS229" s="261"/>
      <c r="BT229" s="261"/>
      <c r="BU229" s="261"/>
      <c r="BV229" s="261"/>
      <c r="BW229" s="261"/>
      <c r="BX229" s="261"/>
      <c r="BY229" s="262"/>
      <c r="BZ229" s="262"/>
      <c r="CA229" s="262"/>
      <c r="CB229" s="262"/>
      <c r="CC229" s="262"/>
      <c r="CD229" s="262"/>
      <c r="CE229" s="262"/>
      <c r="CF229" s="262"/>
      <c r="CG229" s="262"/>
      <c r="CH229" s="262"/>
      <c r="CI229" s="262"/>
      <c r="CJ229" s="262"/>
      <c r="CK229" s="262"/>
      <c r="CL229" s="262"/>
      <c r="CM229" s="262"/>
      <c r="CN229" s="262"/>
      <c r="CO229" s="262"/>
      <c r="CP229" s="262"/>
      <c r="CQ229" s="262"/>
      <c r="CR229" s="262"/>
      <c r="CS229" s="262"/>
      <c r="CT229" s="262"/>
      <c r="CU229" s="261"/>
      <c r="CV229" s="261"/>
      <c r="CW229" s="261"/>
      <c r="CX229" s="261"/>
      <c r="CY229" s="261"/>
      <c r="CZ229" s="261"/>
      <c r="DA229" s="261"/>
      <c r="DB229" s="261"/>
      <c r="DC229" s="261"/>
      <c r="DD229" s="261"/>
      <c r="DE229" s="261"/>
      <c r="DF229" s="261"/>
      <c r="DG229" s="261"/>
      <c r="DH229" s="261"/>
      <c r="DI229" s="261"/>
      <c r="DJ229" s="261"/>
      <c r="DK229" s="261"/>
      <c r="DL229" s="261"/>
      <c r="DM229" s="261"/>
      <c r="DN229" s="261"/>
      <c r="DO229" s="261"/>
      <c r="DP229" s="261"/>
      <c r="DQ229" s="261"/>
      <c r="DR229" s="261"/>
      <c r="DS229" s="261"/>
      <c r="DT229" s="261"/>
      <c r="DU229" s="261"/>
      <c r="DV229" s="261"/>
      <c r="DW229" s="261"/>
      <c r="DX229" s="261"/>
      <c r="DY229" s="261"/>
      <c r="DZ229" s="261"/>
      <c r="EA229" s="261"/>
    </row>
    <row r="230" spans="1:131" ht="15" x14ac:dyDescent="0.25">
      <c r="A230" s="261"/>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c r="X230" s="261"/>
      <c r="Y230" s="261"/>
      <c r="Z230" s="261"/>
      <c r="AA230" s="261"/>
      <c r="AB230" s="261"/>
      <c r="AC230" s="261"/>
      <c r="AD230" s="261"/>
      <c r="AE230" s="261"/>
      <c r="AF230" s="261"/>
      <c r="AG230" s="261"/>
      <c r="AH230" s="261"/>
      <c r="AI230" s="261"/>
      <c r="AJ230" s="261"/>
      <c r="AK230" s="261"/>
      <c r="AL230" s="261"/>
      <c r="AM230" s="261"/>
      <c r="AN230" s="261"/>
      <c r="AO230" s="261"/>
      <c r="AP230" s="261"/>
      <c r="AQ230" s="261"/>
      <c r="AR230" s="261"/>
      <c r="AS230" s="261"/>
      <c r="AT230" s="261"/>
      <c r="AU230" s="261"/>
      <c r="AV230" s="261"/>
      <c r="AW230" s="261"/>
      <c r="AX230" s="261"/>
      <c r="AY230" s="261"/>
      <c r="AZ230" s="261"/>
      <c r="BA230" s="261"/>
      <c r="BB230" s="261"/>
      <c r="BC230" s="261"/>
      <c r="BD230" s="261"/>
      <c r="BE230" s="261"/>
      <c r="BF230" s="261"/>
      <c r="BG230" s="261"/>
      <c r="BH230" s="261"/>
      <c r="BI230" s="261"/>
      <c r="BJ230" s="261"/>
      <c r="BK230" s="261"/>
      <c r="BL230" s="261"/>
      <c r="BM230" s="261"/>
      <c r="BN230" s="261"/>
      <c r="BO230" s="261"/>
      <c r="BP230" s="261"/>
      <c r="BQ230" s="261"/>
      <c r="BR230" s="261"/>
      <c r="BS230" s="261"/>
      <c r="BT230" s="261"/>
      <c r="BU230" s="261"/>
      <c r="BV230" s="261"/>
      <c r="BW230" s="261"/>
      <c r="BX230" s="261"/>
      <c r="BY230" s="262"/>
      <c r="BZ230" s="262"/>
      <c r="CA230" s="262"/>
      <c r="CB230" s="262"/>
      <c r="CC230" s="262"/>
      <c r="CD230" s="262"/>
      <c r="CE230" s="262"/>
      <c r="CF230" s="262"/>
      <c r="CG230" s="262"/>
      <c r="CH230" s="262"/>
      <c r="CI230" s="262"/>
      <c r="CJ230" s="262"/>
      <c r="CK230" s="262"/>
      <c r="CL230" s="262"/>
      <c r="CM230" s="262"/>
      <c r="CN230" s="262"/>
      <c r="CO230" s="262"/>
      <c r="CP230" s="262"/>
      <c r="CQ230" s="262"/>
      <c r="CR230" s="262"/>
      <c r="CS230" s="262"/>
      <c r="CT230" s="262"/>
      <c r="CU230" s="261"/>
      <c r="CV230" s="261"/>
      <c r="CW230" s="261"/>
      <c r="CX230" s="261"/>
      <c r="CY230" s="261"/>
      <c r="CZ230" s="261"/>
      <c r="DA230" s="261"/>
      <c r="DB230" s="261"/>
      <c r="DC230" s="261"/>
      <c r="DD230" s="261"/>
      <c r="DE230" s="261"/>
      <c r="DF230" s="261"/>
      <c r="DG230" s="261"/>
      <c r="DH230" s="261"/>
      <c r="DI230" s="261"/>
      <c r="DJ230" s="261"/>
      <c r="DK230" s="261"/>
      <c r="DL230" s="261"/>
      <c r="DM230" s="261"/>
      <c r="DN230" s="261"/>
      <c r="DO230" s="261"/>
      <c r="DP230" s="261"/>
      <c r="DQ230" s="261"/>
      <c r="DR230" s="261"/>
      <c r="DS230" s="261"/>
      <c r="DT230" s="261"/>
      <c r="DU230" s="261"/>
      <c r="DV230" s="261"/>
      <c r="DW230" s="261"/>
      <c r="DX230" s="261"/>
      <c r="DY230" s="261"/>
      <c r="DZ230" s="261"/>
      <c r="EA230" s="261"/>
    </row>
    <row r="231" spans="1:131" ht="15" x14ac:dyDescent="0.25">
      <c r="A231" s="261"/>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1"/>
      <c r="AL231" s="261"/>
      <c r="AM231" s="261"/>
      <c r="AN231" s="261"/>
      <c r="AO231" s="261"/>
      <c r="AP231" s="261"/>
      <c r="AQ231" s="261"/>
      <c r="AR231" s="261"/>
      <c r="AS231" s="261"/>
      <c r="AT231" s="261"/>
      <c r="AU231" s="261"/>
      <c r="AV231" s="261"/>
      <c r="AW231" s="261"/>
      <c r="AX231" s="261"/>
      <c r="AY231" s="261"/>
      <c r="AZ231" s="261"/>
      <c r="BA231" s="261"/>
      <c r="BB231" s="261"/>
      <c r="BC231" s="261"/>
      <c r="BD231" s="261"/>
      <c r="BE231" s="261"/>
      <c r="BF231" s="261"/>
      <c r="BG231" s="261"/>
      <c r="BH231" s="261"/>
      <c r="BI231" s="261"/>
      <c r="BJ231" s="261"/>
      <c r="BK231" s="261"/>
      <c r="BL231" s="261"/>
      <c r="BM231" s="261"/>
      <c r="BN231" s="261"/>
      <c r="BO231" s="261"/>
      <c r="BP231" s="261"/>
      <c r="BQ231" s="261"/>
      <c r="BR231" s="261"/>
      <c r="BS231" s="261"/>
      <c r="BT231" s="261"/>
      <c r="BU231" s="261"/>
      <c r="BV231" s="261"/>
      <c r="BW231" s="261"/>
      <c r="BX231" s="261"/>
      <c r="BY231" s="262"/>
      <c r="BZ231" s="262"/>
      <c r="CA231" s="262"/>
      <c r="CB231" s="262"/>
      <c r="CC231" s="262"/>
      <c r="CD231" s="262"/>
      <c r="CE231" s="262"/>
      <c r="CF231" s="262"/>
      <c r="CG231" s="262"/>
      <c r="CH231" s="262"/>
      <c r="CI231" s="262"/>
      <c r="CJ231" s="262"/>
      <c r="CK231" s="262"/>
      <c r="CL231" s="262"/>
      <c r="CM231" s="262"/>
      <c r="CN231" s="262"/>
      <c r="CO231" s="262"/>
      <c r="CP231" s="262"/>
      <c r="CQ231" s="262"/>
      <c r="CR231" s="262"/>
      <c r="CS231" s="262"/>
      <c r="CT231" s="262"/>
      <c r="CU231" s="261"/>
      <c r="CV231" s="261"/>
      <c r="CW231" s="261"/>
      <c r="CX231" s="261"/>
      <c r="CY231" s="261"/>
      <c r="CZ231" s="261"/>
      <c r="DA231" s="261"/>
      <c r="DB231" s="261"/>
      <c r="DC231" s="261"/>
      <c r="DD231" s="261"/>
      <c r="DE231" s="261"/>
      <c r="DF231" s="261"/>
      <c r="DG231" s="261"/>
      <c r="DH231" s="261"/>
      <c r="DI231" s="261"/>
      <c r="DJ231" s="261"/>
      <c r="DK231" s="261"/>
      <c r="DL231" s="261"/>
      <c r="DM231" s="261"/>
      <c r="DN231" s="261"/>
      <c r="DO231" s="261"/>
      <c r="DP231" s="261"/>
      <c r="DQ231" s="261"/>
      <c r="DR231" s="261"/>
      <c r="DS231" s="261"/>
      <c r="DT231" s="261"/>
      <c r="DU231" s="261"/>
      <c r="DV231" s="261"/>
      <c r="DW231" s="261"/>
      <c r="DX231" s="261"/>
      <c r="DY231" s="261"/>
      <c r="DZ231" s="261"/>
      <c r="EA231" s="261"/>
    </row>
    <row r="232" spans="1:131" ht="15" x14ac:dyDescent="0.25">
      <c r="A232" s="261"/>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61"/>
      <c r="AE232" s="261"/>
      <c r="AF232" s="261"/>
      <c r="AG232" s="261"/>
      <c r="AH232" s="261"/>
      <c r="AI232" s="261"/>
      <c r="AJ232" s="261"/>
      <c r="AK232" s="261"/>
      <c r="AL232" s="261"/>
      <c r="AM232" s="261"/>
      <c r="AN232" s="261"/>
      <c r="AO232" s="261"/>
      <c r="AP232" s="261"/>
      <c r="AQ232" s="261"/>
      <c r="AR232" s="261"/>
      <c r="AS232" s="261"/>
      <c r="AT232" s="261"/>
      <c r="AU232" s="261"/>
      <c r="AV232" s="261"/>
      <c r="AW232" s="261"/>
      <c r="AX232" s="261"/>
      <c r="AY232" s="261"/>
      <c r="AZ232" s="261"/>
      <c r="BA232" s="261"/>
      <c r="BB232" s="261"/>
      <c r="BC232" s="261"/>
      <c r="BD232" s="261"/>
      <c r="BE232" s="261"/>
      <c r="BF232" s="261"/>
      <c r="BG232" s="261"/>
      <c r="BH232" s="261"/>
      <c r="BI232" s="261"/>
      <c r="BJ232" s="261"/>
      <c r="BK232" s="261"/>
      <c r="BL232" s="261"/>
      <c r="BM232" s="261"/>
      <c r="BN232" s="261"/>
      <c r="BO232" s="261"/>
      <c r="BP232" s="261"/>
      <c r="BQ232" s="261"/>
      <c r="BR232" s="261"/>
      <c r="BS232" s="261"/>
      <c r="BT232" s="261"/>
      <c r="BU232" s="261"/>
      <c r="BV232" s="261"/>
      <c r="BW232" s="261"/>
      <c r="BX232" s="261"/>
      <c r="BY232" s="262"/>
      <c r="BZ232" s="262"/>
      <c r="CA232" s="262"/>
      <c r="CB232" s="262"/>
      <c r="CC232" s="262"/>
      <c r="CD232" s="262"/>
      <c r="CE232" s="262"/>
      <c r="CF232" s="262"/>
      <c r="CG232" s="262"/>
      <c r="CH232" s="262"/>
      <c r="CI232" s="262"/>
      <c r="CJ232" s="262"/>
      <c r="CK232" s="262"/>
      <c r="CL232" s="262"/>
      <c r="CM232" s="262"/>
      <c r="CN232" s="262"/>
      <c r="CO232" s="262"/>
      <c r="CP232" s="262"/>
      <c r="CQ232" s="262"/>
      <c r="CR232" s="262"/>
      <c r="CS232" s="262"/>
      <c r="CT232" s="262"/>
      <c r="CU232" s="261"/>
      <c r="CV232" s="261"/>
      <c r="CW232" s="261"/>
      <c r="CX232" s="261"/>
      <c r="CY232" s="261"/>
      <c r="CZ232" s="261"/>
      <c r="DA232" s="261"/>
      <c r="DB232" s="261"/>
      <c r="DC232" s="261"/>
      <c r="DD232" s="261"/>
      <c r="DE232" s="261"/>
      <c r="DF232" s="261"/>
      <c r="DG232" s="261"/>
      <c r="DH232" s="261"/>
      <c r="DI232" s="261"/>
      <c r="DJ232" s="261"/>
      <c r="DK232" s="261"/>
      <c r="DL232" s="261"/>
      <c r="DM232" s="261"/>
      <c r="DN232" s="261"/>
      <c r="DO232" s="261"/>
      <c r="DP232" s="261"/>
      <c r="DQ232" s="261"/>
      <c r="DR232" s="261"/>
      <c r="DS232" s="261"/>
      <c r="DT232" s="261"/>
      <c r="DU232" s="261"/>
      <c r="DV232" s="261"/>
      <c r="DW232" s="261"/>
      <c r="DX232" s="261"/>
      <c r="DY232" s="261"/>
      <c r="DZ232" s="261"/>
      <c r="EA232" s="261"/>
    </row>
    <row r="233" spans="1:131" ht="15" x14ac:dyDescent="0.25">
      <c r="A233" s="261"/>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61"/>
      <c r="AE233" s="261"/>
      <c r="AF233" s="261"/>
      <c r="AG233" s="261"/>
      <c r="AH233" s="261"/>
      <c r="AI233" s="261"/>
      <c r="AJ233" s="261"/>
      <c r="AK233" s="261"/>
      <c r="AL233" s="261"/>
      <c r="AM233" s="261"/>
      <c r="AN233" s="261"/>
      <c r="AO233" s="261"/>
      <c r="AP233" s="261"/>
      <c r="AQ233" s="261"/>
      <c r="AR233" s="261"/>
      <c r="AS233" s="261"/>
      <c r="AT233" s="261"/>
      <c r="AU233" s="261"/>
      <c r="AV233" s="261"/>
      <c r="AW233" s="261"/>
      <c r="AX233" s="261"/>
      <c r="AY233" s="261"/>
      <c r="AZ233" s="261"/>
      <c r="BA233" s="261"/>
      <c r="BB233" s="261"/>
      <c r="BC233" s="261"/>
      <c r="BD233" s="261"/>
      <c r="BE233" s="261"/>
      <c r="BF233" s="261"/>
      <c r="BG233" s="261"/>
      <c r="BH233" s="261"/>
      <c r="BI233" s="261"/>
      <c r="BJ233" s="261"/>
      <c r="BK233" s="261"/>
      <c r="BL233" s="261"/>
      <c r="BM233" s="261"/>
      <c r="BN233" s="261"/>
      <c r="BO233" s="261"/>
      <c r="BP233" s="261"/>
      <c r="BQ233" s="261"/>
      <c r="BR233" s="261"/>
      <c r="BS233" s="261"/>
      <c r="BT233" s="261"/>
      <c r="BU233" s="261"/>
      <c r="BV233" s="261"/>
      <c r="BW233" s="261"/>
      <c r="BX233" s="261"/>
      <c r="BY233" s="262"/>
      <c r="BZ233" s="262"/>
      <c r="CA233" s="262"/>
      <c r="CB233" s="262"/>
      <c r="CC233" s="262"/>
      <c r="CD233" s="262"/>
      <c r="CE233" s="262"/>
      <c r="CF233" s="262"/>
      <c r="CG233" s="262"/>
      <c r="CH233" s="262"/>
      <c r="CI233" s="262"/>
      <c r="CJ233" s="262"/>
      <c r="CK233" s="262"/>
      <c r="CL233" s="262"/>
      <c r="CM233" s="262"/>
      <c r="CN233" s="262"/>
      <c r="CO233" s="262"/>
      <c r="CP233" s="262"/>
      <c r="CQ233" s="262"/>
      <c r="CR233" s="262"/>
      <c r="CS233" s="262"/>
      <c r="CT233" s="262"/>
      <c r="CU233" s="261"/>
      <c r="CV233" s="261"/>
      <c r="CW233" s="261"/>
      <c r="CX233" s="261"/>
      <c r="CY233" s="261"/>
      <c r="CZ233" s="261"/>
      <c r="DA233" s="261"/>
      <c r="DB233" s="261"/>
      <c r="DC233" s="261"/>
      <c r="DD233" s="261"/>
      <c r="DE233" s="261"/>
      <c r="DF233" s="261"/>
      <c r="DG233" s="261"/>
      <c r="DH233" s="261"/>
      <c r="DI233" s="261"/>
      <c r="DJ233" s="261"/>
      <c r="DK233" s="261"/>
      <c r="DL233" s="261"/>
      <c r="DM233" s="261"/>
      <c r="DN233" s="261"/>
      <c r="DO233" s="261"/>
      <c r="DP233" s="261"/>
      <c r="DQ233" s="261"/>
      <c r="DR233" s="261"/>
      <c r="DS233" s="261"/>
      <c r="DT233" s="261"/>
      <c r="DU233" s="261"/>
      <c r="DV233" s="261"/>
      <c r="DW233" s="261"/>
      <c r="DX233" s="261"/>
      <c r="DY233" s="261"/>
      <c r="DZ233" s="261"/>
      <c r="EA233" s="261"/>
    </row>
    <row r="234" spans="1:131" ht="15" x14ac:dyDescent="0.25">
      <c r="A234" s="261"/>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61"/>
      <c r="AE234" s="261"/>
      <c r="AF234" s="261"/>
      <c r="AG234" s="261"/>
      <c r="AH234" s="261"/>
      <c r="AI234" s="261"/>
      <c r="AJ234" s="261"/>
      <c r="AK234" s="261"/>
      <c r="AL234" s="261"/>
      <c r="AM234" s="261"/>
      <c r="AN234" s="261"/>
      <c r="AO234" s="261"/>
      <c r="AP234" s="261"/>
      <c r="AQ234" s="261"/>
      <c r="AR234" s="261"/>
      <c r="AS234" s="261"/>
      <c r="AT234" s="261"/>
      <c r="AU234" s="261"/>
      <c r="AV234" s="261"/>
      <c r="AW234" s="261"/>
      <c r="AX234" s="261"/>
      <c r="AY234" s="261"/>
      <c r="AZ234" s="261"/>
      <c r="BA234" s="261"/>
      <c r="BB234" s="261"/>
      <c r="BC234" s="261"/>
      <c r="BD234" s="261"/>
      <c r="BE234" s="261"/>
      <c r="BF234" s="261"/>
      <c r="BG234" s="261"/>
      <c r="BH234" s="261"/>
      <c r="BI234" s="261"/>
      <c r="BJ234" s="261"/>
      <c r="BK234" s="261"/>
      <c r="BL234" s="261"/>
      <c r="BM234" s="261"/>
      <c r="BN234" s="261"/>
      <c r="BO234" s="261"/>
      <c r="BP234" s="261"/>
      <c r="BQ234" s="261"/>
      <c r="BR234" s="261"/>
      <c r="BS234" s="261"/>
      <c r="BT234" s="261"/>
      <c r="BU234" s="261"/>
      <c r="BV234" s="261"/>
      <c r="BW234" s="261"/>
      <c r="BX234" s="261"/>
      <c r="BY234" s="262"/>
      <c r="BZ234" s="262"/>
      <c r="CA234" s="262"/>
      <c r="CB234" s="262"/>
      <c r="CC234" s="262"/>
      <c r="CD234" s="262"/>
      <c r="CE234" s="262"/>
      <c r="CF234" s="262"/>
      <c r="CG234" s="262"/>
      <c r="CH234" s="262"/>
      <c r="CI234" s="262"/>
      <c r="CJ234" s="262"/>
      <c r="CK234" s="262"/>
      <c r="CL234" s="262"/>
      <c r="CM234" s="262"/>
      <c r="CN234" s="262"/>
      <c r="CO234" s="262"/>
      <c r="CP234" s="262"/>
      <c r="CQ234" s="262"/>
      <c r="CR234" s="262"/>
      <c r="CS234" s="262"/>
      <c r="CT234" s="262"/>
      <c r="CU234" s="261"/>
      <c r="CV234" s="261"/>
      <c r="CW234" s="261"/>
      <c r="CX234" s="261"/>
      <c r="CY234" s="261"/>
      <c r="CZ234" s="261"/>
      <c r="DA234" s="261"/>
      <c r="DB234" s="261"/>
      <c r="DC234" s="261"/>
      <c r="DD234" s="261"/>
      <c r="DE234" s="261"/>
      <c r="DF234" s="261"/>
      <c r="DG234" s="261"/>
      <c r="DH234" s="261"/>
      <c r="DI234" s="261"/>
      <c r="DJ234" s="261"/>
      <c r="DK234" s="261"/>
      <c r="DL234" s="261"/>
      <c r="DM234" s="261"/>
      <c r="DN234" s="261"/>
      <c r="DO234" s="261"/>
      <c r="DP234" s="261"/>
      <c r="DQ234" s="261"/>
      <c r="DR234" s="261"/>
      <c r="DS234" s="261"/>
      <c r="DT234" s="261"/>
      <c r="DU234" s="261"/>
      <c r="DV234" s="261"/>
      <c r="DW234" s="261"/>
      <c r="DX234" s="261"/>
      <c r="DY234" s="261"/>
      <c r="DZ234" s="261"/>
      <c r="EA234" s="261"/>
    </row>
    <row r="235" spans="1:131" ht="15" x14ac:dyDescent="0.25">
      <c r="A235" s="261"/>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261"/>
      <c r="AE235" s="261"/>
      <c r="AF235" s="261"/>
      <c r="AG235" s="261"/>
      <c r="AH235" s="261"/>
      <c r="AI235" s="261"/>
      <c r="AJ235" s="261"/>
      <c r="AK235" s="261"/>
      <c r="AL235" s="261"/>
      <c r="AM235" s="261"/>
      <c r="AN235" s="261"/>
      <c r="AO235" s="261"/>
      <c r="AP235" s="261"/>
      <c r="AQ235" s="261"/>
      <c r="AR235" s="261"/>
      <c r="AS235" s="261"/>
      <c r="AT235" s="261"/>
      <c r="AU235" s="261"/>
      <c r="AV235" s="261"/>
      <c r="AW235" s="261"/>
      <c r="AX235" s="261"/>
      <c r="AY235" s="261"/>
      <c r="AZ235" s="261"/>
      <c r="BA235" s="261"/>
      <c r="BB235" s="261"/>
      <c r="BC235" s="261"/>
      <c r="BD235" s="261"/>
      <c r="BE235" s="261"/>
      <c r="BF235" s="261"/>
      <c r="BG235" s="261"/>
      <c r="BH235" s="261"/>
      <c r="BI235" s="261"/>
      <c r="BJ235" s="261"/>
      <c r="BK235" s="261"/>
      <c r="BL235" s="261"/>
      <c r="BM235" s="261"/>
      <c r="BN235" s="261"/>
      <c r="BO235" s="261"/>
      <c r="BP235" s="261"/>
      <c r="BQ235" s="261"/>
      <c r="BR235" s="261"/>
      <c r="BS235" s="261"/>
      <c r="BT235" s="261"/>
      <c r="BU235" s="261"/>
      <c r="BV235" s="261"/>
      <c r="BW235" s="261"/>
      <c r="BX235" s="261"/>
      <c r="BY235" s="262"/>
      <c r="BZ235" s="262"/>
      <c r="CA235" s="262"/>
      <c r="CB235" s="262"/>
      <c r="CC235" s="262"/>
      <c r="CD235" s="262"/>
      <c r="CE235" s="262"/>
      <c r="CF235" s="262"/>
      <c r="CG235" s="262"/>
      <c r="CH235" s="262"/>
      <c r="CI235" s="262"/>
      <c r="CJ235" s="262"/>
      <c r="CK235" s="262"/>
      <c r="CL235" s="262"/>
      <c r="CM235" s="262"/>
      <c r="CN235" s="262"/>
      <c r="CO235" s="262"/>
      <c r="CP235" s="262"/>
      <c r="CQ235" s="262"/>
      <c r="CR235" s="262"/>
      <c r="CS235" s="262"/>
      <c r="CT235" s="262"/>
      <c r="CU235" s="261"/>
      <c r="CV235" s="261"/>
      <c r="CW235" s="261"/>
      <c r="CX235" s="261"/>
      <c r="CY235" s="261"/>
      <c r="CZ235" s="261"/>
      <c r="DA235" s="261"/>
      <c r="DB235" s="261"/>
      <c r="DC235" s="261"/>
      <c r="DD235" s="261"/>
      <c r="DE235" s="261"/>
      <c r="DF235" s="261"/>
      <c r="DG235" s="261"/>
      <c r="DH235" s="261"/>
      <c r="DI235" s="261"/>
      <c r="DJ235" s="261"/>
      <c r="DK235" s="261"/>
      <c r="DL235" s="261"/>
      <c r="DM235" s="261"/>
      <c r="DN235" s="261"/>
      <c r="DO235" s="261"/>
      <c r="DP235" s="261"/>
      <c r="DQ235" s="261"/>
      <c r="DR235" s="261"/>
      <c r="DS235" s="261"/>
      <c r="DT235" s="261"/>
      <c r="DU235" s="261"/>
      <c r="DV235" s="261"/>
      <c r="DW235" s="261"/>
      <c r="DX235" s="261"/>
      <c r="DY235" s="261"/>
      <c r="DZ235" s="261"/>
      <c r="EA235" s="261"/>
    </row>
    <row r="236" spans="1:131" ht="15" x14ac:dyDescent="0.25">
      <c r="A236" s="261"/>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261"/>
      <c r="AE236" s="261"/>
      <c r="AF236" s="261"/>
      <c r="AG236" s="261"/>
      <c r="AH236" s="261"/>
      <c r="AI236" s="261"/>
      <c r="AJ236" s="261"/>
      <c r="AK236" s="261"/>
      <c r="AL236" s="261"/>
      <c r="AM236" s="261"/>
      <c r="AN236" s="261"/>
      <c r="AO236" s="261"/>
      <c r="AP236" s="261"/>
      <c r="AQ236" s="261"/>
      <c r="AR236" s="261"/>
      <c r="AS236" s="261"/>
      <c r="AT236" s="261"/>
      <c r="AU236" s="261"/>
      <c r="AV236" s="261"/>
      <c r="AW236" s="261"/>
      <c r="AX236" s="261"/>
      <c r="AY236" s="261"/>
      <c r="AZ236" s="261"/>
      <c r="BA236" s="261"/>
      <c r="BB236" s="261"/>
      <c r="BC236" s="261"/>
      <c r="BD236" s="261"/>
      <c r="BE236" s="261"/>
      <c r="BF236" s="261"/>
      <c r="BG236" s="261"/>
      <c r="BH236" s="261"/>
      <c r="BI236" s="261"/>
      <c r="BJ236" s="261"/>
      <c r="BK236" s="261"/>
      <c r="BL236" s="261"/>
      <c r="BM236" s="261"/>
      <c r="BN236" s="261"/>
      <c r="BO236" s="261"/>
      <c r="BP236" s="261"/>
      <c r="BQ236" s="261"/>
      <c r="BR236" s="261"/>
      <c r="BS236" s="261"/>
      <c r="BT236" s="261"/>
      <c r="BU236" s="261"/>
      <c r="BV236" s="261"/>
      <c r="BW236" s="261"/>
      <c r="BX236" s="261"/>
      <c r="BY236" s="262"/>
      <c r="BZ236" s="262"/>
      <c r="CA236" s="262"/>
      <c r="CB236" s="262"/>
      <c r="CC236" s="262"/>
      <c r="CD236" s="262"/>
      <c r="CE236" s="262"/>
      <c r="CF236" s="262"/>
      <c r="CG236" s="262"/>
      <c r="CH236" s="262"/>
      <c r="CI236" s="262"/>
      <c r="CJ236" s="262"/>
      <c r="CK236" s="262"/>
      <c r="CL236" s="262"/>
      <c r="CM236" s="262"/>
      <c r="CN236" s="262"/>
      <c r="CO236" s="262"/>
      <c r="CP236" s="262"/>
      <c r="CQ236" s="262"/>
      <c r="CR236" s="262"/>
      <c r="CS236" s="262"/>
      <c r="CT236" s="262"/>
      <c r="CU236" s="261"/>
      <c r="CV236" s="261"/>
      <c r="CW236" s="261"/>
      <c r="CX236" s="261"/>
      <c r="CY236" s="261"/>
      <c r="CZ236" s="261"/>
      <c r="DA236" s="261"/>
      <c r="DB236" s="261"/>
      <c r="DC236" s="261"/>
      <c r="DD236" s="261"/>
      <c r="DE236" s="261"/>
      <c r="DF236" s="261"/>
      <c r="DG236" s="261"/>
      <c r="DH236" s="261"/>
      <c r="DI236" s="261"/>
      <c r="DJ236" s="261"/>
      <c r="DK236" s="261"/>
      <c r="DL236" s="261"/>
      <c r="DM236" s="261"/>
      <c r="DN236" s="261"/>
      <c r="DO236" s="261"/>
      <c r="DP236" s="261"/>
      <c r="DQ236" s="261"/>
      <c r="DR236" s="261"/>
      <c r="DS236" s="261"/>
      <c r="DT236" s="261"/>
      <c r="DU236" s="261"/>
      <c r="DV236" s="261"/>
      <c r="DW236" s="261"/>
      <c r="DX236" s="261"/>
      <c r="DY236" s="261"/>
      <c r="DZ236" s="261"/>
      <c r="EA236" s="261"/>
    </row>
    <row r="237" spans="1:131" ht="15" x14ac:dyDescent="0.25">
      <c r="A237" s="261"/>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61"/>
      <c r="AE237" s="261"/>
      <c r="AF237" s="261"/>
      <c r="AG237" s="261"/>
      <c r="AH237" s="261"/>
      <c r="AI237" s="261"/>
      <c r="AJ237" s="261"/>
      <c r="AK237" s="261"/>
      <c r="AL237" s="261"/>
      <c r="AM237" s="261"/>
      <c r="AN237" s="261"/>
      <c r="AO237" s="261"/>
      <c r="AP237" s="261"/>
      <c r="AQ237" s="261"/>
      <c r="AR237" s="261"/>
      <c r="AS237" s="261"/>
      <c r="AT237" s="261"/>
      <c r="AU237" s="261"/>
      <c r="AV237" s="261"/>
      <c r="AW237" s="261"/>
      <c r="AX237" s="261"/>
      <c r="AY237" s="261"/>
      <c r="AZ237" s="261"/>
      <c r="BA237" s="261"/>
      <c r="BB237" s="261"/>
      <c r="BC237" s="261"/>
      <c r="BD237" s="261"/>
      <c r="BE237" s="261"/>
      <c r="BF237" s="261"/>
      <c r="BG237" s="261"/>
      <c r="BH237" s="261"/>
      <c r="BI237" s="261"/>
      <c r="BJ237" s="261"/>
      <c r="BK237" s="261"/>
      <c r="BL237" s="261"/>
      <c r="BM237" s="261"/>
      <c r="BN237" s="261"/>
      <c r="BO237" s="261"/>
      <c r="BP237" s="261"/>
      <c r="BQ237" s="261"/>
      <c r="BR237" s="261"/>
      <c r="BS237" s="261"/>
      <c r="BT237" s="261"/>
      <c r="BU237" s="261"/>
      <c r="BV237" s="261"/>
      <c r="BW237" s="261"/>
      <c r="BX237" s="261"/>
      <c r="BY237" s="262"/>
      <c r="BZ237" s="262"/>
      <c r="CA237" s="262"/>
      <c r="CB237" s="262"/>
      <c r="CC237" s="262"/>
      <c r="CD237" s="262"/>
      <c r="CE237" s="262"/>
      <c r="CF237" s="262"/>
      <c r="CG237" s="262"/>
      <c r="CH237" s="262"/>
      <c r="CI237" s="262"/>
      <c r="CJ237" s="262"/>
      <c r="CK237" s="262"/>
      <c r="CL237" s="262"/>
      <c r="CM237" s="262"/>
      <c r="CN237" s="262"/>
      <c r="CO237" s="262"/>
      <c r="CP237" s="262"/>
      <c r="CQ237" s="262"/>
      <c r="CR237" s="262"/>
      <c r="CS237" s="262"/>
      <c r="CT237" s="262"/>
      <c r="CU237" s="261"/>
      <c r="CV237" s="261"/>
      <c r="CW237" s="261"/>
      <c r="CX237" s="261"/>
      <c r="CY237" s="261"/>
      <c r="CZ237" s="261"/>
      <c r="DA237" s="261"/>
      <c r="DB237" s="261"/>
      <c r="DC237" s="261"/>
      <c r="DD237" s="261"/>
      <c r="DE237" s="261"/>
      <c r="DF237" s="261"/>
      <c r="DG237" s="261"/>
      <c r="DH237" s="261"/>
      <c r="DI237" s="261"/>
      <c r="DJ237" s="261"/>
      <c r="DK237" s="261"/>
      <c r="DL237" s="261"/>
      <c r="DM237" s="261"/>
      <c r="DN237" s="261"/>
      <c r="DO237" s="261"/>
      <c r="DP237" s="261"/>
      <c r="DQ237" s="261"/>
      <c r="DR237" s="261"/>
      <c r="DS237" s="261"/>
      <c r="DT237" s="261"/>
      <c r="DU237" s="261"/>
      <c r="DV237" s="261"/>
      <c r="DW237" s="261"/>
      <c r="DX237" s="261"/>
      <c r="DY237" s="261"/>
      <c r="DZ237" s="261"/>
      <c r="EA237" s="261"/>
    </row>
    <row r="238" spans="1:131" ht="15" x14ac:dyDescent="0.25">
      <c r="A238" s="261"/>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261"/>
      <c r="AE238" s="261"/>
      <c r="AF238" s="261"/>
      <c r="AG238" s="261"/>
      <c r="AH238" s="261"/>
      <c r="AI238" s="261"/>
      <c r="AJ238" s="261"/>
      <c r="AK238" s="261"/>
      <c r="AL238" s="261"/>
      <c r="AM238" s="261"/>
      <c r="AN238" s="261"/>
      <c r="AO238" s="261"/>
      <c r="AP238" s="261"/>
      <c r="AQ238" s="261"/>
      <c r="AR238" s="261"/>
      <c r="AS238" s="261"/>
      <c r="AT238" s="261"/>
      <c r="AU238" s="261"/>
      <c r="AV238" s="261"/>
      <c r="AW238" s="261"/>
      <c r="AX238" s="261"/>
      <c r="AY238" s="261"/>
      <c r="AZ238" s="261"/>
      <c r="BA238" s="261"/>
      <c r="BB238" s="261"/>
      <c r="BC238" s="261"/>
      <c r="BD238" s="261"/>
      <c r="BE238" s="261"/>
      <c r="BF238" s="261"/>
      <c r="BG238" s="261"/>
      <c r="BH238" s="261"/>
      <c r="BI238" s="261"/>
      <c r="BJ238" s="261"/>
      <c r="BK238" s="261"/>
      <c r="BL238" s="261"/>
      <c r="BM238" s="261"/>
      <c r="BN238" s="261"/>
      <c r="BO238" s="261"/>
      <c r="BP238" s="261"/>
      <c r="BQ238" s="261"/>
      <c r="BR238" s="261"/>
      <c r="BS238" s="261"/>
      <c r="BT238" s="261"/>
      <c r="BU238" s="261"/>
      <c r="BV238" s="261"/>
      <c r="BW238" s="261"/>
      <c r="BX238" s="261"/>
      <c r="BY238" s="262"/>
      <c r="BZ238" s="262"/>
      <c r="CA238" s="262"/>
      <c r="CB238" s="262"/>
      <c r="CC238" s="262"/>
      <c r="CD238" s="262"/>
      <c r="CE238" s="262"/>
      <c r="CF238" s="262"/>
      <c r="CG238" s="262"/>
      <c r="CH238" s="262"/>
      <c r="CI238" s="262"/>
      <c r="CJ238" s="262"/>
      <c r="CK238" s="262"/>
      <c r="CL238" s="262"/>
      <c r="CM238" s="262"/>
      <c r="CN238" s="262"/>
      <c r="CO238" s="262"/>
      <c r="CP238" s="262"/>
      <c r="CQ238" s="262"/>
      <c r="CR238" s="262"/>
      <c r="CS238" s="262"/>
      <c r="CT238" s="262"/>
      <c r="CU238" s="261"/>
      <c r="CV238" s="261"/>
      <c r="CW238" s="261"/>
      <c r="CX238" s="261"/>
      <c r="CY238" s="261"/>
      <c r="CZ238" s="261"/>
      <c r="DA238" s="261"/>
      <c r="DB238" s="261"/>
      <c r="DC238" s="261"/>
      <c r="DD238" s="261"/>
      <c r="DE238" s="261"/>
      <c r="DF238" s="261"/>
      <c r="DG238" s="261"/>
      <c r="DH238" s="261"/>
      <c r="DI238" s="261"/>
      <c r="DJ238" s="261"/>
      <c r="DK238" s="261"/>
      <c r="DL238" s="261"/>
      <c r="DM238" s="261"/>
      <c r="DN238" s="261"/>
      <c r="DO238" s="261"/>
      <c r="DP238" s="261"/>
      <c r="DQ238" s="261"/>
      <c r="DR238" s="261"/>
      <c r="DS238" s="261"/>
      <c r="DT238" s="261"/>
      <c r="DU238" s="261"/>
      <c r="DV238" s="261"/>
      <c r="DW238" s="261"/>
      <c r="DX238" s="261"/>
      <c r="DY238" s="261"/>
      <c r="DZ238" s="261"/>
      <c r="EA238" s="261"/>
    </row>
    <row r="239" spans="1:131" ht="15" x14ac:dyDescent="0.25">
      <c r="A239" s="261"/>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61"/>
      <c r="AE239" s="261"/>
      <c r="AF239" s="261"/>
      <c r="AG239" s="261"/>
      <c r="AH239" s="261"/>
      <c r="AI239" s="261"/>
      <c r="AJ239" s="261"/>
      <c r="AK239" s="261"/>
      <c r="AL239" s="261"/>
      <c r="AM239" s="261"/>
      <c r="AN239" s="261"/>
      <c r="AO239" s="261"/>
      <c r="AP239" s="261"/>
      <c r="AQ239" s="261"/>
      <c r="AR239" s="261"/>
      <c r="AS239" s="261"/>
      <c r="AT239" s="261"/>
      <c r="AU239" s="261"/>
      <c r="AV239" s="261"/>
      <c r="AW239" s="261"/>
      <c r="AX239" s="261"/>
      <c r="AY239" s="261"/>
      <c r="AZ239" s="261"/>
      <c r="BA239" s="261"/>
      <c r="BB239" s="261"/>
      <c r="BC239" s="261"/>
      <c r="BD239" s="261"/>
      <c r="BE239" s="261"/>
      <c r="BF239" s="261"/>
      <c r="BG239" s="261"/>
      <c r="BH239" s="261"/>
      <c r="BI239" s="261"/>
      <c r="BJ239" s="261"/>
      <c r="BK239" s="261"/>
      <c r="BL239" s="261"/>
      <c r="BM239" s="261"/>
      <c r="BN239" s="261"/>
      <c r="BO239" s="261"/>
      <c r="BP239" s="261"/>
      <c r="BQ239" s="261"/>
      <c r="BR239" s="261"/>
      <c r="BS239" s="261"/>
      <c r="BT239" s="261"/>
      <c r="BU239" s="261"/>
      <c r="BV239" s="261"/>
      <c r="BW239" s="261"/>
      <c r="BX239" s="261"/>
      <c r="BY239" s="262"/>
      <c r="BZ239" s="262"/>
      <c r="CA239" s="262"/>
      <c r="CB239" s="262"/>
      <c r="CC239" s="262"/>
      <c r="CD239" s="262"/>
      <c r="CE239" s="262"/>
      <c r="CF239" s="262"/>
      <c r="CG239" s="262"/>
      <c r="CH239" s="262"/>
      <c r="CI239" s="262"/>
      <c r="CJ239" s="262"/>
      <c r="CK239" s="262"/>
      <c r="CL239" s="262"/>
      <c r="CM239" s="262"/>
      <c r="CN239" s="262"/>
      <c r="CO239" s="262"/>
      <c r="CP239" s="262"/>
      <c r="CQ239" s="262"/>
      <c r="CR239" s="262"/>
      <c r="CS239" s="262"/>
      <c r="CT239" s="262"/>
      <c r="CU239" s="261"/>
      <c r="CV239" s="261"/>
      <c r="CW239" s="261"/>
      <c r="CX239" s="261"/>
      <c r="CY239" s="261"/>
      <c r="CZ239" s="261"/>
      <c r="DA239" s="261"/>
      <c r="DB239" s="261"/>
      <c r="DC239" s="261"/>
      <c r="DD239" s="261"/>
      <c r="DE239" s="261"/>
      <c r="DF239" s="261"/>
      <c r="DG239" s="261"/>
      <c r="DH239" s="261"/>
      <c r="DI239" s="261"/>
      <c r="DJ239" s="261"/>
      <c r="DK239" s="261"/>
      <c r="DL239" s="261"/>
      <c r="DM239" s="261"/>
      <c r="DN239" s="261"/>
      <c r="DO239" s="261"/>
      <c r="DP239" s="261"/>
      <c r="DQ239" s="261"/>
      <c r="DR239" s="261"/>
      <c r="DS239" s="261"/>
      <c r="DT239" s="261"/>
      <c r="DU239" s="261"/>
      <c r="DV239" s="261"/>
      <c r="DW239" s="261"/>
      <c r="DX239" s="261"/>
      <c r="DY239" s="261"/>
      <c r="DZ239" s="261"/>
      <c r="EA239" s="261"/>
    </row>
    <row r="240" spans="1:131" ht="15" x14ac:dyDescent="0.25">
      <c r="A240" s="261"/>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61"/>
      <c r="AE240" s="261"/>
      <c r="AF240" s="261"/>
      <c r="AG240" s="261"/>
      <c r="AH240" s="261"/>
      <c r="AI240" s="261"/>
      <c r="AJ240" s="261"/>
      <c r="AK240" s="261"/>
      <c r="AL240" s="261"/>
      <c r="AM240" s="261"/>
      <c r="AN240" s="261"/>
      <c r="AO240" s="261"/>
      <c r="AP240" s="261"/>
      <c r="AQ240" s="261"/>
      <c r="AR240" s="261"/>
      <c r="AS240" s="261"/>
      <c r="AT240" s="261"/>
      <c r="AU240" s="261"/>
      <c r="AV240" s="261"/>
      <c r="AW240" s="261"/>
      <c r="AX240" s="261"/>
      <c r="AY240" s="261"/>
      <c r="AZ240" s="261"/>
      <c r="BA240" s="261"/>
      <c r="BB240" s="261"/>
      <c r="BC240" s="261"/>
      <c r="BD240" s="261"/>
      <c r="BE240" s="261"/>
      <c r="BF240" s="261"/>
      <c r="BG240" s="261"/>
      <c r="BH240" s="261"/>
      <c r="BI240" s="261"/>
      <c r="BJ240" s="261"/>
      <c r="BK240" s="261"/>
      <c r="BL240" s="261"/>
      <c r="BM240" s="261"/>
      <c r="BN240" s="261"/>
      <c r="BO240" s="261"/>
      <c r="BP240" s="261"/>
      <c r="BQ240" s="261"/>
      <c r="BR240" s="261"/>
      <c r="BS240" s="261"/>
      <c r="BT240" s="261"/>
      <c r="BU240" s="261"/>
      <c r="BV240" s="261"/>
      <c r="BW240" s="261"/>
      <c r="BX240" s="261"/>
      <c r="BY240" s="262"/>
      <c r="BZ240" s="262"/>
      <c r="CA240" s="262"/>
      <c r="CB240" s="262"/>
      <c r="CC240" s="262"/>
      <c r="CD240" s="262"/>
      <c r="CE240" s="262"/>
      <c r="CF240" s="262"/>
      <c r="CG240" s="262"/>
      <c r="CH240" s="262"/>
      <c r="CI240" s="262"/>
      <c r="CJ240" s="262"/>
      <c r="CK240" s="262"/>
      <c r="CL240" s="262"/>
      <c r="CM240" s="262"/>
      <c r="CN240" s="262"/>
      <c r="CO240" s="262"/>
      <c r="CP240" s="262"/>
      <c r="CQ240" s="262"/>
      <c r="CR240" s="262"/>
      <c r="CS240" s="262"/>
      <c r="CT240" s="262"/>
      <c r="CU240" s="261"/>
      <c r="CV240" s="261"/>
      <c r="CW240" s="261"/>
      <c r="CX240" s="261"/>
      <c r="CY240" s="261"/>
      <c r="CZ240" s="261"/>
      <c r="DA240" s="261"/>
      <c r="DB240" s="261"/>
      <c r="DC240" s="261"/>
      <c r="DD240" s="261"/>
      <c r="DE240" s="261"/>
      <c r="DF240" s="261"/>
      <c r="DG240" s="261"/>
      <c r="DH240" s="261"/>
      <c r="DI240" s="261"/>
      <c r="DJ240" s="261"/>
      <c r="DK240" s="261"/>
      <c r="DL240" s="261"/>
      <c r="DM240" s="261"/>
      <c r="DN240" s="261"/>
      <c r="DO240" s="261"/>
      <c r="DP240" s="261"/>
      <c r="DQ240" s="261"/>
      <c r="DR240" s="261"/>
      <c r="DS240" s="261"/>
      <c r="DT240" s="261"/>
      <c r="DU240" s="261"/>
      <c r="DV240" s="261"/>
      <c r="DW240" s="261"/>
      <c r="DX240" s="261"/>
      <c r="DY240" s="261"/>
      <c r="DZ240" s="261"/>
      <c r="EA240" s="261"/>
    </row>
    <row r="241" spans="1:131" ht="15" x14ac:dyDescent="0.25">
      <c r="A241" s="261"/>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61"/>
      <c r="AE241" s="261"/>
      <c r="AF241" s="261"/>
      <c r="AG241" s="261"/>
      <c r="AH241" s="261"/>
      <c r="AI241" s="261"/>
      <c r="AJ241" s="261"/>
      <c r="AK241" s="261"/>
      <c r="AL241" s="261"/>
      <c r="AM241" s="261"/>
      <c r="AN241" s="261"/>
      <c r="AO241" s="261"/>
      <c r="AP241" s="261"/>
      <c r="AQ241" s="261"/>
      <c r="AR241" s="261"/>
      <c r="AS241" s="261"/>
      <c r="AT241" s="261"/>
      <c r="AU241" s="261"/>
      <c r="AV241" s="261"/>
      <c r="AW241" s="261"/>
      <c r="AX241" s="261"/>
      <c r="AY241" s="261"/>
      <c r="AZ241" s="261"/>
      <c r="BA241" s="261"/>
      <c r="BB241" s="261"/>
      <c r="BC241" s="261"/>
      <c r="BD241" s="261"/>
      <c r="BE241" s="261"/>
      <c r="BF241" s="261"/>
      <c r="BG241" s="261"/>
      <c r="BH241" s="261"/>
      <c r="BI241" s="261"/>
      <c r="BJ241" s="261"/>
      <c r="BK241" s="261"/>
      <c r="BL241" s="261"/>
      <c r="BM241" s="261"/>
      <c r="BN241" s="261"/>
      <c r="BO241" s="261"/>
      <c r="BP241" s="261"/>
      <c r="BQ241" s="261"/>
      <c r="BR241" s="261"/>
      <c r="BS241" s="261"/>
      <c r="BT241" s="261"/>
      <c r="BU241" s="261"/>
      <c r="BV241" s="261"/>
      <c r="BW241" s="261"/>
      <c r="BX241" s="261"/>
      <c r="BY241" s="262"/>
      <c r="BZ241" s="262"/>
      <c r="CA241" s="262"/>
      <c r="CB241" s="262"/>
      <c r="CC241" s="262"/>
      <c r="CD241" s="262"/>
      <c r="CE241" s="262"/>
      <c r="CF241" s="262"/>
      <c r="CG241" s="262"/>
      <c r="CH241" s="262"/>
      <c r="CI241" s="262"/>
      <c r="CJ241" s="262"/>
      <c r="CK241" s="262"/>
      <c r="CL241" s="262"/>
      <c r="CM241" s="262"/>
      <c r="CN241" s="262"/>
      <c r="CO241" s="262"/>
      <c r="CP241" s="262"/>
      <c r="CQ241" s="262"/>
      <c r="CR241" s="262"/>
      <c r="CS241" s="262"/>
      <c r="CT241" s="262"/>
      <c r="CU241" s="261"/>
      <c r="CV241" s="261"/>
      <c r="CW241" s="261"/>
      <c r="CX241" s="261"/>
      <c r="CY241" s="261"/>
      <c r="CZ241" s="261"/>
      <c r="DA241" s="261"/>
      <c r="DB241" s="261"/>
      <c r="DC241" s="261"/>
      <c r="DD241" s="261"/>
      <c r="DE241" s="261"/>
      <c r="DF241" s="261"/>
      <c r="DG241" s="261"/>
      <c r="DH241" s="261"/>
      <c r="DI241" s="261"/>
      <c r="DJ241" s="261"/>
      <c r="DK241" s="261"/>
      <c r="DL241" s="261"/>
      <c r="DM241" s="261"/>
      <c r="DN241" s="261"/>
      <c r="DO241" s="261"/>
      <c r="DP241" s="261"/>
      <c r="DQ241" s="261"/>
      <c r="DR241" s="261"/>
      <c r="DS241" s="261"/>
      <c r="DT241" s="261"/>
      <c r="DU241" s="261"/>
      <c r="DV241" s="261"/>
      <c r="DW241" s="261"/>
      <c r="DX241" s="261"/>
      <c r="DY241" s="261"/>
      <c r="DZ241" s="261"/>
      <c r="EA241" s="261"/>
    </row>
    <row r="242" spans="1:131" ht="15" x14ac:dyDescent="0.25">
      <c r="A242" s="261"/>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1"/>
      <c r="AD242" s="261"/>
      <c r="AE242" s="261"/>
      <c r="AF242" s="261"/>
      <c r="AG242" s="261"/>
      <c r="AH242" s="261"/>
      <c r="AI242" s="261"/>
      <c r="AJ242" s="261"/>
      <c r="AK242" s="261"/>
      <c r="AL242" s="261"/>
      <c r="AM242" s="261"/>
      <c r="AN242" s="261"/>
      <c r="AO242" s="261"/>
      <c r="AP242" s="261"/>
      <c r="AQ242" s="261"/>
      <c r="AR242" s="261"/>
      <c r="AS242" s="261"/>
      <c r="AT242" s="261"/>
      <c r="AU242" s="261"/>
      <c r="AV242" s="261"/>
      <c r="AW242" s="261"/>
      <c r="AX242" s="261"/>
      <c r="AY242" s="261"/>
      <c r="AZ242" s="261"/>
      <c r="BA242" s="261"/>
      <c r="BB242" s="261"/>
      <c r="BC242" s="261"/>
      <c r="BD242" s="261"/>
      <c r="BE242" s="261"/>
      <c r="BF242" s="261"/>
      <c r="BG242" s="261"/>
      <c r="BH242" s="261"/>
      <c r="BI242" s="261"/>
      <c r="BJ242" s="261"/>
      <c r="BK242" s="261"/>
      <c r="BL242" s="261"/>
      <c r="BM242" s="261"/>
      <c r="BN242" s="261"/>
      <c r="BO242" s="261"/>
      <c r="BP242" s="261"/>
      <c r="BQ242" s="261"/>
      <c r="BR242" s="261"/>
      <c r="BS242" s="261"/>
      <c r="BT242" s="261"/>
      <c r="BU242" s="261"/>
      <c r="BV242" s="261"/>
      <c r="BW242" s="261"/>
      <c r="BX242" s="261"/>
      <c r="BY242" s="262"/>
      <c r="BZ242" s="262"/>
      <c r="CA242" s="262"/>
      <c r="CB242" s="262"/>
      <c r="CC242" s="262"/>
      <c r="CD242" s="262"/>
      <c r="CE242" s="262"/>
      <c r="CF242" s="262"/>
      <c r="CG242" s="262"/>
      <c r="CH242" s="262"/>
      <c r="CI242" s="262"/>
      <c r="CJ242" s="262"/>
      <c r="CK242" s="262"/>
      <c r="CL242" s="262"/>
      <c r="CM242" s="262"/>
      <c r="CN242" s="262"/>
      <c r="CO242" s="262"/>
      <c r="CP242" s="262"/>
      <c r="CQ242" s="262"/>
      <c r="CR242" s="262"/>
      <c r="CS242" s="262"/>
      <c r="CT242" s="262"/>
      <c r="CU242" s="261"/>
      <c r="CV242" s="261"/>
      <c r="CW242" s="261"/>
      <c r="CX242" s="261"/>
      <c r="CY242" s="261"/>
      <c r="CZ242" s="261"/>
      <c r="DA242" s="261"/>
      <c r="DB242" s="261"/>
      <c r="DC242" s="261"/>
      <c r="DD242" s="261"/>
      <c r="DE242" s="261"/>
      <c r="DF242" s="261"/>
      <c r="DG242" s="261"/>
      <c r="DH242" s="261"/>
      <c r="DI242" s="261"/>
      <c r="DJ242" s="261"/>
      <c r="DK242" s="261"/>
      <c r="DL242" s="261"/>
      <c r="DM242" s="261"/>
      <c r="DN242" s="261"/>
      <c r="DO242" s="261"/>
      <c r="DP242" s="261"/>
      <c r="DQ242" s="261"/>
      <c r="DR242" s="261"/>
      <c r="DS242" s="261"/>
      <c r="DT242" s="261"/>
      <c r="DU242" s="261"/>
      <c r="DV242" s="261"/>
      <c r="DW242" s="261"/>
      <c r="DX242" s="261"/>
      <c r="DY242" s="261"/>
      <c r="DZ242" s="261"/>
      <c r="EA242" s="261"/>
    </row>
    <row r="243" spans="1:131" ht="15" x14ac:dyDescent="0.25">
      <c r="A243" s="261"/>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c r="X243" s="261"/>
      <c r="Y243" s="261"/>
      <c r="Z243" s="261"/>
      <c r="AA243" s="261"/>
      <c r="AB243" s="261"/>
      <c r="AC243" s="261"/>
      <c r="AD243" s="261"/>
      <c r="AE243" s="261"/>
      <c r="AF243" s="261"/>
      <c r="AG243" s="261"/>
      <c r="AH243" s="261"/>
      <c r="AI243" s="261"/>
      <c r="AJ243" s="261"/>
      <c r="AK243" s="261"/>
      <c r="AL243" s="261"/>
      <c r="AM243" s="261"/>
      <c r="AN243" s="261"/>
      <c r="AO243" s="261"/>
      <c r="AP243" s="261"/>
      <c r="AQ243" s="261"/>
      <c r="AR243" s="261"/>
      <c r="AS243" s="261"/>
      <c r="AT243" s="261"/>
      <c r="AU243" s="261"/>
      <c r="AV243" s="261"/>
      <c r="AW243" s="261"/>
      <c r="AX243" s="261"/>
      <c r="AY243" s="261"/>
      <c r="AZ243" s="261"/>
      <c r="BA243" s="261"/>
      <c r="BB243" s="261"/>
      <c r="BC243" s="261"/>
      <c r="BD243" s="261"/>
      <c r="BE243" s="261"/>
      <c r="BF243" s="261"/>
      <c r="BG243" s="261"/>
      <c r="BH243" s="261"/>
      <c r="BI243" s="261"/>
      <c r="BJ243" s="261"/>
      <c r="BK243" s="261"/>
      <c r="BL243" s="261"/>
      <c r="BM243" s="261"/>
      <c r="BN243" s="261"/>
      <c r="BO243" s="261"/>
      <c r="BP243" s="261"/>
      <c r="BQ243" s="261"/>
      <c r="BR243" s="261"/>
      <c r="BS243" s="261"/>
      <c r="BT243" s="261"/>
      <c r="BU243" s="261"/>
      <c r="BV243" s="261"/>
      <c r="BW243" s="261"/>
      <c r="BX243" s="261"/>
      <c r="BY243" s="262"/>
      <c r="BZ243" s="262"/>
      <c r="CA243" s="262"/>
      <c r="CB243" s="262"/>
      <c r="CC243" s="262"/>
      <c r="CD243" s="262"/>
      <c r="CE243" s="262"/>
      <c r="CF243" s="262"/>
      <c r="CG243" s="262"/>
      <c r="CH243" s="262"/>
      <c r="CI243" s="262"/>
      <c r="CJ243" s="262"/>
      <c r="CK243" s="262"/>
      <c r="CL243" s="262"/>
      <c r="CM243" s="262"/>
      <c r="CN243" s="262"/>
      <c r="CO243" s="262"/>
      <c r="CP243" s="262"/>
      <c r="CQ243" s="262"/>
      <c r="CR243" s="262"/>
      <c r="CS243" s="262"/>
      <c r="CT243" s="262"/>
      <c r="CU243" s="261"/>
      <c r="CV243" s="261"/>
      <c r="CW243" s="261"/>
      <c r="CX243" s="261"/>
      <c r="CY243" s="261"/>
      <c r="CZ243" s="261"/>
      <c r="DA243" s="261"/>
      <c r="DB243" s="261"/>
      <c r="DC243" s="261"/>
      <c r="DD243" s="261"/>
      <c r="DE243" s="261"/>
      <c r="DF243" s="261"/>
      <c r="DG243" s="261"/>
      <c r="DH243" s="261"/>
      <c r="DI243" s="261"/>
      <c r="DJ243" s="261"/>
      <c r="DK243" s="261"/>
      <c r="DL243" s="261"/>
      <c r="DM243" s="261"/>
      <c r="DN243" s="261"/>
      <c r="DO243" s="261"/>
      <c r="DP243" s="261"/>
      <c r="DQ243" s="261"/>
      <c r="DR243" s="261"/>
      <c r="DS243" s="261"/>
      <c r="DT243" s="261"/>
      <c r="DU243" s="261"/>
      <c r="DV243" s="261"/>
      <c r="DW243" s="261"/>
      <c r="DX243" s="261"/>
      <c r="DY243" s="261"/>
      <c r="DZ243" s="261"/>
      <c r="EA243" s="261"/>
    </row>
    <row r="244" spans="1:131" ht="15" x14ac:dyDescent="0.25">
      <c r="A244" s="261"/>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c r="Z244" s="261"/>
      <c r="AA244" s="261"/>
      <c r="AB244" s="261"/>
      <c r="AC244" s="261"/>
      <c r="AD244" s="261"/>
      <c r="AE244" s="261"/>
      <c r="AF244" s="261"/>
      <c r="AG244" s="261"/>
      <c r="AH244" s="261"/>
      <c r="AI244" s="261"/>
      <c r="AJ244" s="261"/>
      <c r="AK244" s="261"/>
      <c r="AL244" s="261"/>
      <c r="AM244" s="261"/>
      <c r="AN244" s="261"/>
      <c r="AO244" s="261"/>
      <c r="AP244" s="261"/>
      <c r="AQ244" s="261"/>
      <c r="AR244" s="261"/>
      <c r="AS244" s="261"/>
      <c r="AT244" s="261"/>
      <c r="AU244" s="261"/>
      <c r="AV244" s="261"/>
      <c r="AW244" s="261"/>
      <c r="AX244" s="261"/>
      <c r="AY244" s="261"/>
      <c r="AZ244" s="261"/>
      <c r="BA244" s="261"/>
      <c r="BB244" s="261"/>
      <c r="BC244" s="261"/>
      <c r="BD244" s="261"/>
      <c r="BE244" s="261"/>
      <c r="BF244" s="261"/>
      <c r="BG244" s="261"/>
      <c r="BH244" s="261"/>
      <c r="BI244" s="261"/>
      <c r="BJ244" s="261"/>
      <c r="BK244" s="261"/>
      <c r="BL244" s="261"/>
      <c r="BM244" s="261"/>
      <c r="BN244" s="261"/>
      <c r="BO244" s="261"/>
      <c r="BP244" s="261"/>
      <c r="BQ244" s="261"/>
      <c r="BR244" s="261"/>
      <c r="BS244" s="261"/>
      <c r="BT244" s="261"/>
      <c r="BU244" s="261"/>
      <c r="BV244" s="261"/>
      <c r="BW244" s="261"/>
      <c r="BX244" s="261"/>
      <c r="BY244" s="262"/>
      <c r="BZ244" s="262"/>
      <c r="CA244" s="262"/>
      <c r="CB244" s="262"/>
      <c r="CC244" s="262"/>
      <c r="CD244" s="262"/>
      <c r="CE244" s="262"/>
      <c r="CF244" s="262"/>
      <c r="CG244" s="262"/>
      <c r="CH244" s="262"/>
      <c r="CI244" s="262"/>
      <c r="CJ244" s="262"/>
      <c r="CK244" s="262"/>
      <c r="CL244" s="262"/>
      <c r="CM244" s="262"/>
      <c r="CN244" s="262"/>
      <c r="CO244" s="262"/>
      <c r="CP244" s="262"/>
      <c r="CQ244" s="262"/>
      <c r="CR244" s="262"/>
      <c r="CS244" s="262"/>
      <c r="CT244" s="262"/>
      <c r="CU244" s="261"/>
      <c r="CV244" s="261"/>
      <c r="CW244" s="261"/>
      <c r="CX244" s="261"/>
      <c r="CY244" s="261"/>
      <c r="CZ244" s="261"/>
      <c r="DA244" s="261"/>
      <c r="DB244" s="261"/>
      <c r="DC244" s="261"/>
      <c r="DD244" s="261"/>
      <c r="DE244" s="261"/>
      <c r="DF244" s="261"/>
      <c r="DG244" s="261"/>
      <c r="DH244" s="261"/>
      <c r="DI244" s="261"/>
      <c r="DJ244" s="261"/>
      <c r="DK244" s="261"/>
      <c r="DL244" s="261"/>
      <c r="DM244" s="261"/>
      <c r="DN244" s="261"/>
      <c r="DO244" s="261"/>
      <c r="DP244" s="261"/>
      <c r="DQ244" s="261"/>
      <c r="DR244" s="261"/>
      <c r="DS244" s="261"/>
      <c r="DT244" s="261"/>
      <c r="DU244" s="261"/>
      <c r="DV244" s="261"/>
      <c r="DW244" s="261"/>
      <c r="DX244" s="261"/>
      <c r="DY244" s="261"/>
      <c r="DZ244" s="261"/>
      <c r="EA244" s="261"/>
    </row>
    <row r="245" spans="1:131" ht="15" x14ac:dyDescent="0.25">
      <c r="A245" s="261"/>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c r="X245" s="261"/>
      <c r="Y245" s="261"/>
      <c r="Z245" s="261"/>
      <c r="AA245" s="261"/>
      <c r="AB245" s="261"/>
      <c r="AC245" s="261"/>
      <c r="AD245" s="261"/>
      <c r="AE245" s="261"/>
      <c r="AF245" s="261"/>
      <c r="AG245" s="261"/>
      <c r="AH245" s="261"/>
      <c r="AI245" s="261"/>
      <c r="AJ245" s="261"/>
      <c r="AK245" s="261"/>
      <c r="AL245" s="261"/>
      <c r="AM245" s="261"/>
      <c r="AN245" s="261"/>
      <c r="AO245" s="261"/>
      <c r="AP245" s="261"/>
      <c r="AQ245" s="261"/>
      <c r="AR245" s="261"/>
      <c r="AS245" s="261"/>
      <c r="AT245" s="261"/>
      <c r="AU245" s="261"/>
      <c r="AV245" s="261"/>
      <c r="AW245" s="261"/>
      <c r="AX245" s="261"/>
      <c r="AY245" s="261"/>
      <c r="AZ245" s="261"/>
      <c r="BA245" s="261"/>
      <c r="BB245" s="261"/>
      <c r="BC245" s="261"/>
      <c r="BD245" s="261"/>
      <c r="BE245" s="261"/>
      <c r="BF245" s="261"/>
      <c r="BG245" s="261"/>
      <c r="BH245" s="261"/>
      <c r="BI245" s="261"/>
      <c r="BJ245" s="261"/>
      <c r="BK245" s="261"/>
      <c r="BL245" s="261"/>
      <c r="BM245" s="261"/>
      <c r="BN245" s="261"/>
      <c r="BO245" s="261"/>
      <c r="BP245" s="261"/>
      <c r="BQ245" s="261"/>
      <c r="BR245" s="261"/>
      <c r="BS245" s="261"/>
      <c r="BT245" s="261"/>
      <c r="BU245" s="261"/>
      <c r="BV245" s="261"/>
      <c r="BW245" s="261"/>
      <c r="BX245" s="261"/>
      <c r="BY245" s="262"/>
      <c r="BZ245" s="262"/>
      <c r="CA245" s="262"/>
      <c r="CB245" s="262"/>
      <c r="CC245" s="262"/>
      <c r="CD245" s="262"/>
      <c r="CE245" s="262"/>
      <c r="CF245" s="262"/>
      <c r="CG245" s="262"/>
      <c r="CH245" s="262"/>
      <c r="CI245" s="262"/>
      <c r="CJ245" s="262"/>
      <c r="CK245" s="262"/>
      <c r="CL245" s="262"/>
      <c r="CM245" s="262"/>
      <c r="CN245" s="262"/>
      <c r="CO245" s="262"/>
      <c r="CP245" s="262"/>
      <c r="CQ245" s="262"/>
      <c r="CR245" s="262"/>
      <c r="CS245" s="262"/>
      <c r="CT245" s="262"/>
      <c r="CU245" s="261"/>
      <c r="CV245" s="261"/>
      <c r="CW245" s="261"/>
      <c r="CX245" s="261"/>
      <c r="CY245" s="261"/>
      <c r="CZ245" s="261"/>
      <c r="DA245" s="261"/>
      <c r="DB245" s="261"/>
      <c r="DC245" s="261"/>
      <c r="DD245" s="261"/>
      <c r="DE245" s="261"/>
      <c r="DF245" s="261"/>
      <c r="DG245" s="261"/>
      <c r="DH245" s="261"/>
      <c r="DI245" s="261"/>
      <c r="DJ245" s="261"/>
      <c r="DK245" s="261"/>
      <c r="DL245" s="261"/>
      <c r="DM245" s="261"/>
      <c r="DN245" s="261"/>
      <c r="DO245" s="261"/>
      <c r="DP245" s="261"/>
      <c r="DQ245" s="261"/>
      <c r="DR245" s="261"/>
      <c r="DS245" s="261"/>
      <c r="DT245" s="261"/>
      <c r="DU245" s="261"/>
      <c r="DV245" s="261"/>
      <c r="DW245" s="261"/>
      <c r="DX245" s="261"/>
      <c r="DY245" s="261"/>
      <c r="DZ245" s="261"/>
      <c r="EA245" s="261"/>
    </row>
    <row r="246" spans="1:131" ht="15" x14ac:dyDescent="0.25">
      <c r="A246" s="261"/>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1"/>
      <c r="AD246" s="261"/>
      <c r="AE246" s="261"/>
      <c r="AF246" s="261"/>
      <c r="AG246" s="261"/>
      <c r="AH246" s="261"/>
      <c r="AI246" s="261"/>
      <c r="AJ246" s="261"/>
      <c r="AK246" s="261"/>
      <c r="AL246" s="261"/>
      <c r="AM246" s="261"/>
      <c r="AN246" s="261"/>
      <c r="AO246" s="261"/>
      <c r="AP246" s="261"/>
      <c r="AQ246" s="261"/>
      <c r="AR246" s="261"/>
      <c r="AS246" s="261"/>
      <c r="AT246" s="261"/>
      <c r="AU246" s="261"/>
      <c r="AV246" s="261"/>
      <c r="AW246" s="261"/>
      <c r="AX246" s="261"/>
      <c r="AY246" s="261"/>
      <c r="AZ246" s="261"/>
      <c r="BA246" s="261"/>
      <c r="BB246" s="261"/>
      <c r="BC246" s="261"/>
      <c r="BD246" s="261"/>
      <c r="BE246" s="261"/>
      <c r="BF246" s="261"/>
      <c r="BG246" s="261"/>
      <c r="BH246" s="261"/>
      <c r="BI246" s="261"/>
      <c r="BJ246" s="261"/>
      <c r="BK246" s="261"/>
      <c r="BL246" s="261"/>
      <c r="BM246" s="261"/>
      <c r="BN246" s="261"/>
      <c r="BO246" s="261"/>
      <c r="BP246" s="261"/>
      <c r="BQ246" s="261"/>
      <c r="BR246" s="261"/>
      <c r="BS246" s="261"/>
      <c r="BT246" s="261"/>
      <c r="BU246" s="261"/>
      <c r="BV246" s="261"/>
      <c r="BW246" s="261"/>
      <c r="BX246" s="261"/>
      <c r="BY246" s="262"/>
      <c r="BZ246" s="262"/>
      <c r="CA246" s="262"/>
      <c r="CB246" s="262"/>
      <c r="CC246" s="262"/>
      <c r="CD246" s="262"/>
      <c r="CE246" s="262"/>
      <c r="CF246" s="262"/>
      <c r="CG246" s="262"/>
      <c r="CH246" s="262"/>
      <c r="CI246" s="262"/>
      <c r="CJ246" s="262"/>
      <c r="CK246" s="262"/>
      <c r="CL246" s="262"/>
      <c r="CM246" s="262"/>
      <c r="CN246" s="262"/>
      <c r="CO246" s="262"/>
      <c r="CP246" s="262"/>
      <c r="CQ246" s="262"/>
      <c r="CR246" s="262"/>
      <c r="CS246" s="262"/>
      <c r="CT246" s="262"/>
      <c r="CU246" s="261"/>
      <c r="CV246" s="261"/>
      <c r="CW246" s="261"/>
      <c r="CX246" s="261"/>
      <c r="CY246" s="261"/>
      <c r="CZ246" s="261"/>
      <c r="DA246" s="261"/>
      <c r="DB246" s="261"/>
      <c r="DC246" s="261"/>
      <c r="DD246" s="261"/>
      <c r="DE246" s="261"/>
      <c r="DF246" s="261"/>
      <c r="DG246" s="261"/>
      <c r="DH246" s="261"/>
      <c r="DI246" s="261"/>
      <c r="DJ246" s="261"/>
      <c r="DK246" s="261"/>
      <c r="DL246" s="261"/>
      <c r="DM246" s="261"/>
      <c r="DN246" s="261"/>
      <c r="DO246" s="261"/>
      <c r="DP246" s="261"/>
      <c r="DQ246" s="261"/>
      <c r="DR246" s="261"/>
      <c r="DS246" s="261"/>
      <c r="DT246" s="261"/>
      <c r="DU246" s="261"/>
      <c r="DV246" s="261"/>
      <c r="DW246" s="261"/>
      <c r="DX246" s="261"/>
      <c r="DY246" s="261"/>
      <c r="DZ246" s="261"/>
      <c r="EA246" s="261"/>
    </row>
    <row r="247" spans="1:131" ht="15" x14ac:dyDescent="0.25">
      <c r="A247" s="261"/>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1"/>
      <c r="AD247" s="261"/>
      <c r="AE247" s="261"/>
      <c r="AF247" s="261"/>
      <c r="AG247" s="261"/>
      <c r="AH247" s="261"/>
      <c r="AI247" s="261"/>
      <c r="AJ247" s="261"/>
      <c r="AK247" s="261"/>
      <c r="AL247" s="261"/>
      <c r="AM247" s="261"/>
      <c r="AN247" s="261"/>
      <c r="AO247" s="261"/>
      <c r="AP247" s="261"/>
      <c r="AQ247" s="261"/>
      <c r="AR247" s="261"/>
      <c r="AS247" s="261"/>
      <c r="AT247" s="261"/>
      <c r="AU247" s="261"/>
      <c r="AV247" s="261"/>
      <c r="AW247" s="261"/>
      <c r="AX247" s="261"/>
      <c r="AY247" s="261"/>
      <c r="AZ247" s="261"/>
      <c r="BA247" s="261"/>
      <c r="BB247" s="261"/>
      <c r="BC247" s="261"/>
      <c r="BD247" s="261"/>
      <c r="BE247" s="261"/>
      <c r="BF247" s="261"/>
      <c r="BG247" s="261"/>
      <c r="BH247" s="261"/>
      <c r="BI247" s="261"/>
      <c r="BJ247" s="261"/>
      <c r="BK247" s="261"/>
      <c r="BL247" s="261"/>
      <c r="BM247" s="261"/>
      <c r="BN247" s="261"/>
      <c r="BO247" s="261"/>
      <c r="BP247" s="261"/>
      <c r="BQ247" s="261"/>
      <c r="BR247" s="261"/>
      <c r="BS247" s="261"/>
      <c r="BT247" s="261"/>
      <c r="BU247" s="261"/>
      <c r="BV247" s="261"/>
      <c r="BW247" s="261"/>
      <c r="BX247" s="261"/>
      <c r="BY247" s="262"/>
      <c r="BZ247" s="262"/>
      <c r="CA247" s="262"/>
      <c r="CB247" s="262"/>
      <c r="CC247" s="262"/>
      <c r="CD247" s="262"/>
      <c r="CE247" s="262"/>
      <c r="CF247" s="262"/>
      <c r="CG247" s="262"/>
      <c r="CH247" s="262"/>
      <c r="CI247" s="262"/>
      <c r="CJ247" s="262"/>
      <c r="CK247" s="262"/>
      <c r="CL247" s="262"/>
      <c r="CM247" s="262"/>
      <c r="CN247" s="262"/>
      <c r="CO247" s="262"/>
      <c r="CP247" s="262"/>
      <c r="CQ247" s="262"/>
      <c r="CR247" s="262"/>
      <c r="CS247" s="262"/>
      <c r="CT247" s="262"/>
      <c r="CU247" s="261"/>
      <c r="CV247" s="261"/>
      <c r="CW247" s="261"/>
      <c r="CX247" s="261"/>
      <c r="CY247" s="261"/>
      <c r="CZ247" s="261"/>
      <c r="DA247" s="261"/>
      <c r="DB247" s="261"/>
      <c r="DC247" s="261"/>
      <c r="DD247" s="261"/>
      <c r="DE247" s="261"/>
      <c r="DF247" s="261"/>
      <c r="DG247" s="261"/>
      <c r="DH247" s="261"/>
      <c r="DI247" s="261"/>
      <c r="DJ247" s="261"/>
      <c r="DK247" s="261"/>
      <c r="DL247" s="261"/>
      <c r="DM247" s="261"/>
      <c r="DN247" s="261"/>
      <c r="DO247" s="261"/>
      <c r="DP247" s="261"/>
      <c r="DQ247" s="261"/>
      <c r="DR247" s="261"/>
      <c r="DS247" s="261"/>
      <c r="DT247" s="261"/>
      <c r="DU247" s="261"/>
      <c r="DV247" s="261"/>
      <c r="DW247" s="261"/>
      <c r="DX247" s="261"/>
      <c r="DY247" s="261"/>
      <c r="DZ247" s="261"/>
      <c r="EA247" s="261"/>
    </row>
    <row r="248" spans="1:131" ht="15" x14ac:dyDescent="0.25">
      <c r="A248" s="261"/>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F248" s="261"/>
      <c r="AG248" s="261"/>
      <c r="AH248" s="261"/>
      <c r="AI248" s="261"/>
      <c r="AJ248" s="261"/>
      <c r="AK248" s="261"/>
      <c r="AL248" s="261"/>
      <c r="AM248" s="261"/>
      <c r="AN248" s="261"/>
      <c r="AO248" s="261"/>
      <c r="AP248" s="261"/>
      <c r="AQ248" s="261"/>
      <c r="AR248" s="261"/>
      <c r="AS248" s="261"/>
      <c r="AT248" s="261"/>
      <c r="AU248" s="261"/>
      <c r="AV248" s="261"/>
      <c r="AW248" s="261"/>
      <c r="AX248" s="261"/>
      <c r="AY248" s="261"/>
      <c r="AZ248" s="261"/>
      <c r="BA248" s="261"/>
      <c r="BB248" s="261"/>
      <c r="BC248" s="261"/>
      <c r="BD248" s="261"/>
      <c r="BE248" s="261"/>
      <c r="BF248" s="261"/>
      <c r="BG248" s="261"/>
      <c r="BH248" s="261"/>
      <c r="BI248" s="261"/>
      <c r="BJ248" s="261"/>
      <c r="BK248" s="261"/>
      <c r="BL248" s="261"/>
      <c r="BM248" s="261"/>
      <c r="BN248" s="261"/>
      <c r="BO248" s="261"/>
      <c r="BP248" s="261"/>
      <c r="BQ248" s="261"/>
      <c r="BR248" s="261"/>
      <c r="BS248" s="261"/>
      <c r="BT248" s="261"/>
      <c r="BU248" s="261"/>
      <c r="BV248" s="261"/>
      <c r="BW248" s="261"/>
      <c r="BX248" s="261"/>
      <c r="BY248" s="262"/>
      <c r="BZ248" s="262"/>
      <c r="CA248" s="262"/>
      <c r="CB248" s="262"/>
      <c r="CC248" s="262"/>
      <c r="CD248" s="262"/>
      <c r="CE248" s="262"/>
      <c r="CF248" s="262"/>
      <c r="CG248" s="262"/>
      <c r="CH248" s="262"/>
      <c r="CI248" s="262"/>
      <c r="CJ248" s="262"/>
      <c r="CK248" s="262"/>
      <c r="CL248" s="262"/>
      <c r="CM248" s="262"/>
      <c r="CN248" s="262"/>
      <c r="CO248" s="262"/>
      <c r="CP248" s="262"/>
      <c r="CQ248" s="262"/>
      <c r="CR248" s="262"/>
      <c r="CS248" s="262"/>
      <c r="CT248" s="262"/>
      <c r="CU248" s="261"/>
      <c r="CV248" s="261"/>
      <c r="CW248" s="261"/>
      <c r="CX248" s="261"/>
      <c r="CY248" s="261"/>
      <c r="CZ248" s="261"/>
      <c r="DA248" s="261"/>
      <c r="DB248" s="261"/>
      <c r="DC248" s="261"/>
      <c r="DD248" s="261"/>
      <c r="DE248" s="261"/>
      <c r="DF248" s="261"/>
      <c r="DG248" s="261"/>
      <c r="DH248" s="261"/>
      <c r="DI248" s="261"/>
      <c r="DJ248" s="261"/>
      <c r="DK248" s="261"/>
      <c r="DL248" s="261"/>
      <c r="DM248" s="261"/>
      <c r="DN248" s="261"/>
      <c r="DO248" s="261"/>
      <c r="DP248" s="261"/>
      <c r="DQ248" s="261"/>
      <c r="DR248" s="261"/>
      <c r="DS248" s="261"/>
      <c r="DT248" s="261"/>
      <c r="DU248" s="261"/>
      <c r="DV248" s="261"/>
      <c r="DW248" s="261"/>
      <c r="DX248" s="261"/>
      <c r="DY248" s="261"/>
      <c r="DZ248" s="261"/>
      <c r="EA248" s="261"/>
    </row>
    <row r="249" spans="1:131" ht="15" x14ac:dyDescent="0.25">
      <c r="A249" s="261"/>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261"/>
      <c r="AE249" s="261"/>
      <c r="AF249" s="261"/>
      <c r="AG249" s="261"/>
      <c r="AH249" s="261"/>
      <c r="AI249" s="261"/>
      <c r="AJ249" s="261"/>
      <c r="AK249" s="261"/>
      <c r="AL249" s="261"/>
      <c r="AM249" s="261"/>
      <c r="AN249" s="261"/>
      <c r="AO249" s="261"/>
      <c r="AP249" s="261"/>
      <c r="AQ249" s="261"/>
      <c r="AR249" s="261"/>
      <c r="AS249" s="261"/>
      <c r="AT249" s="261"/>
      <c r="AU249" s="261"/>
      <c r="AV249" s="261"/>
      <c r="AW249" s="261"/>
      <c r="AX249" s="261"/>
      <c r="AY249" s="261"/>
      <c r="AZ249" s="261"/>
      <c r="BA249" s="261"/>
      <c r="BB249" s="261"/>
      <c r="BC249" s="261"/>
      <c r="BD249" s="261"/>
      <c r="BE249" s="261"/>
      <c r="BF249" s="261"/>
      <c r="BG249" s="261"/>
      <c r="BH249" s="261"/>
      <c r="BI249" s="261"/>
      <c r="BJ249" s="261"/>
      <c r="BK249" s="261"/>
      <c r="BL249" s="261"/>
      <c r="BM249" s="261"/>
      <c r="BN249" s="261"/>
      <c r="BO249" s="261"/>
      <c r="BP249" s="261"/>
      <c r="BQ249" s="261"/>
      <c r="BR249" s="261"/>
      <c r="BS249" s="261"/>
      <c r="BT249" s="261"/>
      <c r="BU249" s="261"/>
      <c r="BV249" s="261"/>
      <c r="BW249" s="261"/>
      <c r="BX249" s="261"/>
      <c r="BY249" s="262"/>
      <c r="BZ249" s="262"/>
      <c r="CA249" s="262"/>
      <c r="CB249" s="262"/>
      <c r="CC249" s="262"/>
      <c r="CD249" s="262"/>
      <c r="CE249" s="262"/>
      <c r="CF249" s="262"/>
      <c r="CG249" s="262"/>
      <c r="CH249" s="262"/>
      <c r="CI249" s="262"/>
      <c r="CJ249" s="262"/>
      <c r="CK249" s="262"/>
      <c r="CL249" s="262"/>
      <c r="CM249" s="262"/>
      <c r="CN249" s="262"/>
      <c r="CO249" s="262"/>
      <c r="CP249" s="262"/>
      <c r="CQ249" s="262"/>
      <c r="CR249" s="262"/>
      <c r="CS249" s="262"/>
      <c r="CT249" s="262"/>
      <c r="CU249" s="261"/>
      <c r="CV249" s="261"/>
      <c r="CW249" s="261"/>
      <c r="CX249" s="261"/>
      <c r="CY249" s="261"/>
      <c r="CZ249" s="261"/>
      <c r="DA249" s="261"/>
      <c r="DB249" s="261"/>
      <c r="DC249" s="261"/>
      <c r="DD249" s="261"/>
      <c r="DE249" s="261"/>
      <c r="DF249" s="261"/>
      <c r="DG249" s="261"/>
      <c r="DH249" s="261"/>
      <c r="DI249" s="261"/>
      <c r="DJ249" s="261"/>
      <c r="DK249" s="261"/>
      <c r="DL249" s="261"/>
      <c r="DM249" s="261"/>
      <c r="DN249" s="261"/>
      <c r="DO249" s="261"/>
      <c r="DP249" s="261"/>
      <c r="DQ249" s="261"/>
      <c r="DR249" s="261"/>
      <c r="DS249" s="261"/>
      <c r="DT249" s="261"/>
      <c r="DU249" s="261"/>
      <c r="DV249" s="261"/>
      <c r="DW249" s="261"/>
      <c r="DX249" s="261"/>
      <c r="DY249" s="261"/>
      <c r="DZ249" s="261"/>
      <c r="EA249" s="261"/>
    </row>
    <row r="250" spans="1:131" ht="15" x14ac:dyDescent="0.25">
      <c r="A250" s="261"/>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261"/>
      <c r="AE250" s="261"/>
      <c r="AF250" s="261"/>
      <c r="AG250" s="261"/>
      <c r="AH250" s="261"/>
      <c r="AI250" s="261"/>
      <c r="AJ250" s="261"/>
      <c r="AK250" s="261"/>
      <c r="AL250" s="261"/>
      <c r="AM250" s="261"/>
      <c r="AN250" s="261"/>
      <c r="AO250" s="261"/>
      <c r="AP250" s="261"/>
      <c r="AQ250" s="261"/>
      <c r="AR250" s="261"/>
      <c r="AS250" s="261"/>
      <c r="AT250" s="261"/>
      <c r="AU250" s="261"/>
      <c r="AV250" s="261"/>
      <c r="AW250" s="261"/>
      <c r="AX250" s="261"/>
      <c r="AY250" s="261"/>
      <c r="AZ250" s="261"/>
      <c r="BA250" s="261"/>
      <c r="BB250" s="261"/>
      <c r="BC250" s="261"/>
      <c r="BD250" s="261"/>
      <c r="BE250" s="261"/>
      <c r="BF250" s="261"/>
      <c r="BG250" s="261"/>
      <c r="BH250" s="261"/>
      <c r="BI250" s="261"/>
      <c r="BJ250" s="261"/>
      <c r="BK250" s="261"/>
      <c r="BL250" s="261"/>
      <c r="BM250" s="261"/>
      <c r="BN250" s="261"/>
      <c r="BO250" s="261"/>
      <c r="BP250" s="261"/>
      <c r="BQ250" s="261"/>
      <c r="BR250" s="261"/>
      <c r="BS250" s="261"/>
      <c r="BT250" s="261"/>
      <c r="BU250" s="261"/>
      <c r="BV250" s="261"/>
      <c r="BW250" s="261"/>
      <c r="BX250" s="261"/>
      <c r="BY250" s="262"/>
      <c r="BZ250" s="262"/>
      <c r="CA250" s="262"/>
      <c r="CB250" s="262"/>
      <c r="CC250" s="262"/>
      <c r="CD250" s="262"/>
      <c r="CE250" s="262"/>
      <c r="CF250" s="262"/>
      <c r="CG250" s="262"/>
      <c r="CH250" s="262"/>
      <c r="CI250" s="262"/>
      <c r="CJ250" s="262"/>
      <c r="CK250" s="262"/>
      <c r="CL250" s="262"/>
      <c r="CM250" s="262"/>
      <c r="CN250" s="262"/>
      <c r="CO250" s="262"/>
      <c r="CP250" s="262"/>
      <c r="CQ250" s="262"/>
      <c r="CR250" s="262"/>
      <c r="CS250" s="262"/>
      <c r="CT250" s="262"/>
      <c r="CU250" s="261"/>
      <c r="CV250" s="261"/>
      <c r="CW250" s="261"/>
      <c r="CX250" s="261"/>
      <c r="CY250" s="261"/>
      <c r="CZ250" s="261"/>
      <c r="DA250" s="261"/>
      <c r="DB250" s="261"/>
      <c r="DC250" s="261"/>
      <c r="DD250" s="261"/>
      <c r="DE250" s="261"/>
      <c r="DF250" s="261"/>
      <c r="DG250" s="261"/>
      <c r="DH250" s="261"/>
      <c r="DI250" s="261"/>
      <c r="DJ250" s="261"/>
      <c r="DK250" s="261"/>
      <c r="DL250" s="261"/>
      <c r="DM250" s="261"/>
      <c r="DN250" s="261"/>
      <c r="DO250" s="261"/>
      <c r="DP250" s="261"/>
      <c r="DQ250" s="261"/>
      <c r="DR250" s="261"/>
      <c r="DS250" s="261"/>
      <c r="DT250" s="261"/>
      <c r="DU250" s="261"/>
      <c r="DV250" s="261"/>
      <c r="DW250" s="261"/>
      <c r="DX250" s="261"/>
      <c r="DY250" s="261"/>
      <c r="DZ250" s="261"/>
      <c r="EA250" s="261"/>
    </row>
    <row r="251" spans="1:131" ht="15" x14ac:dyDescent="0.25">
      <c r="A251" s="261"/>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c r="AA251" s="261"/>
      <c r="AB251" s="261"/>
      <c r="AC251" s="261"/>
      <c r="AD251" s="261"/>
      <c r="AE251" s="261"/>
      <c r="AF251" s="261"/>
      <c r="AG251" s="261"/>
      <c r="AH251" s="261"/>
      <c r="AI251" s="261"/>
      <c r="AJ251" s="261"/>
      <c r="AK251" s="261"/>
      <c r="AL251" s="261"/>
      <c r="AM251" s="261"/>
      <c r="AN251" s="261"/>
      <c r="AO251" s="261"/>
      <c r="AP251" s="261"/>
      <c r="AQ251" s="261"/>
      <c r="AR251" s="261"/>
      <c r="AS251" s="261"/>
      <c r="AT251" s="261"/>
      <c r="AU251" s="261"/>
      <c r="AV251" s="261"/>
      <c r="AW251" s="261"/>
      <c r="AX251" s="261"/>
      <c r="AY251" s="261"/>
      <c r="AZ251" s="261"/>
      <c r="BA251" s="261"/>
      <c r="BB251" s="261"/>
      <c r="BC251" s="261"/>
      <c r="BD251" s="261"/>
      <c r="BE251" s="261"/>
      <c r="BF251" s="261"/>
      <c r="BG251" s="261"/>
      <c r="BH251" s="261"/>
      <c r="BI251" s="261"/>
      <c r="BJ251" s="261"/>
      <c r="BK251" s="261"/>
      <c r="BL251" s="261"/>
      <c r="BM251" s="261"/>
      <c r="BN251" s="261"/>
      <c r="BO251" s="261"/>
      <c r="BP251" s="261"/>
      <c r="BQ251" s="261"/>
      <c r="BR251" s="261"/>
      <c r="BS251" s="261"/>
      <c r="BT251" s="261"/>
      <c r="BU251" s="261"/>
      <c r="BV251" s="261"/>
      <c r="BW251" s="261"/>
      <c r="BX251" s="261"/>
      <c r="BY251" s="262"/>
      <c r="BZ251" s="262"/>
      <c r="CA251" s="262"/>
      <c r="CB251" s="262"/>
      <c r="CC251" s="262"/>
      <c r="CD251" s="262"/>
      <c r="CE251" s="262"/>
      <c r="CF251" s="262"/>
      <c r="CG251" s="262"/>
      <c r="CH251" s="262"/>
      <c r="CI251" s="262"/>
      <c r="CJ251" s="262"/>
      <c r="CK251" s="262"/>
      <c r="CL251" s="262"/>
      <c r="CM251" s="262"/>
      <c r="CN251" s="262"/>
      <c r="CO251" s="262"/>
      <c r="CP251" s="262"/>
      <c r="CQ251" s="262"/>
      <c r="CR251" s="262"/>
      <c r="CS251" s="262"/>
      <c r="CT251" s="262"/>
      <c r="CU251" s="261"/>
      <c r="CV251" s="261"/>
      <c r="CW251" s="261"/>
      <c r="CX251" s="261"/>
      <c r="CY251" s="261"/>
      <c r="CZ251" s="261"/>
      <c r="DA251" s="261"/>
      <c r="DB251" s="261"/>
      <c r="DC251" s="261"/>
      <c r="DD251" s="261"/>
      <c r="DE251" s="261"/>
      <c r="DF251" s="261"/>
      <c r="DG251" s="261"/>
      <c r="DH251" s="261"/>
      <c r="DI251" s="261"/>
      <c r="DJ251" s="261"/>
      <c r="DK251" s="261"/>
      <c r="DL251" s="261"/>
      <c r="DM251" s="261"/>
      <c r="DN251" s="261"/>
      <c r="DO251" s="261"/>
      <c r="DP251" s="261"/>
      <c r="DQ251" s="261"/>
      <c r="DR251" s="261"/>
      <c r="DS251" s="261"/>
      <c r="DT251" s="261"/>
      <c r="DU251" s="261"/>
      <c r="DV251" s="261"/>
      <c r="DW251" s="261"/>
      <c r="DX251" s="261"/>
      <c r="DY251" s="261"/>
      <c r="DZ251" s="261"/>
      <c r="EA251" s="261"/>
    </row>
    <row r="252" spans="1:131" ht="15" x14ac:dyDescent="0.25">
      <c r="A252" s="261"/>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c r="Z252" s="261"/>
      <c r="AA252" s="261"/>
      <c r="AB252" s="261"/>
      <c r="AC252" s="261"/>
      <c r="AD252" s="261"/>
      <c r="AE252" s="261"/>
      <c r="AF252" s="261"/>
      <c r="AG252" s="261"/>
      <c r="AH252" s="261"/>
      <c r="AI252" s="261"/>
      <c r="AJ252" s="261"/>
      <c r="AK252" s="261"/>
      <c r="AL252" s="261"/>
      <c r="AM252" s="261"/>
      <c r="AN252" s="261"/>
      <c r="AO252" s="261"/>
      <c r="AP252" s="261"/>
      <c r="AQ252" s="261"/>
      <c r="AR252" s="261"/>
      <c r="AS252" s="261"/>
      <c r="AT252" s="261"/>
      <c r="AU252" s="261"/>
      <c r="AV252" s="261"/>
      <c r="AW252" s="261"/>
      <c r="AX252" s="261"/>
      <c r="AY252" s="261"/>
      <c r="AZ252" s="261"/>
      <c r="BA252" s="261"/>
      <c r="BB252" s="261"/>
      <c r="BC252" s="261"/>
      <c r="BD252" s="261"/>
      <c r="BE252" s="261"/>
      <c r="BF252" s="261"/>
      <c r="BG252" s="261"/>
      <c r="BH252" s="261"/>
      <c r="BI252" s="261"/>
      <c r="BJ252" s="261"/>
      <c r="BK252" s="261"/>
      <c r="BL252" s="261"/>
      <c r="BM252" s="261"/>
      <c r="BN252" s="261"/>
      <c r="BO252" s="261"/>
      <c r="BP252" s="261"/>
      <c r="BQ252" s="261"/>
      <c r="BR252" s="261"/>
      <c r="BS252" s="261"/>
      <c r="BT252" s="261"/>
      <c r="BU252" s="261"/>
      <c r="BV252" s="261"/>
      <c r="BW252" s="261"/>
      <c r="BX252" s="261"/>
      <c r="BY252" s="262"/>
      <c r="BZ252" s="262"/>
      <c r="CA252" s="262"/>
      <c r="CB252" s="262"/>
      <c r="CC252" s="262"/>
      <c r="CD252" s="262"/>
      <c r="CE252" s="262"/>
      <c r="CF252" s="262"/>
      <c r="CG252" s="262"/>
      <c r="CH252" s="262"/>
      <c r="CI252" s="262"/>
      <c r="CJ252" s="262"/>
      <c r="CK252" s="262"/>
      <c r="CL252" s="262"/>
      <c r="CM252" s="262"/>
      <c r="CN252" s="262"/>
      <c r="CO252" s="262"/>
      <c r="CP252" s="262"/>
      <c r="CQ252" s="262"/>
      <c r="CR252" s="262"/>
      <c r="CS252" s="262"/>
      <c r="CT252" s="262"/>
      <c r="CU252" s="261"/>
      <c r="CV252" s="261"/>
      <c r="CW252" s="261"/>
      <c r="CX252" s="261"/>
      <c r="CY252" s="261"/>
      <c r="CZ252" s="261"/>
      <c r="DA252" s="261"/>
      <c r="DB252" s="261"/>
      <c r="DC252" s="261"/>
      <c r="DD252" s="261"/>
      <c r="DE252" s="261"/>
      <c r="DF252" s="261"/>
      <c r="DG252" s="261"/>
      <c r="DH252" s="261"/>
      <c r="DI252" s="261"/>
      <c r="DJ252" s="261"/>
      <c r="DK252" s="261"/>
      <c r="DL252" s="261"/>
      <c r="DM252" s="261"/>
      <c r="DN252" s="261"/>
      <c r="DO252" s="261"/>
      <c r="DP252" s="261"/>
      <c r="DQ252" s="261"/>
      <c r="DR252" s="261"/>
      <c r="DS252" s="261"/>
      <c r="DT252" s="261"/>
      <c r="DU252" s="261"/>
      <c r="DV252" s="261"/>
      <c r="DW252" s="261"/>
      <c r="DX252" s="261"/>
      <c r="DY252" s="261"/>
      <c r="DZ252" s="261"/>
      <c r="EA252" s="261"/>
    </row>
    <row r="253" spans="1:131" ht="15" x14ac:dyDescent="0.25">
      <c r="A253" s="261"/>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c r="Z253" s="261"/>
      <c r="AA253" s="261"/>
      <c r="AB253" s="261"/>
      <c r="AC253" s="261"/>
      <c r="AD253" s="261"/>
      <c r="AE253" s="261"/>
      <c r="AF253" s="261"/>
      <c r="AG253" s="261"/>
      <c r="AH253" s="261"/>
      <c r="AI253" s="261"/>
      <c r="AJ253" s="261"/>
      <c r="AK253" s="261"/>
      <c r="AL253" s="261"/>
      <c r="AM253" s="261"/>
      <c r="AN253" s="261"/>
      <c r="AO253" s="261"/>
      <c r="AP253" s="261"/>
      <c r="AQ253" s="261"/>
      <c r="AR253" s="261"/>
      <c r="AS253" s="261"/>
      <c r="AT253" s="261"/>
      <c r="AU253" s="261"/>
      <c r="AV253" s="261"/>
      <c r="AW253" s="261"/>
      <c r="AX253" s="261"/>
      <c r="AY253" s="261"/>
      <c r="AZ253" s="261"/>
      <c r="BA253" s="261"/>
      <c r="BB253" s="261"/>
      <c r="BC253" s="261"/>
      <c r="BD253" s="261"/>
      <c r="BE253" s="261"/>
      <c r="BF253" s="261"/>
      <c r="BG253" s="261"/>
      <c r="BH253" s="261"/>
      <c r="BI253" s="261"/>
      <c r="BJ253" s="261"/>
      <c r="BK253" s="261"/>
      <c r="BL253" s="261"/>
      <c r="BM253" s="261"/>
      <c r="BN253" s="261"/>
      <c r="BO253" s="261"/>
      <c r="BP253" s="261"/>
      <c r="BQ253" s="261"/>
      <c r="BR253" s="261"/>
      <c r="BS253" s="261"/>
      <c r="BT253" s="261"/>
      <c r="BU253" s="261"/>
      <c r="BV253" s="261"/>
      <c r="BW253" s="261"/>
      <c r="BX253" s="261"/>
      <c r="BY253" s="262"/>
      <c r="BZ253" s="262"/>
      <c r="CA253" s="262"/>
      <c r="CB253" s="262"/>
      <c r="CC253" s="262"/>
      <c r="CD253" s="262"/>
      <c r="CE253" s="262"/>
      <c r="CF253" s="262"/>
      <c r="CG253" s="262"/>
      <c r="CH253" s="262"/>
      <c r="CI253" s="262"/>
      <c r="CJ253" s="262"/>
      <c r="CK253" s="262"/>
      <c r="CL253" s="262"/>
      <c r="CM253" s="262"/>
      <c r="CN253" s="262"/>
      <c r="CO253" s="262"/>
      <c r="CP253" s="262"/>
      <c r="CQ253" s="262"/>
      <c r="CR253" s="262"/>
      <c r="CS253" s="262"/>
      <c r="CT253" s="262"/>
      <c r="CU253" s="261"/>
      <c r="CV253" s="261"/>
      <c r="CW253" s="261"/>
      <c r="CX253" s="261"/>
      <c r="CY253" s="261"/>
      <c r="CZ253" s="261"/>
      <c r="DA253" s="261"/>
      <c r="DB253" s="261"/>
      <c r="DC253" s="261"/>
      <c r="DD253" s="261"/>
      <c r="DE253" s="261"/>
      <c r="DF253" s="261"/>
      <c r="DG253" s="261"/>
      <c r="DH253" s="261"/>
      <c r="DI253" s="261"/>
      <c r="DJ253" s="261"/>
      <c r="DK253" s="261"/>
      <c r="DL253" s="261"/>
      <c r="DM253" s="261"/>
      <c r="DN253" s="261"/>
      <c r="DO253" s="261"/>
      <c r="DP253" s="261"/>
      <c r="DQ253" s="261"/>
      <c r="DR253" s="261"/>
      <c r="DS253" s="261"/>
      <c r="DT253" s="261"/>
      <c r="DU253" s="261"/>
      <c r="DV253" s="261"/>
      <c r="DW253" s="261"/>
      <c r="DX253" s="261"/>
      <c r="DY253" s="261"/>
      <c r="DZ253" s="261"/>
      <c r="EA253" s="261"/>
    </row>
    <row r="254" spans="1:131" ht="15" x14ac:dyDescent="0.25">
      <c r="A254" s="261"/>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c r="X254" s="261"/>
      <c r="Y254" s="261"/>
      <c r="Z254" s="261"/>
      <c r="AA254" s="261"/>
      <c r="AB254" s="261"/>
      <c r="AC254" s="261"/>
      <c r="AD254" s="261"/>
      <c r="AE254" s="261"/>
      <c r="AF254" s="261"/>
      <c r="AG254" s="261"/>
      <c r="AH254" s="261"/>
      <c r="AI254" s="261"/>
      <c r="AJ254" s="261"/>
      <c r="AK254" s="261"/>
      <c r="AL254" s="261"/>
      <c r="AM254" s="261"/>
      <c r="AN254" s="261"/>
      <c r="AO254" s="261"/>
      <c r="AP254" s="261"/>
      <c r="AQ254" s="261"/>
      <c r="AR254" s="261"/>
      <c r="AS254" s="261"/>
      <c r="AT254" s="261"/>
      <c r="AU254" s="261"/>
      <c r="AV254" s="261"/>
      <c r="AW254" s="261"/>
      <c r="AX254" s="261"/>
      <c r="AY254" s="261"/>
      <c r="AZ254" s="261"/>
      <c r="BA254" s="261"/>
      <c r="BB254" s="261"/>
      <c r="BC254" s="261"/>
      <c r="BD254" s="261"/>
      <c r="BE254" s="261"/>
      <c r="BF254" s="261"/>
      <c r="BG254" s="261"/>
      <c r="BH254" s="261"/>
      <c r="BI254" s="261"/>
      <c r="BJ254" s="261"/>
      <c r="BK254" s="261"/>
      <c r="BL254" s="261"/>
      <c r="BM254" s="261"/>
      <c r="BN254" s="261"/>
      <c r="BO254" s="261"/>
      <c r="BP254" s="261"/>
      <c r="BQ254" s="261"/>
      <c r="BR254" s="261"/>
      <c r="BS254" s="261"/>
      <c r="BT254" s="261"/>
      <c r="BU254" s="261"/>
      <c r="BV254" s="261"/>
      <c r="BW254" s="261"/>
      <c r="BX254" s="261"/>
      <c r="BY254" s="262"/>
      <c r="BZ254" s="262"/>
      <c r="CA254" s="262"/>
      <c r="CB254" s="262"/>
      <c r="CC254" s="262"/>
      <c r="CD254" s="262"/>
      <c r="CE254" s="262"/>
      <c r="CF254" s="262"/>
      <c r="CG254" s="262"/>
      <c r="CH254" s="262"/>
      <c r="CI254" s="262"/>
      <c r="CJ254" s="262"/>
      <c r="CK254" s="262"/>
      <c r="CL254" s="262"/>
      <c r="CM254" s="262"/>
      <c r="CN254" s="262"/>
      <c r="CO254" s="262"/>
      <c r="CP254" s="262"/>
      <c r="CQ254" s="262"/>
      <c r="CR254" s="262"/>
      <c r="CS254" s="262"/>
      <c r="CT254" s="262"/>
      <c r="CU254" s="261"/>
      <c r="CV254" s="261"/>
      <c r="CW254" s="261"/>
      <c r="CX254" s="261"/>
      <c r="CY254" s="261"/>
      <c r="CZ254" s="261"/>
      <c r="DA254" s="261"/>
      <c r="DB254" s="261"/>
      <c r="DC254" s="261"/>
      <c r="DD254" s="261"/>
      <c r="DE254" s="261"/>
      <c r="DF254" s="261"/>
      <c r="DG254" s="261"/>
      <c r="DH254" s="261"/>
      <c r="DI254" s="261"/>
      <c r="DJ254" s="261"/>
      <c r="DK254" s="261"/>
      <c r="DL254" s="261"/>
      <c r="DM254" s="261"/>
      <c r="DN254" s="261"/>
      <c r="DO254" s="261"/>
      <c r="DP254" s="261"/>
      <c r="DQ254" s="261"/>
      <c r="DR254" s="261"/>
      <c r="DS254" s="261"/>
      <c r="DT254" s="261"/>
      <c r="DU254" s="261"/>
      <c r="DV254" s="261"/>
      <c r="DW254" s="261"/>
      <c r="DX254" s="261"/>
      <c r="DY254" s="261"/>
      <c r="DZ254" s="261"/>
      <c r="EA254" s="261"/>
    </row>
    <row r="255" spans="1:131" ht="15" x14ac:dyDescent="0.25">
      <c r="A255" s="261"/>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c r="X255" s="261"/>
      <c r="Y255" s="261"/>
      <c r="Z255" s="261"/>
      <c r="AA255" s="261"/>
      <c r="AB255" s="261"/>
      <c r="AC255" s="261"/>
      <c r="AD255" s="261"/>
      <c r="AE255" s="261"/>
      <c r="AF255" s="261"/>
      <c r="AG255" s="261"/>
      <c r="AH255" s="261"/>
      <c r="AI255" s="261"/>
      <c r="AJ255" s="261"/>
      <c r="AK255" s="261"/>
      <c r="AL255" s="261"/>
      <c r="AM255" s="261"/>
      <c r="AN255" s="261"/>
      <c r="AO255" s="261"/>
      <c r="AP255" s="261"/>
      <c r="AQ255" s="261"/>
      <c r="AR255" s="261"/>
      <c r="AS255" s="261"/>
      <c r="AT255" s="261"/>
      <c r="AU255" s="261"/>
      <c r="AV255" s="261"/>
      <c r="AW255" s="261"/>
      <c r="AX255" s="261"/>
      <c r="AY255" s="261"/>
      <c r="AZ255" s="261"/>
      <c r="BA255" s="261"/>
      <c r="BB255" s="261"/>
      <c r="BC255" s="261"/>
      <c r="BD255" s="261"/>
      <c r="BE255" s="261"/>
      <c r="BF255" s="261"/>
      <c r="BG255" s="261"/>
      <c r="BH255" s="261"/>
      <c r="BI255" s="261"/>
      <c r="BJ255" s="261"/>
      <c r="BK255" s="261"/>
      <c r="BL255" s="261"/>
      <c r="BM255" s="261"/>
      <c r="BN255" s="261"/>
      <c r="BO255" s="261"/>
      <c r="BP255" s="261"/>
      <c r="BQ255" s="261"/>
      <c r="BR255" s="261"/>
      <c r="BS255" s="261"/>
      <c r="BT255" s="261"/>
      <c r="BU255" s="261"/>
      <c r="BV255" s="261"/>
      <c r="BW255" s="261"/>
      <c r="BX255" s="261"/>
      <c r="BY255" s="262"/>
      <c r="BZ255" s="262"/>
      <c r="CA255" s="262"/>
      <c r="CB255" s="262"/>
      <c r="CC255" s="262"/>
      <c r="CD255" s="262"/>
      <c r="CE255" s="262"/>
      <c r="CF255" s="262"/>
      <c r="CG255" s="262"/>
      <c r="CH255" s="262"/>
      <c r="CI255" s="262"/>
      <c r="CJ255" s="262"/>
      <c r="CK255" s="262"/>
      <c r="CL255" s="262"/>
      <c r="CM255" s="262"/>
      <c r="CN255" s="262"/>
      <c r="CO255" s="262"/>
      <c r="CP255" s="262"/>
      <c r="CQ255" s="262"/>
      <c r="CR255" s="262"/>
      <c r="CS255" s="262"/>
      <c r="CT255" s="262"/>
      <c r="CU255" s="261"/>
      <c r="CV255" s="261"/>
      <c r="CW255" s="261"/>
      <c r="CX255" s="261"/>
      <c r="CY255" s="261"/>
      <c r="CZ255" s="261"/>
      <c r="DA255" s="261"/>
      <c r="DB255" s="261"/>
      <c r="DC255" s="261"/>
      <c r="DD255" s="261"/>
      <c r="DE255" s="261"/>
      <c r="DF255" s="261"/>
      <c r="DG255" s="261"/>
      <c r="DH255" s="261"/>
      <c r="DI255" s="261"/>
      <c r="DJ255" s="261"/>
      <c r="DK255" s="261"/>
      <c r="DL255" s="261"/>
      <c r="DM255" s="261"/>
      <c r="DN255" s="261"/>
      <c r="DO255" s="261"/>
      <c r="DP255" s="261"/>
      <c r="DQ255" s="261"/>
      <c r="DR255" s="261"/>
      <c r="DS255" s="261"/>
      <c r="DT255" s="261"/>
      <c r="DU255" s="261"/>
      <c r="DV255" s="261"/>
      <c r="DW255" s="261"/>
      <c r="DX255" s="261"/>
      <c r="DY255" s="261"/>
      <c r="DZ255" s="261"/>
      <c r="EA255" s="261"/>
    </row>
    <row r="256" spans="1:131" ht="15" x14ac:dyDescent="0.25">
      <c r="A256" s="261"/>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c r="X256" s="261"/>
      <c r="Y256" s="261"/>
      <c r="Z256" s="261"/>
      <c r="AA256" s="261"/>
      <c r="AB256" s="261"/>
      <c r="AC256" s="261"/>
      <c r="AD256" s="261"/>
      <c r="AE256" s="261"/>
      <c r="AF256" s="261"/>
      <c r="AG256" s="261"/>
      <c r="AH256" s="261"/>
      <c r="AI256" s="261"/>
      <c r="AJ256" s="261"/>
      <c r="AK256" s="261"/>
      <c r="AL256" s="261"/>
      <c r="AM256" s="261"/>
      <c r="AN256" s="261"/>
      <c r="AO256" s="261"/>
      <c r="AP256" s="261"/>
      <c r="AQ256" s="261"/>
      <c r="AR256" s="261"/>
      <c r="AS256" s="261"/>
      <c r="AT256" s="261"/>
      <c r="AU256" s="261"/>
      <c r="AV256" s="261"/>
      <c r="AW256" s="261"/>
      <c r="AX256" s="261"/>
      <c r="AY256" s="261"/>
      <c r="AZ256" s="261"/>
      <c r="BA256" s="261"/>
      <c r="BB256" s="261"/>
      <c r="BC256" s="261"/>
      <c r="BD256" s="261"/>
      <c r="BE256" s="261"/>
      <c r="BF256" s="261"/>
      <c r="BG256" s="261"/>
      <c r="BH256" s="261"/>
      <c r="BI256" s="261"/>
      <c r="BJ256" s="261"/>
      <c r="BK256" s="261"/>
      <c r="BL256" s="261"/>
      <c r="BM256" s="261"/>
      <c r="BN256" s="261"/>
      <c r="BO256" s="261"/>
      <c r="BP256" s="261"/>
      <c r="BQ256" s="261"/>
      <c r="BR256" s="261"/>
      <c r="BS256" s="261"/>
      <c r="BT256" s="261"/>
      <c r="BU256" s="261"/>
      <c r="BV256" s="261"/>
      <c r="BW256" s="261"/>
      <c r="BX256" s="261"/>
      <c r="BY256" s="262"/>
      <c r="BZ256" s="262"/>
      <c r="CA256" s="262"/>
      <c r="CB256" s="262"/>
      <c r="CC256" s="262"/>
      <c r="CD256" s="262"/>
      <c r="CE256" s="262"/>
      <c r="CF256" s="262"/>
      <c r="CG256" s="262"/>
      <c r="CH256" s="262"/>
      <c r="CI256" s="262"/>
      <c r="CJ256" s="262"/>
      <c r="CK256" s="262"/>
      <c r="CL256" s="262"/>
      <c r="CM256" s="262"/>
      <c r="CN256" s="262"/>
      <c r="CO256" s="262"/>
      <c r="CP256" s="262"/>
      <c r="CQ256" s="262"/>
      <c r="CR256" s="262"/>
      <c r="CS256" s="262"/>
      <c r="CT256" s="262"/>
      <c r="CU256" s="261"/>
      <c r="CV256" s="261"/>
      <c r="CW256" s="261"/>
      <c r="CX256" s="261"/>
      <c r="CY256" s="261"/>
      <c r="CZ256" s="261"/>
      <c r="DA256" s="261"/>
      <c r="DB256" s="261"/>
      <c r="DC256" s="261"/>
      <c r="DD256" s="261"/>
      <c r="DE256" s="261"/>
      <c r="DF256" s="261"/>
      <c r="DG256" s="261"/>
      <c r="DH256" s="261"/>
      <c r="DI256" s="261"/>
      <c r="DJ256" s="261"/>
      <c r="DK256" s="261"/>
      <c r="DL256" s="261"/>
      <c r="DM256" s="261"/>
      <c r="DN256" s="261"/>
      <c r="DO256" s="261"/>
      <c r="DP256" s="261"/>
      <c r="DQ256" s="261"/>
      <c r="DR256" s="261"/>
      <c r="DS256" s="261"/>
      <c r="DT256" s="261"/>
      <c r="DU256" s="261"/>
      <c r="DV256" s="261"/>
      <c r="DW256" s="261"/>
      <c r="DX256" s="261"/>
      <c r="DY256" s="261"/>
      <c r="DZ256" s="261"/>
      <c r="EA256" s="261"/>
    </row>
    <row r="257" spans="1:131" ht="15" x14ac:dyDescent="0.25">
      <c r="A257" s="261"/>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c r="X257" s="261"/>
      <c r="Y257" s="261"/>
      <c r="Z257" s="261"/>
      <c r="AA257" s="261"/>
      <c r="AB257" s="261"/>
      <c r="AC257" s="261"/>
      <c r="AD257" s="261"/>
      <c r="AE257" s="261"/>
      <c r="AF257" s="261"/>
      <c r="AG257" s="261"/>
      <c r="AH257" s="261"/>
      <c r="AI257" s="261"/>
      <c r="AJ257" s="261"/>
      <c r="AK257" s="261"/>
      <c r="AL257" s="261"/>
      <c r="AM257" s="261"/>
      <c r="AN257" s="261"/>
      <c r="AO257" s="261"/>
      <c r="AP257" s="261"/>
      <c r="AQ257" s="261"/>
      <c r="AR257" s="261"/>
      <c r="AS257" s="261"/>
      <c r="AT257" s="261"/>
      <c r="AU257" s="261"/>
      <c r="AV257" s="261"/>
      <c r="AW257" s="261"/>
      <c r="AX257" s="261"/>
      <c r="AY257" s="261"/>
      <c r="AZ257" s="261"/>
      <c r="BA257" s="261"/>
      <c r="BB257" s="261"/>
      <c r="BC257" s="261"/>
      <c r="BD257" s="261"/>
      <c r="BE257" s="261"/>
      <c r="BF257" s="261"/>
      <c r="BG257" s="261"/>
      <c r="BH257" s="261"/>
      <c r="BI257" s="261"/>
      <c r="BJ257" s="261"/>
      <c r="BK257" s="261"/>
      <c r="BL257" s="261"/>
      <c r="BM257" s="261"/>
      <c r="BN257" s="261"/>
      <c r="BO257" s="261"/>
      <c r="BP257" s="261"/>
      <c r="BQ257" s="261"/>
      <c r="BR257" s="261"/>
      <c r="BS257" s="261"/>
      <c r="BT257" s="261"/>
      <c r="BU257" s="261"/>
      <c r="BV257" s="261"/>
      <c r="BW257" s="261"/>
      <c r="BX257" s="261"/>
      <c r="BY257" s="262"/>
      <c r="BZ257" s="262"/>
      <c r="CA257" s="262"/>
      <c r="CB257" s="262"/>
      <c r="CC257" s="262"/>
      <c r="CD257" s="262"/>
      <c r="CE257" s="262"/>
      <c r="CF257" s="262"/>
      <c r="CG257" s="262"/>
      <c r="CH257" s="262"/>
      <c r="CI257" s="262"/>
      <c r="CJ257" s="262"/>
      <c r="CK257" s="262"/>
      <c r="CL257" s="262"/>
      <c r="CM257" s="262"/>
      <c r="CN257" s="262"/>
      <c r="CO257" s="262"/>
      <c r="CP257" s="262"/>
      <c r="CQ257" s="262"/>
      <c r="CR257" s="262"/>
      <c r="CS257" s="262"/>
      <c r="CT257" s="262"/>
      <c r="CU257" s="261"/>
      <c r="CV257" s="261"/>
      <c r="CW257" s="261"/>
      <c r="CX257" s="261"/>
      <c r="CY257" s="261"/>
      <c r="CZ257" s="261"/>
      <c r="DA257" s="261"/>
      <c r="DB257" s="261"/>
      <c r="DC257" s="261"/>
      <c r="DD257" s="261"/>
      <c r="DE257" s="261"/>
      <c r="DF257" s="261"/>
      <c r="DG257" s="261"/>
      <c r="DH257" s="261"/>
      <c r="DI257" s="261"/>
      <c r="DJ257" s="261"/>
      <c r="DK257" s="261"/>
      <c r="DL257" s="261"/>
      <c r="DM257" s="261"/>
      <c r="DN257" s="261"/>
      <c r="DO257" s="261"/>
      <c r="DP257" s="261"/>
      <c r="DQ257" s="261"/>
      <c r="DR257" s="261"/>
      <c r="DS257" s="261"/>
      <c r="DT257" s="261"/>
      <c r="DU257" s="261"/>
      <c r="DV257" s="261"/>
      <c r="DW257" s="261"/>
      <c r="DX257" s="261"/>
      <c r="DY257" s="261"/>
      <c r="DZ257" s="261"/>
      <c r="EA257" s="261"/>
    </row>
    <row r="258" spans="1:131" ht="15" x14ac:dyDescent="0.25">
      <c r="A258" s="261"/>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261"/>
      <c r="AE258" s="261"/>
      <c r="AF258" s="261"/>
      <c r="AG258" s="261"/>
      <c r="AH258" s="261"/>
      <c r="AI258" s="261"/>
      <c r="AJ258" s="261"/>
      <c r="AK258" s="261"/>
      <c r="AL258" s="261"/>
      <c r="AM258" s="261"/>
      <c r="AN258" s="261"/>
      <c r="AO258" s="261"/>
      <c r="AP258" s="261"/>
      <c r="AQ258" s="261"/>
      <c r="AR258" s="261"/>
      <c r="AS258" s="261"/>
      <c r="AT258" s="261"/>
      <c r="AU258" s="261"/>
      <c r="AV258" s="261"/>
      <c r="AW258" s="261"/>
      <c r="AX258" s="261"/>
      <c r="AY258" s="261"/>
      <c r="AZ258" s="261"/>
      <c r="BA258" s="261"/>
      <c r="BB258" s="261"/>
      <c r="BC258" s="261"/>
      <c r="BD258" s="261"/>
      <c r="BE258" s="261"/>
      <c r="BF258" s="261"/>
      <c r="BG258" s="261"/>
      <c r="BH258" s="261"/>
      <c r="BI258" s="261"/>
      <c r="BJ258" s="261"/>
      <c r="BK258" s="261"/>
      <c r="BL258" s="261"/>
      <c r="BM258" s="261"/>
      <c r="BN258" s="261"/>
      <c r="BO258" s="261"/>
      <c r="BP258" s="261"/>
      <c r="BQ258" s="261"/>
      <c r="BR258" s="261"/>
      <c r="BS258" s="261"/>
      <c r="BT258" s="261"/>
      <c r="BU258" s="261"/>
      <c r="BV258" s="261"/>
      <c r="BW258" s="261"/>
      <c r="BX258" s="261"/>
      <c r="BY258" s="262"/>
      <c r="BZ258" s="262"/>
      <c r="CA258" s="262"/>
      <c r="CB258" s="262"/>
      <c r="CC258" s="262"/>
      <c r="CD258" s="262"/>
      <c r="CE258" s="262"/>
      <c r="CF258" s="262"/>
      <c r="CG258" s="262"/>
      <c r="CH258" s="262"/>
      <c r="CI258" s="262"/>
      <c r="CJ258" s="262"/>
      <c r="CK258" s="262"/>
      <c r="CL258" s="262"/>
      <c r="CM258" s="262"/>
      <c r="CN258" s="262"/>
      <c r="CO258" s="262"/>
      <c r="CP258" s="262"/>
      <c r="CQ258" s="262"/>
      <c r="CR258" s="262"/>
      <c r="CS258" s="262"/>
      <c r="CT258" s="262"/>
      <c r="CU258" s="261"/>
      <c r="CV258" s="261"/>
      <c r="CW258" s="261"/>
      <c r="CX258" s="261"/>
      <c r="CY258" s="261"/>
      <c r="CZ258" s="261"/>
      <c r="DA258" s="261"/>
      <c r="DB258" s="261"/>
      <c r="DC258" s="261"/>
      <c r="DD258" s="261"/>
      <c r="DE258" s="261"/>
      <c r="DF258" s="261"/>
      <c r="DG258" s="261"/>
      <c r="DH258" s="261"/>
      <c r="DI258" s="261"/>
      <c r="DJ258" s="261"/>
      <c r="DK258" s="261"/>
      <c r="DL258" s="261"/>
      <c r="DM258" s="261"/>
      <c r="DN258" s="261"/>
      <c r="DO258" s="261"/>
      <c r="DP258" s="261"/>
      <c r="DQ258" s="261"/>
      <c r="DR258" s="261"/>
      <c r="DS258" s="261"/>
      <c r="DT258" s="261"/>
      <c r="DU258" s="261"/>
      <c r="DV258" s="261"/>
      <c r="DW258" s="261"/>
      <c r="DX258" s="261"/>
      <c r="DY258" s="261"/>
      <c r="DZ258" s="261"/>
      <c r="EA258" s="261"/>
    </row>
    <row r="259" spans="1:131" ht="15" x14ac:dyDescent="0.25">
      <c r="A259" s="261"/>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261"/>
      <c r="AE259" s="261"/>
      <c r="AF259" s="261"/>
      <c r="AG259" s="261"/>
      <c r="AH259" s="261"/>
      <c r="AI259" s="261"/>
      <c r="AJ259" s="261"/>
      <c r="AK259" s="261"/>
      <c r="AL259" s="261"/>
      <c r="AM259" s="261"/>
      <c r="AN259" s="261"/>
      <c r="AO259" s="261"/>
      <c r="AP259" s="261"/>
      <c r="AQ259" s="261"/>
      <c r="AR259" s="261"/>
      <c r="AS259" s="261"/>
      <c r="AT259" s="261"/>
      <c r="AU259" s="261"/>
      <c r="AV259" s="261"/>
      <c r="AW259" s="261"/>
      <c r="AX259" s="261"/>
      <c r="AY259" s="261"/>
      <c r="AZ259" s="261"/>
      <c r="BA259" s="261"/>
      <c r="BB259" s="261"/>
      <c r="BC259" s="261"/>
      <c r="BD259" s="261"/>
      <c r="BE259" s="261"/>
      <c r="BF259" s="261"/>
      <c r="BG259" s="261"/>
      <c r="BH259" s="261"/>
      <c r="BI259" s="261"/>
      <c r="BJ259" s="261"/>
      <c r="BK259" s="261"/>
      <c r="BL259" s="261"/>
      <c r="BM259" s="261"/>
      <c r="BN259" s="261"/>
      <c r="BO259" s="261"/>
      <c r="BP259" s="261"/>
      <c r="BQ259" s="261"/>
      <c r="BR259" s="261"/>
      <c r="BS259" s="261"/>
      <c r="BT259" s="261"/>
      <c r="BU259" s="261"/>
      <c r="BV259" s="261"/>
      <c r="BW259" s="261"/>
      <c r="BX259" s="261"/>
      <c r="BY259" s="262"/>
      <c r="BZ259" s="262"/>
      <c r="CA259" s="262"/>
      <c r="CB259" s="262"/>
      <c r="CC259" s="262"/>
      <c r="CD259" s="262"/>
      <c r="CE259" s="262"/>
      <c r="CF259" s="262"/>
      <c r="CG259" s="262"/>
      <c r="CH259" s="262"/>
      <c r="CI259" s="262"/>
      <c r="CJ259" s="262"/>
      <c r="CK259" s="262"/>
      <c r="CL259" s="262"/>
      <c r="CM259" s="262"/>
      <c r="CN259" s="262"/>
      <c r="CO259" s="262"/>
      <c r="CP259" s="262"/>
      <c r="CQ259" s="262"/>
      <c r="CR259" s="262"/>
      <c r="CS259" s="262"/>
      <c r="CT259" s="262"/>
      <c r="CU259" s="261"/>
      <c r="CV259" s="261"/>
      <c r="CW259" s="261"/>
      <c r="CX259" s="261"/>
      <c r="CY259" s="261"/>
      <c r="CZ259" s="261"/>
      <c r="DA259" s="261"/>
      <c r="DB259" s="261"/>
      <c r="DC259" s="261"/>
      <c r="DD259" s="261"/>
      <c r="DE259" s="261"/>
      <c r="DF259" s="261"/>
      <c r="DG259" s="261"/>
      <c r="DH259" s="261"/>
      <c r="DI259" s="261"/>
      <c r="DJ259" s="261"/>
      <c r="DK259" s="261"/>
      <c r="DL259" s="261"/>
      <c r="DM259" s="261"/>
      <c r="DN259" s="261"/>
      <c r="DO259" s="261"/>
      <c r="DP259" s="261"/>
      <c r="DQ259" s="261"/>
      <c r="DR259" s="261"/>
      <c r="DS259" s="261"/>
      <c r="DT259" s="261"/>
      <c r="DU259" s="261"/>
      <c r="DV259" s="261"/>
      <c r="DW259" s="261"/>
      <c r="DX259" s="261"/>
      <c r="DY259" s="261"/>
      <c r="DZ259" s="261"/>
      <c r="EA259" s="261"/>
    </row>
    <row r="260" spans="1:131" ht="15" x14ac:dyDescent="0.25">
      <c r="A260" s="261"/>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61"/>
      <c r="AE260" s="261"/>
      <c r="AF260" s="261"/>
      <c r="AG260" s="261"/>
      <c r="AH260" s="261"/>
      <c r="AI260" s="261"/>
      <c r="AJ260" s="261"/>
      <c r="AK260" s="261"/>
      <c r="AL260" s="261"/>
      <c r="AM260" s="261"/>
      <c r="AN260" s="261"/>
      <c r="AO260" s="261"/>
      <c r="AP260" s="261"/>
      <c r="AQ260" s="261"/>
      <c r="AR260" s="261"/>
      <c r="AS260" s="261"/>
      <c r="AT260" s="261"/>
      <c r="AU260" s="261"/>
      <c r="AV260" s="261"/>
      <c r="AW260" s="261"/>
      <c r="AX260" s="261"/>
      <c r="AY260" s="261"/>
      <c r="AZ260" s="261"/>
      <c r="BA260" s="261"/>
      <c r="BB260" s="261"/>
      <c r="BC260" s="261"/>
      <c r="BD260" s="261"/>
      <c r="BE260" s="261"/>
      <c r="BF260" s="261"/>
      <c r="BG260" s="261"/>
      <c r="BH260" s="261"/>
      <c r="BI260" s="261"/>
      <c r="BJ260" s="261"/>
      <c r="BK260" s="261"/>
      <c r="BL260" s="261"/>
      <c r="BM260" s="261"/>
      <c r="BN260" s="261"/>
      <c r="BO260" s="261"/>
      <c r="BP260" s="261"/>
      <c r="BQ260" s="261"/>
      <c r="BR260" s="261"/>
      <c r="BS260" s="261"/>
      <c r="BT260" s="261"/>
      <c r="BU260" s="261"/>
      <c r="BV260" s="261"/>
      <c r="BW260" s="261"/>
      <c r="BX260" s="261"/>
      <c r="BY260" s="262"/>
      <c r="BZ260" s="262"/>
      <c r="CA260" s="262"/>
      <c r="CB260" s="262"/>
      <c r="CC260" s="262"/>
      <c r="CD260" s="262"/>
      <c r="CE260" s="262"/>
      <c r="CF260" s="262"/>
      <c r="CG260" s="262"/>
      <c r="CH260" s="262"/>
      <c r="CI260" s="262"/>
      <c r="CJ260" s="262"/>
      <c r="CK260" s="262"/>
      <c r="CL260" s="262"/>
      <c r="CM260" s="262"/>
      <c r="CN260" s="262"/>
      <c r="CO260" s="262"/>
      <c r="CP260" s="262"/>
      <c r="CQ260" s="262"/>
      <c r="CR260" s="262"/>
      <c r="CS260" s="262"/>
      <c r="CT260" s="262"/>
      <c r="CU260" s="261"/>
      <c r="CV260" s="261"/>
      <c r="CW260" s="261"/>
      <c r="CX260" s="261"/>
      <c r="CY260" s="261"/>
      <c r="CZ260" s="261"/>
      <c r="DA260" s="261"/>
      <c r="DB260" s="261"/>
      <c r="DC260" s="261"/>
      <c r="DD260" s="261"/>
      <c r="DE260" s="261"/>
      <c r="DF260" s="261"/>
      <c r="DG260" s="261"/>
      <c r="DH260" s="261"/>
      <c r="DI260" s="261"/>
      <c r="DJ260" s="261"/>
      <c r="DK260" s="261"/>
      <c r="DL260" s="261"/>
      <c r="DM260" s="261"/>
      <c r="DN260" s="261"/>
      <c r="DO260" s="261"/>
      <c r="DP260" s="261"/>
      <c r="DQ260" s="261"/>
      <c r="DR260" s="261"/>
      <c r="DS260" s="261"/>
      <c r="DT260" s="261"/>
      <c r="DU260" s="261"/>
      <c r="DV260" s="261"/>
      <c r="DW260" s="261"/>
      <c r="DX260" s="261"/>
      <c r="DY260" s="261"/>
      <c r="DZ260" s="261"/>
      <c r="EA260" s="261"/>
    </row>
    <row r="261" spans="1:131" ht="15" x14ac:dyDescent="0.25">
      <c r="A261" s="261"/>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61"/>
      <c r="AE261" s="261"/>
      <c r="AF261" s="261"/>
      <c r="AG261" s="261"/>
      <c r="AH261" s="261"/>
      <c r="AI261" s="261"/>
      <c r="AJ261" s="261"/>
      <c r="AK261" s="261"/>
      <c r="AL261" s="261"/>
      <c r="AM261" s="261"/>
      <c r="AN261" s="261"/>
      <c r="AO261" s="261"/>
      <c r="AP261" s="261"/>
      <c r="AQ261" s="261"/>
      <c r="AR261" s="261"/>
      <c r="AS261" s="261"/>
      <c r="AT261" s="261"/>
      <c r="AU261" s="261"/>
      <c r="AV261" s="261"/>
      <c r="AW261" s="261"/>
      <c r="AX261" s="261"/>
      <c r="AY261" s="261"/>
      <c r="AZ261" s="261"/>
      <c r="BA261" s="261"/>
      <c r="BB261" s="261"/>
      <c r="BC261" s="261"/>
      <c r="BD261" s="261"/>
      <c r="BE261" s="261"/>
      <c r="BF261" s="261"/>
      <c r="BG261" s="261"/>
      <c r="BH261" s="261"/>
      <c r="BI261" s="261"/>
      <c r="BJ261" s="261"/>
      <c r="BK261" s="261"/>
      <c r="BL261" s="261"/>
      <c r="BM261" s="261"/>
      <c r="BN261" s="261"/>
      <c r="BO261" s="261"/>
      <c r="BP261" s="261"/>
      <c r="BQ261" s="261"/>
      <c r="BR261" s="261"/>
      <c r="BS261" s="261"/>
      <c r="BT261" s="261"/>
      <c r="BU261" s="261"/>
      <c r="BV261" s="261"/>
      <c r="BW261" s="261"/>
      <c r="BX261" s="261"/>
      <c r="BY261" s="262"/>
      <c r="BZ261" s="262"/>
      <c r="CA261" s="262"/>
      <c r="CB261" s="262"/>
      <c r="CC261" s="262"/>
      <c r="CD261" s="262"/>
      <c r="CE261" s="262"/>
      <c r="CF261" s="262"/>
      <c r="CG261" s="262"/>
      <c r="CH261" s="262"/>
      <c r="CI261" s="262"/>
      <c r="CJ261" s="262"/>
      <c r="CK261" s="262"/>
      <c r="CL261" s="262"/>
      <c r="CM261" s="262"/>
      <c r="CN261" s="262"/>
      <c r="CO261" s="262"/>
      <c r="CP261" s="262"/>
      <c r="CQ261" s="262"/>
      <c r="CR261" s="262"/>
      <c r="CS261" s="262"/>
      <c r="CT261" s="262"/>
      <c r="CU261" s="261"/>
      <c r="CV261" s="261"/>
      <c r="CW261" s="261"/>
      <c r="CX261" s="261"/>
      <c r="CY261" s="261"/>
      <c r="CZ261" s="261"/>
      <c r="DA261" s="261"/>
      <c r="DB261" s="261"/>
      <c r="DC261" s="261"/>
      <c r="DD261" s="261"/>
      <c r="DE261" s="261"/>
      <c r="DF261" s="261"/>
      <c r="DG261" s="261"/>
      <c r="DH261" s="261"/>
      <c r="DI261" s="261"/>
      <c r="DJ261" s="261"/>
      <c r="DK261" s="261"/>
      <c r="DL261" s="261"/>
      <c r="DM261" s="261"/>
      <c r="DN261" s="261"/>
      <c r="DO261" s="261"/>
      <c r="DP261" s="261"/>
      <c r="DQ261" s="261"/>
      <c r="DR261" s="261"/>
      <c r="DS261" s="261"/>
      <c r="DT261" s="261"/>
      <c r="DU261" s="261"/>
      <c r="DV261" s="261"/>
      <c r="DW261" s="261"/>
      <c r="DX261" s="261"/>
      <c r="DY261" s="261"/>
      <c r="DZ261" s="261"/>
      <c r="EA261" s="261"/>
    </row>
    <row r="262" spans="1:131" ht="15" x14ac:dyDescent="0.25">
      <c r="A262" s="261"/>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61"/>
      <c r="AE262" s="261"/>
      <c r="AF262" s="261"/>
      <c r="AG262" s="261"/>
      <c r="AH262" s="261"/>
      <c r="AI262" s="261"/>
      <c r="AJ262" s="261"/>
      <c r="AK262" s="261"/>
      <c r="AL262" s="261"/>
      <c r="AM262" s="261"/>
      <c r="AN262" s="261"/>
      <c r="AO262" s="261"/>
      <c r="AP262" s="261"/>
      <c r="AQ262" s="261"/>
      <c r="AR262" s="261"/>
      <c r="AS262" s="261"/>
      <c r="AT262" s="261"/>
      <c r="AU262" s="261"/>
      <c r="AV262" s="261"/>
      <c r="AW262" s="261"/>
      <c r="AX262" s="261"/>
      <c r="AY262" s="261"/>
      <c r="AZ262" s="261"/>
      <c r="BA262" s="261"/>
      <c r="BB262" s="261"/>
      <c r="BC262" s="261"/>
      <c r="BD262" s="261"/>
      <c r="BE262" s="261"/>
      <c r="BF262" s="261"/>
      <c r="BG262" s="261"/>
      <c r="BH262" s="261"/>
      <c r="BI262" s="261"/>
      <c r="BJ262" s="261"/>
      <c r="BK262" s="261"/>
      <c r="BL262" s="261"/>
      <c r="BM262" s="261"/>
      <c r="BN262" s="261"/>
      <c r="BO262" s="261"/>
      <c r="BP262" s="261"/>
      <c r="BQ262" s="261"/>
      <c r="BR262" s="261"/>
      <c r="BS262" s="261"/>
      <c r="BT262" s="261"/>
      <c r="BU262" s="261"/>
      <c r="BV262" s="261"/>
      <c r="BW262" s="261"/>
      <c r="BX262" s="261"/>
      <c r="BY262" s="262"/>
      <c r="BZ262" s="262"/>
      <c r="CA262" s="262"/>
      <c r="CB262" s="262"/>
      <c r="CC262" s="262"/>
      <c r="CD262" s="262"/>
      <c r="CE262" s="262"/>
      <c r="CF262" s="262"/>
      <c r="CG262" s="262"/>
      <c r="CH262" s="262"/>
      <c r="CI262" s="262"/>
      <c r="CJ262" s="262"/>
      <c r="CK262" s="262"/>
      <c r="CL262" s="262"/>
      <c r="CM262" s="262"/>
      <c r="CN262" s="262"/>
      <c r="CO262" s="262"/>
      <c r="CP262" s="262"/>
      <c r="CQ262" s="262"/>
      <c r="CR262" s="262"/>
      <c r="CS262" s="262"/>
      <c r="CT262" s="262"/>
      <c r="CU262" s="261"/>
      <c r="CV262" s="261"/>
      <c r="CW262" s="261"/>
      <c r="CX262" s="261"/>
      <c r="CY262" s="261"/>
      <c r="CZ262" s="261"/>
      <c r="DA262" s="261"/>
      <c r="DB262" s="261"/>
      <c r="DC262" s="261"/>
      <c r="DD262" s="261"/>
      <c r="DE262" s="261"/>
      <c r="DF262" s="261"/>
      <c r="DG262" s="261"/>
      <c r="DH262" s="261"/>
      <c r="DI262" s="261"/>
      <c r="DJ262" s="261"/>
      <c r="DK262" s="261"/>
      <c r="DL262" s="261"/>
      <c r="DM262" s="261"/>
      <c r="DN262" s="261"/>
      <c r="DO262" s="261"/>
      <c r="DP262" s="261"/>
      <c r="DQ262" s="261"/>
      <c r="DR262" s="261"/>
      <c r="DS262" s="261"/>
      <c r="DT262" s="261"/>
      <c r="DU262" s="261"/>
      <c r="DV262" s="261"/>
      <c r="DW262" s="261"/>
      <c r="DX262" s="261"/>
      <c r="DY262" s="261"/>
      <c r="DZ262" s="261"/>
      <c r="EA262" s="261"/>
    </row>
    <row r="263" spans="1:131" ht="15" x14ac:dyDescent="0.25">
      <c r="A263" s="261"/>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261"/>
      <c r="AE263" s="261"/>
      <c r="AF263" s="261"/>
      <c r="AG263" s="261"/>
      <c r="AH263" s="261"/>
      <c r="AI263" s="261"/>
      <c r="AJ263" s="261"/>
      <c r="AK263" s="261"/>
      <c r="AL263" s="261"/>
      <c r="AM263" s="261"/>
      <c r="AN263" s="261"/>
      <c r="AO263" s="261"/>
      <c r="AP263" s="261"/>
      <c r="AQ263" s="261"/>
      <c r="AR263" s="261"/>
      <c r="AS263" s="261"/>
      <c r="AT263" s="261"/>
      <c r="AU263" s="261"/>
      <c r="AV263" s="261"/>
      <c r="AW263" s="261"/>
      <c r="AX263" s="261"/>
      <c r="AY263" s="261"/>
      <c r="AZ263" s="261"/>
      <c r="BA263" s="261"/>
      <c r="BB263" s="261"/>
      <c r="BC263" s="261"/>
      <c r="BD263" s="261"/>
      <c r="BE263" s="261"/>
      <c r="BF263" s="261"/>
      <c r="BG263" s="261"/>
      <c r="BH263" s="261"/>
      <c r="BI263" s="261"/>
      <c r="BJ263" s="261"/>
      <c r="BK263" s="261"/>
      <c r="BL263" s="261"/>
      <c r="BM263" s="261"/>
      <c r="BN263" s="261"/>
      <c r="BO263" s="261"/>
      <c r="BP263" s="261"/>
      <c r="BQ263" s="261"/>
      <c r="BR263" s="261"/>
      <c r="BS263" s="261"/>
      <c r="BT263" s="261"/>
      <c r="BU263" s="261"/>
      <c r="BV263" s="261"/>
      <c r="BW263" s="261"/>
      <c r="BX263" s="261"/>
      <c r="BY263" s="262"/>
      <c r="BZ263" s="262"/>
      <c r="CA263" s="262"/>
      <c r="CB263" s="262"/>
      <c r="CC263" s="262"/>
      <c r="CD263" s="262"/>
      <c r="CE263" s="262"/>
      <c r="CF263" s="262"/>
      <c r="CG263" s="262"/>
      <c r="CH263" s="262"/>
      <c r="CI263" s="262"/>
      <c r="CJ263" s="262"/>
      <c r="CK263" s="262"/>
      <c r="CL263" s="262"/>
      <c r="CM263" s="262"/>
      <c r="CN263" s="262"/>
      <c r="CO263" s="262"/>
      <c r="CP263" s="262"/>
      <c r="CQ263" s="262"/>
      <c r="CR263" s="262"/>
      <c r="CS263" s="262"/>
      <c r="CT263" s="262"/>
      <c r="CU263" s="261"/>
      <c r="CV263" s="261"/>
      <c r="CW263" s="261"/>
      <c r="CX263" s="261"/>
      <c r="CY263" s="261"/>
      <c r="CZ263" s="261"/>
      <c r="DA263" s="261"/>
      <c r="DB263" s="261"/>
      <c r="DC263" s="261"/>
      <c r="DD263" s="261"/>
      <c r="DE263" s="261"/>
      <c r="DF263" s="261"/>
      <c r="DG263" s="261"/>
      <c r="DH263" s="261"/>
      <c r="DI263" s="261"/>
      <c r="DJ263" s="261"/>
      <c r="DK263" s="261"/>
      <c r="DL263" s="261"/>
      <c r="DM263" s="261"/>
      <c r="DN263" s="261"/>
      <c r="DO263" s="261"/>
      <c r="DP263" s="261"/>
      <c r="DQ263" s="261"/>
      <c r="DR263" s="261"/>
      <c r="DS263" s="261"/>
      <c r="DT263" s="261"/>
      <c r="DU263" s="261"/>
      <c r="DV263" s="261"/>
      <c r="DW263" s="261"/>
      <c r="DX263" s="261"/>
      <c r="DY263" s="261"/>
      <c r="DZ263" s="261"/>
      <c r="EA263" s="261"/>
    </row>
    <row r="264" spans="1:131" ht="15" x14ac:dyDescent="0.25">
      <c r="A264" s="261"/>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261"/>
      <c r="AE264" s="261"/>
      <c r="AF264" s="261"/>
      <c r="AG264" s="261"/>
      <c r="AH264" s="261"/>
      <c r="AI264" s="261"/>
      <c r="AJ264" s="261"/>
      <c r="AK264" s="261"/>
      <c r="AL264" s="261"/>
      <c r="AM264" s="261"/>
      <c r="AN264" s="261"/>
      <c r="AO264" s="261"/>
      <c r="AP264" s="261"/>
      <c r="AQ264" s="261"/>
      <c r="AR264" s="261"/>
      <c r="AS264" s="261"/>
      <c r="AT264" s="261"/>
      <c r="AU264" s="261"/>
      <c r="AV264" s="261"/>
      <c r="AW264" s="261"/>
      <c r="AX264" s="261"/>
      <c r="AY264" s="261"/>
      <c r="AZ264" s="261"/>
      <c r="BA264" s="261"/>
      <c r="BB264" s="261"/>
      <c r="BC264" s="261"/>
      <c r="BD264" s="261"/>
      <c r="BE264" s="261"/>
      <c r="BF264" s="261"/>
      <c r="BG264" s="261"/>
      <c r="BH264" s="261"/>
      <c r="BI264" s="261"/>
      <c r="BJ264" s="261"/>
      <c r="BK264" s="261"/>
      <c r="BL264" s="261"/>
      <c r="BM264" s="261"/>
      <c r="BN264" s="261"/>
      <c r="BO264" s="261"/>
      <c r="BP264" s="261"/>
      <c r="BQ264" s="261"/>
      <c r="BR264" s="261"/>
      <c r="BS264" s="261"/>
      <c r="BT264" s="261"/>
      <c r="BU264" s="261"/>
      <c r="BV264" s="261"/>
      <c r="BW264" s="261"/>
      <c r="BX264" s="261"/>
      <c r="BY264" s="262"/>
      <c r="BZ264" s="262"/>
      <c r="CA264" s="262"/>
      <c r="CB264" s="262"/>
      <c r="CC264" s="262"/>
      <c r="CD264" s="262"/>
      <c r="CE264" s="262"/>
      <c r="CF264" s="262"/>
      <c r="CG264" s="262"/>
      <c r="CH264" s="262"/>
      <c r="CI264" s="262"/>
      <c r="CJ264" s="262"/>
      <c r="CK264" s="262"/>
      <c r="CL264" s="262"/>
      <c r="CM264" s="262"/>
      <c r="CN264" s="262"/>
      <c r="CO264" s="262"/>
      <c r="CP264" s="262"/>
      <c r="CQ264" s="262"/>
      <c r="CR264" s="262"/>
      <c r="CS264" s="262"/>
      <c r="CT264" s="262"/>
      <c r="CU264" s="261"/>
      <c r="CV264" s="261"/>
      <c r="CW264" s="261"/>
      <c r="CX264" s="261"/>
      <c r="CY264" s="261"/>
      <c r="CZ264" s="261"/>
      <c r="DA264" s="261"/>
      <c r="DB264" s="261"/>
      <c r="DC264" s="261"/>
      <c r="DD264" s="261"/>
      <c r="DE264" s="261"/>
      <c r="DF264" s="261"/>
      <c r="DG264" s="261"/>
      <c r="DH264" s="261"/>
      <c r="DI264" s="261"/>
      <c r="DJ264" s="261"/>
      <c r="DK264" s="261"/>
      <c r="DL264" s="261"/>
      <c r="DM264" s="261"/>
      <c r="DN264" s="261"/>
      <c r="DO264" s="261"/>
      <c r="DP264" s="261"/>
      <c r="DQ264" s="261"/>
      <c r="DR264" s="261"/>
      <c r="DS264" s="261"/>
      <c r="DT264" s="261"/>
      <c r="DU264" s="261"/>
      <c r="DV264" s="261"/>
      <c r="DW264" s="261"/>
      <c r="DX264" s="261"/>
      <c r="DY264" s="261"/>
      <c r="DZ264" s="261"/>
      <c r="EA264" s="261"/>
    </row>
    <row r="265" spans="1:131" ht="15" x14ac:dyDescent="0.25">
      <c r="A265" s="261"/>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261"/>
      <c r="AE265" s="261"/>
      <c r="AF265" s="261"/>
      <c r="AG265" s="261"/>
      <c r="AH265" s="261"/>
      <c r="AI265" s="261"/>
      <c r="AJ265" s="261"/>
      <c r="AK265" s="261"/>
      <c r="AL265" s="261"/>
      <c r="AM265" s="261"/>
      <c r="AN265" s="261"/>
      <c r="AO265" s="261"/>
      <c r="AP265" s="261"/>
      <c r="AQ265" s="261"/>
      <c r="AR265" s="261"/>
      <c r="AS265" s="261"/>
      <c r="AT265" s="261"/>
      <c r="AU265" s="261"/>
      <c r="AV265" s="261"/>
      <c r="AW265" s="261"/>
      <c r="AX265" s="261"/>
      <c r="AY265" s="261"/>
      <c r="AZ265" s="261"/>
      <c r="BA265" s="261"/>
      <c r="BB265" s="261"/>
      <c r="BC265" s="261"/>
      <c r="BD265" s="261"/>
      <c r="BE265" s="261"/>
      <c r="BF265" s="261"/>
      <c r="BG265" s="261"/>
      <c r="BH265" s="261"/>
      <c r="BI265" s="261"/>
      <c r="BJ265" s="261"/>
      <c r="BK265" s="261"/>
      <c r="BL265" s="261"/>
      <c r="BM265" s="261"/>
      <c r="BN265" s="261"/>
      <c r="BO265" s="261"/>
      <c r="BP265" s="261"/>
      <c r="BQ265" s="261"/>
      <c r="BR265" s="261"/>
      <c r="BS265" s="261"/>
      <c r="BT265" s="261"/>
      <c r="BU265" s="261"/>
      <c r="BV265" s="261"/>
      <c r="BW265" s="261"/>
      <c r="BX265" s="261"/>
      <c r="BY265" s="262"/>
      <c r="BZ265" s="262"/>
      <c r="CA265" s="262"/>
      <c r="CB265" s="262"/>
      <c r="CC265" s="262"/>
      <c r="CD265" s="262"/>
      <c r="CE265" s="262"/>
      <c r="CF265" s="262"/>
      <c r="CG265" s="262"/>
      <c r="CH265" s="262"/>
      <c r="CI265" s="262"/>
      <c r="CJ265" s="262"/>
      <c r="CK265" s="262"/>
      <c r="CL265" s="262"/>
      <c r="CM265" s="262"/>
      <c r="CN265" s="262"/>
      <c r="CO265" s="262"/>
      <c r="CP265" s="262"/>
      <c r="CQ265" s="262"/>
      <c r="CR265" s="262"/>
      <c r="CS265" s="262"/>
      <c r="CT265" s="262"/>
      <c r="CU265" s="261"/>
      <c r="CV265" s="261"/>
      <c r="CW265" s="261"/>
      <c r="CX265" s="261"/>
      <c r="CY265" s="261"/>
      <c r="CZ265" s="261"/>
      <c r="DA265" s="261"/>
      <c r="DB265" s="261"/>
      <c r="DC265" s="261"/>
      <c r="DD265" s="261"/>
      <c r="DE265" s="261"/>
      <c r="DF265" s="261"/>
      <c r="DG265" s="261"/>
      <c r="DH265" s="261"/>
      <c r="DI265" s="261"/>
      <c r="DJ265" s="261"/>
      <c r="DK265" s="261"/>
      <c r="DL265" s="261"/>
      <c r="DM265" s="261"/>
      <c r="DN265" s="261"/>
      <c r="DO265" s="261"/>
      <c r="DP265" s="261"/>
      <c r="DQ265" s="261"/>
      <c r="DR265" s="261"/>
      <c r="DS265" s="261"/>
      <c r="DT265" s="261"/>
      <c r="DU265" s="261"/>
      <c r="DV265" s="261"/>
      <c r="DW265" s="261"/>
      <c r="DX265" s="261"/>
      <c r="DY265" s="261"/>
      <c r="DZ265" s="261"/>
      <c r="EA265" s="261"/>
    </row>
    <row r="266" spans="1:131" ht="15" x14ac:dyDescent="0.25">
      <c r="A266" s="261"/>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261"/>
      <c r="AE266" s="261"/>
      <c r="AF266" s="261"/>
      <c r="AG266" s="261"/>
      <c r="AH266" s="261"/>
      <c r="AI266" s="261"/>
      <c r="AJ266" s="261"/>
      <c r="AK266" s="261"/>
      <c r="AL266" s="261"/>
      <c r="AM266" s="261"/>
      <c r="AN266" s="261"/>
      <c r="AO266" s="261"/>
      <c r="AP266" s="261"/>
      <c r="AQ266" s="261"/>
      <c r="AR266" s="261"/>
      <c r="AS266" s="261"/>
      <c r="AT266" s="261"/>
      <c r="AU266" s="261"/>
      <c r="AV266" s="261"/>
      <c r="AW266" s="261"/>
      <c r="AX266" s="261"/>
      <c r="AY266" s="261"/>
      <c r="AZ266" s="261"/>
      <c r="BA266" s="261"/>
      <c r="BB266" s="261"/>
      <c r="BC266" s="261"/>
      <c r="BD266" s="261"/>
      <c r="BE266" s="261"/>
      <c r="BF266" s="261"/>
      <c r="BG266" s="261"/>
      <c r="BH266" s="261"/>
      <c r="BI266" s="261"/>
      <c r="BJ266" s="261"/>
      <c r="BK266" s="261"/>
      <c r="BL266" s="261"/>
      <c r="BM266" s="261"/>
      <c r="BN266" s="261"/>
      <c r="BO266" s="261"/>
      <c r="BP266" s="261"/>
      <c r="BQ266" s="261"/>
      <c r="BR266" s="261"/>
      <c r="BS266" s="261"/>
      <c r="BT266" s="261"/>
      <c r="BU266" s="261"/>
      <c r="BV266" s="261"/>
      <c r="BW266" s="261"/>
      <c r="BX266" s="261"/>
      <c r="BY266" s="262"/>
      <c r="BZ266" s="262"/>
      <c r="CA266" s="262"/>
      <c r="CB266" s="262"/>
      <c r="CC266" s="262"/>
      <c r="CD266" s="262"/>
      <c r="CE266" s="262"/>
      <c r="CF266" s="262"/>
      <c r="CG266" s="262"/>
      <c r="CH266" s="262"/>
      <c r="CI266" s="262"/>
      <c r="CJ266" s="262"/>
      <c r="CK266" s="262"/>
      <c r="CL266" s="262"/>
      <c r="CM266" s="262"/>
      <c r="CN266" s="262"/>
      <c r="CO266" s="262"/>
      <c r="CP266" s="262"/>
      <c r="CQ266" s="262"/>
      <c r="CR266" s="262"/>
      <c r="CS266" s="262"/>
      <c r="CT266" s="262"/>
      <c r="CU266" s="261"/>
      <c r="CV266" s="261"/>
      <c r="CW266" s="261"/>
      <c r="CX266" s="261"/>
      <c r="CY266" s="261"/>
      <c r="CZ266" s="261"/>
      <c r="DA266" s="261"/>
      <c r="DB266" s="261"/>
      <c r="DC266" s="261"/>
      <c r="DD266" s="261"/>
      <c r="DE266" s="261"/>
      <c r="DF266" s="261"/>
      <c r="DG266" s="261"/>
      <c r="DH266" s="261"/>
      <c r="DI266" s="261"/>
      <c r="DJ266" s="261"/>
      <c r="DK266" s="261"/>
      <c r="DL266" s="261"/>
      <c r="DM266" s="261"/>
      <c r="DN266" s="261"/>
      <c r="DO266" s="261"/>
      <c r="DP266" s="261"/>
      <c r="DQ266" s="261"/>
      <c r="DR266" s="261"/>
      <c r="DS266" s="261"/>
      <c r="DT266" s="261"/>
      <c r="DU266" s="261"/>
      <c r="DV266" s="261"/>
      <c r="DW266" s="261"/>
      <c r="DX266" s="261"/>
      <c r="DY266" s="261"/>
      <c r="DZ266" s="261"/>
      <c r="EA266" s="261"/>
    </row>
    <row r="267" spans="1:131" ht="15" x14ac:dyDescent="0.25">
      <c r="A267" s="261"/>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1"/>
      <c r="AD267" s="261"/>
      <c r="AE267" s="261"/>
      <c r="AF267" s="261"/>
      <c r="AG267" s="261"/>
      <c r="AH267" s="261"/>
      <c r="AI267" s="261"/>
      <c r="AJ267" s="261"/>
      <c r="AK267" s="261"/>
      <c r="AL267" s="261"/>
      <c r="AM267" s="261"/>
      <c r="AN267" s="261"/>
      <c r="AO267" s="261"/>
      <c r="AP267" s="261"/>
      <c r="AQ267" s="261"/>
      <c r="AR267" s="261"/>
      <c r="AS267" s="261"/>
      <c r="AT267" s="261"/>
      <c r="AU267" s="261"/>
      <c r="AV267" s="261"/>
      <c r="AW267" s="261"/>
      <c r="AX267" s="261"/>
      <c r="AY267" s="261"/>
      <c r="AZ267" s="261"/>
      <c r="BA267" s="261"/>
      <c r="BB267" s="261"/>
      <c r="BC267" s="261"/>
      <c r="BD267" s="261"/>
      <c r="BE267" s="261"/>
      <c r="BF267" s="261"/>
      <c r="BG267" s="261"/>
      <c r="BH267" s="261"/>
      <c r="BI267" s="261"/>
      <c r="BJ267" s="261"/>
      <c r="BK267" s="261"/>
      <c r="BL267" s="261"/>
      <c r="BM267" s="261"/>
      <c r="BN267" s="261"/>
      <c r="BO267" s="261"/>
      <c r="BP267" s="261"/>
      <c r="BQ267" s="261"/>
      <c r="BR267" s="261"/>
      <c r="BS267" s="261"/>
      <c r="BT267" s="261"/>
      <c r="BU267" s="261"/>
      <c r="BV267" s="261"/>
      <c r="BW267" s="261"/>
      <c r="BX267" s="261"/>
      <c r="BY267" s="262"/>
      <c r="BZ267" s="262"/>
      <c r="CA267" s="262"/>
      <c r="CB267" s="262"/>
      <c r="CC267" s="262"/>
      <c r="CD267" s="262"/>
      <c r="CE267" s="262"/>
      <c r="CF267" s="262"/>
      <c r="CG267" s="262"/>
      <c r="CH267" s="262"/>
      <c r="CI267" s="262"/>
      <c r="CJ267" s="262"/>
      <c r="CK267" s="262"/>
      <c r="CL267" s="262"/>
      <c r="CM267" s="262"/>
      <c r="CN267" s="262"/>
      <c r="CO267" s="262"/>
      <c r="CP267" s="262"/>
      <c r="CQ267" s="262"/>
      <c r="CR267" s="262"/>
      <c r="CS267" s="262"/>
      <c r="CT267" s="262"/>
      <c r="CU267" s="261"/>
      <c r="CV267" s="261"/>
      <c r="CW267" s="261"/>
      <c r="CX267" s="261"/>
      <c r="CY267" s="261"/>
      <c r="CZ267" s="261"/>
      <c r="DA267" s="261"/>
      <c r="DB267" s="261"/>
      <c r="DC267" s="261"/>
      <c r="DD267" s="261"/>
      <c r="DE267" s="261"/>
      <c r="DF267" s="261"/>
      <c r="DG267" s="261"/>
      <c r="DH267" s="261"/>
      <c r="DI267" s="261"/>
      <c r="DJ267" s="261"/>
      <c r="DK267" s="261"/>
      <c r="DL267" s="261"/>
      <c r="DM267" s="261"/>
      <c r="DN267" s="261"/>
      <c r="DO267" s="261"/>
      <c r="DP267" s="261"/>
      <c r="DQ267" s="261"/>
      <c r="DR267" s="261"/>
      <c r="DS267" s="261"/>
      <c r="DT267" s="261"/>
      <c r="DU267" s="261"/>
      <c r="DV267" s="261"/>
      <c r="DW267" s="261"/>
      <c r="DX267" s="261"/>
      <c r="DY267" s="261"/>
      <c r="DZ267" s="261"/>
      <c r="EA267" s="261"/>
    </row>
    <row r="268" spans="1:131" ht="15" x14ac:dyDescent="0.25">
      <c r="A268" s="261"/>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261"/>
      <c r="AE268" s="261"/>
      <c r="AF268" s="261"/>
      <c r="AG268" s="261"/>
      <c r="AH268" s="261"/>
      <c r="AI268" s="261"/>
      <c r="AJ268" s="261"/>
      <c r="AK268" s="261"/>
      <c r="AL268" s="261"/>
      <c r="AM268" s="261"/>
      <c r="AN268" s="261"/>
      <c r="AO268" s="261"/>
      <c r="AP268" s="261"/>
      <c r="AQ268" s="261"/>
      <c r="AR268" s="261"/>
      <c r="AS268" s="261"/>
      <c r="AT268" s="261"/>
      <c r="AU268" s="261"/>
      <c r="AV268" s="261"/>
      <c r="AW268" s="261"/>
      <c r="AX268" s="261"/>
      <c r="AY268" s="261"/>
      <c r="AZ268" s="261"/>
      <c r="BA268" s="261"/>
      <c r="BB268" s="261"/>
      <c r="BC268" s="261"/>
      <c r="BD268" s="261"/>
      <c r="BE268" s="261"/>
      <c r="BF268" s="261"/>
      <c r="BG268" s="261"/>
      <c r="BH268" s="261"/>
      <c r="BI268" s="261"/>
      <c r="BJ268" s="261"/>
      <c r="BK268" s="261"/>
      <c r="BL268" s="261"/>
      <c r="BM268" s="261"/>
      <c r="BN268" s="261"/>
      <c r="BO268" s="261"/>
      <c r="BP268" s="261"/>
      <c r="BQ268" s="261"/>
      <c r="BR268" s="261"/>
      <c r="BS268" s="261"/>
      <c r="BT268" s="261"/>
      <c r="BU268" s="261"/>
      <c r="BV268" s="261"/>
      <c r="BW268" s="261"/>
      <c r="BX268" s="261"/>
      <c r="BY268" s="262"/>
      <c r="BZ268" s="262"/>
      <c r="CA268" s="262"/>
      <c r="CB268" s="262"/>
      <c r="CC268" s="262"/>
      <c r="CD268" s="262"/>
      <c r="CE268" s="262"/>
      <c r="CF268" s="262"/>
      <c r="CG268" s="262"/>
      <c r="CH268" s="262"/>
      <c r="CI268" s="262"/>
      <c r="CJ268" s="262"/>
      <c r="CK268" s="262"/>
      <c r="CL268" s="262"/>
      <c r="CM268" s="262"/>
      <c r="CN268" s="262"/>
      <c r="CO268" s="262"/>
      <c r="CP268" s="262"/>
      <c r="CQ268" s="262"/>
      <c r="CR268" s="262"/>
      <c r="CS268" s="262"/>
      <c r="CT268" s="262"/>
      <c r="CU268" s="261"/>
      <c r="CV268" s="261"/>
      <c r="CW268" s="261"/>
      <c r="CX268" s="261"/>
      <c r="CY268" s="261"/>
      <c r="CZ268" s="261"/>
      <c r="DA268" s="261"/>
      <c r="DB268" s="261"/>
      <c r="DC268" s="261"/>
      <c r="DD268" s="261"/>
      <c r="DE268" s="261"/>
      <c r="DF268" s="261"/>
      <c r="DG268" s="261"/>
      <c r="DH268" s="261"/>
      <c r="DI268" s="261"/>
      <c r="DJ268" s="261"/>
      <c r="DK268" s="261"/>
      <c r="DL268" s="261"/>
      <c r="DM268" s="261"/>
      <c r="DN268" s="261"/>
      <c r="DO268" s="261"/>
      <c r="DP268" s="261"/>
      <c r="DQ268" s="261"/>
      <c r="DR268" s="261"/>
      <c r="DS268" s="261"/>
      <c r="DT268" s="261"/>
      <c r="DU268" s="261"/>
      <c r="DV268" s="261"/>
      <c r="DW268" s="261"/>
      <c r="DX268" s="261"/>
      <c r="DY268" s="261"/>
      <c r="DZ268" s="261"/>
      <c r="EA268" s="261"/>
    </row>
    <row r="269" spans="1:131" ht="15" x14ac:dyDescent="0.25">
      <c r="A269" s="261"/>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261"/>
      <c r="AE269" s="261"/>
      <c r="AF269" s="261"/>
      <c r="AG269" s="261"/>
      <c r="AH269" s="261"/>
      <c r="AI269" s="261"/>
      <c r="AJ269" s="261"/>
      <c r="AK269" s="261"/>
      <c r="AL269" s="261"/>
      <c r="AM269" s="261"/>
      <c r="AN269" s="261"/>
      <c r="AO269" s="261"/>
      <c r="AP269" s="261"/>
      <c r="AQ269" s="261"/>
      <c r="AR269" s="261"/>
      <c r="AS269" s="261"/>
      <c r="AT269" s="261"/>
      <c r="AU269" s="261"/>
      <c r="AV269" s="261"/>
      <c r="AW269" s="261"/>
      <c r="AX269" s="261"/>
      <c r="AY269" s="261"/>
      <c r="AZ269" s="261"/>
      <c r="BA269" s="261"/>
      <c r="BB269" s="261"/>
      <c r="BC269" s="261"/>
      <c r="BD269" s="261"/>
      <c r="BE269" s="261"/>
      <c r="BF269" s="261"/>
      <c r="BG269" s="261"/>
      <c r="BH269" s="261"/>
      <c r="BI269" s="261"/>
      <c r="BJ269" s="261"/>
      <c r="BK269" s="261"/>
      <c r="BL269" s="261"/>
      <c r="BM269" s="261"/>
      <c r="BN269" s="261"/>
      <c r="BO269" s="261"/>
      <c r="BP269" s="261"/>
      <c r="BQ269" s="261"/>
      <c r="BR269" s="261"/>
      <c r="BS269" s="261"/>
      <c r="BT269" s="261"/>
      <c r="BU269" s="261"/>
      <c r="BV269" s="261"/>
      <c r="BW269" s="261"/>
      <c r="BX269" s="261"/>
      <c r="BY269" s="262"/>
      <c r="BZ269" s="262"/>
      <c r="CA269" s="262"/>
      <c r="CB269" s="262"/>
      <c r="CC269" s="262"/>
      <c r="CD269" s="262"/>
      <c r="CE269" s="262"/>
      <c r="CF269" s="262"/>
      <c r="CG269" s="262"/>
      <c r="CH269" s="262"/>
      <c r="CI269" s="262"/>
      <c r="CJ269" s="262"/>
      <c r="CK269" s="262"/>
      <c r="CL269" s="262"/>
      <c r="CM269" s="262"/>
      <c r="CN269" s="262"/>
      <c r="CO269" s="262"/>
      <c r="CP269" s="262"/>
      <c r="CQ269" s="262"/>
      <c r="CR269" s="262"/>
      <c r="CS269" s="262"/>
      <c r="CT269" s="262"/>
      <c r="CU269" s="261"/>
      <c r="CV269" s="261"/>
      <c r="CW269" s="261"/>
      <c r="CX269" s="261"/>
      <c r="CY269" s="261"/>
      <c r="CZ269" s="261"/>
      <c r="DA269" s="261"/>
      <c r="DB269" s="261"/>
      <c r="DC269" s="261"/>
      <c r="DD269" s="261"/>
      <c r="DE269" s="261"/>
      <c r="DF269" s="261"/>
      <c r="DG269" s="261"/>
      <c r="DH269" s="261"/>
      <c r="DI269" s="261"/>
      <c r="DJ269" s="261"/>
      <c r="DK269" s="261"/>
      <c r="DL269" s="261"/>
      <c r="DM269" s="261"/>
      <c r="DN269" s="261"/>
      <c r="DO269" s="261"/>
      <c r="DP269" s="261"/>
      <c r="DQ269" s="261"/>
      <c r="DR269" s="261"/>
      <c r="DS269" s="261"/>
      <c r="DT269" s="261"/>
      <c r="DU269" s="261"/>
      <c r="DV269" s="261"/>
      <c r="DW269" s="261"/>
      <c r="DX269" s="261"/>
      <c r="DY269" s="261"/>
      <c r="DZ269" s="261"/>
      <c r="EA269" s="261"/>
    </row>
    <row r="270" spans="1:131" ht="15" x14ac:dyDescent="0.25">
      <c r="A270" s="261"/>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261"/>
      <c r="AF270" s="261"/>
      <c r="AG270" s="261"/>
      <c r="AH270" s="261"/>
      <c r="AI270" s="261"/>
      <c r="AJ270" s="261"/>
      <c r="AK270" s="261"/>
      <c r="AL270" s="261"/>
      <c r="AM270" s="261"/>
      <c r="AN270" s="261"/>
      <c r="AO270" s="261"/>
      <c r="AP270" s="261"/>
      <c r="AQ270" s="261"/>
      <c r="AR270" s="261"/>
      <c r="AS270" s="261"/>
      <c r="AT270" s="261"/>
      <c r="AU270" s="261"/>
      <c r="AV270" s="261"/>
      <c r="AW270" s="261"/>
      <c r="AX270" s="261"/>
      <c r="AY270" s="261"/>
      <c r="AZ270" s="261"/>
      <c r="BA270" s="261"/>
      <c r="BB270" s="261"/>
      <c r="BC270" s="261"/>
      <c r="BD270" s="261"/>
      <c r="BE270" s="261"/>
      <c r="BF270" s="261"/>
      <c r="BG270" s="261"/>
      <c r="BH270" s="261"/>
      <c r="BI270" s="261"/>
      <c r="BJ270" s="261"/>
      <c r="BK270" s="261"/>
      <c r="BL270" s="261"/>
      <c r="BM270" s="261"/>
      <c r="BN270" s="261"/>
      <c r="BO270" s="261"/>
      <c r="BP270" s="261"/>
      <c r="BQ270" s="261"/>
      <c r="BR270" s="261"/>
      <c r="BS270" s="261"/>
      <c r="BT270" s="261"/>
      <c r="BU270" s="261"/>
      <c r="BV270" s="261"/>
      <c r="BW270" s="261"/>
      <c r="BX270" s="261"/>
      <c r="BY270" s="262"/>
      <c r="BZ270" s="262"/>
      <c r="CA270" s="262"/>
      <c r="CB270" s="262"/>
      <c r="CC270" s="262"/>
      <c r="CD270" s="262"/>
      <c r="CE270" s="262"/>
      <c r="CF270" s="262"/>
      <c r="CG270" s="262"/>
      <c r="CH270" s="262"/>
      <c r="CI270" s="262"/>
      <c r="CJ270" s="262"/>
      <c r="CK270" s="262"/>
      <c r="CL270" s="262"/>
      <c r="CM270" s="262"/>
      <c r="CN270" s="262"/>
      <c r="CO270" s="262"/>
      <c r="CP270" s="262"/>
      <c r="CQ270" s="262"/>
      <c r="CR270" s="262"/>
      <c r="CS270" s="262"/>
      <c r="CT270" s="262"/>
      <c r="CU270" s="261"/>
      <c r="CV270" s="261"/>
      <c r="CW270" s="261"/>
      <c r="CX270" s="261"/>
      <c r="CY270" s="261"/>
      <c r="CZ270" s="261"/>
      <c r="DA270" s="261"/>
      <c r="DB270" s="261"/>
      <c r="DC270" s="261"/>
      <c r="DD270" s="261"/>
      <c r="DE270" s="261"/>
      <c r="DF270" s="261"/>
      <c r="DG270" s="261"/>
      <c r="DH270" s="261"/>
      <c r="DI270" s="261"/>
      <c r="DJ270" s="261"/>
      <c r="DK270" s="261"/>
      <c r="DL270" s="261"/>
      <c r="DM270" s="261"/>
      <c r="DN270" s="261"/>
      <c r="DO270" s="261"/>
      <c r="DP270" s="261"/>
      <c r="DQ270" s="261"/>
      <c r="DR270" s="261"/>
      <c r="DS270" s="261"/>
      <c r="DT270" s="261"/>
      <c r="DU270" s="261"/>
      <c r="DV270" s="261"/>
      <c r="DW270" s="261"/>
      <c r="DX270" s="261"/>
      <c r="DY270" s="261"/>
      <c r="DZ270" s="261"/>
      <c r="EA270" s="261"/>
    </row>
    <row r="271" spans="1:131" ht="15" x14ac:dyDescent="0.25">
      <c r="A271" s="261"/>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261"/>
      <c r="AE271" s="261"/>
      <c r="AF271" s="261"/>
      <c r="AG271" s="261"/>
      <c r="AH271" s="261"/>
      <c r="AI271" s="261"/>
      <c r="AJ271" s="261"/>
      <c r="AK271" s="261"/>
      <c r="AL271" s="261"/>
      <c r="AM271" s="261"/>
      <c r="AN271" s="261"/>
      <c r="AO271" s="261"/>
      <c r="AP271" s="261"/>
      <c r="AQ271" s="261"/>
      <c r="AR271" s="261"/>
      <c r="AS271" s="261"/>
      <c r="AT271" s="261"/>
      <c r="AU271" s="261"/>
      <c r="AV271" s="261"/>
      <c r="AW271" s="261"/>
      <c r="AX271" s="261"/>
      <c r="AY271" s="261"/>
      <c r="AZ271" s="261"/>
      <c r="BA271" s="261"/>
      <c r="BB271" s="261"/>
      <c r="BC271" s="261"/>
      <c r="BD271" s="261"/>
      <c r="BE271" s="261"/>
      <c r="BF271" s="261"/>
      <c r="BG271" s="261"/>
      <c r="BH271" s="261"/>
      <c r="BI271" s="261"/>
      <c r="BJ271" s="261"/>
      <c r="BK271" s="261"/>
      <c r="BL271" s="261"/>
      <c r="BM271" s="261"/>
      <c r="BN271" s="261"/>
      <c r="BO271" s="261"/>
      <c r="BP271" s="261"/>
      <c r="BQ271" s="261"/>
      <c r="BR271" s="261"/>
      <c r="BS271" s="261"/>
      <c r="BT271" s="261"/>
      <c r="BU271" s="261"/>
      <c r="BV271" s="261"/>
      <c r="BW271" s="261"/>
      <c r="BX271" s="261"/>
      <c r="BY271" s="262"/>
      <c r="BZ271" s="262"/>
      <c r="CA271" s="262"/>
      <c r="CB271" s="262"/>
      <c r="CC271" s="262"/>
      <c r="CD271" s="262"/>
      <c r="CE271" s="262"/>
      <c r="CF271" s="262"/>
      <c r="CG271" s="262"/>
      <c r="CH271" s="262"/>
      <c r="CI271" s="262"/>
      <c r="CJ271" s="262"/>
      <c r="CK271" s="262"/>
      <c r="CL271" s="262"/>
      <c r="CM271" s="262"/>
      <c r="CN271" s="262"/>
      <c r="CO271" s="262"/>
      <c r="CP271" s="262"/>
      <c r="CQ271" s="262"/>
      <c r="CR271" s="262"/>
      <c r="CS271" s="262"/>
      <c r="CT271" s="262"/>
      <c r="CU271" s="261"/>
      <c r="CV271" s="261"/>
      <c r="CW271" s="261"/>
      <c r="CX271" s="261"/>
      <c r="CY271" s="261"/>
      <c r="CZ271" s="261"/>
      <c r="DA271" s="261"/>
      <c r="DB271" s="261"/>
      <c r="DC271" s="261"/>
      <c r="DD271" s="261"/>
      <c r="DE271" s="261"/>
      <c r="DF271" s="261"/>
      <c r="DG271" s="261"/>
      <c r="DH271" s="261"/>
      <c r="DI271" s="261"/>
      <c r="DJ271" s="261"/>
      <c r="DK271" s="261"/>
      <c r="DL271" s="261"/>
      <c r="DM271" s="261"/>
      <c r="DN271" s="261"/>
      <c r="DO271" s="261"/>
      <c r="DP271" s="261"/>
      <c r="DQ271" s="261"/>
      <c r="DR271" s="261"/>
      <c r="DS271" s="261"/>
      <c r="DT271" s="261"/>
      <c r="DU271" s="261"/>
      <c r="DV271" s="261"/>
      <c r="DW271" s="261"/>
      <c r="DX271" s="261"/>
      <c r="DY271" s="261"/>
      <c r="DZ271" s="261"/>
      <c r="EA271" s="261"/>
    </row>
    <row r="272" spans="1:131" ht="15" x14ac:dyDescent="0.25">
      <c r="A272" s="261"/>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61"/>
      <c r="AE272" s="261"/>
      <c r="AF272" s="261"/>
      <c r="AG272" s="261"/>
      <c r="AH272" s="261"/>
      <c r="AI272" s="261"/>
      <c r="AJ272" s="261"/>
      <c r="AK272" s="261"/>
      <c r="AL272" s="261"/>
      <c r="AM272" s="261"/>
      <c r="AN272" s="261"/>
      <c r="AO272" s="261"/>
      <c r="AP272" s="261"/>
      <c r="AQ272" s="261"/>
      <c r="AR272" s="261"/>
      <c r="AS272" s="261"/>
      <c r="AT272" s="261"/>
      <c r="AU272" s="261"/>
      <c r="AV272" s="261"/>
      <c r="AW272" s="261"/>
      <c r="AX272" s="261"/>
      <c r="AY272" s="261"/>
      <c r="AZ272" s="261"/>
      <c r="BA272" s="261"/>
      <c r="BB272" s="261"/>
      <c r="BC272" s="261"/>
      <c r="BD272" s="261"/>
      <c r="BE272" s="261"/>
      <c r="BF272" s="261"/>
      <c r="BG272" s="261"/>
      <c r="BH272" s="261"/>
      <c r="BI272" s="261"/>
      <c r="BJ272" s="261"/>
      <c r="BK272" s="261"/>
      <c r="BL272" s="261"/>
      <c r="BM272" s="261"/>
      <c r="BN272" s="261"/>
      <c r="BO272" s="261"/>
      <c r="BP272" s="261"/>
      <c r="BQ272" s="261"/>
      <c r="BR272" s="261"/>
      <c r="BS272" s="261"/>
      <c r="BT272" s="261"/>
      <c r="BU272" s="261"/>
      <c r="BV272" s="261"/>
      <c r="BW272" s="261"/>
      <c r="BX272" s="261"/>
      <c r="BY272" s="262"/>
      <c r="BZ272" s="262"/>
      <c r="CA272" s="262"/>
      <c r="CB272" s="262"/>
      <c r="CC272" s="262"/>
      <c r="CD272" s="262"/>
      <c r="CE272" s="262"/>
      <c r="CF272" s="262"/>
      <c r="CG272" s="262"/>
      <c r="CH272" s="262"/>
      <c r="CI272" s="262"/>
      <c r="CJ272" s="262"/>
      <c r="CK272" s="262"/>
      <c r="CL272" s="262"/>
      <c r="CM272" s="262"/>
      <c r="CN272" s="262"/>
      <c r="CO272" s="262"/>
      <c r="CP272" s="262"/>
      <c r="CQ272" s="262"/>
      <c r="CR272" s="262"/>
      <c r="CS272" s="262"/>
      <c r="CT272" s="262"/>
      <c r="CU272" s="261"/>
      <c r="CV272" s="261"/>
      <c r="CW272" s="261"/>
      <c r="CX272" s="261"/>
      <c r="CY272" s="261"/>
      <c r="CZ272" s="261"/>
      <c r="DA272" s="261"/>
      <c r="DB272" s="261"/>
      <c r="DC272" s="261"/>
      <c r="DD272" s="261"/>
      <c r="DE272" s="261"/>
      <c r="DF272" s="261"/>
      <c r="DG272" s="261"/>
      <c r="DH272" s="261"/>
      <c r="DI272" s="261"/>
      <c r="DJ272" s="261"/>
      <c r="DK272" s="261"/>
      <c r="DL272" s="261"/>
      <c r="DM272" s="261"/>
      <c r="DN272" s="261"/>
      <c r="DO272" s="261"/>
      <c r="DP272" s="261"/>
      <c r="DQ272" s="261"/>
      <c r="DR272" s="261"/>
      <c r="DS272" s="261"/>
      <c r="DT272" s="261"/>
      <c r="DU272" s="261"/>
      <c r="DV272" s="261"/>
      <c r="DW272" s="261"/>
      <c r="DX272" s="261"/>
      <c r="DY272" s="261"/>
      <c r="DZ272" s="261"/>
      <c r="EA272" s="261"/>
    </row>
    <row r="273" spans="1:131" ht="15" x14ac:dyDescent="0.25">
      <c r="A273" s="261"/>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61"/>
      <c r="AE273" s="261"/>
      <c r="AF273" s="261"/>
      <c r="AG273" s="261"/>
      <c r="AH273" s="261"/>
      <c r="AI273" s="261"/>
      <c r="AJ273" s="261"/>
      <c r="AK273" s="261"/>
      <c r="AL273" s="261"/>
      <c r="AM273" s="261"/>
      <c r="AN273" s="261"/>
      <c r="AO273" s="261"/>
      <c r="AP273" s="261"/>
      <c r="AQ273" s="261"/>
      <c r="AR273" s="261"/>
      <c r="AS273" s="261"/>
      <c r="AT273" s="261"/>
      <c r="AU273" s="261"/>
      <c r="AV273" s="261"/>
      <c r="AW273" s="261"/>
      <c r="AX273" s="261"/>
      <c r="AY273" s="261"/>
      <c r="AZ273" s="261"/>
      <c r="BA273" s="261"/>
      <c r="BB273" s="261"/>
      <c r="BC273" s="261"/>
      <c r="BD273" s="261"/>
      <c r="BE273" s="261"/>
      <c r="BF273" s="261"/>
      <c r="BG273" s="261"/>
      <c r="BH273" s="261"/>
      <c r="BI273" s="261"/>
      <c r="BJ273" s="261"/>
      <c r="BK273" s="261"/>
      <c r="BL273" s="261"/>
      <c r="BM273" s="261"/>
      <c r="BN273" s="261"/>
      <c r="BO273" s="261"/>
      <c r="BP273" s="261"/>
      <c r="BQ273" s="261"/>
      <c r="BR273" s="261"/>
      <c r="BS273" s="261"/>
      <c r="BT273" s="261"/>
      <c r="BU273" s="261"/>
      <c r="BV273" s="261"/>
      <c r="BW273" s="261"/>
      <c r="BX273" s="261"/>
      <c r="BY273" s="262"/>
      <c r="BZ273" s="262"/>
      <c r="CA273" s="262"/>
      <c r="CB273" s="262"/>
      <c r="CC273" s="262"/>
      <c r="CD273" s="262"/>
      <c r="CE273" s="262"/>
      <c r="CF273" s="262"/>
      <c r="CG273" s="262"/>
      <c r="CH273" s="262"/>
      <c r="CI273" s="262"/>
      <c r="CJ273" s="262"/>
      <c r="CK273" s="262"/>
      <c r="CL273" s="262"/>
      <c r="CM273" s="262"/>
      <c r="CN273" s="262"/>
      <c r="CO273" s="262"/>
      <c r="CP273" s="262"/>
      <c r="CQ273" s="262"/>
      <c r="CR273" s="262"/>
      <c r="CS273" s="262"/>
      <c r="CT273" s="262"/>
      <c r="CU273" s="261"/>
      <c r="CV273" s="261"/>
      <c r="CW273" s="261"/>
      <c r="CX273" s="261"/>
      <c r="CY273" s="261"/>
      <c r="CZ273" s="261"/>
      <c r="DA273" s="261"/>
      <c r="DB273" s="261"/>
      <c r="DC273" s="261"/>
      <c r="DD273" s="261"/>
      <c r="DE273" s="261"/>
      <c r="DF273" s="261"/>
      <c r="DG273" s="261"/>
      <c r="DH273" s="261"/>
      <c r="DI273" s="261"/>
      <c r="DJ273" s="261"/>
      <c r="DK273" s="261"/>
      <c r="DL273" s="261"/>
      <c r="DM273" s="261"/>
      <c r="DN273" s="261"/>
      <c r="DO273" s="261"/>
      <c r="DP273" s="261"/>
      <c r="DQ273" s="261"/>
      <c r="DR273" s="261"/>
      <c r="DS273" s="261"/>
      <c r="DT273" s="261"/>
      <c r="DU273" s="261"/>
      <c r="DV273" s="261"/>
      <c r="DW273" s="261"/>
      <c r="DX273" s="261"/>
      <c r="DY273" s="261"/>
      <c r="DZ273" s="261"/>
      <c r="EA273" s="261"/>
    </row>
    <row r="274" spans="1:131" ht="15" x14ac:dyDescent="0.25">
      <c r="A274" s="261"/>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261"/>
      <c r="AE274" s="261"/>
      <c r="AF274" s="261"/>
      <c r="AG274" s="261"/>
      <c r="AH274" s="261"/>
      <c r="AI274" s="261"/>
      <c r="AJ274" s="261"/>
      <c r="AK274" s="261"/>
      <c r="AL274" s="261"/>
      <c r="AM274" s="261"/>
      <c r="AN274" s="261"/>
      <c r="AO274" s="261"/>
      <c r="AP274" s="261"/>
      <c r="AQ274" s="261"/>
      <c r="AR274" s="261"/>
      <c r="AS274" s="261"/>
      <c r="AT274" s="261"/>
      <c r="AU274" s="261"/>
      <c r="AV274" s="261"/>
      <c r="AW274" s="261"/>
      <c r="AX274" s="261"/>
      <c r="AY274" s="261"/>
      <c r="AZ274" s="261"/>
      <c r="BA274" s="261"/>
      <c r="BB274" s="261"/>
      <c r="BC274" s="261"/>
      <c r="BD274" s="261"/>
      <c r="BE274" s="261"/>
      <c r="BF274" s="261"/>
      <c r="BG274" s="261"/>
      <c r="BH274" s="261"/>
      <c r="BI274" s="261"/>
      <c r="BJ274" s="261"/>
      <c r="BK274" s="261"/>
      <c r="BL274" s="261"/>
      <c r="BM274" s="261"/>
      <c r="BN274" s="261"/>
      <c r="BO274" s="261"/>
      <c r="BP274" s="261"/>
      <c r="BQ274" s="261"/>
      <c r="BR274" s="261"/>
      <c r="BS274" s="261"/>
      <c r="BT274" s="261"/>
      <c r="BU274" s="261"/>
      <c r="BV274" s="261"/>
      <c r="BW274" s="261"/>
      <c r="BX274" s="261"/>
      <c r="BY274" s="262"/>
      <c r="BZ274" s="262"/>
      <c r="CA274" s="262"/>
      <c r="CB274" s="262"/>
      <c r="CC274" s="262"/>
      <c r="CD274" s="262"/>
      <c r="CE274" s="262"/>
      <c r="CF274" s="262"/>
      <c r="CG274" s="262"/>
      <c r="CH274" s="262"/>
      <c r="CI274" s="262"/>
      <c r="CJ274" s="262"/>
      <c r="CK274" s="262"/>
      <c r="CL274" s="262"/>
      <c r="CM274" s="262"/>
      <c r="CN274" s="262"/>
      <c r="CO274" s="262"/>
      <c r="CP274" s="262"/>
      <c r="CQ274" s="262"/>
      <c r="CR274" s="262"/>
      <c r="CS274" s="262"/>
      <c r="CT274" s="262"/>
      <c r="CU274" s="261"/>
      <c r="CV274" s="261"/>
      <c r="CW274" s="261"/>
      <c r="CX274" s="261"/>
      <c r="CY274" s="261"/>
      <c r="CZ274" s="261"/>
      <c r="DA274" s="261"/>
      <c r="DB274" s="261"/>
      <c r="DC274" s="261"/>
      <c r="DD274" s="261"/>
      <c r="DE274" s="261"/>
      <c r="DF274" s="261"/>
      <c r="DG274" s="261"/>
      <c r="DH274" s="261"/>
      <c r="DI274" s="261"/>
      <c r="DJ274" s="261"/>
      <c r="DK274" s="261"/>
      <c r="DL274" s="261"/>
      <c r="DM274" s="261"/>
      <c r="DN274" s="261"/>
      <c r="DO274" s="261"/>
      <c r="DP274" s="261"/>
      <c r="DQ274" s="261"/>
      <c r="DR274" s="261"/>
      <c r="DS274" s="261"/>
      <c r="DT274" s="261"/>
      <c r="DU274" s="261"/>
      <c r="DV274" s="261"/>
      <c r="DW274" s="261"/>
      <c r="DX274" s="261"/>
      <c r="DY274" s="261"/>
      <c r="DZ274" s="261"/>
      <c r="EA274" s="261"/>
    </row>
    <row r="275" spans="1:131" ht="15" x14ac:dyDescent="0.25">
      <c r="A275" s="261"/>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1"/>
      <c r="AD275" s="261"/>
      <c r="AE275" s="261"/>
      <c r="AF275" s="261"/>
      <c r="AG275" s="261"/>
      <c r="AH275" s="261"/>
      <c r="AI275" s="261"/>
      <c r="AJ275" s="261"/>
      <c r="AK275" s="261"/>
      <c r="AL275" s="261"/>
      <c r="AM275" s="261"/>
      <c r="AN275" s="261"/>
      <c r="AO275" s="261"/>
      <c r="AP275" s="261"/>
      <c r="AQ275" s="261"/>
      <c r="AR275" s="261"/>
      <c r="AS275" s="261"/>
      <c r="AT275" s="261"/>
      <c r="AU275" s="261"/>
      <c r="AV275" s="261"/>
      <c r="AW275" s="261"/>
      <c r="AX275" s="261"/>
      <c r="AY275" s="261"/>
      <c r="AZ275" s="261"/>
      <c r="BA275" s="261"/>
      <c r="BB275" s="261"/>
      <c r="BC275" s="261"/>
      <c r="BD275" s="261"/>
      <c r="BE275" s="261"/>
      <c r="BF275" s="261"/>
      <c r="BG275" s="261"/>
      <c r="BH275" s="261"/>
      <c r="BI275" s="261"/>
      <c r="BJ275" s="261"/>
      <c r="BK275" s="261"/>
      <c r="BL275" s="261"/>
      <c r="BM275" s="261"/>
      <c r="BN275" s="261"/>
      <c r="BO275" s="261"/>
      <c r="BP275" s="261"/>
      <c r="BQ275" s="261"/>
      <c r="BR275" s="261"/>
      <c r="BS275" s="261"/>
      <c r="BT275" s="261"/>
      <c r="BU275" s="261"/>
      <c r="BV275" s="261"/>
      <c r="BW275" s="261"/>
      <c r="BX275" s="261"/>
      <c r="BY275" s="262"/>
      <c r="BZ275" s="262"/>
      <c r="CA275" s="262"/>
      <c r="CB275" s="262"/>
      <c r="CC275" s="262"/>
      <c r="CD275" s="262"/>
      <c r="CE275" s="262"/>
      <c r="CF275" s="262"/>
      <c r="CG275" s="262"/>
      <c r="CH275" s="262"/>
      <c r="CI275" s="262"/>
      <c r="CJ275" s="262"/>
      <c r="CK275" s="262"/>
      <c r="CL275" s="262"/>
      <c r="CM275" s="262"/>
      <c r="CN275" s="262"/>
      <c r="CO275" s="262"/>
      <c r="CP275" s="262"/>
      <c r="CQ275" s="262"/>
      <c r="CR275" s="262"/>
      <c r="CS275" s="262"/>
      <c r="CT275" s="262"/>
      <c r="CU275" s="261"/>
      <c r="CV275" s="261"/>
      <c r="CW275" s="261"/>
      <c r="CX275" s="261"/>
      <c r="CY275" s="261"/>
      <c r="CZ275" s="261"/>
      <c r="DA275" s="261"/>
      <c r="DB275" s="261"/>
      <c r="DC275" s="261"/>
      <c r="DD275" s="261"/>
      <c r="DE275" s="261"/>
      <c r="DF275" s="261"/>
      <c r="DG275" s="261"/>
      <c r="DH275" s="261"/>
      <c r="DI275" s="261"/>
      <c r="DJ275" s="261"/>
      <c r="DK275" s="261"/>
      <c r="DL275" s="261"/>
      <c r="DM275" s="261"/>
      <c r="DN275" s="261"/>
      <c r="DO275" s="261"/>
      <c r="DP275" s="261"/>
      <c r="DQ275" s="261"/>
      <c r="DR275" s="261"/>
      <c r="DS275" s="261"/>
      <c r="DT275" s="261"/>
      <c r="DU275" s="261"/>
      <c r="DV275" s="261"/>
      <c r="DW275" s="261"/>
      <c r="DX275" s="261"/>
      <c r="DY275" s="261"/>
      <c r="DZ275" s="261"/>
      <c r="EA275" s="261"/>
    </row>
    <row r="276" spans="1:131" ht="15" x14ac:dyDescent="0.25">
      <c r="A276" s="261"/>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1"/>
      <c r="AD276" s="261"/>
      <c r="AE276" s="261"/>
      <c r="AF276" s="261"/>
      <c r="AG276" s="261"/>
      <c r="AH276" s="261"/>
      <c r="AI276" s="261"/>
      <c r="AJ276" s="261"/>
      <c r="AK276" s="261"/>
      <c r="AL276" s="261"/>
      <c r="AM276" s="261"/>
      <c r="AN276" s="261"/>
      <c r="AO276" s="261"/>
      <c r="AP276" s="261"/>
      <c r="AQ276" s="261"/>
      <c r="AR276" s="261"/>
      <c r="AS276" s="261"/>
      <c r="AT276" s="261"/>
      <c r="AU276" s="261"/>
      <c r="AV276" s="261"/>
      <c r="AW276" s="261"/>
      <c r="AX276" s="261"/>
      <c r="AY276" s="261"/>
      <c r="AZ276" s="261"/>
      <c r="BA276" s="261"/>
      <c r="BB276" s="261"/>
      <c r="BC276" s="261"/>
      <c r="BD276" s="261"/>
      <c r="BE276" s="261"/>
      <c r="BF276" s="261"/>
      <c r="BG276" s="261"/>
      <c r="BH276" s="261"/>
      <c r="BI276" s="261"/>
      <c r="BJ276" s="261"/>
      <c r="BK276" s="261"/>
      <c r="BL276" s="261"/>
      <c r="BM276" s="261"/>
      <c r="BN276" s="261"/>
      <c r="BO276" s="261"/>
      <c r="BP276" s="261"/>
      <c r="BQ276" s="261"/>
      <c r="BR276" s="261"/>
      <c r="BS276" s="261"/>
      <c r="BT276" s="261"/>
      <c r="BU276" s="261"/>
      <c r="BV276" s="261"/>
      <c r="BW276" s="261"/>
      <c r="BX276" s="261"/>
      <c r="BY276" s="262"/>
      <c r="BZ276" s="262"/>
      <c r="CA276" s="262"/>
      <c r="CB276" s="262"/>
      <c r="CC276" s="262"/>
      <c r="CD276" s="262"/>
      <c r="CE276" s="262"/>
      <c r="CF276" s="262"/>
      <c r="CG276" s="262"/>
      <c r="CH276" s="262"/>
      <c r="CI276" s="262"/>
      <c r="CJ276" s="262"/>
      <c r="CK276" s="262"/>
      <c r="CL276" s="262"/>
      <c r="CM276" s="262"/>
      <c r="CN276" s="262"/>
      <c r="CO276" s="262"/>
      <c r="CP276" s="262"/>
      <c r="CQ276" s="262"/>
      <c r="CR276" s="262"/>
      <c r="CS276" s="262"/>
      <c r="CT276" s="262"/>
      <c r="CU276" s="261"/>
      <c r="CV276" s="261"/>
      <c r="CW276" s="261"/>
      <c r="CX276" s="261"/>
      <c r="CY276" s="261"/>
      <c r="CZ276" s="261"/>
      <c r="DA276" s="261"/>
      <c r="DB276" s="261"/>
      <c r="DC276" s="261"/>
      <c r="DD276" s="261"/>
      <c r="DE276" s="261"/>
      <c r="DF276" s="261"/>
      <c r="DG276" s="261"/>
      <c r="DH276" s="261"/>
      <c r="DI276" s="261"/>
      <c r="DJ276" s="261"/>
      <c r="DK276" s="261"/>
      <c r="DL276" s="261"/>
      <c r="DM276" s="261"/>
      <c r="DN276" s="261"/>
      <c r="DO276" s="261"/>
      <c r="DP276" s="261"/>
      <c r="DQ276" s="261"/>
      <c r="DR276" s="261"/>
      <c r="DS276" s="261"/>
      <c r="DT276" s="261"/>
      <c r="DU276" s="261"/>
      <c r="DV276" s="261"/>
      <c r="DW276" s="261"/>
      <c r="DX276" s="261"/>
      <c r="DY276" s="261"/>
      <c r="DZ276" s="261"/>
      <c r="EA276" s="261"/>
    </row>
    <row r="277" spans="1:131" ht="15" x14ac:dyDescent="0.25">
      <c r="A277" s="261"/>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1"/>
      <c r="AD277" s="261"/>
      <c r="AE277" s="261"/>
      <c r="AF277" s="261"/>
      <c r="AG277" s="261"/>
      <c r="AH277" s="261"/>
      <c r="AI277" s="261"/>
      <c r="AJ277" s="261"/>
      <c r="AK277" s="261"/>
      <c r="AL277" s="261"/>
      <c r="AM277" s="261"/>
      <c r="AN277" s="261"/>
      <c r="AO277" s="261"/>
      <c r="AP277" s="261"/>
      <c r="AQ277" s="261"/>
      <c r="AR277" s="261"/>
      <c r="AS277" s="261"/>
      <c r="AT277" s="261"/>
      <c r="AU277" s="261"/>
      <c r="AV277" s="261"/>
      <c r="AW277" s="261"/>
      <c r="AX277" s="261"/>
      <c r="AY277" s="261"/>
      <c r="AZ277" s="261"/>
      <c r="BA277" s="261"/>
      <c r="BB277" s="261"/>
      <c r="BC277" s="261"/>
      <c r="BD277" s="261"/>
      <c r="BE277" s="261"/>
      <c r="BF277" s="261"/>
      <c r="BG277" s="261"/>
      <c r="BH277" s="261"/>
      <c r="BI277" s="261"/>
      <c r="BJ277" s="261"/>
      <c r="BK277" s="261"/>
      <c r="BL277" s="261"/>
      <c r="BM277" s="261"/>
      <c r="BN277" s="261"/>
      <c r="BO277" s="261"/>
      <c r="BP277" s="261"/>
      <c r="BQ277" s="261"/>
      <c r="BR277" s="261"/>
      <c r="BS277" s="261"/>
      <c r="BT277" s="261"/>
      <c r="BU277" s="261"/>
      <c r="BV277" s="261"/>
      <c r="BW277" s="261"/>
      <c r="BX277" s="261"/>
      <c r="BY277" s="262"/>
      <c r="BZ277" s="262"/>
      <c r="CA277" s="262"/>
      <c r="CB277" s="262"/>
      <c r="CC277" s="262"/>
      <c r="CD277" s="262"/>
      <c r="CE277" s="262"/>
      <c r="CF277" s="262"/>
      <c r="CG277" s="262"/>
      <c r="CH277" s="262"/>
      <c r="CI277" s="262"/>
      <c r="CJ277" s="262"/>
      <c r="CK277" s="262"/>
      <c r="CL277" s="262"/>
      <c r="CM277" s="262"/>
      <c r="CN277" s="262"/>
      <c r="CO277" s="262"/>
      <c r="CP277" s="262"/>
      <c r="CQ277" s="262"/>
      <c r="CR277" s="262"/>
      <c r="CS277" s="262"/>
      <c r="CT277" s="262"/>
      <c r="CU277" s="261"/>
      <c r="CV277" s="261"/>
      <c r="CW277" s="261"/>
      <c r="CX277" s="261"/>
      <c r="CY277" s="261"/>
      <c r="CZ277" s="261"/>
      <c r="DA277" s="261"/>
      <c r="DB277" s="261"/>
      <c r="DC277" s="261"/>
      <c r="DD277" s="261"/>
      <c r="DE277" s="261"/>
      <c r="DF277" s="261"/>
      <c r="DG277" s="261"/>
      <c r="DH277" s="261"/>
      <c r="DI277" s="261"/>
      <c r="DJ277" s="261"/>
      <c r="DK277" s="261"/>
      <c r="DL277" s="261"/>
      <c r="DM277" s="261"/>
      <c r="DN277" s="261"/>
      <c r="DO277" s="261"/>
      <c r="DP277" s="261"/>
      <c r="DQ277" s="261"/>
      <c r="DR277" s="261"/>
      <c r="DS277" s="261"/>
      <c r="DT277" s="261"/>
      <c r="DU277" s="261"/>
      <c r="DV277" s="261"/>
      <c r="DW277" s="261"/>
      <c r="DX277" s="261"/>
      <c r="DY277" s="261"/>
      <c r="DZ277" s="261"/>
      <c r="EA277" s="261"/>
    </row>
    <row r="278" spans="1:131" ht="15" x14ac:dyDescent="0.25">
      <c r="A278" s="261"/>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1"/>
      <c r="AD278" s="261"/>
      <c r="AE278" s="261"/>
      <c r="AF278" s="261"/>
      <c r="AG278" s="261"/>
      <c r="AH278" s="261"/>
      <c r="AI278" s="261"/>
      <c r="AJ278" s="261"/>
      <c r="AK278" s="261"/>
      <c r="AL278" s="261"/>
      <c r="AM278" s="261"/>
      <c r="AN278" s="261"/>
      <c r="AO278" s="261"/>
      <c r="AP278" s="261"/>
      <c r="AQ278" s="261"/>
      <c r="AR278" s="261"/>
      <c r="AS278" s="261"/>
      <c r="AT278" s="261"/>
      <c r="AU278" s="261"/>
      <c r="AV278" s="261"/>
      <c r="AW278" s="261"/>
      <c r="AX278" s="261"/>
      <c r="AY278" s="261"/>
      <c r="AZ278" s="261"/>
      <c r="BA278" s="261"/>
      <c r="BB278" s="261"/>
      <c r="BC278" s="261"/>
      <c r="BD278" s="261"/>
      <c r="BE278" s="261"/>
      <c r="BF278" s="261"/>
      <c r="BG278" s="261"/>
      <c r="BH278" s="261"/>
      <c r="BI278" s="261"/>
      <c r="BJ278" s="261"/>
      <c r="BK278" s="261"/>
      <c r="BL278" s="261"/>
      <c r="BM278" s="261"/>
      <c r="BN278" s="261"/>
      <c r="BO278" s="261"/>
      <c r="BP278" s="261"/>
      <c r="BQ278" s="261"/>
      <c r="BR278" s="261"/>
      <c r="BS278" s="261"/>
      <c r="BT278" s="261"/>
      <c r="BU278" s="261"/>
      <c r="BV278" s="261"/>
      <c r="BW278" s="261"/>
      <c r="BX278" s="261"/>
      <c r="BY278" s="262"/>
      <c r="BZ278" s="262"/>
      <c r="CA278" s="262"/>
      <c r="CB278" s="262"/>
      <c r="CC278" s="262"/>
      <c r="CD278" s="262"/>
      <c r="CE278" s="262"/>
      <c r="CF278" s="262"/>
      <c r="CG278" s="262"/>
      <c r="CH278" s="262"/>
      <c r="CI278" s="262"/>
      <c r="CJ278" s="262"/>
      <c r="CK278" s="262"/>
      <c r="CL278" s="262"/>
      <c r="CM278" s="262"/>
      <c r="CN278" s="262"/>
      <c r="CO278" s="262"/>
      <c r="CP278" s="262"/>
      <c r="CQ278" s="262"/>
      <c r="CR278" s="262"/>
      <c r="CS278" s="262"/>
      <c r="CT278" s="262"/>
      <c r="CU278" s="261"/>
      <c r="CV278" s="261"/>
      <c r="CW278" s="261"/>
      <c r="CX278" s="261"/>
      <c r="CY278" s="261"/>
      <c r="CZ278" s="261"/>
      <c r="DA278" s="261"/>
      <c r="DB278" s="261"/>
      <c r="DC278" s="261"/>
      <c r="DD278" s="261"/>
      <c r="DE278" s="261"/>
      <c r="DF278" s="261"/>
      <c r="DG278" s="261"/>
      <c r="DH278" s="261"/>
      <c r="DI278" s="261"/>
      <c r="DJ278" s="261"/>
      <c r="DK278" s="261"/>
      <c r="DL278" s="261"/>
      <c r="DM278" s="261"/>
      <c r="DN278" s="261"/>
      <c r="DO278" s="261"/>
      <c r="DP278" s="261"/>
      <c r="DQ278" s="261"/>
      <c r="DR278" s="261"/>
      <c r="DS278" s="261"/>
      <c r="DT278" s="261"/>
      <c r="DU278" s="261"/>
      <c r="DV278" s="261"/>
      <c r="DW278" s="261"/>
      <c r="DX278" s="261"/>
      <c r="DY278" s="261"/>
      <c r="DZ278" s="261"/>
      <c r="EA278" s="261"/>
    </row>
    <row r="279" spans="1:131" ht="15" x14ac:dyDescent="0.25">
      <c r="A279" s="261"/>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261"/>
      <c r="AE279" s="261"/>
      <c r="AF279" s="261"/>
      <c r="AG279" s="261"/>
      <c r="AH279" s="261"/>
      <c r="AI279" s="261"/>
      <c r="AJ279" s="261"/>
      <c r="AK279" s="261"/>
      <c r="AL279" s="261"/>
      <c r="AM279" s="261"/>
      <c r="AN279" s="261"/>
      <c r="AO279" s="261"/>
      <c r="AP279" s="261"/>
      <c r="AQ279" s="261"/>
      <c r="AR279" s="261"/>
      <c r="AS279" s="261"/>
      <c r="AT279" s="261"/>
      <c r="AU279" s="261"/>
      <c r="AV279" s="261"/>
      <c r="AW279" s="261"/>
      <c r="AX279" s="261"/>
      <c r="AY279" s="261"/>
      <c r="AZ279" s="261"/>
      <c r="BA279" s="261"/>
      <c r="BB279" s="261"/>
      <c r="BC279" s="261"/>
      <c r="BD279" s="261"/>
      <c r="BE279" s="261"/>
      <c r="BF279" s="261"/>
      <c r="BG279" s="261"/>
      <c r="BH279" s="261"/>
      <c r="BI279" s="261"/>
      <c r="BJ279" s="261"/>
      <c r="BK279" s="261"/>
      <c r="BL279" s="261"/>
      <c r="BM279" s="261"/>
      <c r="BN279" s="261"/>
      <c r="BO279" s="261"/>
      <c r="BP279" s="261"/>
      <c r="BQ279" s="261"/>
      <c r="BR279" s="261"/>
      <c r="BS279" s="261"/>
      <c r="BT279" s="261"/>
      <c r="BU279" s="261"/>
      <c r="BV279" s="261"/>
      <c r="BW279" s="261"/>
      <c r="BX279" s="261"/>
      <c r="BY279" s="262"/>
      <c r="BZ279" s="262"/>
      <c r="CA279" s="262"/>
      <c r="CB279" s="262"/>
      <c r="CC279" s="262"/>
      <c r="CD279" s="262"/>
      <c r="CE279" s="262"/>
      <c r="CF279" s="262"/>
      <c r="CG279" s="262"/>
      <c r="CH279" s="262"/>
      <c r="CI279" s="262"/>
      <c r="CJ279" s="262"/>
      <c r="CK279" s="262"/>
      <c r="CL279" s="262"/>
      <c r="CM279" s="262"/>
      <c r="CN279" s="262"/>
      <c r="CO279" s="262"/>
      <c r="CP279" s="262"/>
      <c r="CQ279" s="262"/>
      <c r="CR279" s="262"/>
      <c r="CS279" s="262"/>
      <c r="CT279" s="262"/>
      <c r="CU279" s="261"/>
      <c r="CV279" s="261"/>
      <c r="CW279" s="261"/>
      <c r="CX279" s="261"/>
      <c r="CY279" s="261"/>
      <c r="CZ279" s="261"/>
      <c r="DA279" s="261"/>
      <c r="DB279" s="261"/>
      <c r="DC279" s="261"/>
      <c r="DD279" s="261"/>
      <c r="DE279" s="261"/>
      <c r="DF279" s="261"/>
      <c r="DG279" s="261"/>
      <c r="DH279" s="261"/>
      <c r="DI279" s="261"/>
      <c r="DJ279" s="261"/>
      <c r="DK279" s="261"/>
      <c r="DL279" s="261"/>
      <c r="DM279" s="261"/>
      <c r="DN279" s="261"/>
      <c r="DO279" s="261"/>
      <c r="DP279" s="261"/>
      <c r="DQ279" s="261"/>
      <c r="DR279" s="261"/>
      <c r="DS279" s="261"/>
      <c r="DT279" s="261"/>
      <c r="DU279" s="261"/>
      <c r="DV279" s="261"/>
      <c r="DW279" s="261"/>
      <c r="DX279" s="261"/>
      <c r="DY279" s="261"/>
      <c r="DZ279" s="261"/>
      <c r="EA279" s="261"/>
    </row>
    <row r="280" spans="1:131" ht="15" x14ac:dyDescent="0.25">
      <c r="A280" s="261"/>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261"/>
      <c r="AE280" s="261"/>
      <c r="AF280" s="261"/>
      <c r="AG280" s="261"/>
      <c r="AH280" s="261"/>
      <c r="AI280" s="261"/>
      <c r="AJ280" s="261"/>
      <c r="AK280" s="261"/>
      <c r="AL280" s="261"/>
      <c r="AM280" s="261"/>
      <c r="AN280" s="261"/>
      <c r="AO280" s="261"/>
      <c r="AP280" s="261"/>
      <c r="AQ280" s="261"/>
      <c r="AR280" s="261"/>
      <c r="AS280" s="261"/>
      <c r="AT280" s="261"/>
      <c r="AU280" s="261"/>
      <c r="AV280" s="261"/>
      <c r="AW280" s="261"/>
      <c r="AX280" s="261"/>
      <c r="AY280" s="261"/>
      <c r="AZ280" s="261"/>
      <c r="BA280" s="261"/>
      <c r="BB280" s="261"/>
      <c r="BC280" s="261"/>
      <c r="BD280" s="261"/>
      <c r="BE280" s="261"/>
      <c r="BF280" s="261"/>
      <c r="BG280" s="261"/>
      <c r="BH280" s="261"/>
      <c r="BI280" s="261"/>
      <c r="BJ280" s="261"/>
      <c r="BK280" s="261"/>
      <c r="BL280" s="261"/>
      <c r="BM280" s="261"/>
      <c r="BN280" s="261"/>
      <c r="BO280" s="261"/>
      <c r="BP280" s="261"/>
      <c r="BQ280" s="261"/>
      <c r="BR280" s="261"/>
      <c r="BS280" s="261"/>
      <c r="BT280" s="261"/>
      <c r="BU280" s="261"/>
      <c r="BV280" s="261"/>
      <c r="BW280" s="261"/>
      <c r="BX280" s="261"/>
      <c r="BY280" s="262"/>
      <c r="BZ280" s="262"/>
      <c r="CA280" s="262"/>
      <c r="CB280" s="262"/>
      <c r="CC280" s="262"/>
      <c r="CD280" s="262"/>
      <c r="CE280" s="262"/>
      <c r="CF280" s="262"/>
      <c r="CG280" s="262"/>
      <c r="CH280" s="262"/>
      <c r="CI280" s="262"/>
      <c r="CJ280" s="262"/>
      <c r="CK280" s="262"/>
      <c r="CL280" s="262"/>
      <c r="CM280" s="262"/>
      <c r="CN280" s="262"/>
      <c r="CO280" s="262"/>
      <c r="CP280" s="262"/>
      <c r="CQ280" s="262"/>
      <c r="CR280" s="262"/>
      <c r="CS280" s="262"/>
      <c r="CT280" s="262"/>
      <c r="CU280" s="261"/>
      <c r="CV280" s="261"/>
      <c r="CW280" s="261"/>
      <c r="CX280" s="261"/>
      <c r="CY280" s="261"/>
      <c r="CZ280" s="261"/>
      <c r="DA280" s="261"/>
      <c r="DB280" s="261"/>
      <c r="DC280" s="261"/>
      <c r="DD280" s="261"/>
      <c r="DE280" s="261"/>
      <c r="DF280" s="261"/>
      <c r="DG280" s="261"/>
      <c r="DH280" s="261"/>
      <c r="DI280" s="261"/>
      <c r="DJ280" s="261"/>
      <c r="DK280" s="261"/>
      <c r="DL280" s="261"/>
      <c r="DM280" s="261"/>
      <c r="DN280" s="261"/>
      <c r="DO280" s="261"/>
      <c r="DP280" s="261"/>
      <c r="DQ280" s="261"/>
      <c r="DR280" s="261"/>
      <c r="DS280" s="261"/>
      <c r="DT280" s="261"/>
      <c r="DU280" s="261"/>
      <c r="DV280" s="261"/>
      <c r="DW280" s="261"/>
      <c r="DX280" s="261"/>
      <c r="DY280" s="261"/>
      <c r="DZ280" s="261"/>
      <c r="EA280" s="261"/>
    </row>
    <row r="281" spans="1:131" ht="15" x14ac:dyDescent="0.25">
      <c r="A281" s="261"/>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261"/>
      <c r="AE281" s="261"/>
      <c r="AF281" s="261"/>
      <c r="AG281" s="261"/>
      <c r="AH281" s="261"/>
      <c r="AI281" s="261"/>
      <c r="AJ281" s="261"/>
      <c r="AK281" s="261"/>
      <c r="AL281" s="261"/>
      <c r="AM281" s="261"/>
      <c r="AN281" s="261"/>
      <c r="AO281" s="261"/>
      <c r="AP281" s="261"/>
      <c r="AQ281" s="261"/>
      <c r="AR281" s="261"/>
      <c r="AS281" s="261"/>
      <c r="AT281" s="261"/>
      <c r="AU281" s="261"/>
      <c r="AV281" s="261"/>
      <c r="AW281" s="261"/>
      <c r="AX281" s="261"/>
      <c r="AY281" s="261"/>
      <c r="AZ281" s="261"/>
      <c r="BA281" s="261"/>
      <c r="BB281" s="261"/>
      <c r="BC281" s="261"/>
      <c r="BD281" s="261"/>
      <c r="BE281" s="261"/>
      <c r="BF281" s="261"/>
      <c r="BG281" s="261"/>
      <c r="BH281" s="261"/>
      <c r="BI281" s="261"/>
      <c r="BJ281" s="261"/>
      <c r="BK281" s="261"/>
      <c r="BL281" s="261"/>
      <c r="BM281" s="261"/>
      <c r="BN281" s="261"/>
      <c r="BO281" s="261"/>
      <c r="BP281" s="261"/>
      <c r="BQ281" s="261"/>
      <c r="BR281" s="261"/>
      <c r="BS281" s="261"/>
      <c r="BT281" s="261"/>
      <c r="BU281" s="261"/>
      <c r="BV281" s="261"/>
      <c r="BW281" s="261"/>
      <c r="BX281" s="261"/>
      <c r="BY281" s="262"/>
      <c r="BZ281" s="262"/>
      <c r="CA281" s="262"/>
      <c r="CB281" s="262"/>
      <c r="CC281" s="262"/>
      <c r="CD281" s="262"/>
      <c r="CE281" s="262"/>
      <c r="CF281" s="262"/>
      <c r="CG281" s="262"/>
      <c r="CH281" s="262"/>
      <c r="CI281" s="262"/>
      <c r="CJ281" s="262"/>
      <c r="CK281" s="262"/>
      <c r="CL281" s="262"/>
      <c r="CM281" s="262"/>
      <c r="CN281" s="262"/>
      <c r="CO281" s="262"/>
      <c r="CP281" s="262"/>
      <c r="CQ281" s="262"/>
      <c r="CR281" s="262"/>
      <c r="CS281" s="262"/>
      <c r="CT281" s="262"/>
      <c r="CU281" s="261"/>
      <c r="CV281" s="261"/>
      <c r="CW281" s="261"/>
      <c r="CX281" s="261"/>
      <c r="CY281" s="261"/>
      <c r="CZ281" s="261"/>
      <c r="DA281" s="261"/>
      <c r="DB281" s="261"/>
      <c r="DC281" s="261"/>
      <c r="DD281" s="261"/>
      <c r="DE281" s="261"/>
      <c r="DF281" s="261"/>
      <c r="DG281" s="261"/>
      <c r="DH281" s="261"/>
      <c r="DI281" s="261"/>
      <c r="DJ281" s="261"/>
      <c r="DK281" s="261"/>
      <c r="DL281" s="261"/>
      <c r="DM281" s="261"/>
      <c r="DN281" s="261"/>
      <c r="DO281" s="261"/>
      <c r="DP281" s="261"/>
      <c r="DQ281" s="261"/>
      <c r="DR281" s="261"/>
      <c r="DS281" s="261"/>
      <c r="DT281" s="261"/>
      <c r="DU281" s="261"/>
      <c r="DV281" s="261"/>
      <c r="DW281" s="261"/>
      <c r="DX281" s="261"/>
      <c r="DY281" s="261"/>
      <c r="DZ281" s="261"/>
      <c r="EA281" s="261"/>
    </row>
    <row r="282" spans="1:131" ht="15" x14ac:dyDescent="0.25">
      <c r="A282" s="261"/>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261"/>
      <c r="AE282" s="261"/>
      <c r="AF282" s="261"/>
      <c r="AG282" s="261"/>
      <c r="AH282" s="261"/>
      <c r="AI282" s="261"/>
      <c r="AJ282" s="261"/>
      <c r="AK282" s="261"/>
      <c r="AL282" s="261"/>
      <c r="AM282" s="261"/>
      <c r="AN282" s="261"/>
      <c r="AO282" s="261"/>
      <c r="AP282" s="261"/>
      <c r="AQ282" s="261"/>
      <c r="AR282" s="261"/>
      <c r="AS282" s="261"/>
      <c r="AT282" s="261"/>
      <c r="AU282" s="261"/>
      <c r="AV282" s="261"/>
      <c r="AW282" s="261"/>
      <c r="AX282" s="261"/>
      <c r="AY282" s="261"/>
      <c r="AZ282" s="261"/>
      <c r="BA282" s="261"/>
      <c r="BB282" s="261"/>
      <c r="BC282" s="261"/>
      <c r="BD282" s="261"/>
      <c r="BE282" s="261"/>
      <c r="BF282" s="261"/>
      <c r="BG282" s="261"/>
      <c r="BH282" s="261"/>
      <c r="BI282" s="261"/>
      <c r="BJ282" s="261"/>
      <c r="BK282" s="261"/>
      <c r="BL282" s="261"/>
      <c r="BM282" s="261"/>
      <c r="BN282" s="261"/>
      <c r="BO282" s="261"/>
      <c r="BP282" s="261"/>
      <c r="BQ282" s="261"/>
      <c r="BR282" s="261"/>
      <c r="BS282" s="261"/>
      <c r="BT282" s="261"/>
      <c r="BU282" s="261"/>
      <c r="BV282" s="261"/>
      <c r="BW282" s="261"/>
      <c r="BX282" s="261"/>
      <c r="BY282" s="262"/>
      <c r="BZ282" s="262"/>
      <c r="CA282" s="262"/>
      <c r="CB282" s="262"/>
      <c r="CC282" s="262"/>
      <c r="CD282" s="262"/>
      <c r="CE282" s="262"/>
      <c r="CF282" s="262"/>
      <c r="CG282" s="262"/>
      <c r="CH282" s="262"/>
      <c r="CI282" s="262"/>
      <c r="CJ282" s="262"/>
      <c r="CK282" s="262"/>
      <c r="CL282" s="262"/>
      <c r="CM282" s="262"/>
      <c r="CN282" s="262"/>
      <c r="CO282" s="262"/>
      <c r="CP282" s="262"/>
      <c r="CQ282" s="262"/>
      <c r="CR282" s="262"/>
      <c r="CS282" s="262"/>
      <c r="CT282" s="262"/>
      <c r="CU282" s="261"/>
      <c r="CV282" s="261"/>
      <c r="CW282" s="261"/>
      <c r="CX282" s="261"/>
      <c r="CY282" s="261"/>
      <c r="CZ282" s="261"/>
      <c r="DA282" s="261"/>
      <c r="DB282" s="261"/>
      <c r="DC282" s="261"/>
      <c r="DD282" s="261"/>
      <c r="DE282" s="261"/>
      <c r="DF282" s="261"/>
      <c r="DG282" s="261"/>
      <c r="DH282" s="261"/>
      <c r="DI282" s="261"/>
      <c r="DJ282" s="261"/>
      <c r="DK282" s="261"/>
      <c r="DL282" s="261"/>
      <c r="DM282" s="261"/>
      <c r="DN282" s="261"/>
      <c r="DO282" s="261"/>
      <c r="DP282" s="261"/>
      <c r="DQ282" s="261"/>
      <c r="DR282" s="261"/>
      <c r="DS282" s="261"/>
      <c r="DT282" s="261"/>
      <c r="DU282" s="261"/>
      <c r="DV282" s="261"/>
      <c r="DW282" s="261"/>
      <c r="DX282" s="261"/>
      <c r="DY282" s="261"/>
      <c r="DZ282" s="261"/>
      <c r="EA282" s="261"/>
    </row>
    <row r="283" spans="1:131" ht="15" x14ac:dyDescent="0.25">
      <c r="A283" s="261"/>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261"/>
      <c r="AE283" s="261"/>
      <c r="AF283" s="261"/>
      <c r="AG283" s="261"/>
      <c r="AH283" s="261"/>
      <c r="AI283" s="261"/>
      <c r="AJ283" s="261"/>
      <c r="AK283" s="261"/>
      <c r="AL283" s="261"/>
      <c r="AM283" s="261"/>
      <c r="AN283" s="261"/>
      <c r="AO283" s="261"/>
      <c r="AP283" s="261"/>
      <c r="AQ283" s="261"/>
      <c r="AR283" s="261"/>
      <c r="AS283" s="261"/>
      <c r="AT283" s="261"/>
      <c r="AU283" s="261"/>
      <c r="AV283" s="261"/>
      <c r="AW283" s="261"/>
      <c r="AX283" s="261"/>
      <c r="AY283" s="261"/>
      <c r="AZ283" s="261"/>
      <c r="BA283" s="261"/>
      <c r="BB283" s="261"/>
      <c r="BC283" s="261"/>
      <c r="BD283" s="261"/>
      <c r="BE283" s="261"/>
      <c r="BF283" s="261"/>
      <c r="BG283" s="261"/>
      <c r="BH283" s="261"/>
      <c r="BI283" s="261"/>
      <c r="BJ283" s="261"/>
      <c r="BK283" s="261"/>
      <c r="BL283" s="261"/>
      <c r="BM283" s="261"/>
      <c r="BN283" s="261"/>
      <c r="BO283" s="261"/>
      <c r="BP283" s="261"/>
      <c r="BQ283" s="261"/>
      <c r="BR283" s="261"/>
      <c r="BS283" s="261"/>
      <c r="BT283" s="261"/>
      <c r="BU283" s="261"/>
      <c r="BV283" s="261"/>
      <c r="BW283" s="261"/>
      <c r="BX283" s="261"/>
      <c r="BY283" s="262"/>
      <c r="BZ283" s="262"/>
      <c r="CA283" s="262"/>
      <c r="CB283" s="262"/>
      <c r="CC283" s="262"/>
      <c r="CD283" s="262"/>
      <c r="CE283" s="262"/>
      <c r="CF283" s="262"/>
      <c r="CG283" s="262"/>
      <c r="CH283" s="262"/>
      <c r="CI283" s="262"/>
      <c r="CJ283" s="262"/>
      <c r="CK283" s="262"/>
      <c r="CL283" s="262"/>
      <c r="CM283" s="262"/>
      <c r="CN283" s="262"/>
      <c r="CO283" s="262"/>
      <c r="CP283" s="262"/>
      <c r="CQ283" s="262"/>
      <c r="CR283" s="262"/>
      <c r="CS283" s="262"/>
      <c r="CT283" s="262"/>
      <c r="CU283" s="261"/>
      <c r="CV283" s="261"/>
      <c r="CW283" s="261"/>
      <c r="CX283" s="261"/>
      <c r="CY283" s="261"/>
      <c r="CZ283" s="261"/>
      <c r="DA283" s="261"/>
      <c r="DB283" s="261"/>
      <c r="DC283" s="261"/>
      <c r="DD283" s="261"/>
      <c r="DE283" s="261"/>
      <c r="DF283" s="261"/>
      <c r="DG283" s="261"/>
      <c r="DH283" s="261"/>
      <c r="DI283" s="261"/>
      <c r="DJ283" s="261"/>
      <c r="DK283" s="261"/>
      <c r="DL283" s="261"/>
      <c r="DM283" s="261"/>
      <c r="DN283" s="261"/>
      <c r="DO283" s="261"/>
      <c r="DP283" s="261"/>
      <c r="DQ283" s="261"/>
      <c r="DR283" s="261"/>
      <c r="DS283" s="261"/>
      <c r="DT283" s="261"/>
      <c r="DU283" s="261"/>
      <c r="DV283" s="261"/>
      <c r="DW283" s="261"/>
      <c r="DX283" s="261"/>
      <c r="DY283" s="261"/>
      <c r="DZ283" s="261"/>
      <c r="EA283" s="261"/>
    </row>
    <row r="284" spans="1:131" ht="15" x14ac:dyDescent="0.25">
      <c r="A284" s="261"/>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261"/>
      <c r="AE284" s="261"/>
      <c r="AF284" s="261"/>
      <c r="AG284" s="261"/>
      <c r="AH284" s="261"/>
      <c r="AI284" s="261"/>
      <c r="AJ284" s="261"/>
      <c r="AK284" s="261"/>
      <c r="AL284" s="261"/>
      <c r="AM284" s="261"/>
      <c r="AN284" s="261"/>
      <c r="AO284" s="261"/>
      <c r="AP284" s="261"/>
      <c r="AQ284" s="261"/>
      <c r="AR284" s="261"/>
      <c r="AS284" s="261"/>
      <c r="AT284" s="261"/>
      <c r="AU284" s="261"/>
      <c r="AV284" s="261"/>
      <c r="AW284" s="261"/>
      <c r="AX284" s="261"/>
      <c r="AY284" s="261"/>
      <c r="AZ284" s="261"/>
      <c r="BA284" s="261"/>
      <c r="BB284" s="261"/>
      <c r="BC284" s="261"/>
      <c r="BD284" s="261"/>
      <c r="BE284" s="261"/>
      <c r="BF284" s="261"/>
      <c r="BG284" s="261"/>
      <c r="BH284" s="261"/>
      <c r="BI284" s="261"/>
      <c r="BJ284" s="261"/>
      <c r="BK284" s="261"/>
      <c r="BL284" s="261"/>
      <c r="BM284" s="261"/>
      <c r="BN284" s="261"/>
      <c r="BO284" s="261"/>
      <c r="BP284" s="261"/>
      <c r="BQ284" s="261"/>
      <c r="BR284" s="261"/>
      <c r="BS284" s="261"/>
      <c r="BT284" s="261"/>
      <c r="BU284" s="261"/>
      <c r="BV284" s="261"/>
      <c r="BW284" s="261"/>
      <c r="BX284" s="261"/>
      <c r="BY284" s="262"/>
      <c r="BZ284" s="262"/>
      <c r="CA284" s="262"/>
      <c r="CB284" s="262"/>
      <c r="CC284" s="262"/>
      <c r="CD284" s="262"/>
      <c r="CE284" s="262"/>
      <c r="CF284" s="262"/>
      <c r="CG284" s="262"/>
      <c r="CH284" s="262"/>
      <c r="CI284" s="262"/>
      <c r="CJ284" s="262"/>
      <c r="CK284" s="262"/>
      <c r="CL284" s="262"/>
      <c r="CM284" s="262"/>
      <c r="CN284" s="262"/>
      <c r="CO284" s="262"/>
      <c r="CP284" s="262"/>
      <c r="CQ284" s="262"/>
      <c r="CR284" s="262"/>
      <c r="CS284" s="262"/>
      <c r="CT284" s="262"/>
      <c r="CU284" s="261"/>
      <c r="CV284" s="261"/>
      <c r="CW284" s="261"/>
      <c r="CX284" s="261"/>
      <c r="CY284" s="261"/>
      <c r="CZ284" s="261"/>
      <c r="DA284" s="261"/>
      <c r="DB284" s="261"/>
      <c r="DC284" s="261"/>
      <c r="DD284" s="261"/>
      <c r="DE284" s="261"/>
      <c r="DF284" s="261"/>
      <c r="DG284" s="261"/>
      <c r="DH284" s="261"/>
      <c r="DI284" s="261"/>
      <c r="DJ284" s="261"/>
      <c r="DK284" s="261"/>
      <c r="DL284" s="261"/>
      <c r="DM284" s="261"/>
      <c r="DN284" s="261"/>
      <c r="DO284" s="261"/>
      <c r="DP284" s="261"/>
      <c r="DQ284" s="261"/>
      <c r="DR284" s="261"/>
      <c r="DS284" s="261"/>
      <c r="DT284" s="261"/>
      <c r="DU284" s="261"/>
      <c r="DV284" s="261"/>
      <c r="DW284" s="261"/>
      <c r="DX284" s="261"/>
      <c r="DY284" s="261"/>
      <c r="DZ284" s="261"/>
      <c r="EA284" s="261"/>
    </row>
    <row r="285" spans="1:131" ht="15" x14ac:dyDescent="0.25">
      <c r="A285" s="261"/>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261"/>
      <c r="AE285" s="261"/>
      <c r="AF285" s="261"/>
      <c r="AG285" s="261"/>
      <c r="AH285" s="261"/>
      <c r="AI285" s="261"/>
      <c r="AJ285" s="261"/>
      <c r="AK285" s="261"/>
      <c r="AL285" s="261"/>
      <c r="AM285" s="261"/>
      <c r="AN285" s="261"/>
      <c r="AO285" s="261"/>
      <c r="AP285" s="261"/>
      <c r="AQ285" s="261"/>
      <c r="AR285" s="261"/>
      <c r="AS285" s="261"/>
      <c r="AT285" s="261"/>
      <c r="AU285" s="261"/>
      <c r="AV285" s="261"/>
      <c r="AW285" s="261"/>
      <c r="AX285" s="261"/>
      <c r="AY285" s="261"/>
      <c r="AZ285" s="261"/>
      <c r="BA285" s="261"/>
      <c r="BB285" s="261"/>
      <c r="BC285" s="261"/>
      <c r="BD285" s="261"/>
      <c r="BE285" s="261"/>
      <c r="BF285" s="261"/>
      <c r="BG285" s="261"/>
      <c r="BH285" s="261"/>
      <c r="BI285" s="261"/>
      <c r="BJ285" s="261"/>
      <c r="BK285" s="261"/>
      <c r="BL285" s="261"/>
      <c r="BM285" s="261"/>
      <c r="BN285" s="261"/>
      <c r="BO285" s="261"/>
      <c r="BP285" s="261"/>
      <c r="BQ285" s="261"/>
      <c r="BR285" s="261"/>
      <c r="BS285" s="261"/>
      <c r="BT285" s="261"/>
      <c r="BU285" s="261"/>
      <c r="BV285" s="261"/>
      <c r="BW285" s="261"/>
      <c r="BX285" s="261"/>
      <c r="BY285" s="262"/>
      <c r="BZ285" s="262"/>
      <c r="CA285" s="262"/>
      <c r="CB285" s="262"/>
      <c r="CC285" s="262"/>
      <c r="CD285" s="262"/>
      <c r="CE285" s="262"/>
      <c r="CF285" s="262"/>
      <c r="CG285" s="262"/>
      <c r="CH285" s="262"/>
      <c r="CI285" s="262"/>
      <c r="CJ285" s="262"/>
      <c r="CK285" s="262"/>
      <c r="CL285" s="262"/>
      <c r="CM285" s="262"/>
      <c r="CN285" s="262"/>
      <c r="CO285" s="262"/>
      <c r="CP285" s="262"/>
      <c r="CQ285" s="262"/>
      <c r="CR285" s="262"/>
      <c r="CS285" s="262"/>
      <c r="CT285" s="262"/>
      <c r="CU285" s="261"/>
      <c r="CV285" s="261"/>
      <c r="CW285" s="261"/>
      <c r="CX285" s="261"/>
      <c r="CY285" s="261"/>
      <c r="CZ285" s="261"/>
      <c r="DA285" s="261"/>
      <c r="DB285" s="261"/>
      <c r="DC285" s="261"/>
      <c r="DD285" s="261"/>
      <c r="DE285" s="261"/>
      <c r="DF285" s="261"/>
      <c r="DG285" s="261"/>
      <c r="DH285" s="261"/>
      <c r="DI285" s="261"/>
      <c r="DJ285" s="261"/>
      <c r="DK285" s="261"/>
      <c r="DL285" s="261"/>
      <c r="DM285" s="261"/>
      <c r="DN285" s="261"/>
      <c r="DO285" s="261"/>
      <c r="DP285" s="261"/>
      <c r="DQ285" s="261"/>
      <c r="DR285" s="261"/>
      <c r="DS285" s="261"/>
      <c r="DT285" s="261"/>
      <c r="DU285" s="261"/>
      <c r="DV285" s="261"/>
      <c r="DW285" s="261"/>
      <c r="DX285" s="261"/>
      <c r="DY285" s="261"/>
      <c r="DZ285" s="261"/>
      <c r="EA285" s="261"/>
    </row>
    <row r="286" spans="1:131" ht="15" x14ac:dyDescent="0.25">
      <c r="A286" s="261"/>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261"/>
      <c r="AE286" s="261"/>
      <c r="AF286" s="261"/>
      <c r="AG286" s="261"/>
      <c r="AH286" s="261"/>
      <c r="AI286" s="261"/>
      <c r="AJ286" s="261"/>
      <c r="AK286" s="261"/>
      <c r="AL286" s="261"/>
      <c r="AM286" s="261"/>
      <c r="AN286" s="261"/>
      <c r="AO286" s="261"/>
      <c r="AP286" s="261"/>
      <c r="AQ286" s="261"/>
      <c r="AR286" s="261"/>
      <c r="AS286" s="261"/>
      <c r="AT286" s="261"/>
      <c r="AU286" s="261"/>
      <c r="AV286" s="261"/>
      <c r="AW286" s="261"/>
      <c r="AX286" s="261"/>
      <c r="AY286" s="261"/>
      <c r="AZ286" s="261"/>
      <c r="BA286" s="261"/>
      <c r="BB286" s="261"/>
      <c r="BC286" s="261"/>
      <c r="BD286" s="261"/>
      <c r="BE286" s="261"/>
      <c r="BF286" s="261"/>
      <c r="BG286" s="261"/>
      <c r="BH286" s="261"/>
      <c r="BI286" s="261"/>
      <c r="BJ286" s="261"/>
      <c r="BK286" s="261"/>
      <c r="BL286" s="261"/>
      <c r="BM286" s="261"/>
      <c r="BN286" s="261"/>
      <c r="BO286" s="261"/>
      <c r="BP286" s="261"/>
      <c r="BQ286" s="261"/>
      <c r="BR286" s="261"/>
      <c r="BS286" s="261"/>
      <c r="BT286" s="261"/>
      <c r="BU286" s="261"/>
      <c r="BV286" s="261"/>
      <c r="BW286" s="261"/>
      <c r="BX286" s="261"/>
      <c r="BY286" s="262"/>
      <c r="BZ286" s="262"/>
      <c r="CA286" s="262"/>
      <c r="CB286" s="262"/>
      <c r="CC286" s="262"/>
      <c r="CD286" s="262"/>
      <c r="CE286" s="262"/>
      <c r="CF286" s="262"/>
      <c r="CG286" s="262"/>
      <c r="CH286" s="262"/>
      <c r="CI286" s="262"/>
      <c r="CJ286" s="262"/>
      <c r="CK286" s="262"/>
      <c r="CL286" s="262"/>
      <c r="CM286" s="262"/>
      <c r="CN286" s="262"/>
      <c r="CO286" s="262"/>
      <c r="CP286" s="262"/>
      <c r="CQ286" s="262"/>
      <c r="CR286" s="262"/>
      <c r="CS286" s="262"/>
      <c r="CT286" s="262"/>
      <c r="CU286" s="261"/>
      <c r="CV286" s="261"/>
      <c r="CW286" s="261"/>
      <c r="CX286" s="261"/>
      <c r="CY286" s="261"/>
      <c r="CZ286" s="261"/>
      <c r="DA286" s="261"/>
      <c r="DB286" s="261"/>
      <c r="DC286" s="261"/>
      <c r="DD286" s="261"/>
      <c r="DE286" s="261"/>
      <c r="DF286" s="261"/>
      <c r="DG286" s="261"/>
      <c r="DH286" s="261"/>
      <c r="DI286" s="261"/>
      <c r="DJ286" s="261"/>
      <c r="DK286" s="261"/>
      <c r="DL286" s="261"/>
      <c r="DM286" s="261"/>
      <c r="DN286" s="261"/>
      <c r="DO286" s="261"/>
      <c r="DP286" s="261"/>
      <c r="DQ286" s="261"/>
      <c r="DR286" s="261"/>
      <c r="DS286" s="261"/>
      <c r="DT286" s="261"/>
      <c r="DU286" s="261"/>
      <c r="DV286" s="261"/>
      <c r="DW286" s="261"/>
      <c r="DX286" s="261"/>
      <c r="DY286" s="261"/>
      <c r="DZ286" s="261"/>
      <c r="EA286" s="261"/>
    </row>
    <row r="287" spans="1:131" ht="15" x14ac:dyDescent="0.25">
      <c r="A287" s="261"/>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261"/>
      <c r="AE287" s="261"/>
      <c r="AF287" s="261"/>
      <c r="AG287" s="261"/>
      <c r="AH287" s="261"/>
      <c r="AI287" s="261"/>
      <c r="AJ287" s="261"/>
      <c r="AK287" s="261"/>
      <c r="AL287" s="261"/>
      <c r="AM287" s="261"/>
      <c r="AN287" s="261"/>
      <c r="AO287" s="261"/>
      <c r="AP287" s="261"/>
      <c r="AQ287" s="261"/>
      <c r="AR287" s="261"/>
      <c r="AS287" s="261"/>
      <c r="AT287" s="261"/>
      <c r="AU287" s="261"/>
      <c r="AV287" s="261"/>
      <c r="AW287" s="261"/>
      <c r="AX287" s="261"/>
      <c r="AY287" s="261"/>
      <c r="AZ287" s="261"/>
      <c r="BA287" s="261"/>
      <c r="BB287" s="261"/>
      <c r="BC287" s="261"/>
      <c r="BD287" s="261"/>
      <c r="BE287" s="261"/>
      <c r="BF287" s="261"/>
      <c r="BG287" s="261"/>
      <c r="BH287" s="261"/>
      <c r="BI287" s="261"/>
      <c r="BJ287" s="261"/>
      <c r="BK287" s="261"/>
      <c r="BL287" s="261"/>
      <c r="BM287" s="261"/>
      <c r="BN287" s="261"/>
      <c r="BO287" s="261"/>
      <c r="BP287" s="261"/>
      <c r="BQ287" s="261"/>
      <c r="BR287" s="261"/>
      <c r="BS287" s="261"/>
      <c r="BT287" s="261"/>
      <c r="BU287" s="261"/>
      <c r="BV287" s="261"/>
      <c r="BW287" s="261"/>
      <c r="BX287" s="261"/>
      <c r="BY287" s="262"/>
      <c r="BZ287" s="262"/>
      <c r="CA287" s="262"/>
      <c r="CB287" s="262"/>
      <c r="CC287" s="262"/>
      <c r="CD287" s="262"/>
      <c r="CE287" s="262"/>
      <c r="CF287" s="262"/>
      <c r="CG287" s="262"/>
      <c r="CH287" s="262"/>
      <c r="CI287" s="262"/>
      <c r="CJ287" s="262"/>
      <c r="CK287" s="262"/>
      <c r="CL287" s="262"/>
      <c r="CM287" s="262"/>
      <c r="CN287" s="262"/>
      <c r="CO287" s="262"/>
      <c r="CP287" s="262"/>
      <c r="CQ287" s="262"/>
      <c r="CR287" s="262"/>
      <c r="CS287" s="262"/>
      <c r="CT287" s="262"/>
      <c r="CU287" s="261"/>
      <c r="CV287" s="261"/>
      <c r="CW287" s="261"/>
      <c r="CX287" s="261"/>
      <c r="CY287" s="261"/>
      <c r="CZ287" s="261"/>
      <c r="DA287" s="261"/>
      <c r="DB287" s="261"/>
      <c r="DC287" s="261"/>
      <c r="DD287" s="261"/>
      <c r="DE287" s="261"/>
      <c r="DF287" s="261"/>
      <c r="DG287" s="261"/>
      <c r="DH287" s="261"/>
      <c r="DI287" s="261"/>
      <c r="DJ287" s="261"/>
      <c r="DK287" s="261"/>
      <c r="DL287" s="261"/>
      <c r="DM287" s="261"/>
      <c r="DN287" s="261"/>
      <c r="DO287" s="261"/>
      <c r="DP287" s="261"/>
      <c r="DQ287" s="261"/>
      <c r="DR287" s="261"/>
      <c r="DS287" s="261"/>
      <c r="DT287" s="261"/>
      <c r="DU287" s="261"/>
      <c r="DV287" s="261"/>
      <c r="DW287" s="261"/>
      <c r="DX287" s="261"/>
      <c r="DY287" s="261"/>
      <c r="DZ287" s="261"/>
      <c r="EA287" s="261"/>
    </row>
    <row r="288" spans="1:131" ht="15" x14ac:dyDescent="0.25">
      <c r="A288" s="261"/>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1"/>
      <c r="AD288" s="261"/>
      <c r="AE288" s="261"/>
      <c r="AF288" s="261"/>
      <c r="AG288" s="261"/>
      <c r="AH288" s="261"/>
      <c r="AI288" s="261"/>
      <c r="AJ288" s="261"/>
      <c r="AK288" s="261"/>
      <c r="AL288" s="261"/>
      <c r="AM288" s="261"/>
      <c r="AN288" s="261"/>
      <c r="AO288" s="261"/>
      <c r="AP288" s="261"/>
      <c r="AQ288" s="261"/>
      <c r="AR288" s="261"/>
      <c r="AS288" s="261"/>
      <c r="AT288" s="261"/>
      <c r="AU288" s="261"/>
      <c r="AV288" s="261"/>
      <c r="AW288" s="261"/>
      <c r="AX288" s="261"/>
      <c r="AY288" s="261"/>
      <c r="AZ288" s="261"/>
      <c r="BA288" s="261"/>
      <c r="BB288" s="261"/>
      <c r="BC288" s="261"/>
      <c r="BD288" s="261"/>
      <c r="BE288" s="261"/>
      <c r="BF288" s="261"/>
      <c r="BG288" s="261"/>
      <c r="BH288" s="261"/>
      <c r="BI288" s="261"/>
      <c r="BJ288" s="261"/>
      <c r="BK288" s="261"/>
      <c r="BL288" s="261"/>
      <c r="BM288" s="261"/>
      <c r="BN288" s="261"/>
      <c r="BO288" s="261"/>
      <c r="BP288" s="261"/>
      <c r="BQ288" s="261"/>
      <c r="BR288" s="261"/>
      <c r="BS288" s="261"/>
      <c r="BT288" s="261"/>
      <c r="BU288" s="261"/>
      <c r="BV288" s="261"/>
      <c r="BW288" s="261"/>
      <c r="BX288" s="261"/>
      <c r="BY288" s="262"/>
      <c r="BZ288" s="262"/>
      <c r="CA288" s="262"/>
      <c r="CB288" s="262"/>
      <c r="CC288" s="262"/>
      <c r="CD288" s="262"/>
      <c r="CE288" s="262"/>
      <c r="CF288" s="262"/>
      <c r="CG288" s="262"/>
      <c r="CH288" s="262"/>
      <c r="CI288" s="262"/>
      <c r="CJ288" s="262"/>
      <c r="CK288" s="262"/>
      <c r="CL288" s="262"/>
      <c r="CM288" s="262"/>
      <c r="CN288" s="262"/>
      <c r="CO288" s="262"/>
      <c r="CP288" s="262"/>
      <c r="CQ288" s="262"/>
      <c r="CR288" s="262"/>
      <c r="CS288" s="262"/>
      <c r="CT288" s="262"/>
      <c r="CU288" s="261"/>
      <c r="CV288" s="261"/>
      <c r="CW288" s="261"/>
      <c r="CX288" s="261"/>
      <c r="CY288" s="261"/>
      <c r="CZ288" s="261"/>
      <c r="DA288" s="261"/>
      <c r="DB288" s="261"/>
      <c r="DC288" s="261"/>
      <c r="DD288" s="261"/>
      <c r="DE288" s="261"/>
      <c r="DF288" s="261"/>
      <c r="DG288" s="261"/>
      <c r="DH288" s="261"/>
      <c r="DI288" s="261"/>
      <c r="DJ288" s="261"/>
      <c r="DK288" s="261"/>
      <c r="DL288" s="261"/>
      <c r="DM288" s="261"/>
      <c r="DN288" s="261"/>
      <c r="DO288" s="261"/>
      <c r="DP288" s="261"/>
      <c r="DQ288" s="261"/>
      <c r="DR288" s="261"/>
      <c r="DS288" s="261"/>
      <c r="DT288" s="261"/>
      <c r="DU288" s="261"/>
      <c r="DV288" s="261"/>
      <c r="DW288" s="261"/>
      <c r="DX288" s="261"/>
      <c r="DY288" s="261"/>
      <c r="DZ288" s="261"/>
      <c r="EA288" s="261"/>
    </row>
    <row r="289" spans="1:131" ht="15" x14ac:dyDescent="0.25">
      <c r="A289" s="261"/>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c r="AS289" s="261"/>
      <c r="AT289" s="261"/>
      <c r="AU289" s="261"/>
      <c r="AV289" s="261"/>
      <c r="AW289" s="261"/>
      <c r="AX289" s="261"/>
      <c r="AY289" s="261"/>
      <c r="AZ289" s="261"/>
      <c r="BA289" s="261"/>
      <c r="BB289" s="261"/>
      <c r="BC289" s="261"/>
      <c r="BD289" s="261"/>
      <c r="BE289" s="261"/>
      <c r="BF289" s="261"/>
      <c r="BG289" s="261"/>
      <c r="BH289" s="261"/>
      <c r="BI289" s="261"/>
      <c r="BJ289" s="261"/>
      <c r="BK289" s="261"/>
      <c r="BL289" s="261"/>
      <c r="BM289" s="261"/>
      <c r="BN289" s="261"/>
      <c r="BO289" s="261"/>
      <c r="BP289" s="261"/>
      <c r="BQ289" s="261"/>
      <c r="BR289" s="261"/>
      <c r="BS289" s="261"/>
      <c r="BT289" s="261"/>
      <c r="BU289" s="261"/>
      <c r="BV289" s="261"/>
      <c r="BW289" s="261"/>
      <c r="BX289" s="261"/>
      <c r="BY289" s="262"/>
      <c r="BZ289" s="262"/>
      <c r="CA289" s="262"/>
      <c r="CB289" s="262"/>
      <c r="CC289" s="262"/>
      <c r="CD289" s="262"/>
      <c r="CE289" s="262"/>
      <c r="CF289" s="262"/>
      <c r="CG289" s="262"/>
      <c r="CH289" s="262"/>
      <c r="CI289" s="262"/>
      <c r="CJ289" s="262"/>
      <c r="CK289" s="262"/>
      <c r="CL289" s="262"/>
      <c r="CM289" s="262"/>
      <c r="CN289" s="262"/>
      <c r="CO289" s="262"/>
      <c r="CP289" s="262"/>
      <c r="CQ289" s="262"/>
      <c r="CR289" s="262"/>
      <c r="CS289" s="262"/>
      <c r="CT289" s="262"/>
      <c r="CU289" s="261"/>
      <c r="CV289" s="261"/>
      <c r="CW289" s="261"/>
      <c r="CX289" s="261"/>
      <c r="CY289" s="261"/>
      <c r="CZ289" s="261"/>
      <c r="DA289" s="261"/>
      <c r="DB289" s="261"/>
      <c r="DC289" s="261"/>
      <c r="DD289" s="261"/>
      <c r="DE289" s="261"/>
      <c r="DF289" s="261"/>
      <c r="DG289" s="261"/>
      <c r="DH289" s="261"/>
      <c r="DI289" s="261"/>
      <c r="DJ289" s="261"/>
      <c r="DK289" s="261"/>
      <c r="DL289" s="261"/>
      <c r="DM289" s="261"/>
      <c r="DN289" s="261"/>
      <c r="DO289" s="261"/>
      <c r="DP289" s="261"/>
      <c r="DQ289" s="261"/>
      <c r="DR289" s="261"/>
      <c r="DS289" s="261"/>
      <c r="DT289" s="261"/>
      <c r="DU289" s="261"/>
      <c r="DV289" s="261"/>
      <c r="DW289" s="261"/>
      <c r="DX289" s="261"/>
      <c r="DY289" s="261"/>
      <c r="DZ289" s="261"/>
      <c r="EA289" s="261"/>
    </row>
    <row r="290" spans="1:131" ht="15" x14ac:dyDescent="0.25">
      <c r="A290" s="261"/>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1"/>
      <c r="AD290" s="261"/>
      <c r="AE290" s="261"/>
      <c r="AF290" s="261"/>
      <c r="AG290" s="261"/>
      <c r="AH290" s="261"/>
      <c r="AI290" s="261"/>
      <c r="AJ290" s="261"/>
      <c r="AK290" s="261"/>
      <c r="AL290" s="261"/>
      <c r="AM290" s="261"/>
      <c r="AN290" s="261"/>
      <c r="AO290" s="261"/>
      <c r="AP290" s="261"/>
      <c r="AQ290" s="261"/>
      <c r="AR290" s="261"/>
      <c r="AS290" s="261"/>
      <c r="AT290" s="261"/>
      <c r="AU290" s="261"/>
      <c r="AV290" s="261"/>
      <c r="AW290" s="261"/>
      <c r="AX290" s="261"/>
      <c r="AY290" s="261"/>
      <c r="AZ290" s="261"/>
      <c r="BA290" s="261"/>
      <c r="BB290" s="261"/>
      <c r="BC290" s="261"/>
      <c r="BD290" s="261"/>
      <c r="BE290" s="261"/>
      <c r="BF290" s="261"/>
      <c r="BG290" s="261"/>
      <c r="BH290" s="261"/>
      <c r="BI290" s="261"/>
      <c r="BJ290" s="261"/>
      <c r="BK290" s="261"/>
      <c r="BL290" s="261"/>
      <c r="BM290" s="261"/>
      <c r="BN290" s="261"/>
      <c r="BO290" s="261"/>
      <c r="BP290" s="261"/>
      <c r="BQ290" s="261"/>
      <c r="BR290" s="261"/>
      <c r="BS290" s="261"/>
      <c r="BT290" s="261"/>
      <c r="BU290" s="261"/>
      <c r="BV290" s="261"/>
      <c r="BW290" s="261"/>
      <c r="BX290" s="261"/>
      <c r="BY290" s="262"/>
      <c r="BZ290" s="262"/>
      <c r="CA290" s="262"/>
      <c r="CB290" s="262"/>
      <c r="CC290" s="262"/>
      <c r="CD290" s="262"/>
      <c r="CE290" s="262"/>
      <c r="CF290" s="262"/>
      <c r="CG290" s="262"/>
      <c r="CH290" s="262"/>
      <c r="CI290" s="262"/>
      <c r="CJ290" s="262"/>
      <c r="CK290" s="262"/>
      <c r="CL290" s="262"/>
      <c r="CM290" s="262"/>
      <c r="CN290" s="262"/>
      <c r="CO290" s="262"/>
      <c r="CP290" s="262"/>
      <c r="CQ290" s="262"/>
      <c r="CR290" s="262"/>
      <c r="CS290" s="262"/>
      <c r="CT290" s="262"/>
      <c r="CU290" s="261"/>
      <c r="CV290" s="261"/>
      <c r="CW290" s="261"/>
      <c r="CX290" s="261"/>
      <c r="CY290" s="261"/>
      <c r="CZ290" s="261"/>
      <c r="DA290" s="261"/>
      <c r="DB290" s="261"/>
      <c r="DC290" s="261"/>
      <c r="DD290" s="261"/>
      <c r="DE290" s="261"/>
      <c r="DF290" s="261"/>
      <c r="DG290" s="261"/>
      <c r="DH290" s="261"/>
      <c r="DI290" s="261"/>
      <c r="DJ290" s="261"/>
      <c r="DK290" s="261"/>
      <c r="DL290" s="261"/>
      <c r="DM290" s="261"/>
      <c r="DN290" s="261"/>
      <c r="DO290" s="261"/>
      <c r="DP290" s="261"/>
      <c r="DQ290" s="261"/>
      <c r="DR290" s="261"/>
      <c r="DS290" s="261"/>
      <c r="DT290" s="261"/>
      <c r="DU290" s="261"/>
      <c r="DV290" s="261"/>
      <c r="DW290" s="261"/>
      <c r="DX290" s="261"/>
      <c r="DY290" s="261"/>
      <c r="DZ290" s="261"/>
      <c r="EA290" s="261"/>
    </row>
    <row r="291" spans="1:131" ht="15" x14ac:dyDescent="0.25">
      <c r="A291" s="261"/>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261"/>
      <c r="AE291" s="261"/>
      <c r="AF291" s="261"/>
      <c r="AG291" s="261"/>
      <c r="AH291" s="261"/>
      <c r="AI291" s="261"/>
      <c r="AJ291" s="261"/>
      <c r="AK291" s="261"/>
      <c r="AL291" s="261"/>
      <c r="AM291" s="261"/>
      <c r="AN291" s="261"/>
      <c r="AO291" s="261"/>
      <c r="AP291" s="261"/>
      <c r="AQ291" s="261"/>
      <c r="AR291" s="261"/>
      <c r="AS291" s="261"/>
      <c r="AT291" s="261"/>
      <c r="AU291" s="261"/>
      <c r="AV291" s="261"/>
      <c r="AW291" s="261"/>
      <c r="AX291" s="261"/>
      <c r="AY291" s="261"/>
      <c r="AZ291" s="261"/>
      <c r="BA291" s="261"/>
      <c r="BB291" s="261"/>
      <c r="BC291" s="261"/>
      <c r="BD291" s="261"/>
      <c r="BE291" s="261"/>
      <c r="BF291" s="261"/>
      <c r="BG291" s="261"/>
      <c r="BH291" s="261"/>
      <c r="BI291" s="261"/>
      <c r="BJ291" s="261"/>
      <c r="BK291" s="261"/>
      <c r="BL291" s="261"/>
      <c r="BM291" s="261"/>
      <c r="BN291" s="261"/>
      <c r="BO291" s="261"/>
      <c r="BP291" s="261"/>
      <c r="BQ291" s="261"/>
      <c r="BR291" s="261"/>
      <c r="BS291" s="261"/>
      <c r="BT291" s="261"/>
      <c r="BU291" s="261"/>
      <c r="BV291" s="261"/>
      <c r="BW291" s="261"/>
      <c r="BX291" s="261"/>
      <c r="BY291" s="262"/>
      <c r="BZ291" s="262"/>
      <c r="CA291" s="262"/>
      <c r="CB291" s="262"/>
      <c r="CC291" s="262"/>
      <c r="CD291" s="262"/>
      <c r="CE291" s="262"/>
      <c r="CF291" s="262"/>
      <c r="CG291" s="262"/>
      <c r="CH291" s="262"/>
      <c r="CI291" s="262"/>
      <c r="CJ291" s="262"/>
      <c r="CK291" s="262"/>
      <c r="CL291" s="262"/>
      <c r="CM291" s="262"/>
      <c r="CN291" s="262"/>
      <c r="CO291" s="262"/>
      <c r="CP291" s="262"/>
      <c r="CQ291" s="262"/>
      <c r="CR291" s="262"/>
      <c r="CS291" s="262"/>
      <c r="CT291" s="262"/>
      <c r="CU291" s="261"/>
      <c r="CV291" s="261"/>
      <c r="CW291" s="261"/>
      <c r="CX291" s="261"/>
      <c r="CY291" s="261"/>
      <c r="CZ291" s="261"/>
      <c r="DA291" s="261"/>
      <c r="DB291" s="261"/>
      <c r="DC291" s="261"/>
      <c r="DD291" s="261"/>
      <c r="DE291" s="261"/>
      <c r="DF291" s="261"/>
      <c r="DG291" s="261"/>
      <c r="DH291" s="261"/>
      <c r="DI291" s="261"/>
      <c r="DJ291" s="261"/>
      <c r="DK291" s="261"/>
      <c r="DL291" s="261"/>
      <c r="DM291" s="261"/>
      <c r="DN291" s="261"/>
      <c r="DO291" s="261"/>
      <c r="DP291" s="261"/>
      <c r="DQ291" s="261"/>
      <c r="DR291" s="261"/>
      <c r="DS291" s="261"/>
      <c r="DT291" s="261"/>
      <c r="DU291" s="261"/>
      <c r="DV291" s="261"/>
      <c r="DW291" s="261"/>
      <c r="DX291" s="261"/>
      <c r="DY291" s="261"/>
      <c r="DZ291" s="261"/>
      <c r="EA291" s="261"/>
    </row>
    <row r="292" spans="1:131" ht="15" x14ac:dyDescent="0.25">
      <c r="A292" s="261"/>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261"/>
      <c r="AE292" s="261"/>
      <c r="AF292" s="261"/>
      <c r="AG292" s="261"/>
      <c r="AH292" s="261"/>
      <c r="AI292" s="261"/>
      <c r="AJ292" s="261"/>
      <c r="AK292" s="261"/>
      <c r="AL292" s="261"/>
      <c r="AM292" s="261"/>
      <c r="AN292" s="261"/>
      <c r="AO292" s="261"/>
      <c r="AP292" s="261"/>
      <c r="AQ292" s="261"/>
      <c r="AR292" s="261"/>
      <c r="AS292" s="261"/>
      <c r="AT292" s="261"/>
      <c r="AU292" s="261"/>
      <c r="AV292" s="261"/>
      <c r="AW292" s="261"/>
      <c r="AX292" s="261"/>
      <c r="AY292" s="261"/>
      <c r="AZ292" s="261"/>
      <c r="BA292" s="261"/>
      <c r="BB292" s="261"/>
      <c r="BC292" s="261"/>
      <c r="BD292" s="261"/>
      <c r="BE292" s="261"/>
      <c r="BF292" s="261"/>
      <c r="BG292" s="261"/>
      <c r="BH292" s="261"/>
      <c r="BI292" s="261"/>
      <c r="BJ292" s="261"/>
      <c r="BK292" s="261"/>
      <c r="BL292" s="261"/>
      <c r="BM292" s="261"/>
      <c r="BN292" s="261"/>
      <c r="BO292" s="261"/>
      <c r="BP292" s="261"/>
      <c r="BQ292" s="261"/>
      <c r="BR292" s="261"/>
      <c r="BS292" s="261"/>
      <c r="BT292" s="261"/>
      <c r="BU292" s="261"/>
      <c r="BV292" s="261"/>
      <c r="BW292" s="261"/>
      <c r="BX292" s="261"/>
      <c r="BY292" s="262"/>
      <c r="BZ292" s="262"/>
      <c r="CA292" s="262"/>
      <c r="CB292" s="262"/>
      <c r="CC292" s="262"/>
      <c r="CD292" s="262"/>
      <c r="CE292" s="262"/>
      <c r="CF292" s="262"/>
      <c r="CG292" s="262"/>
      <c r="CH292" s="262"/>
      <c r="CI292" s="262"/>
      <c r="CJ292" s="262"/>
      <c r="CK292" s="262"/>
      <c r="CL292" s="262"/>
      <c r="CM292" s="262"/>
      <c r="CN292" s="262"/>
      <c r="CO292" s="262"/>
      <c r="CP292" s="262"/>
      <c r="CQ292" s="262"/>
      <c r="CR292" s="262"/>
      <c r="CS292" s="262"/>
      <c r="CT292" s="262"/>
      <c r="CU292" s="261"/>
      <c r="CV292" s="261"/>
      <c r="CW292" s="261"/>
      <c r="CX292" s="261"/>
      <c r="CY292" s="261"/>
      <c r="CZ292" s="261"/>
      <c r="DA292" s="261"/>
      <c r="DB292" s="261"/>
      <c r="DC292" s="261"/>
      <c r="DD292" s="261"/>
      <c r="DE292" s="261"/>
      <c r="DF292" s="261"/>
      <c r="DG292" s="261"/>
      <c r="DH292" s="261"/>
      <c r="DI292" s="261"/>
      <c r="DJ292" s="261"/>
      <c r="DK292" s="261"/>
      <c r="DL292" s="261"/>
      <c r="DM292" s="261"/>
      <c r="DN292" s="261"/>
      <c r="DO292" s="261"/>
      <c r="DP292" s="261"/>
      <c r="DQ292" s="261"/>
      <c r="DR292" s="261"/>
      <c r="DS292" s="261"/>
      <c r="DT292" s="261"/>
      <c r="DU292" s="261"/>
      <c r="DV292" s="261"/>
      <c r="DW292" s="261"/>
      <c r="DX292" s="261"/>
      <c r="DY292" s="261"/>
      <c r="DZ292" s="261"/>
      <c r="EA292" s="261"/>
    </row>
    <row r="293" spans="1:131" ht="15" x14ac:dyDescent="0.25">
      <c r="A293" s="261"/>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261"/>
      <c r="AE293" s="261"/>
      <c r="AF293" s="261"/>
      <c r="AG293" s="261"/>
      <c r="AH293" s="261"/>
      <c r="AI293" s="261"/>
      <c r="AJ293" s="261"/>
      <c r="AK293" s="261"/>
      <c r="AL293" s="261"/>
      <c r="AM293" s="261"/>
      <c r="AN293" s="261"/>
      <c r="AO293" s="261"/>
      <c r="AP293" s="261"/>
      <c r="AQ293" s="261"/>
      <c r="AR293" s="261"/>
      <c r="AS293" s="261"/>
      <c r="AT293" s="261"/>
      <c r="AU293" s="261"/>
      <c r="AV293" s="261"/>
      <c r="AW293" s="261"/>
      <c r="AX293" s="261"/>
      <c r="AY293" s="261"/>
      <c r="AZ293" s="261"/>
      <c r="BA293" s="261"/>
      <c r="BB293" s="261"/>
      <c r="BC293" s="261"/>
      <c r="BD293" s="261"/>
      <c r="BE293" s="261"/>
      <c r="BF293" s="261"/>
      <c r="BG293" s="261"/>
      <c r="BH293" s="261"/>
      <c r="BI293" s="261"/>
      <c r="BJ293" s="261"/>
      <c r="BK293" s="261"/>
      <c r="BL293" s="261"/>
      <c r="BM293" s="261"/>
      <c r="BN293" s="261"/>
      <c r="BO293" s="261"/>
      <c r="BP293" s="261"/>
      <c r="BQ293" s="261"/>
      <c r="BR293" s="261"/>
      <c r="BS293" s="261"/>
      <c r="BT293" s="261"/>
      <c r="BU293" s="261"/>
      <c r="BV293" s="261"/>
      <c r="BW293" s="261"/>
      <c r="BX293" s="261"/>
      <c r="BY293" s="262"/>
      <c r="BZ293" s="262"/>
      <c r="CA293" s="262"/>
      <c r="CB293" s="262"/>
      <c r="CC293" s="262"/>
      <c r="CD293" s="262"/>
      <c r="CE293" s="262"/>
      <c r="CF293" s="262"/>
      <c r="CG293" s="262"/>
      <c r="CH293" s="262"/>
      <c r="CI293" s="262"/>
      <c r="CJ293" s="262"/>
      <c r="CK293" s="262"/>
      <c r="CL293" s="262"/>
      <c r="CM293" s="262"/>
      <c r="CN293" s="262"/>
      <c r="CO293" s="262"/>
      <c r="CP293" s="262"/>
      <c r="CQ293" s="262"/>
      <c r="CR293" s="262"/>
      <c r="CS293" s="262"/>
      <c r="CT293" s="262"/>
      <c r="CU293" s="261"/>
      <c r="CV293" s="261"/>
      <c r="CW293" s="261"/>
      <c r="CX293" s="261"/>
      <c r="CY293" s="261"/>
      <c r="CZ293" s="261"/>
      <c r="DA293" s="261"/>
      <c r="DB293" s="261"/>
      <c r="DC293" s="261"/>
      <c r="DD293" s="261"/>
      <c r="DE293" s="261"/>
      <c r="DF293" s="261"/>
      <c r="DG293" s="261"/>
      <c r="DH293" s="261"/>
      <c r="DI293" s="261"/>
      <c r="DJ293" s="261"/>
      <c r="DK293" s="261"/>
      <c r="DL293" s="261"/>
      <c r="DM293" s="261"/>
      <c r="DN293" s="261"/>
      <c r="DO293" s="261"/>
      <c r="DP293" s="261"/>
      <c r="DQ293" s="261"/>
      <c r="DR293" s="261"/>
      <c r="DS293" s="261"/>
      <c r="DT293" s="261"/>
      <c r="DU293" s="261"/>
      <c r="DV293" s="261"/>
      <c r="DW293" s="261"/>
      <c r="DX293" s="261"/>
      <c r="DY293" s="261"/>
      <c r="DZ293" s="261"/>
      <c r="EA293" s="261"/>
    </row>
    <row r="294" spans="1:131" ht="15" x14ac:dyDescent="0.25">
      <c r="A294" s="261"/>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261"/>
      <c r="AE294" s="261"/>
      <c r="AF294" s="261"/>
      <c r="AG294" s="261"/>
      <c r="AH294" s="261"/>
      <c r="AI294" s="261"/>
      <c r="AJ294" s="261"/>
      <c r="AK294" s="261"/>
      <c r="AL294" s="261"/>
      <c r="AM294" s="261"/>
      <c r="AN294" s="261"/>
      <c r="AO294" s="261"/>
      <c r="AP294" s="261"/>
      <c r="AQ294" s="261"/>
      <c r="AR294" s="261"/>
      <c r="AS294" s="261"/>
      <c r="AT294" s="261"/>
      <c r="AU294" s="261"/>
      <c r="AV294" s="261"/>
      <c r="AW294" s="261"/>
      <c r="AX294" s="261"/>
      <c r="AY294" s="261"/>
      <c r="AZ294" s="261"/>
      <c r="BA294" s="261"/>
      <c r="BB294" s="261"/>
      <c r="BC294" s="261"/>
      <c r="BD294" s="261"/>
      <c r="BE294" s="261"/>
      <c r="BF294" s="261"/>
      <c r="BG294" s="261"/>
      <c r="BH294" s="261"/>
      <c r="BI294" s="261"/>
      <c r="BJ294" s="261"/>
      <c r="BK294" s="261"/>
      <c r="BL294" s="261"/>
      <c r="BM294" s="261"/>
      <c r="BN294" s="261"/>
      <c r="BO294" s="261"/>
      <c r="BP294" s="261"/>
      <c r="BQ294" s="261"/>
      <c r="BR294" s="261"/>
      <c r="BS294" s="261"/>
      <c r="BT294" s="261"/>
      <c r="BU294" s="261"/>
      <c r="BV294" s="261"/>
      <c r="BW294" s="261"/>
      <c r="BX294" s="261"/>
      <c r="BY294" s="262"/>
      <c r="BZ294" s="262"/>
      <c r="CA294" s="262"/>
      <c r="CB294" s="262"/>
      <c r="CC294" s="262"/>
      <c r="CD294" s="262"/>
      <c r="CE294" s="262"/>
      <c r="CF294" s="262"/>
      <c r="CG294" s="262"/>
      <c r="CH294" s="262"/>
      <c r="CI294" s="262"/>
      <c r="CJ294" s="262"/>
      <c r="CK294" s="262"/>
      <c r="CL294" s="262"/>
      <c r="CM294" s="262"/>
      <c r="CN294" s="262"/>
      <c r="CO294" s="262"/>
      <c r="CP294" s="262"/>
      <c r="CQ294" s="262"/>
      <c r="CR294" s="262"/>
      <c r="CS294" s="262"/>
      <c r="CT294" s="262"/>
      <c r="CU294" s="261"/>
      <c r="CV294" s="261"/>
      <c r="CW294" s="261"/>
      <c r="CX294" s="261"/>
      <c r="CY294" s="261"/>
      <c r="CZ294" s="261"/>
      <c r="DA294" s="261"/>
      <c r="DB294" s="261"/>
      <c r="DC294" s="261"/>
      <c r="DD294" s="261"/>
      <c r="DE294" s="261"/>
      <c r="DF294" s="261"/>
      <c r="DG294" s="261"/>
      <c r="DH294" s="261"/>
      <c r="DI294" s="261"/>
      <c r="DJ294" s="261"/>
      <c r="DK294" s="261"/>
      <c r="DL294" s="261"/>
      <c r="DM294" s="261"/>
      <c r="DN294" s="261"/>
      <c r="DO294" s="261"/>
      <c r="DP294" s="261"/>
      <c r="DQ294" s="261"/>
      <c r="DR294" s="261"/>
      <c r="DS294" s="261"/>
      <c r="DT294" s="261"/>
      <c r="DU294" s="261"/>
      <c r="DV294" s="261"/>
      <c r="DW294" s="261"/>
      <c r="DX294" s="261"/>
      <c r="DY294" s="261"/>
      <c r="DZ294" s="261"/>
      <c r="EA294" s="261"/>
    </row>
    <row r="295" spans="1:131" ht="15" x14ac:dyDescent="0.25">
      <c r="A295" s="261"/>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261"/>
      <c r="AE295" s="261"/>
      <c r="AF295" s="261"/>
      <c r="AG295" s="261"/>
      <c r="AH295" s="261"/>
      <c r="AI295" s="261"/>
      <c r="AJ295" s="261"/>
      <c r="AK295" s="261"/>
      <c r="AL295" s="261"/>
      <c r="AM295" s="261"/>
      <c r="AN295" s="261"/>
      <c r="AO295" s="261"/>
      <c r="AP295" s="261"/>
      <c r="AQ295" s="261"/>
      <c r="AR295" s="261"/>
      <c r="AS295" s="261"/>
      <c r="AT295" s="261"/>
      <c r="AU295" s="261"/>
      <c r="AV295" s="261"/>
      <c r="AW295" s="261"/>
      <c r="AX295" s="261"/>
      <c r="AY295" s="261"/>
      <c r="AZ295" s="261"/>
      <c r="BA295" s="261"/>
      <c r="BB295" s="261"/>
      <c r="BC295" s="261"/>
      <c r="BD295" s="261"/>
      <c r="BE295" s="261"/>
      <c r="BF295" s="261"/>
      <c r="BG295" s="261"/>
      <c r="BH295" s="261"/>
      <c r="BI295" s="261"/>
      <c r="BJ295" s="261"/>
      <c r="BK295" s="261"/>
      <c r="BL295" s="261"/>
      <c r="BM295" s="261"/>
      <c r="BN295" s="261"/>
      <c r="BO295" s="261"/>
      <c r="BP295" s="261"/>
      <c r="BQ295" s="261"/>
      <c r="BR295" s="261"/>
      <c r="BS295" s="261"/>
      <c r="BT295" s="261"/>
      <c r="BU295" s="261"/>
      <c r="BV295" s="261"/>
      <c r="BW295" s="261"/>
      <c r="BX295" s="261"/>
      <c r="BY295" s="262"/>
      <c r="BZ295" s="262"/>
      <c r="CA295" s="262"/>
      <c r="CB295" s="262"/>
      <c r="CC295" s="262"/>
      <c r="CD295" s="262"/>
      <c r="CE295" s="262"/>
      <c r="CF295" s="262"/>
      <c r="CG295" s="262"/>
      <c r="CH295" s="262"/>
      <c r="CI295" s="262"/>
      <c r="CJ295" s="262"/>
      <c r="CK295" s="262"/>
      <c r="CL295" s="262"/>
      <c r="CM295" s="262"/>
      <c r="CN295" s="262"/>
      <c r="CO295" s="262"/>
      <c r="CP295" s="262"/>
      <c r="CQ295" s="262"/>
      <c r="CR295" s="262"/>
      <c r="CS295" s="262"/>
      <c r="CT295" s="262"/>
      <c r="CU295" s="261"/>
      <c r="CV295" s="261"/>
      <c r="CW295" s="261"/>
      <c r="CX295" s="261"/>
      <c r="CY295" s="261"/>
      <c r="CZ295" s="261"/>
      <c r="DA295" s="261"/>
      <c r="DB295" s="261"/>
      <c r="DC295" s="261"/>
      <c r="DD295" s="261"/>
      <c r="DE295" s="261"/>
      <c r="DF295" s="261"/>
      <c r="DG295" s="261"/>
      <c r="DH295" s="261"/>
      <c r="DI295" s="261"/>
      <c r="DJ295" s="261"/>
      <c r="DK295" s="261"/>
      <c r="DL295" s="261"/>
      <c r="DM295" s="261"/>
      <c r="DN295" s="261"/>
      <c r="DO295" s="261"/>
      <c r="DP295" s="261"/>
      <c r="DQ295" s="261"/>
      <c r="DR295" s="261"/>
      <c r="DS295" s="261"/>
      <c r="DT295" s="261"/>
      <c r="DU295" s="261"/>
      <c r="DV295" s="261"/>
      <c r="DW295" s="261"/>
      <c r="DX295" s="261"/>
      <c r="DY295" s="261"/>
      <c r="DZ295" s="261"/>
      <c r="EA295" s="261"/>
    </row>
    <row r="296" spans="1:131" ht="15" x14ac:dyDescent="0.25">
      <c r="A296" s="261"/>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1"/>
      <c r="AD296" s="261"/>
      <c r="AE296" s="261"/>
      <c r="AF296" s="261"/>
      <c r="AG296" s="261"/>
      <c r="AH296" s="261"/>
      <c r="AI296" s="261"/>
      <c r="AJ296" s="261"/>
      <c r="AK296" s="261"/>
      <c r="AL296" s="261"/>
      <c r="AM296" s="261"/>
      <c r="AN296" s="261"/>
      <c r="AO296" s="261"/>
      <c r="AP296" s="261"/>
      <c r="AQ296" s="261"/>
      <c r="AR296" s="261"/>
      <c r="AS296" s="261"/>
      <c r="AT296" s="261"/>
      <c r="AU296" s="261"/>
      <c r="AV296" s="261"/>
      <c r="AW296" s="261"/>
      <c r="AX296" s="261"/>
      <c r="AY296" s="261"/>
      <c r="AZ296" s="261"/>
      <c r="BA296" s="261"/>
      <c r="BB296" s="261"/>
      <c r="BC296" s="261"/>
      <c r="BD296" s="261"/>
      <c r="BE296" s="261"/>
      <c r="BF296" s="261"/>
      <c r="BG296" s="261"/>
      <c r="BH296" s="261"/>
      <c r="BI296" s="261"/>
      <c r="BJ296" s="261"/>
      <c r="BK296" s="261"/>
      <c r="BL296" s="261"/>
      <c r="BM296" s="261"/>
      <c r="BN296" s="261"/>
      <c r="BO296" s="261"/>
      <c r="BP296" s="261"/>
      <c r="BQ296" s="261"/>
      <c r="BR296" s="261"/>
      <c r="BS296" s="261"/>
      <c r="BT296" s="261"/>
      <c r="BU296" s="261"/>
      <c r="BV296" s="261"/>
      <c r="BW296" s="261"/>
      <c r="BX296" s="261"/>
      <c r="BY296" s="262"/>
      <c r="BZ296" s="262"/>
      <c r="CA296" s="262"/>
      <c r="CB296" s="262"/>
      <c r="CC296" s="262"/>
      <c r="CD296" s="262"/>
      <c r="CE296" s="262"/>
      <c r="CF296" s="262"/>
      <c r="CG296" s="262"/>
      <c r="CH296" s="262"/>
      <c r="CI296" s="262"/>
      <c r="CJ296" s="262"/>
      <c r="CK296" s="262"/>
      <c r="CL296" s="262"/>
      <c r="CM296" s="262"/>
      <c r="CN296" s="262"/>
      <c r="CO296" s="262"/>
      <c r="CP296" s="262"/>
      <c r="CQ296" s="262"/>
      <c r="CR296" s="262"/>
      <c r="CS296" s="262"/>
      <c r="CT296" s="262"/>
      <c r="CU296" s="261"/>
      <c r="CV296" s="261"/>
      <c r="CW296" s="261"/>
      <c r="CX296" s="261"/>
      <c r="CY296" s="261"/>
      <c r="CZ296" s="261"/>
      <c r="DA296" s="261"/>
      <c r="DB296" s="261"/>
      <c r="DC296" s="261"/>
      <c r="DD296" s="261"/>
      <c r="DE296" s="261"/>
      <c r="DF296" s="261"/>
      <c r="DG296" s="261"/>
      <c r="DH296" s="261"/>
      <c r="DI296" s="261"/>
      <c r="DJ296" s="261"/>
      <c r="DK296" s="261"/>
      <c r="DL296" s="261"/>
      <c r="DM296" s="261"/>
      <c r="DN296" s="261"/>
      <c r="DO296" s="261"/>
      <c r="DP296" s="261"/>
      <c r="DQ296" s="261"/>
      <c r="DR296" s="261"/>
      <c r="DS296" s="261"/>
      <c r="DT296" s="261"/>
      <c r="DU296" s="261"/>
      <c r="DV296" s="261"/>
      <c r="DW296" s="261"/>
      <c r="DX296" s="261"/>
      <c r="DY296" s="261"/>
      <c r="DZ296" s="261"/>
      <c r="EA296" s="261"/>
    </row>
    <row r="297" spans="1:131" ht="15" x14ac:dyDescent="0.25">
      <c r="A297" s="261"/>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c r="AA297" s="261"/>
      <c r="AB297" s="261"/>
      <c r="AC297" s="261"/>
      <c r="AD297" s="261"/>
      <c r="AE297" s="261"/>
      <c r="AF297" s="261"/>
      <c r="AG297" s="261"/>
      <c r="AH297" s="261"/>
      <c r="AI297" s="261"/>
      <c r="AJ297" s="261"/>
      <c r="AK297" s="261"/>
      <c r="AL297" s="261"/>
      <c r="AM297" s="261"/>
      <c r="AN297" s="261"/>
      <c r="AO297" s="261"/>
      <c r="AP297" s="261"/>
      <c r="AQ297" s="261"/>
      <c r="AR297" s="261"/>
      <c r="AS297" s="261"/>
      <c r="AT297" s="261"/>
      <c r="AU297" s="261"/>
      <c r="AV297" s="261"/>
      <c r="AW297" s="261"/>
      <c r="AX297" s="261"/>
      <c r="AY297" s="261"/>
      <c r="AZ297" s="261"/>
      <c r="BA297" s="261"/>
      <c r="BB297" s="261"/>
      <c r="BC297" s="261"/>
      <c r="BD297" s="261"/>
      <c r="BE297" s="261"/>
      <c r="BF297" s="261"/>
      <c r="BG297" s="261"/>
      <c r="BH297" s="261"/>
      <c r="BI297" s="261"/>
      <c r="BJ297" s="261"/>
      <c r="BK297" s="261"/>
      <c r="BL297" s="261"/>
      <c r="BM297" s="261"/>
      <c r="BN297" s="261"/>
      <c r="BO297" s="261"/>
      <c r="BP297" s="261"/>
      <c r="BQ297" s="261"/>
      <c r="BR297" s="261"/>
      <c r="BS297" s="261"/>
      <c r="BT297" s="261"/>
      <c r="BU297" s="261"/>
      <c r="BV297" s="261"/>
      <c r="BW297" s="261"/>
      <c r="BX297" s="261"/>
      <c r="BY297" s="262"/>
      <c r="BZ297" s="262"/>
      <c r="CA297" s="262"/>
      <c r="CB297" s="262"/>
      <c r="CC297" s="262"/>
      <c r="CD297" s="262"/>
      <c r="CE297" s="262"/>
      <c r="CF297" s="262"/>
      <c r="CG297" s="262"/>
      <c r="CH297" s="262"/>
      <c r="CI297" s="262"/>
      <c r="CJ297" s="262"/>
      <c r="CK297" s="262"/>
      <c r="CL297" s="262"/>
      <c r="CM297" s="262"/>
      <c r="CN297" s="262"/>
      <c r="CO297" s="262"/>
      <c r="CP297" s="262"/>
      <c r="CQ297" s="262"/>
      <c r="CR297" s="262"/>
      <c r="CS297" s="262"/>
      <c r="CT297" s="262"/>
      <c r="CU297" s="261"/>
      <c r="CV297" s="261"/>
      <c r="CW297" s="261"/>
      <c r="CX297" s="261"/>
      <c r="CY297" s="261"/>
      <c r="CZ297" s="261"/>
      <c r="DA297" s="261"/>
      <c r="DB297" s="261"/>
      <c r="DC297" s="261"/>
      <c r="DD297" s="261"/>
      <c r="DE297" s="261"/>
      <c r="DF297" s="261"/>
      <c r="DG297" s="261"/>
      <c r="DH297" s="261"/>
      <c r="DI297" s="261"/>
      <c r="DJ297" s="261"/>
      <c r="DK297" s="261"/>
      <c r="DL297" s="261"/>
      <c r="DM297" s="261"/>
      <c r="DN297" s="261"/>
      <c r="DO297" s="261"/>
      <c r="DP297" s="261"/>
      <c r="DQ297" s="261"/>
      <c r="DR297" s="261"/>
      <c r="DS297" s="261"/>
      <c r="DT297" s="261"/>
      <c r="DU297" s="261"/>
      <c r="DV297" s="261"/>
      <c r="DW297" s="261"/>
      <c r="DX297" s="261"/>
      <c r="DY297" s="261"/>
      <c r="DZ297" s="261"/>
      <c r="EA297" s="261"/>
    </row>
    <row r="298" spans="1:131" ht="15" x14ac:dyDescent="0.25">
      <c r="A298" s="261"/>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1"/>
      <c r="AD298" s="261"/>
      <c r="AE298" s="261"/>
      <c r="AF298" s="261"/>
      <c r="AG298" s="261"/>
      <c r="AH298" s="261"/>
      <c r="AI298" s="261"/>
      <c r="AJ298" s="261"/>
      <c r="AK298" s="261"/>
      <c r="AL298" s="261"/>
      <c r="AM298" s="261"/>
      <c r="AN298" s="261"/>
      <c r="AO298" s="261"/>
      <c r="AP298" s="261"/>
      <c r="AQ298" s="261"/>
      <c r="AR298" s="261"/>
      <c r="AS298" s="261"/>
      <c r="AT298" s="261"/>
      <c r="AU298" s="261"/>
      <c r="AV298" s="261"/>
      <c r="AW298" s="261"/>
      <c r="AX298" s="261"/>
      <c r="AY298" s="261"/>
      <c r="AZ298" s="261"/>
      <c r="BA298" s="261"/>
      <c r="BB298" s="261"/>
      <c r="BC298" s="261"/>
      <c r="BD298" s="261"/>
      <c r="BE298" s="261"/>
      <c r="BF298" s="261"/>
      <c r="BG298" s="261"/>
      <c r="BH298" s="261"/>
      <c r="BI298" s="261"/>
      <c r="BJ298" s="261"/>
      <c r="BK298" s="261"/>
      <c r="BL298" s="261"/>
      <c r="BM298" s="261"/>
      <c r="BN298" s="261"/>
      <c r="BO298" s="261"/>
      <c r="BP298" s="261"/>
      <c r="BQ298" s="261"/>
      <c r="BR298" s="261"/>
      <c r="BS298" s="261"/>
      <c r="BT298" s="261"/>
      <c r="BU298" s="261"/>
      <c r="BV298" s="261"/>
      <c r="BW298" s="261"/>
      <c r="BX298" s="261"/>
      <c r="BY298" s="262"/>
      <c r="BZ298" s="262"/>
      <c r="CA298" s="262"/>
      <c r="CB298" s="262"/>
      <c r="CC298" s="262"/>
      <c r="CD298" s="262"/>
      <c r="CE298" s="262"/>
      <c r="CF298" s="262"/>
      <c r="CG298" s="262"/>
      <c r="CH298" s="262"/>
      <c r="CI298" s="262"/>
      <c r="CJ298" s="262"/>
      <c r="CK298" s="262"/>
      <c r="CL298" s="262"/>
      <c r="CM298" s="262"/>
      <c r="CN298" s="262"/>
      <c r="CO298" s="262"/>
      <c r="CP298" s="262"/>
      <c r="CQ298" s="262"/>
      <c r="CR298" s="262"/>
      <c r="CS298" s="262"/>
      <c r="CT298" s="262"/>
      <c r="CU298" s="261"/>
      <c r="CV298" s="261"/>
      <c r="CW298" s="261"/>
      <c r="CX298" s="261"/>
      <c r="CY298" s="261"/>
      <c r="CZ298" s="261"/>
      <c r="DA298" s="261"/>
      <c r="DB298" s="261"/>
      <c r="DC298" s="261"/>
      <c r="DD298" s="261"/>
      <c r="DE298" s="261"/>
      <c r="DF298" s="261"/>
      <c r="DG298" s="261"/>
      <c r="DH298" s="261"/>
      <c r="DI298" s="261"/>
      <c r="DJ298" s="261"/>
      <c r="DK298" s="261"/>
      <c r="DL298" s="261"/>
      <c r="DM298" s="261"/>
      <c r="DN298" s="261"/>
      <c r="DO298" s="261"/>
      <c r="DP298" s="261"/>
      <c r="DQ298" s="261"/>
      <c r="DR298" s="261"/>
      <c r="DS298" s="261"/>
      <c r="DT298" s="261"/>
      <c r="DU298" s="261"/>
      <c r="DV298" s="261"/>
      <c r="DW298" s="261"/>
      <c r="DX298" s="261"/>
      <c r="DY298" s="261"/>
      <c r="DZ298" s="261"/>
      <c r="EA298" s="261"/>
    </row>
    <row r="299" spans="1:131" ht="15" x14ac:dyDescent="0.25">
      <c r="A299" s="261"/>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261"/>
      <c r="AE299" s="261"/>
      <c r="AF299" s="261"/>
      <c r="AG299" s="261"/>
      <c r="AH299" s="261"/>
      <c r="AI299" s="261"/>
      <c r="AJ299" s="261"/>
      <c r="AK299" s="261"/>
      <c r="AL299" s="261"/>
      <c r="AM299" s="261"/>
      <c r="AN299" s="261"/>
      <c r="AO299" s="261"/>
      <c r="AP299" s="261"/>
      <c r="AQ299" s="261"/>
      <c r="AR299" s="261"/>
      <c r="AS299" s="261"/>
      <c r="AT299" s="261"/>
      <c r="AU299" s="261"/>
      <c r="AV299" s="261"/>
      <c r="AW299" s="261"/>
      <c r="AX299" s="261"/>
      <c r="AY299" s="261"/>
      <c r="AZ299" s="261"/>
      <c r="BA299" s="261"/>
      <c r="BB299" s="261"/>
      <c r="BC299" s="261"/>
      <c r="BD299" s="261"/>
      <c r="BE299" s="261"/>
      <c r="BF299" s="261"/>
      <c r="BG299" s="261"/>
      <c r="BH299" s="261"/>
      <c r="BI299" s="261"/>
      <c r="BJ299" s="261"/>
      <c r="BK299" s="261"/>
      <c r="BL299" s="261"/>
      <c r="BM299" s="261"/>
      <c r="BN299" s="261"/>
      <c r="BO299" s="261"/>
      <c r="BP299" s="261"/>
      <c r="BQ299" s="261"/>
      <c r="BR299" s="261"/>
      <c r="BS299" s="261"/>
      <c r="BT299" s="261"/>
      <c r="BU299" s="261"/>
      <c r="BV299" s="261"/>
      <c r="BW299" s="261"/>
      <c r="BX299" s="261"/>
      <c r="BY299" s="262"/>
      <c r="BZ299" s="262"/>
      <c r="CA299" s="262"/>
      <c r="CB299" s="262"/>
      <c r="CC299" s="262"/>
      <c r="CD299" s="262"/>
      <c r="CE299" s="262"/>
      <c r="CF299" s="262"/>
      <c r="CG299" s="262"/>
      <c r="CH299" s="262"/>
      <c r="CI299" s="262"/>
      <c r="CJ299" s="262"/>
      <c r="CK299" s="262"/>
      <c r="CL299" s="262"/>
      <c r="CM299" s="262"/>
      <c r="CN299" s="262"/>
      <c r="CO299" s="262"/>
      <c r="CP299" s="262"/>
      <c r="CQ299" s="262"/>
      <c r="CR299" s="262"/>
      <c r="CS299" s="262"/>
      <c r="CT299" s="262"/>
      <c r="CU299" s="261"/>
      <c r="CV299" s="261"/>
      <c r="CW299" s="261"/>
      <c r="CX299" s="261"/>
      <c r="CY299" s="261"/>
      <c r="CZ299" s="261"/>
      <c r="DA299" s="261"/>
      <c r="DB299" s="261"/>
      <c r="DC299" s="261"/>
      <c r="DD299" s="261"/>
      <c r="DE299" s="261"/>
      <c r="DF299" s="261"/>
      <c r="DG299" s="261"/>
      <c r="DH299" s="261"/>
      <c r="DI299" s="261"/>
      <c r="DJ299" s="261"/>
      <c r="DK299" s="261"/>
      <c r="DL299" s="261"/>
      <c r="DM299" s="261"/>
      <c r="DN299" s="261"/>
      <c r="DO299" s="261"/>
      <c r="DP299" s="261"/>
      <c r="DQ299" s="261"/>
      <c r="DR299" s="261"/>
      <c r="DS299" s="261"/>
      <c r="DT299" s="261"/>
      <c r="DU299" s="261"/>
      <c r="DV299" s="261"/>
      <c r="DW299" s="261"/>
      <c r="DX299" s="261"/>
      <c r="DY299" s="261"/>
      <c r="DZ299" s="261"/>
      <c r="EA299" s="261"/>
    </row>
    <row r="300" spans="1:131" ht="15" x14ac:dyDescent="0.25">
      <c r="A300" s="261"/>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261"/>
      <c r="AE300" s="261"/>
      <c r="AF300" s="261"/>
      <c r="AG300" s="261"/>
      <c r="AH300" s="261"/>
      <c r="AI300" s="261"/>
      <c r="AJ300" s="261"/>
      <c r="AK300" s="261"/>
      <c r="AL300" s="261"/>
      <c r="AM300" s="261"/>
      <c r="AN300" s="261"/>
      <c r="AO300" s="261"/>
      <c r="AP300" s="261"/>
      <c r="AQ300" s="261"/>
      <c r="AR300" s="261"/>
      <c r="AS300" s="261"/>
      <c r="AT300" s="261"/>
      <c r="AU300" s="261"/>
      <c r="AV300" s="261"/>
      <c r="AW300" s="261"/>
      <c r="AX300" s="261"/>
      <c r="AY300" s="261"/>
      <c r="AZ300" s="261"/>
      <c r="BA300" s="261"/>
      <c r="BB300" s="261"/>
      <c r="BC300" s="261"/>
      <c r="BD300" s="261"/>
      <c r="BE300" s="261"/>
      <c r="BF300" s="261"/>
      <c r="BG300" s="261"/>
      <c r="BH300" s="261"/>
      <c r="BI300" s="261"/>
      <c r="BJ300" s="261"/>
      <c r="BK300" s="261"/>
      <c r="BL300" s="261"/>
      <c r="BM300" s="261"/>
      <c r="BN300" s="261"/>
      <c r="BO300" s="261"/>
      <c r="BP300" s="261"/>
      <c r="BQ300" s="261"/>
      <c r="BR300" s="261"/>
      <c r="BS300" s="261"/>
      <c r="BT300" s="261"/>
      <c r="BU300" s="261"/>
      <c r="BV300" s="261"/>
      <c r="BW300" s="261"/>
      <c r="BX300" s="261"/>
      <c r="BY300" s="262"/>
      <c r="BZ300" s="262"/>
      <c r="CA300" s="262"/>
      <c r="CB300" s="262"/>
      <c r="CC300" s="262"/>
      <c r="CD300" s="262"/>
      <c r="CE300" s="262"/>
      <c r="CF300" s="262"/>
      <c r="CG300" s="262"/>
      <c r="CH300" s="262"/>
      <c r="CI300" s="262"/>
      <c r="CJ300" s="262"/>
      <c r="CK300" s="262"/>
      <c r="CL300" s="262"/>
      <c r="CM300" s="262"/>
      <c r="CN300" s="262"/>
      <c r="CO300" s="262"/>
      <c r="CP300" s="262"/>
      <c r="CQ300" s="262"/>
      <c r="CR300" s="262"/>
      <c r="CS300" s="262"/>
      <c r="CT300" s="262"/>
      <c r="CU300" s="261"/>
      <c r="CV300" s="261"/>
      <c r="CW300" s="261"/>
      <c r="CX300" s="261"/>
      <c r="CY300" s="261"/>
      <c r="CZ300" s="261"/>
      <c r="DA300" s="261"/>
      <c r="DB300" s="261"/>
      <c r="DC300" s="261"/>
      <c r="DD300" s="261"/>
      <c r="DE300" s="261"/>
      <c r="DF300" s="261"/>
      <c r="DG300" s="261"/>
      <c r="DH300" s="261"/>
      <c r="DI300" s="261"/>
      <c r="DJ300" s="261"/>
      <c r="DK300" s="261"/>
      <c r="DL300" s="261"/>
      <c r="DM300" s="261"/>
      <c r="DN300" s="261"/>
      <c r="DO300" s="261"/>
      <c r="DP300" s="261"/>
      <c r="DQ300" s="261"/>
      <c r="DR300" s="261"/>
      <c r="DS300" s="261"/>
      <c r="DT300" s="261"/>
      <c r="DU300" s="261"/>
      <c r="DV300" s="261"/>
      <c r="DW300" s="261"/>
      <c r="DX300" s="261"/>
      <c r="DY300" s="261"/>
      <c r="DZ300" s="261"/>
      <c r="EA300" s="261"/>
    </row>
    <row r="301" spans="1:131" ht="15" x14ac:dyDescent="0.25">
      <c r="A301" s="261"/>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261"/>
      <c r="AE301" s="261"/>
      <c r="AF301" s="261"/>
      <c r="AG301" s="261"/>
      <c r="AH301" s="261"/>
      <c r="AI301" s="261"/>
      <c r="AJ301" s="261"/>
      <c r="AK301" s="261"/>
      <c r="AL301" s="261"/>
      <c r="AM301" s="261"/>
      <c r="AN301" s="261"/>
      <c r="AO301" s="261"/>
      <c r="AP301" s="261"/>
      <c r="AQ301" s="261"/>
      <c r="AR301" s="261"/>
      <c r="AS301" s="261"/>
      <c r="AT301" s="261"/>
      <c r="AU301" s="261"/>
      <c r="AV301" s="261"/>
      <c r="AW301" s="261"/>
      <c r="AX301" s="261"/>
      <c r="AY301" s="261"/>
      <c r="AZ301" s="261"/>
      <c r="BA301" s="261"/>
      <c r="BB301" s="261"/>
      <c r="BC301" s="261"/>
      <c r="BD301" s="261"/>
      <c r="BE301" s="261"/>
      <c r="BF301" s="261"/>
      <c r="BG301" s="261"/>
      <c r="BH301" s="261"/>
      <c r="BI301" s="261"/>
      <c r="BJ301" s="261"/>
      <c r="BK301" s="261"/>
      <c r="BL301" s="261"/>
      <c r="BM301" s="261"/>
      <c r="BN301" s="261"/>
      <c r="BO301" s="261"/>
      <c r="BP301" s="261"/>
      <c r="BQ301" s="261"/>
      <c r="BR301" s="261"/>
      <c r="BS301" s="261"/>
      <c r="BT301" s="261"/>
      <c r="BU301" s="261"/>
      <c r="BV301" s="261"/>
      <c r="BW301" s="261"/>
      <c r="BX301" s="261"/>
      <c r="BY301" s="262"/>
      <c r="BZ301" s="262"/>
      <c r="CA301" s="262"/>
      <c r="CB301" s="262"/>
      <c r="CC301" s="262"/>
      <c r="CD301" s="262"/>
      <c r="CE301" s="262"/>
      <c r="CF301" s="262"/>
      <c r="CG301" s="262"/>
      <c r="CH301" s="262"/>
      <c r="CI301" s="262"/>
      <c r="CJ301" s="262"/>
      <c r="CK301" s="262"/>
      <c r="CL301" s="262"/>
      <c r="CM301" s="262"/>
      <c r="CN301" s="262"/>
      <c r="CO301" s="262"/>
      <c r="CP301" s="262"/>
      <c r="CQ301" s="262"/>
      <c r="CR301" s="262"/>
      <c r="CS301" s="262"/>
      <c r="CT301" s="262"/>
      <c r="CU301" s="261"/>
      <c r="CV301" s="261"/>
      <c r="CW301" s="261"/>
      <c r="CX301" s="261"/>
      <c r="CY301" s="261"/>
      <c r="CZ301" s="261"/>
      <c r="DA301" s="261"/>
      <c r="DB301" s="261"/>
      <c r="DC301" s="261"/>
      <c r="DD301" s="261"/>
      <c r="DE301" s="261"/>
      <c r="DF301" s="261"/>
      <c r="DG301" s="261"/>
      <c r="DH301" s="261"/>
      <c r="DI301" s="261"/>
      <c r="DJ301" s="261"/>
      <c r="DK301" s="261"/>
      <c r="DL301" s="261"/>
      <c r="DM301" s="261"/>
      <c r="DN301" s="261"/>
      <c r="DO301" s="261"/>
      <c r="DP301" s="261"/>
      <c r="DQ301" s="261"/>
      <c r="DR301" s="261"/>
      <c r="DS301" s="261"/>
      <c r="DT301" s="261"/>
      <c r="DU301" s="261"/>
      <c r="DV301" s="261"/>
      <c r="DW301" s="261"/>
      <c r="DX301" s="261"/>
      <c r="DY301" s="261"/>
      <c r="DZ301" s="261"/>
      <c r="EA301" s="261"/>
    </row>
    <row r="302" spans="1:131" ht="15" x14ac:dyDescent="0.25">
      <c r="A302" s="261"/>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1"/>
      <c r="AD302" s="261"/>
      <c r="AE302" s="261"/>
      <c r="AF302" s="261"/>
      <c r="AG302" s="261"/>
      <c r="AH302" s="261"/>
      <c r="AI302" s="261"/>
      <c r="AJ302" s="261"/>
      <c r="AK302" s="261"/>
      <c r="AL302" s="261"/>
      <c r="AM302" s="261"/>
      <c r="AN302" s="261"/>
      <c r="AO302" s="261"/>
      <c r="AP302" s="261"/>
      <c r="AQ302" s="261"/>
      <c r="AR302" s="261"/>
      <c r="AS302" s="261"/>
      <c r="AT302" s="261"/>
      <c r="AU302" s="261"/>
      <c r="AV302" s="261"/>
      <c r="AW302" s="261"/>
      <c r="AX302" s="261"/>
      <c r="AY302" s="261"/>
      <c r="AZ302" s="261"/>
      <c r="BA302" s="261"/>
      <c r="BB302" s="261"/>
      <c r="BC302" s="261"/>
      <c r="BD302" s="261"/>
      <c r="BE302" s="261"/>
      <c r="BF302" s="261"/>
      <c r="BG302" s="261"/>
      <c r="BH302" s="261"/>
      <c r="BI302" s="261"/>
      <c r="BJ302" s="261"/>
      <c r="BK302" s="261"/>
      <c r="BL302" s="261"/>
      <c r="BM302" s="261"/>
      <c r="BN302" s="261"/>
      <c r="BO302" s="261"/>
      <c r="BP302" s="261"/>
      <c r="BQ302" s="261"/>
      <c r="BR302" s="261"/>
      <c r="BS302" s="261"/>
      <c r="BT302" s="261"/>
      <c r="BU302" s="261"/>
      <c r="BV302" s="261"/>
      <c r="BW302" s="261"/>
      <c r="BX302" s="261"/>
      <c r="BY302" s="262"/>
      <c r="BZ302" s="262"/>
      <c r="CA302" s="262"/>
      <c r="CB302" s="262"/>
      <c r="CC302" s="262"/>
      <c r="CD302" s="262"/>
      <c r="CE302" s="262"/>
      <c r="CF302" s="262"/>
      <c r="CG302" s="262"/>
      <c r="CH302" s="262"/>
      <c r="CI302" s="262"/>
      <c r="CJ302" s="262"/>
      <c r="CK302" s="262"/>
      <c r="CL302" s="262"/>
      <c r="CM302" s="262"/>
      <c r="CN302" s="262"/>
      <c r="CO302" s="262"/>
      <c r="CP302" s="262"/>
      <c r="CQ302" s="262"/>
      <c r="CR302" s="262"/>
      <c r="CS302" s="262"/>
      <c r="CT302" s="262"/>
      <c r="CU302" s="261"/>
      <c r="CV302" s="261"/>
      <c r="CW302" s="261"/>
      <c r="CX302" s="261"/>
      <c r="CY302" s="261"/>
      <c r="CZ302" s="261"/>
      <c r="DA302" s="261"/>
      <c r="DB302" s="261"/>
      <c r="DC302" s="261"/>
      <c r="DD302" s="261"/>
      <c r="DE302" s="261"/>
      <c r="DF302" s="261"/>
      <c r="DG302" s="261"/>
      <c r="DH302" s="261"/>
      <c r="DI302" s="261"/>
      <c r="DJ302" s="261"/>
      <c r="DK302" s="261"/>
      <c r="DL302" s="261"/>
      <c r="DM302" s="261"/>
      <c r="DN302" s="261"/>
      <c r="DO302" s="261"/>
      <c r="DP302" s="261"/>
      <c r="DQ302" s="261"/>
      <c r="DR302" s="261"/>
      <c r="DS302" s="261"/>
      <c r="DT302" s="261"/>
      <c r="DU302" s="261"/>
      <c r="DV302" s="261"/>
      <c r="DW302" s="261"/>
      <c r="DX302" s="261"/>
      <c r="DY302" s="261"/>
      <c r="DZ302" s="261"/>
      <c r="EA302" s="261"/>
    </row>
    <row r="303" spans="1:131" ht="15" x14ac:dyDescent="0.25">
      <c r="A303" s="261"/>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1"/>
      <c r="AD303" s="261"/>
      <c r="AE303" s="261"/>
      <c r="AF303" s="261"/>
      <c r="AG303" s="261"/>
      <c r="AH303" s="261"/>
      <c r="AI303" s="261"/>
      <c r="AJ303" s="261"/>
      <c r="AK303" s="261"/>
      <c r="AL303" s="261"/>
      <c r="AM303" s="261"/>
      <c r="AN303" s="261"/>
      <c r="AO303" s="261"/>
      <c r="AP303" s="261"/>
      <c r="AQ303" s="261"/>
      <c r="AR303" s="261"/>
      <c r="AS303" s="261"/>
      <c r="AT303" s="261"/>
      <c r="AU303" s="261"/>
      <c r="AV303" s="261"/>
      <c r="AW303" s="261"/>
      <c r="AX303" s="261"/>
      <c r="AY303" s="261"/>
      <c r="AZ303" s="261"/>
      <c r="BA303" s="261"/>
      <c r="BB303" s="261"/>
      <c r="BC303" s="261"/>
      <c r="BD303" s="261"/>
      <c r="BE303" s="261"/>
      <c r="BF303" s="261"/>
      <c r="BG303" s="261"/>
      <c r="BH303" s="261"/>
      <c r="BI303" s="261"/>
      <c r="BJ303" s="261"/>
      <c r="BK303" s="261"/>
      <c r="BL303" s="261"/>
      <c r="BM303" s="261"/>
      <c r="BN303" s="261"/>
      <c r="BO303" s="261"/>
      <c r="BP303" s="261"/>
      <c r="BQ303" s="261"/>
      <c r="BR303" s="261"/>
      <c r="BS303" s="261"/>
      <c r="BT303" s="261"/>
      <c r="BU303" s="261"/>
      <c r="BV303" s="261"/>
      <c r="BW303" s="261"/>
      <c r="BX303" s="261"/>
      <c r="BY303" s="262"/>
      <c r="BZ303" s="262"/>
      <c r="CA303" s="262"/>
      <c r="CB303" s="262"/>
      <c r="CC303" s="262"/>
      <c r="CD303" s="262"/>
      <c r="CE303" s="262"/>
      <c r="CF303" s="262"/>
      <c r="CG303" s="262"/>
      <c r="CH303" s="262"/>
      <c r="CI303" s="262"/>
      <c r="CJ303" s="262"/>
      <c r="CK303" s="262"/>
      <c r="CL303" s="262"/>
      <c r="CM303" s="262"/>
      <c r="CN303" s="262"/>
      <c r="CO303" s="262"/>
      <c r="CP303" s="262"/>
      <c r="CQ303" s="262"/>
      <c r="CR303" s="262"/>
      <c r="CS303" s="262"/>
      <c r="CT303" s="262"/>
      <c r="CU303" s="261"/>
      <c r="CV303" s="261"/>
      <c r="CW303" s="261"/>
      <c r="CX303" s="261"/>
      <c r="CY303" s="261"/>
      <c r="CZ303" s="261"/>
      <c r="DA303" s="261"/>
      <c r="DB303" s="261"/>
      <c r="DC303" s="261"/>
      <c r="DD303" s="261"/>
      <c r="DE303" s="261"/>
      <c r="DF303" s="261"/>
      <c r="DG303" s="261"/>
      <c r="DH303" s="261"/>
      <c r="DI303" s="261"/>
      <c r="DJ303" s="261"/>
      <c r="DK303" s="261"/>
      <c r="DL303" s="261"/>
      <c r="DM303" s="261"/>
      <c r="DN303" s="261"/>
      <c r="DO303" s="261"/>
      <c r="DP303" s="261"/>
      <c r="DQ303" s="261"/>
      <c r="DR303" s="261"/>
      <c r="DS303" s="261"/>
      <c r="DT303" s="261"/>
      <c r="DU303" s="261"/>
      <c r="DV303" s="261"/>
      <c r="DW303" s="261"/>
      <c r="DX303" s="261"/>
      <c r="DY303" s="261"/>
      <c r="DZ303" s="261"/>
      <c r="EA303" s="261"/>
    </row>
    <row r="304" spans="1:131" ht="15" x14ac:dyDescent="0.25">
      <c r="A304" s="261"/>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261"/>
      <c r="AE304" s="261"/>
      <c r="AF304" s="261"/>
      <c r="AG304" s="261"/>
      <c r="AH304" s="261"/>
      <c r="AI304" s="261"/>
      <c r="AJ304" s="261"/>
      <c r="AK304" s="261"/>
      <c r="AL304" s="261"/>
      <c r="AM304" s="261"/>
      <c r="AN304" s="261"/>
      <c r="AO304" s="261"/>
      <c r="AP304" s="261"/>
      <c r="AQ304" s="261"/>
      <c r="AR304" s="261"/>
      <c r="AS304" s="261"/>
      <c r="AT304" s="261"/>
      <c r="AU304" s="261"/>
      <c r="AV304" s="261"/>
      <c r="AW304" s="261"/>
      <c r="AX304" s="261"/>
      <c r="AY304" s="261"/>
      <c r="AZ304" s="261"/>
      <c r="BA304" s="261"/>
      <c r="BB304" s="261"/>
      <c r="BC304" s="261"/>
      <c r="BD304" s="261"/>
      <c r="BE304" s="261"/>
      <c r="BF304" s="261"/>
      <c r="BG304" s="261"/>
      <c r="BH304" s="261"/>
      <c r="BI304" s="261"/>
      <c r="BJ304" s="261"/>
      <c r="BK304" s="261"/>
      <c r="BL304" s="261"/>
      <c r="BM304" s="261"/>
      <c r="BN304" s="261"/>
      <c r="BO304" s="261"/>
      <c r="BP304" s="261"/>
      <c r="BQ304" s="261"/>
      <c r="BR304" s="261"/>
      <c r="BS304" s="261"/>
      <c r="BT304" s="261"/>
      <c r="BU304" s="261"/>
      <c r="BV304" s="261"/>
      <c r="BW304" s="261"/>
      <c r="BX304" s="261"/>
      <c r="BY304" s="262"/>
      <c r="BZ304" s="262"/>
      <c r="CA304" s="262"/>
      <c r="CB304" s="262"/>
      <c r="CC304" s="262"/>
      <c r="CD304" s="262"/>
      <c r="CE304" s="262"/>
      <c r="CF304" s="262"/>
      <c r="CG304" s="262"/>
      <c r="CH304" s="262"/>
      <c r="CI304" s="262"/>
      <c r="CJ304" s="262"/>
      <c r="CK304" s="262"/>
      <c r="CL304" s="262"/>
      <c r="CM304" s="262"/>
      <c r="CN304" s="262"/>
      <c r="CO304" s="262"/>
      <c r="CP304" s="262"/>
      <c r="CQ304" s="262"/>
      <c r="CR304" s="262"/>
      <c r="CS304" s="262"/>
      <c r="CT304" s="262"/>
      <c r="CU304" s="261"/>
      <c r="CV304" s="261"/>
      <c r="CW304" s="261"/>
      <c r="CX304" s="261"/>
      <c r="CY304" s="261"/>
      <c r="CZ304" s="261"/>
      <c r="DA304" s="261"/>
      <c r="DB304" s="261"/>
      <c r="DC304" s="261"/>
      <c r="DD304" s="261"/>
      <c r="DE304" s="261"/>
      <c r="DF304" s="261"/>
      <c r="DG304" s="261"/>
      <c r="DH304" s="261"/>
      <c r="DI304" s="261"/>
      <c r="DJ304" s="261"/>
      <c r="DK304" s="261"/>
      <c r="DL304" s="261"/>
      <c r="DM304" s="261"/>
      <c r="DN304" s="261"/>
      <c r="DO304" s="261"/>
      <c r="DP304" s="261"/>
      <c r="DQ304" s="261"/>
      <c r="DR304" s="261"/>
      <c r="DS304" s="261"/>
      <c r="DT304" s="261"/>
      <c r="DU304" s="261"/>
      <c r="DV304" s="261"/>
      <c r="DW304" s="261"/>
      <c r="DX304" s="261"/>
      <c r="DY304" s="261"/>
      <c r="DZ304" s="261"/>
      <c r="EA304" s="261"/>
    </row>
    <row r="305" spans="1:131" ht="15" x14ac:dyDescent="0.25">
      <c r="A305" s="261"/>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261"/>
      <c r="AE305" s="261"/>
      <c r="AF305" s="261"/>
      <c r="AG305" s="261"/>
      <c r="AH305" s="261"/>
      <c r="AI305" s="261"/>
      <c r="AJ305" s="261"/>
      <c r="AK305" s="261"/>
      <c r="AL305" s="261"/>
      <c r="AM305" s="261"/>
      <c r="AN305" s="261"/>
      <c r="AO305" s="261"/>
      <c r="AP305" s="261"/>
      <c r="AQ305" s="261"/>
      <c r="AR305" s="261"/>
      <c r="AS305" s="261"/>
      <c r="AT305" s="261"/>
      <c r="AU305" s="261"/>
      <c r="AV305" s="261"/>
      <c r="AW305" s="261"/>
      <c r="AX305" s="261"/>
      <c r="AY305" s="261"/>
      <c r="AZ305" s="261"/>
      <c r="BA305" s="261"/>
      <c r="BB305" s="261"/>
      <c r="BC305" s="261"/>
      <c r="BD305" s="261"/>
      <c r="BE305" s="261"/>
      <c r="BF305" s="261"/>
      <c r="BG305" s="261"/>
      <c r="BH305" s="261"/>
      <c r="BI305" s="261"/>
      <c r="BJ305" s="261"/>
      <c r="BK305" s="261"/>
      <c r="BL305" s="261"/>
      <c r="BM305" s="261"/>
      <c r="BN305" s="261"/>
      <c r="BO305" s="261"/>
      <c r="BP305" s="261"/>
      <c r="BQ305" s="261"/>
      <c r="BR305" s="261"/>
      <c r="BS305" s="261"/>
      <c r="BT305" s="261"/>
      <c r="BU305" s="261"/>
      <c r="BV305" s="261"/>
      <c r="BW305" s="261"/>
      <c r="BX305" s="261"/>
      <c r="BY305" s="262"/>
      <c r="BZ305" s="262"/>
      <c r="CA305" s="262"/>
      <c r="CB305" s="262"/>
      <c r="CC305" s="262"/>
      <c r="CD305" s="262"/>
      <c r="CE305" s="262"/>
      <c r="CF305" s="262"/>
      <c r="CG305" s="262"/>
      <c r="CH305" s="262"/>
      <c r="CI305" s="262"/>
      <c r="CJ305" s="262"/>
      <c r="CK305" s="262"/>
      <c r="CL305" s="262"/>
      <c r="CM305" s="262"/>
      <c r="CN305" s="262"/>
      <c r="CO305" s="262"/>
      <c r="CP305" s="262"/>
      <c r="CQ305" s="262"/>
      <c r="CR305" s="262"/>
      <c r="CS305" s="262"/>
      <c r="CT305" s="262"/>
      <c r="CU305" s="261"/>
      <c r="CV305" s="261"/>
      <c r="CW305" s="261"/>
      <c r="CX305" s="261"/>
      <c r="CY305" s="261"/>
      <c r="CZ305" s="261"/>
      <c r="DA305" s="261"/>
      <c r="DB305" s="261"/>
      <c r="DC305" s="261"/>
      <c r="DD305" s="261"/>
      <c r="DE305" s="261"/>
      <c r="DF305" s="261"/>
      <c r="DG305" s="261"/>
      <c r="DH305" s="261"/>
      <c r="DI305" s="261"/>
      <c r="DJ305" s="261"/>
      <c r="DK305" s="261"/>
      <c r="DL305" s="261"/>
      <c r="DM305" s="261"/>
      <c r="DN305" s="261"/>
      <c r="DO305" s="261"/>
      <c r="DP305" s="261"/>
      <c r="DQ305" s="261"/>
      <c r="DR305" s="261"/>
      <c r="DS305" s="261"/>
      <c r="DT305" s="261"/>
      <c r="DU305" s="261"/>
      <c r="DV305" s="261"/>
      <c r="DW305" s="261"/>
      <c r="DX305" s="261"/>
      <c r="DY305" s="261"/>
      <c r="DZ305" s="261"/>
      <c r="EA305" s="261"/>
    </row>
    <row r="306" spans="1:131" ht="15" x14ac:dyDescent="0.25">
      <c r="A306" s="261"/>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261"/>
      <c r="AE306" s="261"/>
      <c r="AF306" s="261"/>
      <c r="AG306" s="261"/>
      <c r="AH306" s="261"/>
      <c r="AI306" s="261"/>
      <c r="AJ306" s="261"/>
      <c r="AK306" s="261"/>
      <c r="AL306" s="261"/>
      <c r="AM306" s="261"/>
      <c r="AN306" s="261"/>
      <c r="AO306" s="261"/>
      <c r="AP306" s="261"/>
      <c r="AQ306" s="261"/>
      <c r="AR306" s="261"/>
      <c r="AS306" s="261"/>
      <c r="AT306" s="261"/>
      <c r="AU306" s="261"/>
      <c r="AV306" s="261"/>
      <c r="AW306" s="261"/>
      <c r="AX306" s="261"/>
      <c r="AY306" s="261"/>
      <c r="AZ306" s="261"/>
      <c r="BA306" s="261"/>
      <c r="BB306" s="261"/>
      <c r="BC306" s="261"/>
      <c r="BD306" s="261"/>
      <c r="BE306" s="261"/>
      <c r="BF306" s="261"/>
      <c r="BG306" s="261"/>
      <c r="BH306" s="261"/>
      <c r="BI306" s="261"/>
      <c r="BJ306" s="261"/>
      <c r="BK306" s="261"/>
      <c r="BL306" s="261"/>
      <c r="BM306" s="261"/>
      <c r="BN306" s="261"/>
      <c r="BO306" s="261"/>
      <c r="BP306" s="261"/>
      <c r="BQ306" s="261"/>
      <c r="BR306" s="261"/>
      <c r="BS306" s="261"/>
      <c r="BT306" s="261"/>
      <c r="BU306" s="261"/>
      <c r="BV306" s="261"/>
      <c r="BW306" s="261"/>
      <c r="BX306" s="261"/>
      <c r="BY306" s="262"/>
      <c r="BZ306" s="262"/>
      <c r="CA306" s="262"/>
      <c r="CB306" s="262"/>
      <c r="CC306" s="262"/>
      <c r="CD306" s="262"/>
      <c r="CE306" s="262"/>
      <c r="CF306" s="262"/>
      <c r="CG306" s="262"/>
      <c r="CH306" s="262"/>
      <c r="CI306" s="262"/>
      <c r="CJ306" s="262"/>
      <c r="CK306" s="262"/>
      <c r="CL306" s="262"/>
      <c r="CM306" s="262"/>
      <c r="CN306" s="262"/>
      <c r="CO306" s="262"/>
      <c r="CP306" s="262"/>
      <c r="CQ306" s="262"/>
      <c r="CR306" s="262"/>
      <c r="CS306" s="262"/>
      <c r="CT306" s="262"/>
      <c r="CU306" s="261"/>
      <c r="CV306" s="261"/>
      <c r="CW306" s="261"/>
      <c r="CX306" s="261"/>
      <c r="CY306" s="261"/>
      <c r="CZ306" s="261"/>
      <c r="DA306" s="261"/>
      <c r="DB306" s="261"/>
      <c r="DC306" s="261"/>
      <c r="DD306" s="261"/>
      <c r="DE306" s="261"/>
      <c r="DF306" s="261"/>
      <c r="DG306" s="261"/>
      <c r="DH306" s="261"/>
      <c r="DI306" s="261"/>
      <c r="DJ306" s="261"/>
      <c r="DK306" s="261"/>
      <c r="DL306" s="261"/>
      <c r="DM306" s="261"/>
      <c r="DN306" s="261"/>
      <c r="DO306" s="261"/>
      <c r="DP306" s="261"/>
      <c r="DQ306" s="261"/>
      <c r="DR306" s="261"/>
      <c r="DS306" s="261"/>
      <c r="DT306" s="261"/>
      <c r="DU306" s="261"/>
      <c r="DV306" s="261"/>
      <c r="DW306" s="261"/>
      <c r="DX306" s="261"/>
      <c r="DY306" s="261"/>
      <c r="DZ306" s="261"/>
      <c r="EA306" s="261"/>
    </row>
    <row r="307" spans="1:131" ht="15" x14ac:dyDescent="0.25">
      <c r="A307" s="261"/>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261"/>
      <c r="AE307" s="261"/>
      <c r="AF307" s="261"/>
      <c r="AG307" s="261"/>
      <c r="AH307" s="261"/>
      <c r="AI307" s="261"/>
      <c r="AJ307" s="261"/>
      <c r="AK307" s="261"/>
      <c r="AL307" s="261"/>
      <c r="AM307" s="261"/>
      <c r="AN307" s="261"/>
      <c r="AO307" s="261"/>
      <c r="AP307" s="261"/>
      <c r="AQ307" s="261"/>
      <c r="AR307" s="261"/>
      <c r="AS307" s="261"/>
      <c r="AT307" s="261"/>
      <c r="AU307" s="261"/>
      <c r="AV307" s="261"/>
      <c r="AW307" s="261"/>
      <c r="AX307" s="261"/>
      <c r="AY307" s="261"/>
      <c r="AZ307" s="261"/>
      <c r="BA307" s="261"/>
      <c r="BB307" s="261"/>
      <c r="BC307" s="261"/>
      <c r="BD307" s="261"/>
      <c r="BE307" s="261"/>
      <c r="BF307" s="261"/>
      <c r="BG307" s="261"/>
      <c r="BH307" s="261"/>
      <c r="BI307" s="261"/>
      <c r="BJ307" s="261"/>
      <c r="BK307" s="261"/>
      <c r="BL307" s="261"/>
      <c r="BM307" s="261"/>
      <c r="BN307" s="261"/>
      <c r="BO307" s="261"/>
      <c r="BP307" s="261"/>
      <c r="BQ307" s="261"/>
      <c r="BR307" s="261"/>
      <c r="BS307" s="261"/>
      <c r="BT307" s="261"/>
      <c r="BU307" s="261"/>
      <c r="BV307" s="261"/>
      <c r="BW307" s="261"/>
      <c r="BX307" s="261"/>
      <c r="BY307" s="262"/>
      <c r="BZ307" s="262"/>
      <c r="CA307" s="262"/>
      <c r="CB307" s="262"/>
      <c r="CC307" s="262"/>
      <c r="CD307" s="262"/>
      <c r="CE307" s="262"/>
      <c r="CF307" s="262"/>
      <c r="CG307" s="262"/>
      <c r="CH307" s="262"/>
      <c r="CI307" s="262"/>
      <c r="CJ307" s="262"/>
      <c r="CK307" s="262"/>
      <c r="CL307" s="262"/>
      <c r="CM307" s="262"/>
      <c r="CN307" s="262"/>
      <c r="CO307" s="262"/>
      <c r="CP307" s="262"/>
      <c r="CQ307" s="262"/>
      <c r="CR307" s="262"/>
      <c r="CS307" s="262"/>
      <c r="CT307" s="262"/>
      <c r="CU307" s="261"/>
      <c r="CV307" s="261"/>
      <c r="CW307" s="261"/>
      <c r="CX307" s="261"/>
      <c r="CY307" s="261"/>
      <c r="CZ307" s="261"/>
      <c r="DA307" s="261"/>
      <c r="DB307" s="261"/>
      <c r="DC307" s="261"/>
      <c r="DD307" s="261"/>
      <c r="DE307" s="261"/>
      <c r="DF307" s="261"/>
      <c r="DG307" s="261"/>
      <c r="DH307" s="261"/>
      <c r="DI307" s="261"/>
      <c r="DJ307" s="261"/>
      <c r="DK307" s="261"/>
      <c r="DL307" s="261"/>
      <c r="DM307" s="261"/>
      <c r="DN307" s="261"/>
      <c r="DO307" s="261"/>
      <c r="DP307" s="261"/>
      <c r="DQ307" s="261"/>
      <c r="DR307" s="261"/>
      <c r="DS307" s="261"/>
      <c r="DT307" s="261"/>
      <c r="DU307" s="261"/>
      <c r="DV307" s="261"/>
      <c r="DW307" s="261"/>
      <c r="DX307" s="261"/>
      <c r="DY307" s="261"/>
      <c r="DZ307" s="261"/>
      <c r="EA307" s="261"/>
    </row>
    <row r="308" spans="1:131" ht="15" x14ac:dyDescent="0.25">
      <c r="A308" s="261"/>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261"/>
      <c r="AE308" s="261"/>
      <c r="AF308" s="261"/>
      <c r="AG308" s="261"/>
      <c r="AH308" s="261"/>
      <c r="AI308" s="261"/>
      <c r="AJ308" s="261"/>
      <c r="AK308" s="261"/>
      <c r="AL308" s="261"/>
      <c r="AM308" s="261"/>
      <c r="AN308" s="261"/>
      <c r="AO308" s="261"/>
      <c r="AP308" s="261"/>
      <c r="AQ308" s="261"/>
      <c r="AR308" s="261"/>
      <c r="AS308" s="261"/>
      <c r="AT308" s="261"/>
      <c r="AU308" s="261"/>
      <c r="AV308" s="261"/>
      <c r="AW308" s="261"/>
      <c r="AX308" s="261"/>
      <c r="AY308" s="261"/>
      <c r="AZ308" s="261"/>
      <c r="BA308" s="261"/>
      <c r="BB308" s="261"/>
      <c r="BC308" s="261"/>
      <c r="BD308" s="261"/>
      <c r="BE308" s="261"/>
      <c r="BF308" s="261"/>
      <c r="BG308" s="261"/>
      <c r="BH308" s="261"/>
      <c r="BI308" s="261"/>
      <c r="BJ308" s="261"/>
      <c r="BK308" s="261"/>
      <c r="BL308" s="261"/>
      <c r="BM308" s="261"/>
      <c r="BN308" s="261"/>
      <c r="BO308" s="261"/>
      <c r="BP308" s="261"/>
      <c r="BQ308" s="261"/>
      <c r="BR308" s="261"/>
      <c r="BS308" s="261"/>
      <c r="BT308" s="261"/>
      <c r="BU308" s="261"/>
      <c r="BV308" s="261"/>
      <c r="BW308" s="261"/>
      <c r="BX308" s="261"/>
      <c r="BY308" s="262"/>
      <c r="BZ308" s="262"/>
      <c r="CA308" s="262"/>
      <c r="CB308" s="262"/>
      <c r="CC308" s="262"/>
      <c r="CD308" s="262"/>
      <c r="CE308" s="262"/>
      <c r="CF308" s="262"/>
      <c r="CG308" s="262"/>
      <c r="CH308" s="262"/>
      <c r="CI308" s="262"/>
      <c r="CJ308" s="262"/>
      <c r="CK308" s="262"/>
      <c r="CL308" s="262"/>
      <c r="CM308" s="262"/>
      <c r="CN308" s="262"/>
      <c r="CO308" s="262"/>
      <c r="CP308" s="262"/>
      <c r="CQ308" s="262"/>
      <c r="CR308" s="262"/>
      <c r="CS308" s="262"/>
      <c r="CT308" s="262"/>
      <c r="CU308" s="261"/>
      <c r="CV308" s="261"/>
      <c r="CW308" s="261"/>
      <c r="CX308" s="261"/>
      <c r="CY308" s="261"/>
      <c r="CZ308" s="261"/>
      <c r="DA308" s="261"/>
      <c r="DB308" s="261"/>
      <c r="DC308" s="261"/>
      <c r="DD308" s="261"/>
      <c r="DE308" s="261"/>
      <c r="DF308" s="261"/>
      <c r="DG308" s="261"/>
      <c r="DH308" s="261"/>
      <c r="DI308" s="261"/>
      <c r="DJ308" s="261"/>
      <c r="DK308" s="261"/>
      <c r="DL308" s="261"/>
      <c r="DM308" s="261"/>
      <c r="DN308" s="261"/>
      <c r="DO308" s="261"/>
      <c r="DP308" s="261"/>
      <c r="DQ308" s="261"/>
      <c r="DR308" s="261"/>
      <c r="DS308" s="261"/>
      <c r="DT308" s="261"/>
      <c r="DU308" s="261"/>
      <c r="DV308" s="261"/>
      <c r="DW308" s="261"/>
      <c r="DX308" s="261"/>
      <c r="DY308" s="261"/>
      <c r="DZ308" s="261"/>
      <c r="EA308" s="261"/>
    </row>
    <row r="309" spans="1:131" ht="15" x14ac:dyDescent="0.25">
      <c r="A309" s="261"/>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61"/>
      <c r="AE309" s="261"/>
      <c r="AF309" s="261"/>
      <c r="AG309" s="261"/>
      <c r="AH309" s="261"/>
      <c r="AI309" s="261"/>
      <c r="AJ309" s="261"/>
      <c r="AK309" s="261"/>
      <c r="AL309" s="261"/>
      <c r="AM309" s="261"/>
      <c r="AN309" s="261"/>
      <c r="AO309" s="261"/>
      <c r="AP309" s="261"/>
      <c r="AQ309" s="261"/>
      <c r="AR309" s="261"/>
      <c r="AS309" s="261"/>
      <c r="AT309" s="261"/>
      <c r="AU309" s="261"/>
      <c r="AV309" s="261"/>
      <c r="AW309" s="261"/>
      <c r="AX309" s="261"/>
      <c r="AY309" s="261"/>
      <c r="AZ309" s="261"/>
      <c r="BA309" s="261"/>
      <c r="BB309" s="261"/>
      <c r="BC309" s="261"/>
      <c r="BD309" s="261"/>
      <c r="BE309" s="261"/>
      <c r="BF309" s="261"/>
      <c r="BG309" s="261"/>
      <c r="BH309" s="261"/>
      <c r="BI309" s="261"/>
      <c r="BJ309" s="261"/>
      <c r="BK309" s="261"/>
      <c r="BL309" s="261"/>
      <c r="BM309" s="261"/>
      <c r="BN309" s="261"/>
      <c r="BO309" s="261"/>
      <c r="BP309" s="261"/>
      <c r="BQ309" s="261"/>
      <c r="BR309" s="261"/>
      <c r="BS309" s="261"/>
      <c r="BT309" s="261"/>
      <c r="BU309" s="261"/>
      <c r="BV309" s="261"/>
      <c r="BW309" s="261"/>
      <c r="BX309" s="261"/>
      <c r="BY309" s="262"/>
      <c r="BZ309" s="262"/>
      <c r="CA309" s="262"/>
      <c r="CB309" s="262"/>
      <c r="CC309" s="262"/>
      <c r="CD309" s="262"/>
      <c r="CE309" s="262"/>
      <c r="CF309" s="262"/>
      <c r="CG309" s="262"/>
      <c r="CH309" s="262"/>
      <c r="CI309" s="262"/>
      <c r="CJ309" s="262"/>
      <c r="CK309" s="262"/>
      <c r="CL309" s="262"/>
      <c r="CM309" s="262"/>
      <c r="CN309" s="262"/>
      <c r="CO309" s="262"/>
      <c r="CP309" s="262"/>
      <c r="CQ309" s="262"/>
      <c r="CR309" s="262"/>
      <c r="CS309" s="262"/>
      <c r="CT309" s="262"/>
      <c r="CU309" s="261"/>
      <c r="CV309" s="261"/>
      <c r="CW309" s="261"/>
      <c r="CX309" s="261"/>
      <c r="CY309" s="261"/>
      <c r="CZ309" s="261"/>
      <c r="DA309" s="261"/>
      <c r="DB309" s="261"/>
      <c r="DC309" s="261"/>
      <c r="DD309" s="261"/>
      <c r="DE309" s="261"/>
      <c r="DF309" s="261"/>
      <c r="DG309" s="261"/>
      <c r="DH309" s="261"/>
      <c r="DI309" s="261"/>
      <c r="DJ309" s="261"/>
      <c r="DK309" s="261"/>
      <c r="DL309" s="261"/>
      <c r="DM309" s="261"/>
      <c r="DN309" s="261"/>
      <c r="DO309" s="261"/>
      <c r="DP309" s="261"/>
      <c r="DQ309" s="261"/>
      <c r="DR309" s="261"/>
      <c r="DS309" s="261"/>
      <c r="DT309" s="261"/>
      <c r="DU309" s="261"/>
      <c r="DV309" s="261"/>
      <c r="DW309" s="261"/>
      <c r="DX309" s="261"/>
      <c r="DY309" s="261"/>
      <c r="DZ309" s="261"/>
      <c r="EA309" s="261"/>
    </row>
    <row r="310" spans="1:131" ht="15" x14ac:dyDescent="0.25">
      <c r="A310" s="261"/>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261"/>
      <c r="AE310" s="261"/>
      <c r="AF310" s="261"/>
      <c r="AG310" s="261"/>
      <c r="AH310" s="261"/>
      <c r="AI310" s="261"/>
      <c r="AJ310" s="261"/>
      <c r="AK310" s="261"/>
      <c r="AL310" s="261"/>
      <c r="AM310" s="261"/>
      <c r="AN310" s="261"/>
      <c r="AO310" s="261"/>
      <c r="AP310" s="261"/>
      <c r="AQ310" s="261"/>
      <c r="AR310" s="261"/>
      <c r="AS310" s="261"/>
      <c r="AT310" s="261"/>
      <c r="AU310" s="261"/>
      <c r="AV310" s="261"/>
      <c r="AW310" s="261"/>
      <c r="AX310" s="261"/>
      <c r="AY310" s="261"/>
      <c r="AZ310" s="261"/>
      <c r="BA310" s="261"/>
      <c r="BB310" s="261"/>
      <c r="BC310" s="261"/>
      <c r="BD310" s="261"/>
      <c r="BE310" s="261"/>
      <c r="BF310" s="261"/>
      <c r="BG310" s="261"/>
      <c r="BH310" s="261"/>
      <c r="BI310" s="261"/>
      <c r="BJ310" s="261"/>
      <c r="BK310" s="261"/>
      <c r="BL310" s="261"/>
      <c r="BM310" s="261"/>
      <c r="BN310" s="261"/>
      <c r="BO310" s="261"/>
      <c r="BP310" s="261"/>
      <c r="BQ310" s="261"/>
      <c r="BR310" s="261"/>
      <c r="BS310" s="261"/>
      <c r="BT310" s="261"/>
      <c r="BU310" s="261"/>
      <c r="BV310" s="261"/>
      <c r="BW310" s="261"/>
      <c r="BX310" s="261"/>
      <c r="BY310" s="262"/>
      <c r="BZ310" s="262"/>
      <c r="CA310" s="262"/>
      <c r="CB310" s="262"/>
      <c r="CC310" s="262"/>
      <c r="CD310" s="262"/>
      <c r="CE310" s="262"/>
      <c r="CF310" s="262"/>
      <c r="CG310" s="262"/>
      <c r="CH310" s="262"/>
      <c r="CI310" s="262"/>
      <c r="CJ310" s="262"/>
      <c r="CK310" s="262"/>
      <c r="CL310" s="262"/>
      <c r="CM310" s="262"/>
      <c r="CN310" s="262"/>
      <c r="CO310" s="262"/>
      <c r="CP310" s="262"/>
      <c r="CQ310" s="262"/>
      <c r="CR310" s="262"/>
      <c r="CS310" s="262"/>
      <c r="CT310" s="262"/>
      <c r="CU310" s="261"/>
      <c r="CV310" s="261"/>
      <c r="CW310" s="261"/>
      <c r="CX310" s="261"/>
      <c r="CY310" s="261"/>
      <c r="CZ310" s="261"/>
      <c r="DA310" s="261"/>
      <c r="DB310" s="261"/>
      <c r="DC310" s="261"/>
      <c r="DD310" s="261"/>
      <c r="DE310" s="261"/>
      <c r="DF310" s="261"/>
      <c r="DG310" s="261"/>
      <c r="DH310" s="261"/>
      <c r="DI310" s="261"/>
      <c r="DJ310" s="261"/>
      <c r="DK310" s="261"/>
      <c r="DL310" s="261"/>
      <c r="DM310" s="261"/>
      <c r="DN310" s="261"/>
      <c r="DO310" s="261"/>
      <c r="DP310" s="261"/>
      <c r="DQ310" s="261"/>
      <c r="DR310" s="261"/>
      <c r="DS310" s="261"/>
      <c r="DT310" s="261"/>
      <c r="DU310" s="261"/>
      <c r="DV310" s="261"/>
      <c r="DW310" s="261"/>
      <c r="DX310" s="261"/>
      <c r="DY310" s="261"/>
      <c r="DZ310" s="261"/>
      <c r="EA310" s="261"/>
    </row>
    <row r="311" spans="1:131" ht="15" x14ac:dyDescent="0.25">
      <c r="A311" s="261"/>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261"/>
      <c r="AE311" s="261"/>
      <c r="AF311" s="261"/>
      <c r="AG311" s="261"/>
      <c r="AH311" s="261"/>
      <c r="AI311" s="261"/>
      <c r="AJ311" s="261"/>
      <c r="AK311" s="261"/>
      <c r="AL311" s="261"/>
      <c r="AM311" s="261"/>
      <c r="AN311" s="261"/>
      <c r="AO311" s="261"/>
      <c r="AP311" s="261"/>
      <c r="AQ311" s="261"/>
      <c r="AR311" s="261"/>
      <c r="AS311" s="261"/>
      <c r="AT311" s="261"/>
      <c r="AU311" s="261"/>
      <c r="AV311" s="261"/>
      <c r="AW311" s="261"/>
      <c r="AX311" s="261"/>
      <c r="AY311" s="261"/>
      <c r="AZ311" s="261"/>
      <c r="BA311" s="261"/>
      <c r="BB311" s="261"/>
      <c r="BC311" s="261"/>
      <c r="BD311" s="261"/>
      <c r="BE311" s="261"/>
      <c r="BF311" s="261"/>
      <c r="BG311" s="261"/>
      <c r="BH311" s="261"/>
      <c r="BI311" s="261"/>
      <c r="BJ311" s="261"/>
      <c r="BK311" s="261"/>
      <c r="BL311" s="261"/>
      <c r="BM311" s="261"/>
      <c r="BN311" s="261"/>
      <c r="BO311" s="261"/>
      <c r="BP311" s="261"/>
      <c r="BQ311" s="261"/>
      <c r="BR311" s="261"/>
      <c r="BS311" s="261"/>
      <c r="BT311" s="261"/>
      <c r="BU311" s="261"/>
      <c r="BV311" s="261"/>
      <c r="BW311" s="261"/>
      <c r="BX311" s="261"/>
      <c r="BY311" s="262"/>
      <c r="BZ311" s="262"/>
      <c r="CA311" s="262"/>
      <c r="CB311" s="262"/>
      <c r="CC311" s="262"/>
      <c r="CD311" s="262"/>
      <c r="CE311" s="262"/>
      <c r="CF311" s="262"/>
      <c r="CG311" s="262"/>
      <c r="CH311" s="262"/>
      <c r="CI311" s="262"/>
      <c r="CJ311" s="262"/>
      <c r="CK311" s="262"/>
      <c r="CL311" s="262"/>
      <c r="CM311" s="262"/>
      <c r="CN311" s="262"/>
      <c r="CO311" s="262"/>
      <c r="CP311" s="262"/>
      <c r="CQ311" s="262"/>
      <c r="CR311" s="262"/>
      <c r="CS311" s="262"/>
      <c r="CT311" s="262"/>
      <c r="CU311" s="261"/>
      <c r="CV311" s="261"/>
      <c r="CW311" s="261"/>
      <c r="CX311" s="261"/>
      <c r="CY311" s="261"/>
      <c r="CZ311" s="261"/>
      <c r="DA311" s="261"/>
      <c r="DB311" s="261"/>
      <c r="DC311" s="261"/>
      <c r="DD311" s="261"/>
      <c r="DE311" s="261"/>
      <c r="DF311" s="261"/>
      <c r="DG311" s="261"/>
      <c r="DH311" s="261"/>
      <c r="DI311" s="261"/>
      <c r="DJ311" s="261"/>
      <c r="DK311" s="261"/>
      <c r="DL311" s="261"/>
      <c r="DM311" s="261"/>
      <c r="DN311" s="261"/>
      <c r="DO311" s="261"/>
      <c r="DP311" s="261"/>
      <c r="DQ311" s="261"/>
      <c r="DR311" s="261"/>
      <c r="DS311" s="261"/>
      <c r="DT311" s="261"/>
      <c r="DU311" s="261"/>
      <c r="DV311" s="261"/>
      <c r="DW311" s="261"/>
      <c r="DX311" s="261"/>
      <c r="DY311" s="261"/>
      <c r="DZ311" s="261"/>
      <c r="EA311" s="261"/>
    </row>
    <row r="312" spans="1:131" ht="15" x14ac:dyDescent="0.25">
      <c r="A312" s="261"/>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261"/>
      <c r="AE312" s="261"/>
      <c r="AF312" s="261"/>
      <c r="AG312" s="261"/>
      <c r="AH312" s="261"/>
      <c r="AI312" s="261"/>
      <c r="AJ312" s="261"/>
      <c r="AK312" s="261"/>
      <c r="AL312" s="261"/>
      <c r="AM312" s="261"/>
      <c r="AN312" s="261"/>
      <c r="AO312" s="261"/>
      <c r="AP312" s="261"/>
      <c r="AQ312" s="261"/>
      <c r="AR312" s="261"/>
      <c r="AS312" s="261"/>
      <c r="AT312" s="261"/>
      <c r="AU312" s="261"/>
      <c r="AV312" s="261"/>
      <c r="AW312" s="261"/>
      <c r="AX312" s="261"/>
      <c r="AY312" s="261"/>
      <c r="AZ312" s="261"/>
      <c r="BA312" s="261"/>
      <c r="BB312" s="261"/>
      <c r="BC312" s="261"/>
      <c r="BD312" s="261"/>
      <c r="BE312" s="261"/>
      <c r="BF312" s="261"/>
      <c r="BG312" s="261"/>
      <c r="BH312" s="261"/>
      <c r="BI312" s="261"/>
      <c r="BJ312" s="261"/>
      <c r="BK312" s="261"/>
      <c r="BL312" s="261"/>
      <c r="BM312" s="261"/>
      <c r="BN312" s="261"/>
      <c r="BO312" s="261"/>
      <c r="BP312" s="261"/>
      <c r="BQ312" s="261"/>
      <c r="BR312" s="261"/>
      <c r="BS312" s="261"/>
      <c r="BT312" s="261"/>
      <c r="BU312" s="261"/>
      <c r="BV312" s="261"/>
      <c r="BW312" s="261"/>
      <c r="BX312" s="261"/>
      <c r="BY312" s="262"/>
      <c r="BZ312" s="262"/>
      <c r="CA312" s="262"/>
      <c r="CB312" s="262"/>
      <c r="CC312" s="262"/>
      <c r="CD312" s="262"/>
      <c r="CE312" s="262"/>
      <c r="CF312" s="262"/>
      <c r="CG312" s="262"/>
      <c r="CH312" s="262"/>
      <c r="CI312" s="262"/>
      <c r="CJ312" s="262"/>
      <c r="CK312" s="262"/>
      <c r="CL312" s="262"/>
      <c r="CM312" s="262"/>
      <c r="CN312" s="262"/>
      <c r="CO312" s="262"/>
      <c r="CP312" s="262"/>
      <c r="CQ312" s="262"/>
      <c r="CR312" s="262"/>
      <c r="CS312" s="262"/>
      <c r="CT312" s="262"/>
      <c r="CU312" s="261"/>
      <c r="CV312" s="261"/>
      <c r="CW312" s="261"/>
      <c r="CX312" s="261"/>
      <c r="CY312" s="261"/>
      <c r="CZ312" s="261"/>
      <c r="DA312" s="261"/>
      <c r="DB312" s="261"/>
      <c r="DC312" s="261"/>
      <c r="DD312" s="261"/>
      <c r="DE312" s="261"/>
      <c r="DF312" s="261"/>
      <c r="DG312" s="261"/>
      <c r="DH312" s="261"/>
      <c r="DI312" s="261"/>
      <c r="DJ312" s="261"/>
      <c r="DK312" s="261"/>
      <c r="DL312" s="261"/>
      <c r="DM312" s="261"/>
      <c r="DN312" s="261"/>
      <c r="DO312" s="261"/>
      <c r="DP312" s="261"/>
      <c r="DQ312" s="261"/>
      <c r="DR312" s="261"/>
      <c r="DS312" s="261"/>
      <c r="DT312" s="261"/>
      <c r="DU312" s="261"/>
      <c r="DV312" s="261"/>
      <c r="DW312" s="261"/>
      <c r="DX312" s="261"/>
      <c r="DY312" s="261"/>
      <c r="DZ312" s="261"/>
      <c r="EA312" s="261"/>
    </row>
    <row r="313" spans="1:131" ht="15" x14ac:dyDescent="0.25">
      <c r="A313" s="261"/>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261"/>
      <c r="AE313" s="261"/>
      <c r="AF313" s="261"/>
      <c r="AG313" s="261"/>
      <c r="AH313" s="261"/>
      <c r="AI313" s="261"/>
      <c r="AJ313" s="261"/>
      <c r="AK313" s="261"/>
      <c r="AL313" s="261"/>
      <c r="AM313" s="261"/>
      <c r="AN313" s="261"/>
      <c r="AO313" s="261"/>
      <c r="AP313" s="261"/>
      <c r="AQ313" s="261"/>
      <c r="AR313" s="261"/>
      <c r="AS313" s="261"/>
      <c r="AT313" s="261"/>
      <c r="AU313" s="261"/>
      <c r="AV313" s="261"/>
      <c r="AW313" s="261"/>
      <c r="AX313" s="261"/>
      <c r="AY313" s="261"/>
      <c r="AZ313" s="261"/>
      <c r="BA313" s="261"/>
      <c r="BB313" s="261"/>
      <c r="BC313" s="261"/>
      <c r="BD313" s="261"/>
      <c r="BE313" s="261"/>
      <c r="BF313" s="261"/>
      <c r="BG313" s="261"/>
      <c r="BH313" s="261"/>
      <c r="BI313" s="261"/>
      <c r="BJ313" s="261"/>
      <c r="BK313" s="261"/>
      <c r="BL313" s="261"/>
      <c r="BM313" s="261"/>
      <c r="BN313" s="261"/>
      <c r="BO313" s="261"/>
      <c r="BP313" s="261"/>
      <c r="BQ313" s="261"/>
      <c r="BR313" s="261"/>
      <c r="BS313" s="261"/>
      <c r="BT313" s="261"/>
      <c r="BU313" s="261"/>
      <c r="BV313" s="261"/>
      <c r="BW313" s="261"/>
      <c r="BX313" s="261"/>
      <c r="BY313" s="262"/>
      <c r="BZ313" s="262"/>
      <c r="CA313" s="262"/>
      <c r="CB313" s="262"/>
      <c r="CC313" s="262"/>
      <c r="CD313" s="262"/>
      <c r="CE313" s="262"/>
      <c r="CF313" s="262"/>
      <c r="CG313" s="262"/>
      <c r="CH313" s="262"/>
      <c r="CI313" s="262"/>
      <c r="CJ313" s="262"/>
      <c r="CK313" s="262"/>
      <c r="CL313" s="262"/>
      <c r="CM313" s="262"/>
      <c r="CN313" s="262"/>
      <c r="CO313" s="262"/>
      <c r="CP313" s="262"/>
      <c r="CQ313" s="262"/>
      <c r="CR313" s="262"/>
      <c r="CS313" s="262"/>
      <c r="CT313" s="262"/>
      <c r="CU313" s="261"/>
      <c r="CV313" s="261"/>
      <c r="CW313" s="261"/>
      <c r="CX313" s="261"/>
      <c r="CY313" s="261"/>
      <c r="CZ313" s="261"/>
      <c r="DA313" s="261"/>
      <c r="DB313" s="261"/>
      <c r="DC313" s="261"/>
      <c r="DD313" s="261"/>
      <c r="DE313" s="261"/>
      <c r="DF313" s="261"/>
      <c r="DG313" s="261"/>
      <c r="DH313" s="261"/>
      <c r="DI313" s="261"/>
      <c r="DJ313" s="261"/>
      <c r="DK313" s="261"/>
      <c r="DL313" s="261"/>
      <c r="DM313" s="261"/>
      <c r="DN313" s="261"/>
      <c r="DO313" s="261"/>
      <c r="DP313" s="261"/>
      <c r="DQ313" s="261"/>
      <c r="DR313" s="261"/>
      <c r="DS313" s="261"/>
      <c r="DT313" s="261"/>
      <c r="DU313" s="261"/>
      <c r="DV313" s="261"/>
      <c r="DW313" s="261"/>
      <c r="DX313" s="261"/>
      <c r="DY313" s="261"/>
      <c r="DZ313" s="261"/>
      <c r="EA313" s="261"/>
    </row>
    <row r="314" spans="1:131" ht="15" x14ac:dyDescent="0.25">
      <c r="A314" s="261"/>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261"/>
      <c r="AE314" s="261"/>
      <c r="AF314" s="261"/>
      <c r="AG314" s="261"/>
      <c r="AH314" s="261"/>
      <c r="AI314" s="261"/>
      <c r="AJ314" s="261"/>
      <c r="AK314" s="261"/>
      <c r="AL314" s="261"/>
      <c r="AM314" s="261"/>
      <c r="AN314" s="261"/>
      <c r="AO314" s="261"/>
      <c r="AP314" s="261"/>
      <c r="AQ314" s="261"/>
      <c r="AR314" s="261"/>
      <c r="AS314" s="261"/>
      <c r="AT314" s="261"/>
      <c r="AU314" s="261"/>
      <c r="AV314" s="261"/>
      <c r="AW314" s="261"/>
      <c r="AX314" s="261"/>
      <c r="AY314" s="261"/>
      <c r="AZ314" s="261"/>
      <c r="BA314" s="261"/>
      <c r="BB314" s="261"/>
      <c r="BC314" s="261"/>
      <c r="BD314" s="261"/>
      <c r="BE314" s="261"/>
      <c r="BF314" s="261"/>
      <c r="BG314" s="261"/>
      <c r="BH314" s="261"/>
      <c r="BI314" s="261"/>
      <c r="BJ314" s="261"/>
      <c r="BK314" s="261"/>
      <c r="BL314" s="261"/>
      <c r="BM314" s="261"/>
      <c r="BN314" s="261"/>
      <c r="BO314" s="261"/>
      <c r="BP314" s="261"/>
      <c r="BQ314" s="261"/>
      <c r="BR314" s="261"/>
      <c r="BS314" s="261"/>
      <c r="BT314" s="261"/>
      <c r="BU314" s="261"/>
      <c r="BV314" s="261"/>
      <c r="BW314" s="261"/>
      <c r="BX314" s="261"/>
      <c r="BY314" s="262"/>
      <c r="BZ314" s="262"/>
      <c r="CA314" s="262"/>
      <c r="CB314" s="262"/>
      <c r="CC314" s="262"/>
      <c r="CD314" s="262"/>
      <c r="CE314" s="262"/>
      <c r="CF314" s="262"/>
      <c r="CG314" s="262"/>
      <c r="CH314" s="262"/>
      <c r="CI314" s="262"/>
      <c r="CJ314" s="262"/>
      <c r="CK314" s="262"/>
      <c r="CL314" s="262"/>
      <c r="CM314" s="262"/>
      <c r="CN314" s="262"/>
      <c r="CO314" s="262"/>
      <c r="CP314" s="262"/>
      <c r="CQ314" s="262"/>
      <c r="CR314" s="262"/>
      <c r="CS314" s="262"/>
      <c r="CT314" s="262"/>
      <c r="CU314" s="261"/>
      <c r="CV314" s="261"/>
      <c r="CW314" s="261"/>
      <c r="CX314" s="261"/>
      <c r="CY314" s="261"/>
      <c r="CZ314" s="261"/>
      <c r="DA314" s="261"/>
      <c r="DB314" s="261"/>
      <c r="DC314" s="261"/>
      <c r="DD314" s="261"/>
      <c r="DE314" s="261"/>
      <c r="DF314" s="261"/>
      <c r="DG314" s="261"/>
      <c r="DH314" s="261"/>
      <c r="DI314" s="261"/>
      <c r="DJ314" s="261"/>
      <c r="DK314" s="261"/>
      <c r="DL314" s="261"/>
      <c r="DM314" s="261"/>
      <c r="DN314" s="261"/>
      <c r="DO314" s="261"/>
      <c r="DP314" s="261"/>
      <c r="DQ314" s="261"/>
      <c r="DR314" s="261"/>
      <c r="DS314" s="261"/>
      <c r="DT314" s="261"/>
      <c r="DU314" s="261"/>
      <c r="DV314" s="261"/>
      <c r="DW314" s="261"/>
      <c r="DX314" s="261"/>
      <c r="DY314" s="261"/>
      <c r="DZ314" s="261"/>
      <c r="EA314" s="261"/>
    </row>
    <row r="315" spans="1:131" ht="15" x14ac:dyDescent="0.25">
      <c r="A315" s="261"/>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261"/>
      <c r="AE315" s="261"/>
      <c r="AF315" s="261"/>
      <c r="AG315" s="261"/>
      <c r="AH315" s="261"/>
      <c r="AI315" s="261"/>
      <c r="AJ315" s="261"/>
      <c r="AK315" s="261"/>
      <c r="AL315" s="261"/>
      <c r="AM315" s="261"/>
      <c r="AN315" s="261"/>
      <c r="AO315" s="261"/>
      <c r="AP315" s="261"/>
      <c r="AQ315" s="261"/>
      <c r="AR315" s="261"/>
      <c r="AS315" s="261"/>
      <c r="AT315" s="261"/>
      <c r="AU315" s="261"/>
      <c r="AV315" s="261"/>
      <c r="AW315" s="261"/>
      <c r="AX315" s="261"/>
      <c r="AY315" s="261"/>
      <c r="AZ315" s="261"/>
      <c r="BA315" s="261"/>
      <c r="BB315" s="261"/>
      <c r="BC315" s="261"/>
      <c r="BD315" s="261"/>
      <c r="BE315" s="261"/>
      <c r="BF315" s="261"/>
      <c r="BG315" s="261"/>
      <c r="BH315" s="261"/>
      <c r="BI315" s="261"/>
      <c r="BJ315" s="261"/>
      <c r="BK315" s="261"/>
      <c r="BL315" s="261"/>
      <c r="BM315" s="261"/>
      <c r="BN315" s="261"/>
      <c r="BO315" s="261"/>
      <c r="BP315" s="261"/>
      <c r="BQ315" s="261"/>
      <c r="BR315" s="261"/>
      <c r="BS315" s="261"/>
      <c r="BT315" s="261"/>
      <c r="BU315" s="261"/>
      <c r="BV315" s="261"/>
      <c r="BW315" s="261"/>
      <c r="BX315" s="261"/>
      <c r="BY315" s="262"/>
      <c r="BZ315" s="262"/>
      <c r="CA315" s="262"/>
      <c r="CB315" s="262"/>
      <c r="CC315" s="262"/>
      <c r="CD315" s="262"/>
      <c r="CE315" s="262"/>
      <c r="CF315" s="262"/>
      <c r="CG315" s="262"/>
      <c r="CH315" s="262"/>
      <c r="CI315" s="262"/>
      <c r="CJ315" s="262"/>
      <c r="CK315" s="262"/>
      <c r="CL315" s="262"/>
      <c r="CM315" s="262"/>
      <c r="CN315" s="262"/>
      <c r="CO315" s="262"/>
      <c r="CP315" s="262"/>
      <c r="CQ315" s="262"/>
      <c r="CR315" s="262"/>
      <c r="CS315" s="262"/>
      <c r="CT315" s="262"/>
      <c r="CU315" s="261"/>
      <c r="CV315" s="261"/>
      <c r="CW315" s="261"/>
      <c r="CX315" s="261"/>
      <c r="CY315" s="261"/>
      <c r="CZ315" s="261"/>
      <c r="DA315" s="261"/>
      <c r="DB315" s="261"/>
      <c r="DC315" s="261"/>
      <c r="DD315" s="261"/>
      <c r="DE315" s="261"/>
      <c r="DF315" s="261"/>
      <c r="DG315" s="261"/>
      <c r="DH315" s="261"/>
      <c r="DI315" s="261"/>
      <c r="DJ315" s="261"/>
      <c r="DK315" s="261"/>
      <c r="DL315" s="261"/>
      <c r="DM315" s="261"/>
      <c r="DN315" s="261"/>
      <c r="DO315" s="261"/>
      <c r="DP315" s="261"/>
      <c r="DQ315" s="261"/>
      <c r="DR315" s="261"/>
      <c r="DS315" s="261"/>
      <c r="DT315" s="261"/>
      <c r="DU315" s="261"/>
      <c r="DV315" s="261"/>
      <c r="DW315" s="261"/>
      <c r="DX315" s="261"/>
      <c r="DY315" s="261"/>
      <c r="DZ315" s="261"/>
      <c r="EA315" s="261"/>
    </row>
    <row r="316" spans="1:131" ht="15" x14ac:dyDescent="0.25">
      <c r="A316" s="261"/>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261"/>
      <c r="AE316" s="261"/>
      <c r="AF316" s="261"/>
      <c r="AG316" s="261"/>
      <c r="AH316" s="261"/>
      <c r="AI316" s="261"/>
      <c r="AJ316" s="261"/>
      <c r="AK316" s="261"/>
      <c r="AL316" s="261"/>
      <c r="AM316" s="261"/>
      <c r="AN316" s="261"/>
      <c r="AO316" s="261"/>
      <c r="AP316" s="261"/>
      <c r="AQ316" s="261"/>
      <c r="AR316" s="261"/>
      <c r="AS316" s="261"/>
      <c r="AT316" s="261"/>
      <c r="AU316" s="261"/>
      <c r="AV316" s="261"/>
      <c r="AW316" s="261"/>
      <c r="AX316" s="261"/>
      <c r="AY316" s="261"/>
      <c r="AZ316" s="261"/>
      <c r="BA316" s="261"/>
      <c r="BB316" s="261"/>
      <c r="BC316" s="261"/>
      <c r="BD316" s="261"/>
      <c r="BE316" s="261"/>
      <c r="BF316" s="261"/>
      <c r="BG316" s="261"/>
      <c r="BH316" s="261"/>
      <c r="BI316" s="261"/>
      <c r="BJ316" s="261"/>
      <c r="BK316" s="261"/>
      <c r="BL316" s="261"/>
      <c r="BM316" s="261"/>
      <c r="BN316" s="261"/>
      <c r="BO316" s="261"/>
      <c r="BP316" s="261"/>
      <c r="BQ316" s="261"/>
      <c r="BR316" s="261"/>
      <c r="BS316" s="261"/>
      <c r="BT316" s="261"/>
      <c r="BU316" s="261"/>
      <c r="BV316" s="261"/>
      <c r="BW316" s="261"/>
      <c r="BX316" s="261"/>
      <c r="BY316" s="262"/>
      <c r="BZ316" s="262"/>
      <c r="CA316" s="262"/>
      <c r="CB316" s="262"/>
      <c r="CC316" s="262"/>
      <c r="CD316" s="262"/>
      <c r="CE316" s="262"/>
      <c r="CF316" s="262"/>
      <c r="CG316" s="262"/>
      <c r="CH316" s="262"/>
      <c r="CI316" s="262"/>
      <c r="CJ316" s="262"/>
      <c r="CK316" s="262"/>
      <c r="CL316" s="262"/>
      <c r="CM316" s="262"/>
      <c r="CN316" s="262"/>
      <c r="CO316" s="262"/>
      <c r="CP316" s="262"/>
      <c r="CQ316" s="262"/>
      <c r="CR316" s="262"/>
      <c r="CS316" s="262"/>
      <c r="CT316" s="262"/>
      <c r="CU316" s="261"/>
      <c r="CV316" s="261"/>
      <c r="CW316" s="261"/>
      <c r="CX316" s="261"/>
      <c r="CY316" s="261"/>
      <c r="CZ316" s="261"/>
      <c r="DA316" s="261"/>
      <c r="DB316" s="261"/>
      <c r="DC316" s="261"/>
      <c r="DD316" s="261"/>
      <c r="DE316" s="261"/>
      <c r="DF316" s="261"/>
      <c r="DG316" s="261"/>
      <c r="DH316" s="261"/>
      <c r="DI316" s="261"/>
      <c r="DJ316" s="261"/>
      <c r="DK316" s="261"/>
      <c r="DL316" s="261"/>
      <c r="DM316" s="261"/>
      <c r="DN316" s="261"/>
      <c r="DO316" s="261"/>
      <c r="DP316" s="261"/>
      <c r="DQ316" s="261"/>
      <c r="DR316" s="261"/>
      <c r="DS316" s="261"/>
      <c r="DT316" s="261"/>
      <c r="DU316" s="261"/>
      <c r="DV316" s="261"/>
      <c r="DW316" s="261"/>
      <c r="DX316" s="261"/>
      <c r="DY316" s="261"/>
      <c r="DZ316" s="261"/>
      <c r="EA316" s="261"/>
    </row>
    <row r="317" spans="1:131" ht="15" x14ac:dyDescent="0.25">
      <c r="A317" s="261"/>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61"/>
      <c r="AE317" s="261"/>
      <c r="AF317" s="261"/>
      <c r="AG317" s="261"/>
      <c r="AH317" s="261"/>
      <c r="AI317" s="261"/>
      <c r="AJ317" s="261"/>
      <c r="AK317" s="261"/>
      <c r="AL317" s="261"/>
      <c r="AM317" s="261"/>
      <c r="AN317" s="261"/>
      <c r="AO317" s="261"/>
      <c r="AP317" s="261"/>
      <c r="AQ317" s="261"/>
      <c r="AR317" s="261"/>
      <c r="AS317" s="261"/>
      <c r="AT317" s="261"/>
      <c r="AU317" s="261"/>
      <c r="AV317" s="261"/>
      <c r="AW317" s="261"/>
      <c r="AX317" s="261"/>
      <c r="AY317" s="261"/>
      <c r="AZ317" s="261"/>
      <c r="BA317" s="261"/>
      <c r="BB317" s="261"/>
      <c r="BC317" s="261"/>
      <c r="BD317" s="261"/>
      <c r="BE317" s="261"/>
      <c r="BF317" s="261"/>
      <c r="BG317" s="261"/>
      <c r="BH317" s="261"/>
      <c r="BI317" s="261"/>
      <c r="BJ317" s="261"/>
      <c r="BK317" s="261"/>
      <c r="BL317" s="261"/>
      <c r="BM317" s="261"/>
      <c r="BN317" s="261"/>
      <c r="BO317" s="261"/>
      <c r="BP317" s="261"/>
      <c r="BQ317" s="261"/>
      <c r="BR317" s="261"/>
      <c r="BS317" s="261"/>
      <c r="BT317" s="261"/>
      <c r="BU317" s="261"/>
      <c r="BV317" s="261"/>
      <c r="BW317" s="261"/>
      <c r="BX317" s="261"/>
      <c r="BY317" s="262"/>
      <c r="BZ317" s="262"/>
      <c r="CA317" s="262"/>
      <c r="CB317" s="262"/>
      <c r="CC317" s="262"/>
      <c r="CD317" s="262"/>
      <c r="CE317" s="262"/>
      <c r="CF317" s="262"/>
      <c r="CG317" s="262"/>
      <c r="CH317" s="262"/>
      <c r="CI317" s="262"/>
      <c r="CJ317" s="262"/>
      <c r="CK317" s="262"/>
      <c r="CL317" s="262"/>
      <c r="CM317" s="262"/>
      <c r="CN317" s="262"/>
      <c r="CO317" s="262"/>
      <c r="CP317" s="262"/>
      <c r="CQ317" s="262"/>
      <c r="CR317" s="262"/>
      <c r="CS317" s="262"/>
      <c r="CT317" s="262"/>
      <c r="CU317" s="261"/>
      <c r="CV317" s="261"/>
      <c r="CW317" s="261"/>
      <c r="CX317" s="261"/>
      <c r="CY317" s="261"/>
      <c r="CZ317" s="261"/>
      <c r="DA317" s="261"/>
      <c r="DB317" s="261"/>
      <c r="DC317" s="261"/>
      <c r="DD317" s="261"/>
      <c r="DE317" s="261"/>
      <c r="DF317" s="261"/>
      <c r="DG317" s="261"/>
      <c r="DH317" s="261"/>
      <c r="DI317" s="261"/>
      <c r="DJ317" s="261"/>
      <c r="DK317" s="261"/>
      <c r="DL317" s="261"/>
      <c r="DM317" s="261"/>
      <c r="DN317" s="261"/>
      <c r="DO317" s="261"/>
      <c r="DP317" s="261"/>
      <c r="DQ317" s="261"/>
      <c r="DR317" s="261"/>
      <c r="DS317" s="261"/>
      <c r="DT317" s="261"/>
      <c r="DU317" s="261"/>
      <c r="DV317" s="261"/>
      <c r="DW317" s="261"/>
      <c r="DX317" s="261"/>
      <c r="DY317" s="261"/>
      <c r="DZ317" s="261"/>
      <c r="EA317" s="261"/>
    </row>
    <row r="318" spans="1:131" ht="15" x14ac:dyDescent="0.25">
      <c r="A318" s="261"/>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61"/>
      <c r="AE318" s="261"/>
      <c r="AF318" s="261"/>
      <c r="AG318" s="261"/>
      <c r="AH318" s="261"/>
      <c r="AI318" s="261"/>
      <c r="AJ318" s="261"/>
      <c r="AK318" s="261"/>
      <c r="AL318" s="261"/>
      <c r="AM318" s="261"/>
      <c r="AN318" s="261"/>
      <c r="AO318" s="261"/>
      <c r="AP318" s="261"/>
      <c r="AQ318" s="261"/>
      <c r="AR318" s="261"/>
      <c r="AS318" s="261"/>
      <c r="AT318" s="261"/>
      <c r="AU318" s="261"/>
      <c r="AV318" s="261"/>
      <c r="AW318" s="261"/>
      <c r="AX318" s="261"/>
      <c r="AY318" s="261"/>
      <c r="AZ318" s="261"/>
      <c r="BA318" s="261"/>
      <c r="BB318" s="261"/>
      <c r="BC318" s="261"/>
      <c r="BD318" s="261"/>
      <c r="BE318" s="261"/>
      <c r="BF318" s="261"/>
      <c r="BG318" s="261"/>
      <c r="BH318" s="261"/>
      <c r="BI318" s="261"/>
      <c r="BJ318" s="261"/>
      <c r="BK318" s="261"/>
      <c r="BL318" s="261"/>
      <c r="BM318" s="261"/>
      <c r="BN318" s="261"/>
      <c r="BO318" s="261"/>
      <c r="BP318" s="261"/>
      <c r="BQ318" s="261"/>
      <c r="BR318" s="261"/>
      <c r="BS318" s="261"/>
      <c r="BT318" s="261"/>
      <c r="BU318" s="261"/>
      <c r="BV318" s="261"/>
      <c r="BW318" s="261"/>
      <c r="BX318" s="261"/>
      <c r="BY318" s="262"/>
      <c r="BZ318" s="262"/>
      <c r="CA318" s="262"/>
      <c r="CB318" s="262"/>
      <c r="CC318" s="262"/>
      <c r="CD318" s="262"/>
      <c r="CE318" s="262"/>
      <c r="CF318" s="262"/>
      <c r="CG318" s="262"/>
      <c r="CH318" s="262"/>
      <c r="CI318" s="262"/>
      <c r="CJ318" s="262"/>
      <c r="CK318" s="262"/>
      <c r="CL318" s="262"/>
      <c r="CM318" s="262"/>
      <c r="CN318" s="262"/>
      <c r="CO318" s="262"/>
      <c r="CP318" s="262"/>
      <c r="CQ318" s="262"/>
      <c r="CR318" s="262"/>
      <c r="CS318" s="262"/>
      <c r="CT318" s="262"/>
      <c r="CU318" s="261"/>
      <c r="CV318" s="261"/>
      <c r="CW318" s="261"/>
      <c r="CX318" s="261"/>
      <c r="CY318" s="261"/>
      <c r="CZ318" s="261"/>
      <c r="DA318" s="261"/>
      <c r="DB318" s="261"/>
      <c r="DC318" s="261"/>
      <c r="DD318" s="261"/>
      <c r="DE318" s="261"/>
      <c r="DF318" s="261"/>
      <c r="DG318" s="261"/>
      <c r="DH318" s="261"/>
      <c r="DI318" s="261"/>
      <c r="DJ318" s="261"/>
      <c r="DK318" s="261"/>
      <c r="DL318" s="261"/>
      <c r="DM318" s="261"/>
      <c r="DN318" s="261"/>
      <c r="DO318" s="261"/>
      <c r="DP318" s="261"/>
      <c r="DQ318" s="261"/>
      <c r="DR318" s="261"/>
      <c r="DS318" s="261"/>
      <c r="DT318" s="261"/>
      <c r="DU318" s="261"/>
      <c r="DV318" s="261"/>
      <c r="DW318" s="261"/>
      <c r="DX318" s="261"/>
      <c r="DY318" s="261"/>
      <c r="DZ318" s="261"/>
      <c r="EA318" s="261"/>
    </row>
    <row r="319" spans="1:131" ht="15" x14ac:dyDescent="0.25">
      <c r="A319" s="261"/>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61"/>
      <c r="AE319" s="261"/>
      <c r="AF319" s="261"/>
      <c r="AG319" s="261"/>
      <c r="AH319" s="261"/>
      <c r="AI319" s="261"/>
      <c r="AJ319" s="261"/>
      <c r="AK319" s="261"/>
      <c r="AL319" s="261"/>
      <c r="AM319" s="261"/>
      <c r="AN319" s="261"/>
      <c r="AO319" s="261"/>
      <c r="AP319" s="261"/>
      <c r="AQ319" s="261"/>
      <c r="AR319" s="261"/>
      <c r="AS319" s="261"/>
      <c r="AT319" s="261"/>
      <c r="AU319" s="261"/>
      <c r="AV319" s="261"/>
      <c r="AW319" s="261"/>
      <c r="AX319" s="261"/>
      <c r="AY319" s="261"/>
      <c r="AZ319" s="261"/>
      <c r="BA319" s="261"/>
      <c r="BB319" s="261"/>
      <c r="BC319" s="261"/>
      <c r="BD319" s="261"/>
      <c r="BE319" s="261"/>
      <c r="BF319" s="261"/>
      <c r="BG319" s="261"/>
      <c r="BH319" s="261"/>
      <c r="BI319" s="261"/>
      <c r="BJ319" s="261"/>
      <c r="BK319" s="261"/>
      <c r="BL319" s="261"/>
      <c r="BM319" s="261"/>
      <c r="BN319" s="261"/>
      <c r="BO319" s="261"/>
      <c r="BP319" s="261"/>
      <c r="BQ319" s="261"/>
      <c r="BR319" s="261"/>
      <c r="BS319" s="261"/>
      <c r="BT319" s="261"/>
      <c r="BU319" s="261"/>
      <c r="BV319" s="261"/>
      <c r="BW319" s="261"/>
      <c r="BX319" s="261"/>
      <c r="BY319" s="262"/>
      <c r="BZ319" s="262"/>
      <c r="CA319" s="262"/>
      <c r="CB319" s="262"/>
      <c r="CC319" s="262"/>
      <c r="CD319" s="262"/>
      <c r="CE319" s="262"/>
      <c r="CF319" s="262"/>
      <c r="CG319" s="262"/>
      <c r="CH319" s="262"/>
      <c r="CI319" s="262"/>
      <c r="CJ319" s="262"/>
      <c r="CK319" s="262"/>
      <c r="CL319" s="262"/>
      <c r="CM319" s="262"/>
      <c r="CN319" s="262"/>
      <c r="CO319" s="262"/>
      <c r="CP319" s="262"/>
      <c r="CQ319" s="262"/>
      <c r="CR319" s="262"/>
      <c r="CS319" s="262"/>
      <c r="CT319" s="262"/>
      <c r="CU319" s="261"/>
      <c r="CV319" s="261"/>
      <c r="CW319" s="261"/>
      <c r="CX319" s="261"/>
      <c r="CY319" s="261"/>
      <c r="CZ319" s="261"/>
      <c r="DA319" s="261"/>
      <c r="DB319" s="261"/>
      <c r="DC319" s="261"/>
      <c r="DD319" s="261"/>
      <c r="DE319" s="261"/>
      <c r="DF319" s="261"/>
      <c r="DG319" s="261"/>
      <c r="DH319" s="261"/>
      <c r="DI319" s="261"/>
      <c r="DJ319" s="261"/>
      <c r="DK319" s="261"/>
      <c r="DL319" s="261"/>
      <c r="DM319" s="261"/>
      <c r="DN319" s="261"/>
      <c r="DO319" s="261"/>
      <c r="DP319" s="261"/>
      <c r="DQ319" s="261"/>
      <c r="DR319" s="261"/>
      <c r="DS319" s="261"/>
      <c r="DT319" s="261"/>
      <c r="DU319" s="261"/>
      <c r="DV319" s="261"/>
      <c r="DW319" s="261"/>
      <c r="DX319" s="261"/>
      <c r="DY319" s="261"/>
      <c r="DZ319" s="261"/>
      <c r="EA319" s="261"/>
    </row>
    <row r="320" spans="1:131" ht="15" x14ac:dyDescent="0.25">
      <c r="A320" s="261"/>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61"/>
      <c r="AE320" s="261"/>
      <c r="AF320" s="261"/>
      <c r="AG320" s="261"/>
      <c r="AH320" s="261"/>
      <c r="AI320" s="261"/>
      <c r="AJ320" s="261"/>
      <c r="AK320" s="261"/>
      <c r="AL320" s="261"/>
      <c r="AM320" s="261"/>
      <c r="AN320" s="261"/>
      <c r="AO320" s="261"/>
      <c r="AP320" s="261"/>
      <c r="AQ320" s="261"/>
      <c r="AR320" s="261"/>
      <c r="AS320" s="261"/>
      <c r="AT320" s="261"/>
      <c r="AU320" s="261"/>
      <c r="AV320" s="261"/>
      <c r="AW320" s="261"/>
      <c r="AX320" s="261"/>
      <c r="AY320" s="261"/>
      <c r="AZ320" s="261"/>
      <c r="BA320" s="261"/>
      <c r="BB320" s="261"/>
      <c r="BC320" s="261"/>
      <c r="BD320" s="261"/>
      <c r="BE320" s="261"/>
      <c r="BF320" s="261"/>
      <c r="BG320" s="261"/>
      <c r="BH320" s="261"/>
      <c r="BI320" s="261"/>
      <c r="BJ320" s="261"/>
      <c r="BK320" s="261"/>
      <c r="BL320" s="261"/>
      <c r="BM320" s="261"/>
      <c r="BN320" s="261"/>
      <c r="BO320" s="261"/>
      <c r="BP320" s="261"/>
      <c r="BQ320" s="261"/>
      <c r="BR320" s="261"/>
      <c r="BS320" s="261"/>
      <c r="BT320" s="261"/>
      <c r="BU320" s="261"/>
      <c r="BV320" s="261"/>
      <c r="BW320" s="261"/>
      <c r="BX320" s="261"/>
      <c r="BY320" s="262"/>
      <c r="BZ320" s="262"/>
      <c r="CA320" s="262"/>
      <c r="CB320" s="262"/>
      <c r="CC320" s="262"/>
      <c r="CD320" s="262"/>
      <c r="CE320" s="262"/>
      <c r="CF320" s="262"/>
      <c r="CG320" s="262"/>
      <c r="CH320" s="262"/>
      <c r="CI320" s="262"/>
      <c r="CJ320" s="262"/>
      <c r="CK320" s="262"/>
      <c r="CL320" s="262"/>
      <c r="CM320" s="262"/>
      <c r="CN320" s="262"/>
      <c r="CO320" s="262"/>
      <c r="CP320" s="262"/>
      <c r="CQ320" s="262"/>
      <c r="CR320" s="262"/>
      <c r="CS320" s="262"/>
      <c r="CT320" s="262"/>
      <c r="CU320" s="261"/>
      <c r="CV320" s="261"/>
      <c r="CW320" s="261"/>
      <c r="CX320" s="261"/>
      <c r="CY320" s="261"/>
      <c r="CZ320" s="261"/>
      <c r="DA320" s="261"/>
      <c r="DB320" s="261"/>
      <c r="DC320" s="261"/>
      <c r="DD320" s="261"/>
      <c r="DE320" s="261"/>
      <c r="DF320" s="261"/>
      <c r="DG320" s="261"/>
      <c r="DH320" s="261"/>
      <c r="DI320" s="261"/>
      <c r="DJ320" s="261"/>
      <c r="DK320" s="261"/>
      <c r="DL320" s="261"/>
      <c r="DM320" s="261"/>
      <c r="DN320" s="261"/>
      <c r="DO320" s="261"/>
      <c r="DP320" s="261"/>
      <c r="DQ320" s="261"/>
      <c r="DR320" s="261"/>
      <c r="DS320" s="261"/>
      <c r="DT320" s="261"/>
      <c r="DU320" s="261"/>
      <c r="DV320" s="261"/>
      <c r="DW320" s="261"/>
      <c r="DX320" s="261"/>
      <c r="DY320" s="261"/>
      <c r="DZ320" s="261"/>
      <c r="EA320" s="261"/>
    </row>
    <row r="321" spans="1:131" ht="15" x14ac:dyDescent="0.25">
      <c r="A321" s="261"/>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1"/>
      <c r="AL321" s="261"/>
      <c r="AM321" s="261"/>
      <c r="AN321" s="261"/>
      <c r="AO321" s="261"/>
      <c r="AP321" s="261"/>
      <c r="AQ321" s="261"/>
      <c r="AR321" s="261"/>
      <c r="AS321" s="261"/>
      <c r="AT321" s="261"/>
      <c r="AU321" s="261"/>
      <c r="AV321" s="261"/>
      <c r="AW321" s="261"/>
      <c r="AX321" s="261"/>
      <c r="AY321" s="261"/>
      <c r="AZ321" s="261"/>
      <c r="BA321" s="261"/>
      <c r="BB321" s="261"/>
      <c r="BC321" s="261"/>
      <c r="BD321" s="261"/>
      <c r="BE321" s="261"/>
      <c r="BF321" s="261"/>
      <c r="BG321" s="261"/>
      <c r="BH321" s="261"/>
      <c r="BI321" s="261"/>
      <c r="BJ321" s="261"/>
      <c r="BK321" s="261"/>
      <c r="BL321" s="261"/>
      <c r="BM321" s="261"/>
      <c r="BN321" s="261"/>
      <c r="BO321" s="261"/>
      <c r="BP321" s="261"/>
      <c r="BQ321" s="261"/>
      <c r="BR321" s="261"/>
      <c r="BS321" s="261"/>
      <c r="BT321" s="261"/>
      <c r="BU321" s="261"/>
      <c r="BV321" s="261"/>
      <c r="BW321" s="261"/>
      <c r="BX321" s="261"/>
      <c r="BY321" s="262"/>
      <c r="BZ321" s="262"/>
      <c r="CA321" s="262"/>
      <c r="CB321" s="262"/>
      <c r="CC321" s="262"/>
      <c r="CD321" s="262"/>
      <c r="CE321" s="262"/>
      <c r="CF321" s="262"/>
      <c r="CG321" s="262"/>
      <c r="CH321" s="262"/>
      <c r="CI321" s="262"/>
      <c r="CJ321" s="262"/>
      <c r="CK321" s="262"/>
      <c r="CL321" s="262"/>
      <c r="CM321" s="262"/>
      <c r="CN321" s="262"/>
      <c r="CO321" s="262"/>
      <c r="CP321" s="262"/>
      <c r="CQ321" s="262"/>
      <c r="CR321" s="262"/>
      <c r="CS321" s="262"/>
      <c r="CT321" s="262"/>
      <c r="CU321" s="261"/>
      <c r="CV321" s="261"/>
      <c r="CW321" s="261"/>
      <c r="CX321" s="261"/>
      <c r="CY321" s="261"/>
      <c r="CZ321" s="261"/>
      <c r="DA321" s="261"/>
      <c r="DB321" s="261"/>
      <c r="DC321" s="261"/>
      <c r="DD321" s="261"/>
      <c r="DE321" s="261"/>
      <c r="DF321" s="261"/>
      <c r="DG321" s="261"/>
      <c r="DH321" s="261"/>
      <c r="DI321" s="261"/>
      <c r="DJ321" s="261"/>
      <c r="DK321" s="261"/>
      <c r="DL321" s="261"/>
      <c r="DM321" s="261"/>
      <c r="DN321" s="261"/>
      <c r="DO321" s="261"/>
      <c r="DP321" s="261"/>
      <c r="DQ321" s="261"/>
      <c r="DR321" s="261"/>
      <c r="DS321" s="261"/>
      <c r="DT321" s="261"/>
      <c r="DU321" s="261"/>
      <c r="DV321" s="261"/>
      <c r="DW321" s="261"/>
      <c r="DX321" s="261"/>
      <c r="DY321" s="261"/>
      <c r="DZ321" s="261"/>
      <c r="EA321" s="261"/>
    </row>
    <row r="322" spans="1:131" ht="15" x14ac:dyDescent="0.25">
      <c r="A322" s="261"/>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61"/>
      <c r="AE322" s="261"/>
      <c r="AF322" s="261"/>
      <c r="AG322" s="261"/>
      <c r="AH322" s="261"/>
      <c r="AI322" s="261"/>
      <c r="AJ322" s="261"/>
      <c r="AK322" s="261"/>
      <c r="AL322" s="261"/>
      <c r="AM322" s="261"/>
      <c r="AN322" s="261"/>
      <c r="AO322" s="261"/>
      <c r="AP322" s="261"/>
      <c r="AQ322" s="261"/>
      <c r="AR322" s="261"/>
      <c r="AS322" s="261"/>
      <c r="AT322" s="261"/>
      <c r="AU322" s="261"/>
      <c r="AV322" s="261"/>
      <c r="AW322" s="261"/>
      <c r="AX322" s="261"/>
      <c r="AY322" s="261"/>
      <c r="AZ322" s="261"/>
      <c r="BA322" s="261"/>
      <c r="BB322" s="261"/>
      <c r="BC322" s="261"/>
      <c r="BD322" s="261"/>
      <c r="BE322" s="261"/>
      <c r="BF322" s="261"/>
      <c r="BG322" s="261"/>
      <c r="BH322" s="261"/>
      <c r="BI322" s="261"/>
      <c r="BJ322" s="261"/>
      <c r="BK322" s="261"/>
      <c r="BL322" s="261"/>
      <c r="BM322" s="261"/>
      <c r="BN322" s="261"/>
      <c r="BO322" s="261"/>
      <c r="BP322" s="261"/>
      <c r="BQ322" s="261"/>
      <c r="BR322" s="261"/>
      <c r="BS322" s="261"/>
      <c r="BT322" s="261"/>
      <c r="BU322" s="261"/>
      <c r="BV322" s="261"/>
      <c r="BW322" s="261"/>
      <c r="BX322" s="261"/>
      <c r="BY322" s="262"/>
      <c r="BZ322" s="262"/>
      <c r="CA322" s="262"/>
      <c r="CB322" s="262"/>
      <c r="CC322" s="262"/>
      <c r="CD322" s="262"/>
      <c r="CE322" s="262"/>
      <c r="CF322" s="262"/>
      <c r="CG322" s="262"/>
      <c r="CH322" s="262"/>
      <c r="CI322" s="262"/>
      <c r="CJ322" s="262"/>
      <c r="CK322" s="262"/>
      <c r="CL322" s="262"/>
      <c r="CM322" s="262"/>
      <c r="CN322" s="262"/>
      <c r="CO322" s="262"/>
      <c r="CP322" s="262"/>
      <c r="CQ322" s="262"/>
      <c r="CR322" s="262"/>
      <c r="CS322" s="262"/>
      <c r="CT322" s="262"/>
      <c r="CU322" s="261"/>
      <c r="CV322" s="261"/>
      <c r="CW322" s="261"/>
      <c r="CX322" s="261"/>
      <c r="CY322" s="261"/>
      <c r="CZ322" s="261"/>
      <c r="DA322" s="261"/>
      <c r="DB322" s="261"/>
      <c r="DC322" s="261"/>
      <c r="DD322" s="261"/>
      <c r="DE322" s="261"/>
      <c r="DF322" s="261"/>
      <c r="DG322" s="261"/>
      <c r="DH322" s="261"/>
      <c r="DI322" s="261"/>
      <c r="DJ322" s="261"/>
      <c r="DK322" s="261"/>
      <c r="DL322" s="261"/>
      <c r="DM322" s="261"/>
      <c r="DN322" s="261"/>
      <c r="DO322" s="261"/>
      <c r="DP322" s="261"/>
      <c r="DQ322" s="261"/>
      <c r="DR322" s="261"/>
      <c r="DS322" s="261"/>
      <c r="DT322" s="261"/>
      <c r="DU322" s="261"/>
      <c r="DV322" s="261"/>
      <c r="DW322" s="261"/>
      <c r="DX322" s="261"/>
      <c r="DY322" s="261"/>
      <c r="DZ322" s="261"/>
      <c r="EA322" s="261"/>
    </row>
    <row r="323" spans="1:131" ht="15" x14ac:dyDescent="0.25">
      <c r="A323" s="261"/>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61"/>
      <c r="AE323" s="261"/>
      <c r="AF323" s="261"/>
      <c r="AG323" s="261"/>
      <c r="AH323" s="261"/>
      <c r="AI323" s="261"/>
      <c r="AJ323" s="261"/>
      <c r="AK323" s="261"/>
      <c r="AL323" s="261"/>
      <c r="AM323" s="261"/>
      <c r="AN323" s="261"/>
      <c r="AO323" s="261"/>
      <c r="AP323" s="261"/>
      <c r="AQ323" s="261"/>
      <c r="AR323" s="261"/>
      <c r="AS323" s="261"/>
      <c r="AT323" s="261"/>
      <c r="AU323" s="261"/>
      <c r="AV323" s="261"/>
      <c r="AW323" s="261"/>
      <c r="AX323" s="261"/>
      <c r="AY323" s="261"/>
      <c r="AZ323" s="261"/>
      <c r="BA323" s="261"/>
      <c r="BB323" s="261"/>
      <c r="BC323" s="261"/>
      <c r="BD323" s="261"/>
      <c r="BE323" s="261"/>
      <c r="BF323" s="261"/>
      <c r="BG323" s="261"/>
      <c r="BH323" s="261"/>
      <c r="BI323" s="261"/>
      <c r="BJ323" s="261"/>
      <c r="BK323" s="261"/>
      <c r="BL323" s="261"/>
      <c r="BM323" s="261"/>
      <c r="BN323" s="261"/>
      <c r="BO323" s="261"/>
      <c r="BP323" s="261"/>
      <c r="BQ323" s="261"/>
      <c r="BR323" s="261"/>
      <c r="BS323" s="261"/>
      <c r="BT323" s="261"/>
      <c r="BU323" s="261"/>
      <c r="BV323" s="261"/>
      <c r="BW323" s="261"/>
      <c r="BX323" s="261"/>
      <c r="BY323" s="262"/>
      <c r="BZ323" s="262"/>
      <c r="CA323" s="262"/>
      <c r="CB323" s="262"/>
      <c r="CC323" s="262"/>
      <c r="CD323" s="262"/>
      <c r="CE323" s="262"/>
      <c r="CF323" s="262"/>
      <c r="CG323" s="262"/>
      <c r="CH323" s="262"/>
      <c r="CI323" s="262"/>
      <c r="CJ323" s="262"/>
      <c r="CK323" s="262"/>
      <c r="CL323" s="262"/>
      <c r="CM323" s="262"/>
      <c r="CN323" s="262"/>
      <c r="CO323" s="262"/>
      <c r="CP323" s="262"/>
      <c r="CQ323" s="262"/>
      <c r="CR323" s="262"/>
      <c r="CS323" s="262"/>
      <c r="CT323" s="262"/>
      <c r="CU323" s="261"/>
      <c r="CV323" s="261"/>
      <c r="CW323" s="261"/>
      <c r="CX323" s="261"/>
      <c r="CY323" s="261"/>
      <c r="CZ323" s="261"/>
      <c r="DA323" s="261"/>
      <c r="DB323" s="261"/>
      <c r="DC323" s="261"/>
      <c r="DD323" s="261"/>
      <c r="DE323" s="261"/>
      <c r="DF323" s="261"/>
      <c r="DG323" s="261"/>
      <c r="DH323" s="261"/>
      <c r="DI323" s="261"/>
      <c r="DJ323" s="261"/>
      <c r="DK323" s="261"/>
      <c r="DL323" s="261"/>
      <c r="DM323" s="261"/>
      <c r="DN323" s="261"/>
      <c r="DO323" s="261"/>
      <c r="DP323" s="261"/>
      <c r="DQ323" s="261"/>
      <c r="DR323" s="261"/>
      <c r="DS323" s="261"/>
      <c r="DT323" s="261"/>
      <c r="DU323" s="261"/>
      <c r="DV323" s="261"/>
      <c r="DW323" s="261"/>
      <c r="DX323" s="261"/>
      <c r="DY323" s="261"/>
      <c r="DZ323" s="261"/>
      <c r="EA323" s="261"/>
    </row>
    <row r="324" spans="1:131" ht="15" x14ac:dyDescent="0.25">
      <c r="A324" s="261"/>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61"/>
      <c r="AE324" s="261"/>
      <c r="AF324" s="261"/>
      <c r="AG324" s="261"/>
      <c r="AH324" s="261"/>
      <c r="AI324" s="261"/>
      <c r="AJ324" s="261"/>
      <c r="AK324" s="261"/>
      <c r="AL324" s="261"/>
      <c r="AM324" s="261"/>
      <c r="AN324" s="261"/>
      <c r="AO324" s="261"/>
      <c r="AP324" s="261"/>
      <c r="AQ324" s="261"/>
      <c r="AR324" s="261"/>
      <c r="AS324" s="261"/>
      <c r="AT324" s="261"/>
      <c r="AU324" s="261"/>
      <c r="AV324" s="261"/>
      <c r="AW324" s="261"/>
      <c r="AX324" s="261"/>
      <c r="AY324" s="261"/>
      <c r="AZ324" s="261"/>
      <c r="BA324" s="261"/>
      <c r="BB324" s="261"/>
      <c r="BC324" s="261"/>
      <c r="BD324" s="261"/>
      <c r="BE324" s="261"/>
      <c r="BF324" s="261"/>
      <c r="BG324" s="261"/>
      <c r="BH324" s="261"/>
      <c r="BI324" s="261"/>
      <c r="BJ324" s="261"/>
      <c r="BK324" s="261"/>
      <c r="BL324" s="261"/>
      <c r="BM324" s="261"/>
      <c r="BN324" s="261"/>
      <c r="BO324" s="261"/>
      <c r="BP324" s="261"/>
      <c r="BQ324" s="261"/>
      <c r="BR324" s="261"/>
      <c r="BS324" s="261"/>
      <c r="BT324" s="261"/>
      <c r="BU324" s="261"/>
      <c r="BV324" s="261"/>
      <c r="BW324" s="261"/>
      <c r="BX324" s="261"/>
      <c r="BY324" s="262"/>
      <c r="BZ324" s="262"/>
      <c r="CA324" s="262"/>
      <c r="CB324" s="262"/>
      <c r="CC324" s="262"/>
      <c r="CD324" s="262"/>
      <c r="CE324" s="262"/>
      <c r="CF324" s="262"/>
      <c r="CG324" s="262"/>
      <c r="CH324" s="262"/>
      <c r="CI324" s="262"/>
      <c r="CJ324" s="262"/>
      <c r="CK324" s="262"/>
      <c r="CL324" s="262"/>
      <c r="CM324" s="262"/>
      <c r="CN324" s="262"/>
      <c r="CO324" s="262"/>
      <c r="CP324" s="262"/>
      <c r="CQ324" s="262"/>
      <c r="CR324" s="262"/>
      <c r="CS324" s="262"/>
      <c r="CT324" s="262"/>
      <c r="CU324" s="261"/>
      <c r="CV324" s="261"/>
      <c r="CW324" s="261"/>
      <c r="CX324" s="261"/>
      <c r="CY324" s="261"/>
      <c r="CZ324" s="261"/>
      <c r="DA324" s="261"/>
      <c r="DB324" s="261"/>
      <c r="DC324" s="261"/>
      <c r="DD324" s="261"/>
      <c r="DE324" s="261"/>
      <c r="DF324" s="261"/>
      <c r="DG324" s="261"/>
      <c r="DH324" s="261"/>
      <c r="DI324" s="261"/>
      <c r="DJ324" s="261"/>
      <c r="DK324" s="261"/>
      <c r="DL324" s="261"/>
      <c r="DM324" s="261"/>
      <c r="DN324" s="261"/>
      <c r="DO324" s="261"/>
      <c r="DP324" s="261"/>
      <c r="DQ324" s="261"/>
      <c r="DR324" s="261"/>
      <c r="DS324" s="261"/>
      <c r="DT324" s="261"/>
      <c r="DU324" s="261"/>
      <c r="DV324" s="261"/>
      <c r="DW324" s="261"/>
      <c r="DX324" s="261"/>
      <c r="DY324" s="261"/>
      <c r="DZ324" s="261"/>
      <c r="EA324" s="261"/>
    </row>
    <row r="325" spans="1:131" ht="15" x14ac:dyDescent="0.25">
      <c r="A325" s="261"/>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61"/>
      <c r="AE325" s="261"/>
      <c r="AF325" s="261"/>
      <c r="AG325" s="261"/>
      <c r="AH325" s="261"/>
      <c r="AI325" s="261"/>
      <c r="AJ325" s="261"/>
      <c r="AK325" s="261"/>
      <c r="AL325" s="261"/>
      <c r="AM325" s="261"/>
      <c r="AN325" s="261"/>
      <c r="AO325" s="261"/>
      <c r="AP325" s="261"/>
      <c r="AQ325" s="261"/>
      <c r="AR325" s="261"/>
      <c r="AS325" s="261"/>
      <c r="AT325" s="261"/>
      <c r="AU325" s="261"/>
      <c r="AV325" s="261"/>
      <c r="AW325" s="261"/>
      <c r="AX325" s="261"/>
      <c r="AY325" s="261"/>
      <c r="AZ325" s="261"/>
      <c r="BA325" s="261"/>
      <c r="BB325" s="261"/>
      <c r="BC325" s="261"/>
      <c r="BD325" s="261"/>
      <c r="BE325" s="261"/>
      <c r="BF325" s="261"/>
      <c r="BG325" s="261"/>
      <c r="BH325" s="261"/>
      <c r="BI325" s="261"/>
      <c r="BJ325" s="261"/>
      <c r="BK325" s="261"/>
      <c r="BL325" s="261"/>
      <c r="BM325" s="261"/>
      <c r="BN325" s="261"/>
      <c r="BO325" s="261"/>
      <c r="BP325" s="261"/>
      <c r="BQ325" s="261"/>
      <c r="BR325" s="261"/>
      <c r="BS325" s="261"/>
      <c r="BT325" s="261"/>
      <c r="BU325" s="261"/>
      <c r="BV325" s="261"/>
      <c r="BW325" s="261"/>
      <c r="BX325" s="261"/>
      <c r="BY325" s="262"/>
      <c r="BZ325" s="262"/>
      <c r="CA325" s="262"/>
      <c r="CB325" s="262"/>
      <c r="CC325" s="262"/>
      <c r="CD325" s="262"/>
      <c r="CE325" s="262"/>
      <c r="CF325" s="262"/>
      <c r="CG325" s="262"/>
      <c r="CH325" s="262"/>
      <c r="CI325" s="262"/>
      <c r="CJ325" s="262"/>
      <c r="CK325" s="262"/>
      <c r="CL325" s="262"/>
      <c r="CM325" s="262"/>
      <c r="CN325" s="262"/>
      <c r="CO325" s="262"/>
      <c r="CP325" s="262"/>
      <c r="CQ325" s="262"/>
      <c r="CR325" s="262"/>
      <c r="CS325" s="262"/>
      <c r="CT325" s="262"/>
      <c r="CU325" s="261"/>
      <c r="CV325" s="261"/>
      <c r="CW325" s="261"/>
      <c r="CX325" s="261"/>
      <c r="CY325" s="261"/>
      <c r="CZ325" s="261"/>
      <c r="DA325" s="261"/>
      <c r="DB325" s="261"/>
      <c r="DC325" s="261"/>
      <c r="DD325" s="261"/>
      <c r="DE325" s="261"/>
      <c r="DF325" s="261"/>
      <c r="DG325" s="261"/>
      <c r="DH325" s="261"/>
      <c r="DI325" s="261"/>
      <c r="DJ325" s="261"/>
      <c r="DK325" s="261"/>
      <c r="DL325" s="261"/>
      <c r="DM325" s="261"/>
      <c r="DN325" s="261"/>
      <c r="DO325" s="261"/>
      <c r="DP325" s="261"/>
      <c r="DQ325" s="261"/>
      <c r="DR325" s="261"/>
      <c r="DS325" s="261"/>
      <c r="DT325" s="261"/>
      <c r="DU325" s="261"/>
      <c r="DV325" s="261"/>
      <c r="DW325" s="261"/>
      <c r="DX325" s="261"/>
      <c r="DY325" s="261"/>
      <c r="DZ325" s="261"/>
      <c r="EA325" s="261"/>
    </row>
    <row r="326" spans="1:131" ht="15" x14ac:dyDescent="0.25">
      <c r="A326" s="261"/>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261"/>
      <c r="AE326" s="261"/>
      <c r="AF326" s="261"/>
      <c r="AG326" s="261"/>
      <c r="AH326" s="261"/>
      <c r="AI326" s="261"/>
      <c r="AJ326" s="261"/>
      <c r="AK326" s="261"/>
      <c r="AL326" s="261"/>
      <c r="AM326" s="261"/>
      <c r="AN326" s="261"/>
      <c r="AO326" s="261"/>
      <c r="AP326" s="261"/>
      <c r="AQ326" s="261"/>
      <c r="AR326" s="261"/>
      <c r="AS326" s="261"/>
      <c r="AT326" s="261"/>
      <c r="AU326" s="261"/>
      <c r="AV326" s="261"/>
      <c r="AW326" s="261"/>
      <c r="AX326" s="261"/>
      <c r="AY326" s="261"/>
      <c r="AZ326" s="261"/>
      <c r="BA326" s="261"/>
      <c r="BB326" s="261"/>
      <c r="BC326" s="261"/>
      <c r="BD326" s="261"/>
      <c r="BE326" s="261"/>
      <c r="BF326" s="261"/>
      <c r="BG326" s="261"/>
      <c r="BH326" s="261"/>
      <c r="BI326" s="261"/>
      <c r="BJ326" s="261"/>
      <c r="BK326" s="261"/>
      <c r="BL326" s="261"/>
      <c r="BM326" s="261"/>
      <c r="BN326" s="261"/>
      <c r="BO326" s="261"/>
      <c r="BP326" s="261"/>
      <c r="BQ326" s="261"/>
      <c r="BR326" s="261"/>
      <c r="BS326" s="261"/>
      <c r="BT326" s="261"/>
      <c r="BU326" s="261"/>
      <c r="BV326" s="261"/>
      <c r="BW326" s="261"/>
      <c r="BX326" s="261"/>
      <c r="BY326" s="262"/>
      <c r="BZ326" s="262"/>
      <c r="CA326" s="262"/>
      <c r="CB326" s="262"/>
      <c r="CC326" s="262"/>
      <c r="CD326" s="262"/>
      <c r="CE326" s="262"/>
      <c r="CF326" s="262"/>
      <c r="CG326" s="262"/>
      <c r="CH326" s="262"/>
      <c r="CI326" s="262"/>
      <c r="CJ326" s="262"/>
      <c r="CK326" s="262"/>
      <c r="CL326" s="262"/>
      <c r="CM326" s="262"/>
      <c r="CN326" s="262"/>
      <c r="CO326" s="262"/>
      <c r="CP326" s="262"/>
      <c r="CQ326" s="262"/>
      <c r="CR326" s="262"/>
      <c r="CS326" s="262"/>
      <c r="CT326" s="262"/>
      <c r="CU326" s="261"/>
      <c r="CV326" s="261"/>
      <c r="CW326" s="261"/>
      <c r="CX326" s="261"/>
      <c r="CY326" s="261"/>
      <c r="CZ326" s="261"/>
      <c r="DA326" s="261"/>
      <c r="DB326" s="261"/>
      <c r="DC326" s="261"/>
      <c r="DD326" s="261"/>
      <c r="DE326" s="261"/>
      <c r="DF326" s="261"/>
      <c r="DG326" s="261"/>
      <c r="DH326" s="261"/>
      <c r="DI326" s="261"/>
      <c r="DJ326" s="261"/>
      <c r="DK326" s="261"/>
      <c r="DL326" s="261"/>
      <c r="DM326" s="261"/>
      <c r="DN326" s="261"/>
      <c r="DO326" s="261"/>
      <c r="DP326" s="261"/>
      <c r="DQ326" s="261"/>
      <c r="DR326" s="261"/>
      <c r="DS326" s="261"/>
      <c r="DT326" s="261"/>
      <c r="DU326" s="261"/>
      <c r="DV326" s="261"/>
      <c r="DW326" s="261"/>
      <c r="DX326" s="261"/>
      <c r="DY326" s="261"/>
      <c r="DZ326" s="261"/>
      <c r="EA326" s="261"/>
    </row>
    <row r="327" spans="1:131" ht="15" x14ac:dyDescent="0.25">
      <c r="A327" s="261"/>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61"/>
      <c r="AE327" s="261"/>
      <c r="AF327" s="261"/>
      <c r="AG327" s="261"/>
      <c r="AH327" s="261"/>
      <c r="AI327" s="261"/>
      <c r="AJ327" s="261"/>
      <c r="AK327" s="261"/>
      <c r="AL327" s="261"/>
      <c r="AM327" s="261"/>
      <c r="AN327" s="261"/>
      <c r="AO327" s="261"/>
      <c r="AP327" s="261"/>
      <c r="AQ327" s="261"/>
      <c r="AR327" s="261"/>
      <c r="AS327" s="261"/>
      <c r="AT327" s="261"/>
      <c r="AU327" s="261"/>
      <c r="AV327" s="261"/>
      <c r="AW327" s="261"/>
      <c r="AX327" s="261"/>
      <c r="AY327" s="261"/>
      <c r="AZ327" s="261"/>
      <c r="BA327" s="261"/>
      <c r="BB327" s="261"/>
      <c r="BC327" s="261"/>
      <c r="BD327" s="261"/>
      <c r="BE327" s="261"/>
      <c r="BF327" s="261"/>
      <c r="BG327" s="261"/>
      <c r="BH327" s="261"/>
      <c r="BI327" s="261"/>
      <c r="BJ327" s="261"/>
      <c r="BK327" s="261"/>
      <c r="BL327" s="261"/>
      <c r="BM327" s="261"/>
      <c r="BN327" s="261"/>
      <c r="BO327" s="261"/>
      <c r="BP327" s="261"/>
      <c r="BQ327" s="261"/>
      <c r="BR327" s="261"/>
      <c r="BS327" s="261"/>
      <c r="BT327" s="261"/>
      <c r="BU327" s="261"/>
      <c r="BV327" s="261"/>
      <c r="BW327" s="261"/>
      <c r="BX327" s="261"/>
      <c r="BY327" s="262"/>
      <c r="BZ327" s="262"/>
      <c r="CA327" s="262"/>
      <c r="CB327" s="262"/>
      <c r="CC327" s="262"/>
      <c r="CD327" s="262"/>
      <c r="CE327" s="262"/>
      <c r="CF327" s="262"/>
      <c r="CG327" s="262"/>
      <c r="CH327" s="262"/>
      <c r="CI327" s="262"/>
      <c r="CJ327" s="262"/>
      <c r="CK327" s="262"/>
      <c r="CL327" s="262"/>
      <c r="CM327" s="262"/>
      <c r="CN327" s="262"/>
      <c r="CO327" s="262"/>
      <c r="CP327" s="262"/>
      <c r="CQ327" s="262"/>
      <c r="CR327" s="262"/>
      <c r="CS327" s="262"/>
      <c r="CT327" s="262"/>
      <c r="CU327" s="261"/>
      <c r="CV327" s="261"/>
      <c r="CW327" s="261"/>
      <c r="CX327" s="261"/>
      <c r="CY327" s="261"/>
      <c r="CZ327" s="261"/>
      <c r="DA327" s="261"/>
      <c r="DB327" s="261"/>
      <c r="DC327" s="261"/>
      <c r="DD327" s="261"/>
      <c r="DE327" s="261"/>
      <c r="DF327" s="261"/>
      <c r="DG327" s="261"/>
      <c r="DH327" s="261"/>
      <c r="DI327" s="261"/>
      <c r="DJ327" s="261"/>
      <c r="DK327" s="261"/>
      <c r="DL327" s="261"/>
      <c r="DM327" s="261"/>
      <c r="DN327" s="261"/>
      <c r="DO327" s="261"/>
      <c r="DP327" s="261"/>
      <c r="DQ327" s="261"/>
      <c r="DR327" s="261"/>
      <c r="DS327" s="261"/>
      <c r="DT327" s="261"/>
      <c r="DU327" s="261"/>
      <c r="DV327" s="261"/>
      <c r="DW327" s="261"/>
      <c r="DX327" s="261"/>
      <c r="DY327" s="261"/>
      <c r="DZ327" s="261"/>
      <c r="EA327" s="261"/>
    </row>
    <row r="328" spans="1:131" ht="15" x14ac:dyDescent="0.25">
      <c r="A328" s="261"/>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61"/>
      <c r="AE328" s="261"/>
      <c r="AF328" s="261"/>
      <c r="AG328" s="261"/>
      <c r="AH328" s="261"/>
      <c r="AI328" s="261"/>
      <c r="AJ328" s="261"/>
      <c r="AK328" s="261"/>
      <c r="AL328" s="261"/>
      <c r="AM328" s="261"/>
      <c r="AN328" s="261"/>
      <c r="AO328" s="261"/>
      <c r="AP328" s="261"/>
      <c r="AQ328" s="261"/>
      <c r="AR328" s="261"/>
      <c r="AS328" s="261"/>
      <c r="AT328" s="261"/>
      <c r="AU328" s="261"/>
      <c r="AV328" s="261"/>
      <c r="AW328" s="261"/>
      <c r="AX328" s="261"/>
      <c r="AY328" s="261"/>
      <c r="AZ328" s="261"/>
      <c r="BA328" s="261"/>
      <c r="BB328" s="261"/>
      <c r="BC328" s="261"/>
      <c r="BD328" s="261"/>
      <c r="BE328" s="261"/>
      <c r="BF328" s="261"/>
      <c r="BG328" s="261"/>
      <c r="BH328" s="261"/>
      <c r="BI328" s="261"/>
      <c r="BJ328" s="261"/>
      <c r="BK328" s="261"/>
      <c r="BL328" s="261"/>
      <c r="BM328" s="261"/>
      <c r="BN328" s="261"/>
      <c r="BO328" s="261"/>
      <c r="BP328" s="261"/>
      <c r="BQ328" s="261"/>
      <c r="BR328" s="261"/>
      <c r="BS328" s="261"/>
      <c r="BT328" s="261"/>
      <c r="BU328" s="261"/>
      <c r="BV328" s="261"/>
      <c r="BW328" s="261"/>
      <c r="BX328" s="261"/>
      <c r="BY328" s="262"/>
      <c r="BZ328" s="262"/>
      <c r="CA328" s="262"/>
      <c r="CB328" s="262"/>
      <c r="CC328" s="262"/>
      <c r="CD328" s="262"/>
      <c r="CE328" s="262"/>
      <c r="CF328" s="262"/>
      <c r="CG328" s="262"/>
      <c r="CH328" s="262"/>
      <c r="CI328" s="262"/>
      <c r="CJ328" s="262"/>
      <c r="CK328" s="262"/>
      <c r="CL328" s="262"/>
      <c r="CM328" s="262"/>
      <c r="CN328" s="262"/>
      <c r="CO328" s="262"/>
      <c r="CP328" s="262"/>
      <c r="CQ328" s="262"/>
      <c r="CR328" s="262"/>
      <c r="CS328" s="262"/>
      <c r="CT328" s="262"/>
      <c r="CU328" s="261"/>
      <c r="CV328" s="261"/>
      <c r="CW328" s="261"/>
      <c r="CX328" s="261"/>
      <c r="CY328" s="261"/>
      <c r="CZ328" s="261"/>
      <c r="DA328" s="261"/>
      <c r="DB328" s="261"/>
      <c r="DC328" s="261"/>
      <c r="DD328" s="261"/>
      <c r="DE328" s="261"/>
      <c r="DF328" s="261"/>
      <c r="DG328" s="261"/>
      <c r="DH328" s="261"/>
      <c r="DI328" s="261"/>
      <c r="DJ328" s="261"/>
      <c r="DK328" s="261"/>
      <c r="DL328" s="261"/>
      <c r="DM328" s="261"/>
      <c r="DN328" s="261"/>
      <c r="DO328" s="261"/>
      <c r="DP328" s="261"/>
      <c r="DQ328" s="261"/>
      <c r="DR328" s="261"/>
      <c r="DS328" s="261"/>
      <c r="DT328" s="261"/>
      <c r="DU328" s="261"/>
      <c r="DV328" s="261"/>
      <c r="DW328" s="261"/>
      <c r="DX328" s="261"/>
      <c r="DY328" s="261"/>
      <c r="DZ328" s="261"/>
      <c r="EA328" s="261"/>
    </row>
    <row r="329" spans="1:131" ht="15" x14ac:dyDescent="0.25">
      <c r="A329" s="261"/>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261"/>
      <c r="AE329" s="261"/>
      <c r="AF329" s="261"/>
      <c r="AG329" s="261"/>
      <c r="AH329" s="261"/>
      <c r="AI329" s="261"/>
      <c r="AJ329" s="261"/>
      <c r="AK329" s="261"/>
      <c r="AL329" s="261"/>
      <c r="AM329" s="261"/>
      <c r="AN329" s="261"/>
      <c r="AO329" s="261"/>
      <c r="AP329" s="261"/>
      <c r="AQ329" s="261"/>
      <c r="AR329" s="261"/>
      <c r="AS329" s="261"/>
      <c r="AT329" s="261"/>
      <c r="AU329" s="261"/>
      <c r="AV329" s="261"/>
      <c r="AW329" s="261"/>
      <c r="AX329" s="261"/>
      <c r="AY329" s="261"/>
      <c r="AZ329" s="261"/>
      <c r="BA329" s="261"/>
      <c r="BB329" s="261"/>
      <c r="BC329" s="261"/>
      <c r="BD329" s="261"/>
      <c r="BE329" s="261"/>
      <c r="BF329" s="261"/>
      <c r="BG329" s="261"/>
      <c r="BH329" s="261"/>
      <c r="BI329" s="261"/>
      <c r="BJ329" s="261"/>
      <c r="BK329" s="261"/>
      <c r="BL329" s="261"/>
      <c r="BM329" s="261"/>
      <c r="BN329" s="261"/>
      <c r="BO329" s="261"/>
      <c r="BP329" s="261"/>
      <c r="BQ329" s="261"/>
      <c r="BR329" s="261"/>
      <c r="BS329" s="261"/>
      <c r="BT329" s="261"/>
      <c r="BU329" s="261"/>
      <c r="BV329" s="261"/>
      <c r="BW329" s="261"/>
      <c r="BX329" s="261"/>
      <c r="BY329" s="262"/>
      <c r="BZ329" s="262"/>
      <c r="CA329" s="262"/>
      <c r="CB329" s="262"/>
      <c r="CC329" s="262"/>
      <c r="CD329" s="262"/>
      <c r="CE329" s="262"/>
      <c r="CF329" s="262"/>
      <c r="CG329" s="262"/>
      <c r="CH329" s="262"/>
      <c r="CI329" s="262"/>
      <c r="CJ329" s="262"/>
      <c r="CK329" s="262"/>
      <c r="CL329" s="262"/>
      <c r="CM329" s="262"/>
      <c r="CN329" s="262"/>
      <c r="CO329" s="262"/>
      <c r="CP329" s="262"/>
      <c r="CQ329" s="262"/>
      <c r="CR329" s="262"/>
      <c r="CS329" s="262"/>
      <c r="CT329" s="262"/>
      <c r="CU329" s="261"/>
      <c r="CV329" s="261"/>
      <c r="CW329" s="261"/>
      <c r="CX329" s="261"/>
      <c r="CY329" s="261"/>
      <c r="CZ329" s="261"/>
      <c r="DA329" s="261"/>
      <c r="DB329" s="261"/>
      <c r="DC329" s="261"/>
      <c r="DD329" s="261"/>
      <c r="DE329" s="261"/>
      <c r="DF329" s="261"/>
      <c r="DG329" s="261"/>
      <c r="DH329" s="261"/>
      <c r="DI329" s="261"/>
      <c r="DJ329" s="261"/>
      <c r="DK329" s="261"/>
      <c r="DL329" s="261"/>
      <c r="DM329" s="261"/>
      <c r="DN329" s="261"/>
      <c r="DO329" s="261"/>
      <c r="DP329" s="261"/>
      <c r="DQ329" s="261"/>
      <c r="DR329" s="261"/>
      <c r="DS329" s="261"/>
      <c r="DT329" s="261"/>
      <c r="DU329" s="261"/>
      <c r="DV329" s="261"/>
      <c r="DW329" s="261"/>
      <c r="DX329" s="261"/>
      <c r="DY329" s="261"/>
      <c r="DZ329" s="261"/>
      <c r="EA329" s="261"/>
    </row>
    <row r="330" spans="1:131" ht="15" x14ac:dyDescent="0.25">
      <c r="A330" s="261"/>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61"/>
      <c r="AE330" s="261"/>
      <c r="AF330" s="261"/>
      <c r="AG330" s="261"/>
      <c r="AH330" s="261"/>
      <c r="AI330" s="261"/>
      <c r="AJ330" s="261"/>
      <c r="AK330" s="261"/>
      <c r="AL330" s="261"/>
      <c r="AM330" s="261"/>
      <c r="AN330" s="261"/>
      <c r="AO330" s="261"/>
      <c r="AP330" s="261"/>
      <c r="AQ330" s="261"/>
      <c r="AR330" s="261"/>
      <c r="AS330" s="261"/>
      <c r="AT330" s="261"/>
      <c r="AU330" s="261"/>
      <c r="AV330" s="261"/>
      <c r="AW330" s="261"/>
      <c r="AX330" s="261"/>
      <c r="AY330" s="261"/>
      <c r="AZ330" s="261"/>
      <c r="BA330" s="261"/>
      <c r="BB330" s="261"/>
      <c r="BC330" s="261"/>
      <c r="BD330" s="261"/>
      <c r="BE330" s="261"/>
      <c r="BF330" s="261"/>
      <c r="BG330" s="261"/>
      <c r="BH330" s="261"/>
      <c r="BI330" s="261"/>
      <c r="BJ330" s="261"/>
      <c r="BK330" s="261"/>
      <c r="BL330" s="261"/>
      <c r="BM330" s="261"/>
      <c r="BN330" s="261"/>
      <c r="BO330" s="261"/>
      <c r="BP330" s="261"/>
      <c r="BQ330" s="261"/>
      <c r="BR330" s="261"/>
      <c r="BS330" s="261"/>
      <c r="BT330" s="261"/>
      <c r="BU330" s="261"/>
      <c r="BV330" s="261"/>
      <c r="BW330" s="261"/>
      <c r="BX330" s="261"/>
      <c r="BY330" s="262"/>
      <c r="BZ330" s="262"/>
      <c r="CA330" s="262"/>
      <c r="CB330" s="262"/>
      <c r="CC330" s="262"/>
      <c r="CD330" s="262"/>
      <c r="CE330" s="262"/>
      <c r="CF330" s="262"/>
      <c r="CG330" s="262"/>
      <c r="CH330" s="262"/>
      <c r="CI330" s="262"/>
      <c r="CJ330" s="262"/>
      <c r="CK330" s="262"/>
      <c r="CL330" s="262"/>
      <c r="CM330" s="262"/>
      <c r="CN330" s="262"/>
      <c r="CO330" s="262"/>
      <c r="CP330" s="262"/>
      <c r="CQ330" s="262"/>
      <c r="CR330" s="262"/>
      <c r="CS330" s="262"/>
      <c r="CT330" s="262"/>
      <c r="CU330" s="261"/>
      <c r="CV330" s="261"/>
      <c r="CW330" s="261"/>
      <c r="CX330" s="261"/>
      <c r="CY330" s="261"/>
      <c r="CZ330" s="261"/>
      <c r="DA330" s="261"/>
      <c r="DB330" s="261"/>
      <c r="DC330" s="261"/>
      <c r="DD330" s="261"/>
      <c r="DE330" s="261"/>
      <c r="DF330" s="261"/>
      <c r="DG330" s="261"/>
      <c r="DH330" s="261"/>
      <c r="DI330" s="261"/>
      <c r="DJ330" s="261"/>
      <c r="DK330" s="261"/>
      <c r="DL330" s="261"/>
      <c r="DM330" s="261"/>
      <c r="DN330" s="261"/>
      <c r="DO330" s="261"/>
      <c r="DP330" s="261"/>
      <c r="DQ330" s="261"/>
      <c r="DR330" s="261"/>
      <c r="DS330" s="261"/>
      <c r="DT330" s="261"/>
      <c r="DU330" s="261"/>
      <c r="DV330" s="261"/>
      <c r="DW330" s="261"/>
      <c r="DX330" s="261"/>
      <c r="DY330" s="261"/>
      <c r="DZ330" s="261"/>
      <c r="EA330" s="261"/>
    </row>
    <row r="331" spans="1:131" ht="15" x14ac:dyDescent="0.25">
      <c r="A331" s="261"/>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61"/>
      <c r="AE331" s="261"/>
      <c r="AF331" s="261"/>
      <c r="AG331" s="261"/>
      <c r="AH331" s="261"/>
      <c r="AI331" s="261"/>
      <c r="AJ331" s="261"/>
      <c r="AK331" s="261"/>
      <c r="AL331" s="261"/>
      <c r="AM331" s="261"/>
      <c r="AN331" s="261"/>
      <c r="AO331" s="261"/>
      <c r="AP331" s="261"/>
      <c r="AQ331" s="261"/>
      <c r="AR331" s="261"/>
      <c r="AS331" s="261"/>
      <c r="AT331" s="261"/>
      <c r="AU331" s="261"/>
      <c r="AV331" s="261"/>
      <c r="AW331" s="261"/>
      <c r="AX331" s="261"/>
      <c r="AY331" s="261"/>
      <c r="AZ331" s="261"/>
      <c r="BA331" s="261"/>
      <c r="BB331" s="261"/>
      <c r="BC331" s="261"/>
      <c r="BD331" s="261"/>
      <c r="BE331" s="261"/>
      <c r="BF331" s="261"/>
      <c r="BG331" s="261"/>
      <c r="BH331" s="261"/>
      <c r="BI331" s="261"/>
      <c r="BJ331" s="261"/>
      <c r="BK331" s="261"/>
      <c r="BL331" s="261"/>
      <c r="BM331" s="261"/>
      <c r="BN331" s="261"/>
      <c r="BO331" s="261"/>
      <c r="BP331" s="261"/>
      <c r="BQ331" s="261"/>
      <c r="BR331" s="261"/>
      <c r="BS331" s="261"/>
      <c r="BT331" s="261"/>
      <c r="BU331" s="261"/>
      <c r="BV331" s="261"/>
      <c r="BW331" s="261"/>
      <c r="BX331" s="261"/>
      <c r="BY331" s="262"/>
      <c r="BZ331" s="262"/>
      <c r="CA331" s="262"/>
      <c r="CB331" s="262"/>
      <c r="CC331" s="262"/>
      <c r="CD331" s="262"/>
      <c r="CE331" s="262"/>
      <c r="CF331" s="262"/>
      <c r="CG331" s="262"/>
      <c r="CH331" s="262"/>
      <c r="CI331" s="262"/>
      <c r="CJ331" s="262"/>
      <c r="CK331" s="262"/>
      <c r="CL331" s="262"/>
      <c r="CM331" s="262"/>
      <c r="CN331" s="262"/>
      <c r="CO331" s="262"/>
      <c r="CP331" s="262"/>
      <c r="CQ331" s="262"/>
      <c r="CR331" s="262"/>
      <c r="CS331" s="262"/>
      <c r="CT331" s="262"/>
      <c r="CU331" s="261"/>
      <c r="CV331" s="261"/>
      <c r="CW331" s="261"/>
      <c r="CX331" s="261"/>
      <c r="CY331" s="261"/>
      <c r="CZ331" s="261"/>
      <c r="DA331" s="261"/>
      <c r="DB331" s="261"/>
      <c r="DC331" s="261"/>
      <c r="DD331" s="261"/>
      <c r="DE331" s="261"/>
      <c r="DF331" s="261"/>
      <c r="DG331" s="261"/>
      <c r="DH331" s="261"/>
      <c r="DI331" s="261"/>
      <c r="DJ331" s="261"/>
      <c r="DK331" s="261"/>
      <c r="DL331" s="261"/>
      <c r="DM331" s="261"/>
      <c r="DN331" s="261"/>
      <c r="DO331" s="261"/>
      <c r="DP331" s="261"/>
      <c r="DQ331" s="261"/>
      <c r="DR331" s="261"/>
      <c r="DS331" s="261"/>
      <c r="DT331" s="261"/>
      <c r="DU331" s="261"/>
      <c r="DV331" s="261"/>
      <c r="DW331" s="261"/>
      <c r="DX331" s="261"/>
      <c r="DY331" s="261"/>
      <c r="DZ331" s="261"/>
      <c r="EA331" s="261"/>
    </row>
    <row r="332" spans="1:131" ht="15" x14ac:dyDescent="0.25">
      <c r="A332" s="261"/>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261"/>
      <c r="AE332" s="261"/>
      <c r="AF332" s="261"/>
      <c r="AG332" s="261"/>
      <c r="AH332" s="261"/>
      <c r="AI332" s="261"/>
      <c r="AJ332" s="261"/>
      <c r="AK332" s="261"/>
      <c r="AL332" s="261"/>
      <c r="AM332" s="261"/>
      <c r="AN332" s="261"/>
      <c r="AO332" s="261"/>
      <c r="AP332" s="261"/>
      <c r="AQ332" s="261"/>
      <c r="AR332" s="261"/>
      <c r="AS332" s="261"/>
      <c r="AT332" s="261"/>
      <c r="AU332" s="261"/>
      <c r="AV332" s="261"/>
      <c r="AW332" s="261"/>
      <c r="AX332" s="261"/>
      <c r="AY332" s="261"/>
      <c r="AZ332" s="261"/>
      <c r="BA332" s="261"/>
      <c r="BB332" s="261"/>
      <c r="BC332" s="261"/>
      <c r="BD332" s="261"/>
      <c r="BE332" s="261"/>
      <c r="BF332" s="261"/>
      <c r="BG332" s="261"/>
      <c r="BH332" s="261"/>
      <c r="BI332" s="261"/>
      <c r="BJ332" s="261"/>
      <c r="BK332" s="261"/>
      <c r="BL332" s="261"/>
      <c r="BM332" s="261"/>
      <c r="BN332" s="261"/>
      <c r="BO332" s="261"/>
      <c r="BP332" s="261"/>
      <c r="BQ332" s="261"/>
      <c r="BR332" s="261"/>
      <c r="BS332" s="261"/>
      <c r="BT332" s="261"/>
      <c r="BU332" s="261"/>
      <c r="BV332" s="261"/>
      <c r="BW332" s="261"/>
      <c r="BX332" s="261"/>
      <c r="BY332" s="262"/>
      <c r="BZ332" s="262"/>
      <c r="CA332" s="262"/>
      <c r="CB332" s="262"/>
      <c r="CC332" s="262"/>
      <c r="CD332" s="262"/>
      <c r="CE332" s="262"/>
      <c r="CF332" s="262"/>
      <c r="CG332" s="262"/>
      <c r="CH332" s="262"/>
      <c r="CI332" s="262"/>
      <c r="CJ332" s="262"/>
      <c r="CK332" s="262"/>
      <c r="CL332" s="262"/>
      <c r="CM332" s="262"/>
      <c r="CN332" s="262"/>
      <c r="CO332" s="262"/>
      <c r="CP332" s="262"/>
      <c r="CQ332" s="262"/>
      <c r="CR332" s="262"/>
      <c r="CS332" s="262"/>
      <c r="CT332" s="262"/>
      <c r="CU332" s="261"/>
      <c r="CV332" s="261"/>
      <c r="CW332" s="261"/>
      <c r="CX332" s="261"/>
      <c r="CY332" s="261"/>
      <c r="CZ332" s="261"/>
      <c r="DA332" s="261"/>
      <c r="DB332" s="261"/>
      <c r="DC332" s="261"/>
      <c r="DD332" s="261"/>
      <c r="DE332" s="261"/>
      <c r="DF332" s="261"/>
      <c r="DG332" s="261"/>
      <c r="DH332" s="261"/>
      <c r="DI332" s="261"/>
      <c r="DJ332" s="261"/>
      <c r="DK332" s="261"/>
      <c r="DL332" s="261"/>
      <c r="DM332" s="261"/>
      <c r="DN332" s="261"/>
      <c r="DO332" s="261"/>
      <c r="DP332" s="261"/>
      <c r="DQ332" s="261"/>
      <c r="DR332" s="261"/>
      <c r="DS332" s="261"/>
      <c r="DT332" s="261"/>
      <c r="DU332" s="261"/>
      <c r="DV332" s="261"/>
      <c r="DW332" s="261"/>
      <c r="DX332" s="261"/>
      <c r="DY332" s="261"/>
      <c r="DZ332" s="261"/>
      <c r="EA332" s="261"/>
    </row>
    <row r="333" spans="1:131" ht="15" x14ac:dyDescent="0.25">
      <c r="A333" s="261"/>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261"/>
      <c r="AE333" s="261"/>
      <c r="AF333" s="261"/>
      <c r="AG333" s="261"/>
      <c r="AH333" s="261"/>
      <c r="AI333" s="261"/>
      <c r="AJ333" s="261"/>
      <c r="AK333" s="261"/>
      <c r="AL333" s="261"/>
      <c r="AM333" s="261"/>
      <c r="AN333" s="261"/>
      <c r="AO333" s="261"/>
      <c r="AP333" s="261"/>
      <c r="AQ333" s="261"/>
      <c r="AR333" s="261"/>
      <c r="AS333" s="261"/>
      <c r="AT333" s="261"/>
      <c r="AU333" s="261"/>
      <c r="AV333" s="261"/>
      <c r="AW333" s="261"/>
      <c r="AX333" s="261"/>
      <c r="AY333" s="261"/>
      <c r="AZ333" s="261"/>
      <c r="BA333" s="261"/>
      <c r="BB333" s="261"/>
      <c r="BC333" s="261"/>
      <c r="BD333" s="261"/>
      <c r="BE333" s="261"/>
      <c r="BF333" s="261"/>
      <c r="BG333" s="261"/>
      <c r="BH333" s="261"/>
      <c r="BI333" s="261"/>
      <c r="BJ333" s="261"/>
      <c r="BK333" s="261"/>
      <c r="BL333" s="261"/>
      <c r="BM333" s="261"/>
      <c r="BN333" s="261"/>
      <c r="BO333" s="261"/>
      <c r="BP333" s="261"/>
      <c r="BQ333" s="261"/>
      <c r="BR333" s="261"/>
      <c r="BS333" s="261"/>
      <c r="BT333" s="261"/>
      <c r="BU333" s="261"/>
      <c r="BV333" s="261"/>
      <c r="BW333" s="261"/>
      <c r="BX333" s="261"/>
      <c r="BY333" s="262"/>
      <c r="BZ333" s="262"/>
      <c r="CA333" s="262"/>
      <c r="CB333" s="262"/>
      <c r="CC333" s="262"/>
      <c r="CD333" s="262"/>
      <c r="CE333" s="262"/>
      <c r="CF333" s="262"/>
      <c r="CG333" s="262"/>
      <c r="CH333" s="262"/>
      <c r="CI333" s="262"/>
      <c r="CJ333" s="262"/>
      <c r="CK333" s="262"/>
      <c r="CL333" s="262"/>
      <c r="CM333" s="262"/>
      <c r="CN333" s="262"/>
      <c r="CO333" s="262"/>
      <c r="CP333" s="262"/>
      <c r="CQ333" s="262"/>
      <c r="CR333" s="262"/>
      <c r="CS333" s="262"/>
      <c r="CT333" s="262"/>
      <c r="CU333" s="261"/>
      <c r="CV333" s="261"/>
      <c r="CW333" s="261"/>
      <c r="CX333" s="261"/>
      <c r="CY333" s="261"/>
      <c r="CZ333" s="261"/>
      <c r="DA333" s="261"/>
      <c r="DB333" s="261"/>
      <c r="DC333" s="261"/>
      <c r="DD333" s="261"/>
      <c r="DE333" s="261"/>
      <c r="DF333" s="261"/>
      <c r="DG333" s="261"/>
      <c r="DH333" s="261"/>
      <c r="DI333" s="261"/>
      <c r="DJ333" s="261"/>
      <c r="DK333" s="261"/>
      <c r="DL333" s="261"/>
      <c r="DM333" s="261"/>
      <c r="DN333" s="261"/>
      <c r="DO333" s="261"/>
      <c r="DP333" s="261"/>
      <c r="DQ333" s="261"/>
      <c r="DR333" s="261"/>
      <c r="DS333" s="261"/>
      <c r="DT333" s="261"/>
      <c r="DU333" s="261"/>
      <c r="DV333" s="261"/>
      <c r="DW333" s="261"/>
      <c r="DX333" s="261"/>
      <c r="DY333" s="261"/>
      <c r="DZ333" s="261"/>
      <c r="EA333" s="261"/>
    </row>
    <row r="334" spans="1:131" ht="15" x14ac:dyDescent="0.25">
      <c r="A334" s="261"/>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c r="X334" s="261"/>
      <c r="Y334" s="261"/>
      <c r="Z334" s="261"/>
      <c r="AA334" s="261"/>
      <c r="AB334" s="261"/>
      <c r="AC334" s="261"/>
      <c r="AD334" s="261"/>
      <c r="AE334" s="261"/>
      <c r="AF334" s="261"/>
      <c r="AG334" s="261"/>
      <c r="AH334" s="261"/>
      <c r="AI334" s="261"/>
      <c r="AJ334" s="261"/>
      <c r="AK334" s="261"/>
      <c r="AL334" s="261"/>
      <c r="AM334" s="261"/>
      <c r="AN334" s="261"/>
      <c r="AO334" s="261"/>
      <c r="AP334" s="261"/>
      <c r="AQ334" s="261"/>
      <c r="AR334" s="261"/>
      <c r="AS334" s="261"/>
      <c r="AT334" s="261"/>
      <c r="AU334" s="261"/>
      <c r="AV334" s="261"/>
      <c r="AW334" s="261"/>
      <c r="AX334" s="261"/>
      <c r="AY334" s="261"/>
      <c r="AZ334" s="261"/>
      <c r="BA334" s="261"/>
      <c r="BB334" s="261"/>
      <c r="BC334" s="261"/>
      <c r="BD334" s="261"/>
      <c r="BE334" s="261"/>
      <c r="BF334" s="261"/>
      <c r="BG334" s="261"/>
      <c r="BH334" s="261"/>
      <c r="BI334" s="261"/>
      <c r="BJ334" s="261"/>
      <c r="BK334" s="261"/>
      <c r="BL334" s="261"/>
      <c r="BM334" s="261"/>
      <c r="BN334" s="261"/>
      <c r="BO334" s="261"/>
      <c r="BP334" s="261"/>
      <c r="BQ334" s="261"/>
      <c r="BR334" s="261"/>
      <c r="BS334" s="261"/>
      <c r="BT334" s="261"/>
      <c r="BU334" s="261"/>
      <c r="BV334" s="261"/>
      <c r="BW334" s="261"/>
      <c r="BX334" s="261"/>
      <c r="BY334" s="262"/>
      <c r="BZ334" s="262"/>
      <c r="CA334" s="262"/>
      <c r="CB334" s="262"/>
      <c r="CC334" s="262"/>
      <c r="CD334" s="262"/>
      <c r="CE334" s="262"/>
      <c r="CF334" s="262"/>
      <c r="CG334" s="262"/>
      <c r="CH334" s="262"/>
      <c r="CI334" s="262"/>
      <c r="CJ334" s="262"/>
      <c r="CK334" s="262"/>
      <c r="CL334" s="262"/>
      <c r="CM334" s="262"/>
      <c r="CN334" s="262"/>
      <c r="CO334" s="262"/>
      <c r="CP334" s="262"/>
      <c r="CQ334" s="262"/>
      <c r="CR334" s="262"/>
      <c r="CS334" s="262"/>
      <c r="CT334" s="262"/>
      <c r="CU334" s="261"/>
      <c r="CV334" s="261"/>
      <c r="CW334" s="261"/>
      <c r="CX334" s="261"/>
      <c r="CY334" s="261"/>
      <c r="CZ334" s="261"/>
      <c r="DA334" s="261"/>
      <c r="DB334" s="261"/>
      <c r="DC334" s="261"/>
      <c r="DD334" s="261"/>
      <c r="DE334" s="261"/>
      <c r="DF334" s="261"/>
      <c r="DG334" s="261"/>
      <c r="DH334" s="261"/>
      <c r="DI334" s="261"/>
      <c r="DJ334" s="261"/>
      <c r="DK334" s="261"/>
      <c r="DL334" s="261"/>
      <c r="DM334" s="261"/>
      <c r="DN334" s="261"/>
      <c r="DO334" s="261"/>
      <c r="DP334" s="261"/>
      <c r="DQ334" s="261"/>
      <c r="DR334" s="261"/>
      <c r="DS334" s="261"/>
      <c r="DT334" s="261"/>
      <c r="DU334" s="261"/>
      <c r="DV334" s="261"/>
      <c r="DW334" s="261"/>
      <c r="DX334" s="261"/>
      <c r="DY334" s="261"/>
      <c r="DZ334" s="261"/>
      <c r="EA334" s="261"/>
    </row>
    <row r="335" spans="1:131" ht="15" x14ac:dyDescent="0.25">
      <c r="A335" s="261"/>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F335" s="261"/>
      <c r="AG335" s="261"/>
      <c r="AH335" s="261"/>
      <c r="AI335" s="261"/>
      <c r="AJ335" s="261"/>
      <c r="AK335" s="261"/>
      <c r="AL335" s="261"/>
      <c r="AM335" s="261"/>
      <c r="AN335" s="261"/>
      <c r="AO335" s="261"/>
      <c r="AP335" s="261"/>
      <c r="AQ335" s="261"/>
      <c r="AR335" s="261"/>
      <c r="AS335" s="261"/>
      <c r="AT335" s="261"/>
      <c r="AU335" s="261"/>
      <c r="AV335" s="261"/>
      <c r="AW335" s="261"/>
      <c r="AX335" s="261"/>
      <c r="AY335" s="261"/>
      <c r="AZ335" s="261"/>
      <c r="BA335" s="261"/>
      <c r="BB335" s="261"/>
      <c r="BC335" s="261"/>
      <c r="BD335" s="261"/>
      <c r="BE335" s="261"/>
      <c r="BF335" s="261"/>
      <c r="BG335" s="261"/>
      <c r="BH335" s="261"/>
      <c r="BI335" s="261"/>
      <c r="BJ335" s="261"/>
      <c r="BK335" s="261"/>
      <c r="BL335" s="261"/>
      <c r="BM335" s="261"/>
      <c r="BN335" s="261"/>
      <c r="BO335" s="261"/>
      <c r="BP335" s="261"/>
      <c r="BQ335" s="261"/>
      <c r="BR335" s="261"/>
      <c r="BS335" s="261"/>
      <c r="BT335" s="261"/>
      <c r="BU335" s="261"/>
      <c r="BV335" s="261"/>
      <c r="BW335" s="261"/>
      <c r="BX335" s="261"/>
      <c r="BY335" s="262"/>
      <c r="BZ335" s="262"/>
      <c r="CA335" s="262"/>
      <c r="CB335" s="262"/>
      <c r="CC335" s="262"/>
      <c r="CD335" s="262"/>
      <c r="CE335" s="262"/>
      <c r="CF335" s="262"/>
      <c r="CG335" s="262"/>
      <c r="CH335" s="262"/>
      <c r="CI335" s="262"/>
      <c r="CJ335" s="262"/>
      <c r="CK335" s="262"/>
      <c r="CL335" s="262"/>
      <c r="CM335" s="262"/>
      <c r="CN335" s="262"/>
      <c r="CO335" s="262"/>
      <c r="CP335" s="262"/>
      <c r="CQ335" s="262"/>
      <c r="CR335" s="262"/>
      <c r="CS335" s="262"/>
      <c r="CT335" s="262"/>
      <c r="CU335" s="261"/>
      <c r="CV335" s="261"/>
      <c r="CW335" s="261"/>
      <c r="CX335" s="261"/>
      <c r="CY335" s="261"/>
      <c r="CZ335" s="261"/>
      <c r="DA335" s="261"/>
      <c r="DB335" s="261"/>
      <c r="DC335" s="261"/>
      <c r="DD335" s="261"/>
      <c r="DE335" s="261"/>
      <c r="DF335" s="261"/>
      <c r="DG335" s="261"/>
      <c r="DH335" s="261"/>
      <c r="DI335" s="261"/>
      <c r="DJ335" s="261"/>
      <c r="DK335" s="261"/>
      <c r="DL335" s="261"/>
      <c r="DM335" s="261"/>
      <c r="DN335" s="261"/>
      <c r="DO335" s="261"/>
      <c r="DP335" s="261"/>
      <c r="DQ335" s="261"/>
      <c r="DR335" s="261"/>
      <c r="DS335" s="261"/>
      <c r="DT335" s="261"/>
      <c r="DU335" s="261"/>
      <c r="DV335" s="261"/>
      <c r="DW335" s="261"/>
      <c r="DX335" s="261"/>
      <c r="DY335" s="261"/>
      <c r="DZ335" s="261"/>
      <c r="EA335" s="261"/>
    </row>
    <row r="336" spans="1:131" ht="15" x14ac:dyDescent="0.25">
      <c r="A336" s="261"/>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261"/>
      <c r="AE336" s="261"/>
      <c r="AF336" s="261"/>
      <c r="AG336" s="261"/>
      <c r="AH336" s="261"/>
      <c r="AI336" s="261"/>
      <c r="AJ336" s="261"/>
      <c r="AK336" s="261"/>
      <c r="AL336" s="261"/>
      <c r="AM336" s="261"/>
      <c r="AN336" s="261"/>
      <c r="AO336" s="261"/>
      <c r="AP336" s="261"/>
      <c r="AQ336" s="261"/>
      <c r="AR336" s="261"/>
      <c r="AS336" s="261"/>
      <c r="AT336" s="261"/>
      <c r="AU336" s="261"/>
      <c r="AV336" s="261"/>
      <c r="AW336" s="261"/>
      <c r="AX336" s="261"/>
      <c r="AY336" s="261"/>
      <c r="AZ336" s="261"/>
      <c r="BA336" s="261"/>
      <c r="BB336" s="261"/>
      <c r="BC336" s="261"/>
      <c r="BD336" s="261"/>
      <c r="BE336" s="261"/>
      <c r="BF336" s="261"/>
      <c r="BG336" s="261"/>
      <c r="BH336" s="261"/>
      <c r="BI336" s="261"/>
      <c r="BJ336" s="261"/>
      <c r="BK336" s="261"/>
      <c r="BL336" s="261"/>
      <c r="BM336" s="261"/>
      <c r="BN336" s="261"/>
      <c r="BO336" s="261"/>
      <c r="BP336" s="261"/>
      <c r="BQ336" s="261"/>
      <c r="BR336" s="261"/>
      <c r="BS336" s="261"/>
      <c r="BT336" s="261"/>
      <c r="BU336" s="261"/>
      <c r="BV336" s="261"/>
      <c r="BW336" s="261"/>
      <c r="BX336" s="261"/>
      <c r="BY336" s="262"/>
      <c r="BZ336" s="262"/>
      <c r="CA336" s="262"/>
      <c r="CB336" s="262"/>
      <c r="CC336" s="262"/>
      <c r="CD336" s="262"/>
      <c r="CE336" s="262"/>
      <c r="CF336" s="262"/>
      <c r="CG336" s="262"/>
      <c r="CH336" s="262"/>
      <c r="CI336" s="262"/>
      <c r="CJ336" s="262"/>
      <c r="CK336" s="262"/>
      <c r="CL336" s="262"/>
      <c r="CM336" s="262"/>
      <c r="CN336" s="262"/>
      <c r="CO336" s="262"/>
      <c r="CP336" s="262"/>
      <c r="CQ336" s="262"/>
      <c r="CR336" s="262"/>
      <c r="CS336" s="262"/>
      <c r="CT336" s="262"/>
      <c r="CU336" s="261"/>
      <c r="CV336" s="261"/>
      <c r="CW336" s="261"/>
      <c r="CX336" s="261"/>
      <c r="CY336" s="261"/>
      <c r="CZ336" s="261"/>
      <c r="DA336" s="261"/>
      <c r="DB336" s="261"/>
      <c r="DC336" s="261"/>
      <c r="DD336" s="261"/>
      <c r="DE336" s="261"/>
      <c r="DF336" s="261"/>
      <c r="DG336" s="261"/>
      <c r="DH336" s="261"/>
      <c r="DI336" s="261"/>
      <c r="DJ336" s="261"/>
      <c r="DK336" s="261"/>
      <c r="DL336" s="261"/>
      <c r="DM336" s="261"/>
      <c r="DN336" s="261"/>
      <c r="DO336" s="261"/>
      <c r="DP336" s="261"/>
      <c r="DQ336" s="261"/>
      <c r="DR336" s="261"/>
      <c r="DS336" s="261"/>
      <c r="DT336" s="261"/>
      <c r="DU336" s="261"/>
      <c r="DV336" s="261"/>
      <c r="DW336" s="261"/>
      <c r="DX336" s="261"/>
      <c r="DY336" s="261"/>
      <c r="DZ336" s="261"/>
      <c r="EA336" s="261"/>
    </row>
    <row r="337" spans="1:131" ht="15" x14ac:dyDescent="0.25">
      <c r="A337" s="261"/>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61"/>
      <c r="AE337" s="261"/>
      <c r="AF337" s="261"/>
      <c r="AG337" s="261"/>
      <c r="AH337" s="261"/>
      <c r="AI337" s="261"/>
      <c r="AJ337" s="261"/>
      <c r="AK337" s="261"/>
      <c r="AL337" s="261"/>
      <c r="AM337" s="261"/>
      <c r="AN337" s="261"/>
      <c r="AO337" s="261"/>
      <c r="AP337" s="261"/>
      <c r="AQ337" s="261"/>
      <c r="AR337" s="261"/>
      <c r="AS337" s="261"/>
      <c r="AT337" s="261"/>
      <c r="AU337" s="261"/>
      <c r="AV337" s="261"/>
      <c r="AW337" s="261"/>
      <c r="AX337" s="261"/>
      <c r="AY337" s="261"/>
      <c r="AZ337" s="261"/>
      <c r="BA337" s="261"/>
      <c r="BB337" s="261"/>
      <c r="BC337" s="261"/>
      <c r="BD337" s="261"/>
      <c r="BE337" s="261"/>
      <c r="BF337" s="261"/>
      <c r="BG337" s="261"/>
      <c r="BH337" s="261"/>
      <c r="BI337" s="261"/>
      <c r="BJ337" s="261"/>
      <c r="BK337" s="261"/>
      <c r="BL337" s="261"/>
      <c r="BM337" s="261"/>
      <c r="BN337" s="261"/>
      <c r="BO337" s="261"/>
      <c r="BP337" s="261"/>
      <c r="BQ337" s="261"/>
      <c r="BR337" s="261"/>
      <c r="BS337" s="261"/>
      <c r="BT337" s="261"/>
      <c r="BU337" s="261"/>
      <c r="BV337" s="261"/>
      <c r="BW337" s="261"/>
      <c r="BX337" s="261"/>
      <c r="BY337" s="262"/>
      <c r="BZ337" s="262"/>
      <c r="CA337" s="262"/>
      <c r="CB337" s="262"/>
      <c r="CC337" s="262"/>
      <c r="CD337" s="262"/>
      <c r="CE337" s="262"/>
      <c r="CF337" s="262"/>
      <c r="CG337" s="262"/>
      <c r="CH337" s="262"/>
      <c r="CI337" s="262"/>
      <c r="CJ337" s="262"/>
      <c r="CK337" s="262"/>
      <c r="CL337" s="262"/>
      <c r="CM337" s="262"/>
      <c r="CN337" s="262"/>
      <c r="CO337" s="262"/>
      <c r="CP337" s="262"/>
      <c r="CQ337" s="262"/>
      <c r="CR337" s="262"/>
      <c r="CS337" s="262"/>
      <c r="CT337" s="262"/>
      <c r="CU337" s="261"/>
      <c r="CV337" s="261"/>
      <c r="CW337" s="261"/>
      <c r="CX337" s="261"/>
      <c r="CY337" s="261"/>
      <c r="CZ337" s="261"/>
      <c r="DA337" s="261"/>
      <c r="DB337" s="261"/>
      <c r="DC337" s="261"/>
      <c r="DD337" s="261"/>
      <c r="DE337" s="261"/>
      <c r="DF337" s="261"/>
      <c r="DG337" s="261"/>
      <c r="DH337" s="261"/>
      <c r="DI337" s="261"/>
      <c r="DJ337" s="261"/>
      <c r="DK337" s="261"/>
      <c r="DL337" s="261"/>
      <c r="DM337" s="261"/>
      <c r="DN337" s="261"/>
      <c r="DO337" s="261"/>
      <c r="DP337" s="261"/>
      <c r="DQ337" s="261"/>
      <c r="DR337" s="261"/>
      <c r="DS337" s="261"/>
      <c r="DT337" s="261"/>
      <c r="DU337" s="261"/>
      <c r="DV337" s="261"/>
      <c r="DW337" s="261"/>
      <c r="DX337" s="261"/>
      <c r="DY337" s="261"/>
      <c r="DZ337" s="261"/>
      <c r="EA337" s="261"/>
    </row>
    <row r="338" spans="1:131" ht="15" x14ac:dyDescent="0.25">
      <c r="A338" s="261"/>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61"/>
      <c r="AE338" s="261"/>
      <c r="AF338" s="261"/>
      <c r="AG338" s="261"/>
      <c r="AH338" s="261"/>
      <c r="AI338" s="261"/>
      <c r="AJ338" s="261"/>
      <c r="AK338" s="261"/>
      <c r="AL338" s="261"/>
      <c r="AM338" s="261"/>
      <c r="AN338" s="261"/>
      <c r="AO338" s="261"/>
      <c r="AP338" s="261"/>
      <c r="AQ338" s="261"/>
      <c r="AR338" s="261"/>
      <c r="AS338" s="261"/>
      <c r="AT338" s="261"/>
      <c r="AU338" s="261"/>
      <c r="AV338" s="261"/>
      <c r="AW338" s="261"/>
      <c r="AX338" s="261"/>
      <c r="AY338" s="261"/>
      <c r="AZ338" s="261"/>
      <c r="BA338" s="261"/>
      <c r="BB338" s="261"/>
      <c r="BC338" s="261"/>
      <c r="BD338" s="261"/>
      <c r="BE338" s="261"/>
      <c r="BF338" s="261"/>
      <c r="BG338" s="261"/>
      <c r="BH338" s="261"/>
      <c r="BI338" s="261"/>
      <c r="BJ338" s="261"/>
      <c r="BK338" s="261"/>
      <c r="BL338" s="261"/>
      <c r="BM338" s="261"/>
      <c r="BN338" s="261"/>
      <c r="BO338" s="261"/>
      <c r="BP338" s="261"/>
      <c r="BQ338" s="261"/>
      <c r="BR338" s="261"/>
      <c r="BS338" s="261"/>
      <c r="BT338" s="261"/>
      <c r="BU338" s="261"/>
      <c r="BV338" s="261"/>
      <c r="BW338" s="261"/>
      <c r="BX338" s="261"/>
      <c r="BY338" s="262"/>
      <c r="BZ338" s="262"/>
      <c r="CA338" s="262"/>
      <c r="CB338" s="262"/>
      <c r="CC338" s="262"/>
      <c r="CD338" s="262"/>
      <c r="CE338" s="262"/>
      <c r="CF338" s="262"/>
      <c r="CG338" s="262"/>
      <c r="CH338" s="262"/>
      <c r="CI338" s="262"/>
      <c r="CJ338" s="262"/>
      <c r="CK338" s="262"/>
      <c r="CL338" s="262"/>
      <c r="CM338" s="262"/>
      <c r="CN338" s="262"/>
      <c r="CO338" s="262"/>
      <c r="CP338" s="262"/>
      <c r="CQ338" s="262"/>
      <c r="CR338" s="262"/>
      <c r="CS338" s="262"/>
      <c r="CT338" s="262"/>
      <c r="CU338" s="261"/>
      <c r="CV338" s="261"/>
      <c r="CW338" s="261"/>
      <c r="CX338" s="261"/>
      <c r="CY338" s="261"/>
      <c r="CZ338" s="261"/>
      <c r="DA338" s="261"/>
      <c r="DB338" s="261"/>
      <c r="DC338" s="261"/>
      <c r="DD338" s="261"/>
      <c r="DE338" s="261"/>
      <c r="DF338" s="261"/>
      <c r="DG338" s="261"/>
      <c r="DH338" s="261"/>
      <c r="DI338" s="261"/>
      <c r="DJ338" s="261"/>
      <c r="DK338" s="261"/>
      <c r="DL338" s="261"/>
      <c r="DM338" s="261"/>
      <c r="DN338" s="261"/>
      <c r="DO338" s="261"/>
      <c r="DP338" s="261"/>
      <c r="DQ338" s="261"/>
      <c r="DR338" s="261"/>
      <c r="DS338" s="261"/>
      <c r="DT338" s="261"/>
      <c r="DU338" s="261"/>
      <c r="DV338" s="261"/>
      <c r="DW338" s="261"/>
      <c r="DX338" s="261"/>
      <c r="DY338" s="261"/>
      <c r="DZ338" s="261"/>
      <c r="EA338" s="261"/>
    </row>
    <row r="339" spans="1:131" ht="15" x14ac:dyDescent="0.25">
      <c r="A339" s="261"/>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61"/>
      <c r="AE339" s="261"/>
      <c r="AF339" s="261"/>
      <c r="AG339" s="261"/>
      <c r="AH339" s="261"/>
      <c r="AI339" s="261"/>
      <c r="AJ339" s="261"/>
      <c r="AK339" s="261"/>
      <c r="AL339" s="261"/>
      <c r="AM339" s="261"/>
      <c r="AN339" s="261"/>
      <c r="AO339" s="261"/>
      <c r="AP339" s="261"/>
      <c r="AQ339" s="261"/>
      <c r="AR339" s="261"/>
      <c r="AS339" s="261"/>
      <c r="AT339" s="261"/>
      <c r="AU339" s="261"/>
      <c r="AV339" s="261"/>
      <c r="AW339" s="261"/>
      <c r="AX339" s="261"/>
      <c r="AY339" s="261"/>
      <c r="AZ339" s="261"/>
      <c r="BA339" s="261"/>
      <c r="BB339" s="261"/>
      <c r="BC339" s="261"/>
      <c r="BD339" s="261"/>
      <c r="BE339" s="261"/>
      <c r="BF339" s="261"/>
      <c r="BG339" s="261"/>
      <c r="BH339" s="261"/>
      <c r="BI339" s="261"/>
      <c r="BJ339" s="261"/>
      <c r="BK339" s="261"/>
      <c r="BL339" s="261"/>
      <c r="BM339" s="261"/>
      <c r="BN339" s="261"/>
      <c r="BO339" s="261"/>
      <c r="BP339" s="261"/>
      <c r="BQ339" s="261"/>
      <c r="BR339" s="261"/>
      <c r="BS339" s="261"/>
      <c r="BT339" s="261"/>
      <c r="BU339" s="261"/>
      <c r="BV339" s="261"/>
      <c r="BW339" s="261"/>
      <c r="BX339" s="261"/>
      <c r="BY339" s="262"/>
      <c r="BZ339" s="262"/>
      <c r="CA339" s="262"/>
      <c r="CB339" s="262"/>
      <c r="CC339" s="262"/>
      <c r="CD339" s="262"/>
      <c r="CE339" s="262"/>
      <c r="CF339" s="262"/>
      <c r="CG339" s="262"/>
      <c r="CH339" s="262"/>
      <c r="CI339" s="262"/>
      <c r="CJ339" s="262"/>
      <c r="CK339" s="262"/>
      <c r="CL339" s="262"/>
      <c r="CM339" s="262"/>
      <c r="CN339" s="262"/>
      <c r="CO339" s="262"/>
      <c r="CP339" s="262"/>
      <c r="CQ339" s="262"/>
      <c r="CR339" s="262"/>
      <c r="CS339" s="262"/>
      <c r="CT339" s="262"/>
      <c r="CU339" s="261"/>
      <c r="CV339" s="261"/>
      <c r="CW339" s="261"/>
      <c r="CX339" s="261"/>
      <c r="CY339" s="261"/>
      <c r="CZ339" s="261"/>
      <c r="DA339" s="261"/>
      <c r="DB339" s="261"/>
      <c r="DC339" s="261"/>
      <c r="DD339" s="261"/>
      <c r="DE339" s="261"/>
      <c r="DF339" s="261"/>
      <c r="DG339" s="261"/>
      <c r="DH339" s="261"/>
      <c r="DI339" s="261"/>
      <c r="DJ339" s="261"/>
      <c r="DK339" s="261"/>
      <c r="DL339" s="261"/>
      <c r="DM339" s="261"/>
      <c r="DN339" s="261"/>
      <c r="DO339" s="261"/>
      <c r="DP339" s="261"/>
      <c r="DQ339" s="261"/>
      <c r="DR339" s="261"/>
      <c r="DS339" s="261"/>
      <c r="DT339" s="261"/>
      <c r="DU339" s="261"/>
      <c r="DV339" s="261"/>
      <c r="DW339" s="261"/>
      <c r="DX339" s="261"/>
      <c r="DY339" s="261"/>
      <c r="DZ339" s="261"/>
      <c r="EA339" s="261"/>
    </row>
    <row r="340" spans="1:131" ht="15" x14ac:dyDescent="0.25">
      <c r="A340" s="261"/>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61"/>
      <c r="AE340" s="261"/>
      <c r="AF340" s="261"/>
      <c r="AG340" s="261"/>
      <c r="AH340" s="261"/>
      <c r="AI340" s="261"/>
      <c r="AJ340" s="261"/>
      <c r="AK340" s="261"/>
      <c r="AL340" s="261"/>
      <c r="AM340" s="261"/>
      <c r="AN340" s="261"/>
      <c r="AO340" s="261"/>
      <c r="AP340" s="261"/>
      <c r="AQ340" s="261"/>
      <c r="AR340" s="261"/>
      <c r="AS340" s="261"/>
      <c r="AT340" s="261"/>
      <c r="AU340" s="261"/>
      <c r="AV340" s="261"/>
      <c r="AW340" s="261"/>
      <c r="AX340" s="261"/>
      <c r="AY340" s="261"/>
      <c r="AZ340" s="261"/>
      <c r="BA340" s="261"/>
      <c r="BB340" s="261"/>
      <c r="BC340" s="261"/>
      <c r="BD340" s="261"/>
      <c r="BE340" s="261"/>
      <c r="BF340" s="261"/>
      <c r="BG340" s="261"/>
      <c r="BH340" s="261"/>
      <c r="BI340" s="261"/>
      <c r="BJ340" s="261"/>
      <c r="BK340" s="261"/>
      <c r="BL340" s="261"/>
      <c r="BM340" s="261"/>
      <c r="BN340" s="261"/>
      <c r="BO340" s="261"/>
      <c r="BP340" s="261"/>
      <c r="BQ340" s="261"/>
      <c r="BR340" s="261"/>
      <c r="BS340" s="261"/>
      <c r="BT340" s="261"/>
      <c r="BU340" s="261"/>
      <c r="BV340" s="261"/>
      <c r="BW340" s="261"/>
      <c r="BX340" s="261"/>
      <c r="BY340" s="262"/>
      <c r="BZ340" s="262"/>
      <c r="CA340" s="262"/>
      <c r="CB340" s="262"/>
      <c r="CC340" s="262"/>
      <c r="CD340" s="262"/>
      <c r="CE340" s="262"/>
      <c r="CF340" s="262"/>
      <c r="CG340" s="262"/>
      <c r="CH340" s="262"/>
      <c r="CI340" s="262"/>
      <c r="CJ340" s="262"/>
      <c r="CK340" s="262"/>
      <c r="CL340" s="262"/>
      <c r="CM340" s="262"/>
      <c r="CN340" s="262"/>
      <c r="CO340" s="262"/>
      <c r="CP340" s="262"/>
      <c r="CQ340" s="262"/>
      <c r="CR340" s="262"/>
      <c r="CS340" s="262"/>
      <c r="CT340" s="262"/>
      <c r="CU340" s="261"/>
      <c r="CV340" s="261"/>
      <c r="CW340" s="261"/>
      <c r="CX340" s="261"/>
      <c r="CY340" s="261"/>
      <c r="CZ340" s="261"/>
      <c r="DA340" s="261"/>
      <c r="DB340" s="261"/>
      <c r="DC340" s="261"/>
      <c r="DD340" s="261"/>
      <c r="DE340" s="261"/>
      <c r="DF340" s="261"/>
      <c r="DG340" s="261"/>
      <c r="DH340" s="261"/>
      <c r="DI340" s="261"/>
      <c r="DJ340" s="261"/>
      <c r="DK340" s="261"/>
      <c r="DL340" s="261"/>
      <c r="DM340" s="261"/>
      <c r="DN340" s="261"/>
      <c r="DO340" s="261"/>
      <c r="DP340" s="261"/>
      <c r="DQ340" s="261"/>
      <c r="DR340" s="261"/>
      <c r="DS340" s="261"/>
      <c r="DT340" s="261"/>
      <c r="DU340" s="261"/>
      <c r="DV340" s="261"/>
      <c r="DW340" s="261"/>
      <c r="DX340" s="261"/>
      <c r="DY340" s="261"/>
      <c r="DZ340" s="261"/>
      <c r="EA340" s="261"/>
    </row>
    <row r="341" spans="1:131" ht="15" x14ac:dyDescent="0.25">
      <c r="A341" s="261"/>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c r="Z341" s="261"/>
      <c r="AA341" s="261"/>
      <c r="AB341" s="261"/>
      <c r="AC341" s="261"/>
      <c r="AD341" s="261"/>
      <c r="AE341" s="261"/>
      <c r="AF341" s="261"/>
      <c r="AG341" s="261"/>
      <c r="AH341" s="261"/>
      <c r="AI341" s="261"/>
      <c r="AJ341" s="261"/>
      <c r="AK341" s="261"/>
      <c r="AL341" s="261"/>
      <c r="AM341" s="261"/>
      <c r="AN341" s="261"/>
      <c r="AO341" s="261"/>
      <c r="AP341" s="261"/>
      <c r="AQ341" s="261"/>
      <c r="AR341" s="261"/>
      <c r="AS341" s="261"/>
      <c r="AT341" s="261"/>
      <c r="AU341" s="261"/>
      <c r="AV341" s="261"/>
      <c r="AW341" s="261"/>
      <c r="AX341" s="261"/>
      <c r="AY341" s="261"/>
      <c r="AZ341" s="261"/>
      <c r="BA341" s="261"/>
      <c r="BB341" s="261"/>
      <c r="BC341" s="261"/>
      <c r="BD341" s="261"/>
      <c r="BE341" s="261"/>
      <c r="BF341" s="261"/>
      <c r="BG341" s="261"/>
      <c r="BH341" s="261"/>
      <c r="BI341" s="261"/>
      <c r="BJ341" s="261"/>
      <c r="BK341" s="261"/>
      <c r="BL341" s="261"/>
      <c r="BM341" s="261"/>
      <c r="BN341" s="261"/>
      <c r="BO341" s="261"/>
      <c r="BP341" s="261"/>
      <c r="BQ341" s="261"/>
      <c r="BR341" s="261"/>
      <c r="BS341" s="261"/>
      <c r="BT341" s="261"/>
      <c r="BU341" s="261"/>
      <c r="BV341" s="261"/>
      <c r="BW341" s="261"/>
      <c r="BX341" s="261"/>
      <c r="BY341" s="262"/>
      <c r="BZ341" s="262"/>
      <c r="CA341" s="262"/>
      <c r="CB341" s="262"/>
      <c r="CC341" s="262"/>
      <c r="CD341" s="262"/>
      <c r="CE341" s="262"/>
      <c r="CF341" s="262"/>
      <c r="CG341" s="262"/>
      <c r="CH341" s="262"/>
      <c r="CI341" s="262"/>
      <c r="CJ341" s="262"/>
      <c r="CK341" s="262"/>
      <c r="CL341" s="262"/>
      <c r="CM341" s="262"/>
      <c r="CN341" s="262"/>
      <c r="CO341" s="262"/>
      <c r="CP341" s="262"/>
      <c r="CQ341" s="262"/>
      <c r="CR341" s="262"/>
      <c r="CS341" s="262"/>
      <c r="CT341" s="262"/>
      <c r="CU341" s="261"/>
      <c r="CV341" s="261"/>
      <c r="CW341" s="261"/>
      <c r="CX341" s="261"/>
      <c r="CY341" s="261"/>
      <c r="CZ341" s="261"/>
      <c r="DA341" s="261"/>
      <c r="DB341" s="261"/>
      <c r="DC341" s="261"/>
      <c r="DD341" s="261"/>
      <c r="DE341" s="261"/>
      <c r="DF341" s="261"/>
      <c r="DG341" s="261"/>
      <c r="DH341" s="261"/>
      <c r="DI341" s="261"/>
      <c r="DJ341" s="261"/>
      <c r="DK341" s="261"/>
      <c r="DL341" s="261"/>
      <c r="DM341" s="261"/>
      <c r="DN341" s="261"/>
      <c r="DO341" s="261"/>
      <c r="DP341" s="261"/>
      <c r="DQ341" s="261"/>
      <c r="DR341" s="261"/>
      <c r="DS341" s="261"/>
      <c r="DT341" s="261"/>
      <c r="DU341" s="261"/>
      <c r="DV341" s="261"/>
      <c r="DW341" s="261"/>
      <c r="DX341" s="261"/>
      <c r="DY341" s="261"/>
      <c r="DZ341" s="261"/>
      <c r="EA341" s="261"/>
    </row>
    <row r="342" spans="1:131" ht="15" x14ac:dyDescent="0.25">
      <c r="A342" s="261"/>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c r="Z342" s="261"/>
      <c r="AA342" s="261"/>
      <c r="AB342" s="261"/>
      <c r="AC342" s="261"/>
      <c r="AD342" s="261"/>
      <c r="AE342" s="261"/>
      <c r="AF342" s="261"/>
      <c r="AG342" s="261"/>
      <c r="AH342" s="261"/>
      <c r="AI342" s="261"/>
      <c r="AJ342" s="261"/>
      <c r="AK342" s="261"/>
      <c r="AL342" s="261"/>
      <c r="AM342" s="261"/>
      <c r="AN342" s="261"/>
      <c r="AO342" s="261"/>
      <c r="AP342" s="261"/>
      <c r="AQ342" s="261"/>
      <c r="AR342" s="261"/>
      <c r="AS342" s="261"/>
      <c r="AT342" s="261"/>
      <c r="AU342" s="261"/>
      <c r="AV342" s="261"/>
      <c r="AW342" s="261"/>
      <c r="AX342" s="261"/>
      <c r="AY342" s="261"/>
      <c r="AZ342" s="261"/>
      <c r="BA342" s="261"/>
      <c r="BB342" s="261"/>
      <c r="BC342" s="261"/>
      <c r="BD342" s="261"/>
      <c r="BE342" s="261"/>
      <c r="BF342" s="261"/>
      <c r="BG342" s="261"/>
      <c r="BH342" s="261"/>
      <c r="BI342" s="261"/>
      <c r="BJ342" s="261"/>
      <c r="BK342" s="261"/>
      <c r="BL342" s="261"/>
      <c r="BM342" s="261"/>
      <c r="BN342" s="261"/>
      <c r="BO342" s="261"/>
      <c r="BP342" s="261"/>
      <c r="BQ342" s="261"/>
      <c r="BR342" s="261"/>
      <c r="BS342" s="261"/>
      <c r="BT342" s="261"/>
      <c r="BU342" s="261"/>
      <c r="BV342" s="261"/>
      <c r="BW342" s="261"/>
      <c r="BX342" s="261"/>
      <c r="BY342" s="262"/>
      <c r="BZ342" s="262"/>
      <c r="CA342" s="262"/>
      <c r="CB342" s="262"/>
      <c r="CC342" s="262"/>
      <c r="CD342" s="262"/>
      <c r="CE342" s="262"/>
      <c r="CF342" s="262"/>
      <c r="CG342" s="262"/>
      <c r="CH342" s="262"/>
      <c r="CI342" s="262"/>
      <c r="CJ342" s="262"/>
      <c r="CK342" s="262"/>
      <c r="CL342" s="262"/>
      <c r="CM342" s="262"/>
      <c r="CN342" s="262"/>
      <c r="CO342" s="262"/>
      <c r="CP342" s="262"/>
      <c r="CQ342" s="262"/>
      <c r="CR342" s="262"/>
      <c r="CS342" s="262"/>
      <c r="CT342" s="262"/>
      <c r="CU342" s="261"/>
      <c r="CV342" s="261"/>
      <c r="CW342" s="261"/>
      <c r="CX342" s="261"/>
      <c r="CY342" s="261"/>
      <c r="CZ342" s="261"/>
      <c r="DA342" s="261"/>
      <c r="DB342" s="261"/>
      <c r="DC342" s="261"/>
      <c r="DD342" s="261"/>
      <c r="DE342" s="261"/>
      <c r="DF342" s="261"/>
      <c r="DG342" s="261"/>
      <c r="DH342" s="261"/>
      <c r="DI342" s="261"/>
      <c r="DJ342" s="261"/>
      <c r="DK342" s="261"/>
      <c r="DL342" s="261"/>
      <c r="DM342" s="261"/>
      <c r="DN342" s="261"/>
      <c r="DO342" s="261"/>
      <c r="DP342" s="261"/>
      <c r="DQ342" s="261"/>
      <c r="DR342" s="261"/>
      <c r="DS342" s="261"/>
      <c r="DT342" s="261"/>
      <c r="DU342" s="261"/>
      <c r="DV342" s="261"/>
      <c r="DW342" s="261"/>
      <c r="DX342" s="261"/>
      <c r="DY342" s="261"/>
      <c r="DZ342" s="261"/>
      <c r="EA342" s="261"/>
    </row>
    <row r="343" spans="1:131" ht="15" x14ac:dyDescent="0.25">
      <c r="A343" s="261"/>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c r="X343" s="261"/>
      <c r="Y343" s="261"/>
      <c r="Z343" s="261"/>
      <c r="AA343" s="261"/>
      <c r="AB343" s="261"/>
      <c r="AC343" s="261"/>
      <c r="AD343" s="261"/>
      <c r="AE343" s="261"/>
      <c r="AF343" s="261"/>
      <c r="AG343" s="261"/>
      <c r="AH343" s="261"/>
      <c r="AI343" s="261"/>
      <c r="AJ343" s="261"/>
      <c r="AK343" s="261"/>
      <c r="AL343" s="261"/>
      <c r="AM343" s="261"/>
      <c r="AN343" s="261"/>
      <c r="AO343" s="261"/>
      <c r="AP343" s="261"/>
      <c r="AQ343" s="261"/>
      <c r="AR343" s="261"/>
      <c r="AS343" s="261"/>
      <c r="AT343" s="261"/>
      <c r="AU343" s="261"/>
      <c r="AV343" s="261"/>
      <c r="AW343" s="261"/>
      <c r="AX343" s="261"/>
      <c r="AY343" s="261"/>
      <c r="AZ343" s="261"/>
      <c r="BA343" s="261"/>
      <c r="BB343" s="261"/>
      <c r="BC343" s="261"/>
      <c r="BD343" s="261"/>
      <c r="BE343" s="261"/>
      <c r="BF343" s="261"/>
      <c r="BG343" s="261"/>
      <c r="BH343" s="261"/>
      <c r="BI343" s="261"/>
      <c r="BJ343" s="261"/>
      <c r="BK343" s="261"/>
      <c r="BL343" s="261"/>
      <c r="BM343" s="261"/>
      <c r="BN343" s="261"/>
      <c r="BO343" s="261"/>
      <c r="BP343" s="261"/>
      <c r="BQ343" s="261"/>
      <c r="BR343" s="261"/>
      <c r="BS343" s="261"/>
      <c r="BT343" s="261"/>
      <c r="BU343" s="261"/>
      <c r="BV343" s="261"/>
      <c r="BW343" s="261"/>
      <c r="BX343" s="261"/>
      <c r="BY343" s="262"/>
      <c r="BZ343" s="262"/>
      <c r="CA343" s="262"/>
      <c r="CB343" s="262"/>
      <c r="CC343" s="262"/>
      <c r="CD343" s="262"/>
      <c r="CE343" s="262"/>
      <c r="CF343" s="262"/>
      <c r="CG343" s="262"/>
      <c r="CH343" s="262"/>
      <c r="CI343" s="262"/>
      <c r="CJ343" s="262"/>
      <c r="CK343" s="262"/>
      <c r="CL343" s="262"/>
      <c r="CM343" s="262"/>
      <c r="CN343" s="262"/>
      <c r="CO343" s="262"/>
      <c r="CP343" s="262"/>
      <c r="CQ343" s="262"/>
      <c r="CR343" s="262"/>
      <c r="CS343" s="262"/>
      <c r="CT343" s="262"/>
      <c r="CU343" s="261"/>
      <c r="CV343" s="261"/>
      <c r="CW343" s="261"/>
      <c r="CX343" s="261"/>
      <c r="CY343" s="261"/>
      <c r="CZ343" s="261"/>
      <c r="DA343" s="261"/>
      <c r="DB343" s="261"/>
      <c r="DC343" s="261"/>
      <c r="DD343" s="261"/>
      <c r="DE343" s="261"/>
      <c r="DF343" s="261"/>
      <c r="DG343" s="261"/>
      <c r="DH343" s="261"/>
      <c r="DI343" s="261"/>
      <c r="DJ343" s="261"/>
      <c r="DK343" s="261"/>
      <c r="DL343" s="261"/>
      <c r="DM343" s="261"/>
      <c r="DN343" s="261"/>
      <c r="DO343" s="261"/>
      <c r="DP343" s="261"/>
      <c r="DQ343" s="261"/>
      <c r="DR343" s="261"/>
      <c r="DS343" s="261"/>
      <c r="DT343" s="261"/>
      <c r="DU343" s="261"/>
      <c r="DV343" s="261"/>
      <c r="DW343" s="261"/>
      <c r="DX343" s="261"/>
      <c r="DY343" s="261"/>
      <c r="DZ343" s="261"/>
      <c r="EA343" s="261"/>
    </row>
    <row r="344" spans="1:131" ht="15" x14ac:dyDescent="0.25">
      <c r="A344" s="261"/>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1"/>
      <c r="AD344" s="261"/>
      <c r="AE344" s="261"/>
      <c r="AF344" s="261"/>
      <c r="AG344" s="261"/>
      <c r="AH344" s="261"/>
      <c r="AI344" s="261"/>
      <c r="AJ344" s="261"/>
      <c r="AK344" s="261"/>
      <c r="AL344" s="261"/>
      <c r="AM344" s="261"/>
      <c r="AN344" s="261"/>
      <c r="AO344" s="261"/>
      <c r="AP344" s="261"/>
      <c r="AQ344" s="261"/>
      <c r="AR344" s="261"/>
      <c r="AS344" s="261"/>
      <c r="AT344" s="261"/>
      <c r="AU344" s="261"/>
      <c r="AV344" s="261"/>
      <c r="AW344" s="261"/>
      <c r="AX344" s="261"/>
      <c r="AY344" s="261"/>
      <c r="AZ344" s="261"/>
      <c r="BA344" s="261"/>
      <c r="BB344" s="261"/>
      <c r="BC344" s="261"/>
      <c r="BD344" s="261"/>
      <c r="BE344" s="261"/>
      <c r="BF344" s="261"/>
      <c r="BG344" s="261"/>
      <c r="BH344" s="261"/>
      <c r="BI344" s="261"/>
      <c r="BJ344" s="261"/>
      <c r="BK344" s="261"/>
      <c r="BL344" s="261"/>
      <c r="BM344" s="261"/>
      <c r="BN344" s="261"/>
      <c r="BO344" s="261"/>
      <c r="BP344" s="261"/>
      <c r="BQ344" s="261"/>
      <c r="BR344" s="261"/>
      <c r="BS344" s="261"/>
      <c r="BT344" s="261"/>
      <c r="BU344" s="261"/>
      <c r="BV344" s="261"/>
      <c r="BW344" s="261"/>
      <c r="BX344" s="261"/>
      <c r="BY344" s="262"/>
      <c r="BZ344" s="262"/>
      <c r="CA344" s="262"/>
      <c r="CB344" s="262"/>
      <c r="CC344" s="262"/>
      <c r="CD344" s="262"/>
      <c r="CE344" s="262"/>
      <c r="CF344" s="262"/>
      <c r="CG344" s="262"/>
      <c r="CH344" s="262"/>
      <c r="CI344" s="262"/>
      <c r="CJ344" s="262"/>
      <c r="CK344" s="262"/>
      <c r="CL344" s="262"/>
      <c r="CM344" s="262"/>
      <c r="CN344" s="262"/>
      <c r="CO344" s="262"/>
      <c r="CP344" s="262"/>
      <c r="CQ344" s="262"/>
      <c r="CR344" s="262"/>
      <c r="CS344" s="262"/>
      <c r="CT344" s="262"/>
      <c r="CU344" s="261"/>
      <c r="CV344" s="261"/>
      <c r="CW344" s="261"/>
      <c r="CX344" s="261"/>
      <c r="CY344" s="261"/>
      <c r="CZ344" s="261"/>
      <c r="DA344" s="261"/>
      <c r="DB344" s="261"/>
      <c r="DC344" s="261"/>
      <c r="DD344" s="261"/>
      <c r="DE344" s="261"/>
      <c r="DF344" s="261"/>
      <c r="DG344" s="261"/>
      <c r="DH344" s="261"/>
      <c r="DI344" s="261"/>
      <c r="DJ344" s="261"/>
      <c r="DK344" s="261"/>
      <c r="DL344" s="261"/>
      <c r="DM344" s="261"/>
      <c r="DN344" s="261"/>
      <c r="DO344" s="261"/>
      <c r="DP344" s="261"/>
      <c r="DQ344" s="261"/>
      <c r="DR344" s="261"/>
      <c r="DS344" s="261"/>
      <c r="DT344" s="261"/>
      <c r="DU344" s="261"/>
      <c r="DV344" s="261"/>
      <c r="DW344" s="261"/>
      <c r="DX344" s="261"/>
      <c r="DY344" s="261"/>
      <c r="DZ344" s="261"/>
      <c r="EA344" s="261"/>
    </row>
    <row r="345" spans="1:131" ht="15" x14ac:dyDescent="0.25">
      <c r="A345" s="261"/>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c r="X345" s="261"/>
      <c r="Y345" s="261"/>
      <c r="Z345" s="261"/>
      <c r="AA345" s="261"/>
      <c r="AB345" s="261"/>
      <c r="AC345" s="261"/>
      <c r="AD345" s="261"/>
      <c r="AE345" s="261"/>
      <c r="AF345" s="261"/>
      <c r="AG345" s="261"/>
      <c r="AH345" s="261"/>
      <c r="AI345" s="261"/>
      <c r="AJ345" s="261"/>
      <c r="AK345" s="261"/>
      <c r="AL345" s="261"/>
      <c r="AM345" s="261"/>
      <c r="AN345" s="261"/>
      <c r="AO345" s="261"/>
      <c r="AP345" s="261"/>
      <c r="AQ345" s="261"/>
      <c r="AR345" s="261"/>
      <c r="AS345" s="261"/>
      <c r="AT345" s="261"/>
      <c r="AU345" s="261"/>
      <c r="AV345" s="261"/>
      <c r="AW345" s="261"/>
      <c r="AX345" s="261"/>
      <c r="AY345" s="261"/>
      <c r="AZ345" s="261"/>
      <c r="BA345" s="261"/>
      <c r="BB345" s="261"/>
      <c r="BC345" s="261"/>
      <c r="BD345" s="261"/>
      <c r="BE345" s="261"/>
      <c r="BF345" s="261"/>
      <c r="BG345" s="261"/>
      <c r="BH345" s="261"/>
      <c r="BI345" s="261"/>
      <c r="BJ345" s="261"/>
      <c r="BK345" s="261"/>
      <c r="BL345" s="261"/>
      <c r="BM345" s="261"/>
      <c r="BN345" s="261"/>
      <c r="BO345" s="261"/>
      <c r="BP345" s="261"/>
      <c r="BQ345" s="261"/>
      <c r="BR345" s="261"/>
      <c r="BS345" s="261"/>
      <c r="BT345" s="261"/>
      <c r="BU345" s="261"/>
      <c r="BV345" s="261"/>
      <c r="BW345" s="261"/>
      <c r="BX345" s="261"/>
      <c r="BY345" s="262"/>
      <c r="BZ345" s="262"/>
      <c r="CA345" s="262"/>
      <c r="CB345" s="262"/>
      <c r="CC345" s="262"/>
      <c r="CD345" s="262"/>
      <c r="CE345" s="262"/>
      <c r="CF345" s="262"/>
      <c r="CG345" s="262"/>
      <c r="CH345" s="262"/>
      <c r="CI345" s="262"/>
      <c r="CJ345" s="262"/>
      <c r="CK345" s="262"/>
      <c r="CL345" s="262"/>
      <c r="CM345" s="262"/>
      <c r="CN345" s="262"/>
      <c r="CO345" s="262"/>
      <c r="CP345" s="262"/>
      <c r="CQ345" s="262"/>
      <c r="CR345" s="262"/>
      <c r="CS345" s="262"/>
      <c r="CT345" s="262"/>
      <c r="CU345" s="261"/>
      <c r="CV345" s="261"/>
      <c r="CW345" s="261"/>
      <c r="CX345" s="261"/>
      <c r="CY345" s="261"/>
      <c r="CZ345" s="261"/>
      <c r="DA345" s="261"/>
      <c r="DB345" s="261"/>
      <c r="DC345" s="261"/>
      <c r="DD345" s="261"/>
      <c r="DE345" s="261"/>
      <c r="DF345" s="261"/>
      <c r="DG345" s="261"/>
      <c r="DH345" s="261"/>
      <c r="DI345" s="261"/>
      <c r="DJ345" s="261"/>
      <c r="DK345" s="261"/>
      <c r="DL345" s="261"/>
      <c r="DM345" s="261"/>
      <c r="DN345" s="261"/>
      <c r="DO345" s="261"/>
      <c r="DP345" s="261"/>
      <c r="DQ345" s="261"/>
      <c r="DR345" s="261"/>
      <c r="DS345" s="261"/>
      <c r="DT345" s="261"/>
      <c r="DU345" s="261"/>
      <c r="DV345" s="261"/>
      <c r="DW345" s="261"/>
      <c r="DX345" s="261"/>
      <c r="DY345" s="261"/>
      <c r="DZ345" s="261"/>
      <c r="EA345" s="261"/>
    </row>
    <row r="346" spans="1:131" ht="15" x14ac:dyDescent="0.25">
      <c r="A346" s="261"/>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c r="X346" s="261"/>
      <c r="Y346" s="261"/>
      <c r="Z346" s="261"/>
      <c r="AA346" s="261"/>
      <c r="AB346" s="261"/>
      <c r="AC346" s="261"/>
      <c r="AD346" s="261"/>
      <c r="AE346" s="261"/>
      <c r="AF346" s="261"/>
      <c r="AG346" s="261"/>
      <c r="AH346" s="261"/>
      <c r="AI346" s="261"/>
      <c r="AJ346" s="261"/>
      <c r="AK346" s="261"/>
      <c r="AL346" s="261"/>
      <c r="AM346" s="261"/>
      <c r="AN346" s="261"/>
      <c r="AO346" s="261"/>
      <c r="AP346" s="261"/>
      <c r="AQ346" s="261"/>
      <c r="AR346" s="261"/>
      <c r="AS346" s="261"/>
      <c r="AT346" s="261"/>
      <c r="AU346" s="261"/>
      <c r="AV346" s="261"/>
      <c r="AW346" s="261"/>
      <c r="AX346" s="261"/>
      <c r="AY346" s="261"/>
      <c r="AZ346" s="261"/>
      <c r="BA346" s="261"/>
      <c r="BB346" s="261"/>
      <c r="BC346" s="261"/>
      <c r="BD346" s="261"/>
      <c r="BE346" s="261"/>
      <c r="BF346" s="261"/>
      <c r="BG346" s="261"/>
      <c r="BH346" s="261"/>
      <c r="BI346" s="261"/>
      <c r="BJ346" s="261"/>
      <c r="BK346" s="261"/>
      <c r="BL346" s="261"/>
      <c r="BM346" s="261"/>
      <c r="BN346" s="261"/>
      <c r="BO346" s="261"/>
      <c r="BP346" s="261"/>
      <c r="BQ346" s="261"/>
      <c r="BR346" s="261"/>
      <c r="BS346" s="261"/>
      <c r="BT346" s="261"/>
      <c r="BU346" s="261"/>
      <c r="BV346" s="261"/>
      <c r="BW346" s="261"/>
      <c r="BX346" s="261"/>
      <c r="BY346" s="262"/>
      <c r="BZ346" s="262"/>
      <c r="CA346" s="262"/>
      <c r="CB346" s="262"/>
      <c r="CC346" s="262"/>
      <c r="CD346" s="262"/>
      <c r="CE346" s="262"/>
      <c r="CF346" s="262"/>
      <c r="CG346" s="262"/>
      <c r="CH346" s="262"/>
      <c r="CI346" s="262"/>
      <c r="CJ346" s="262"/>
      <c r="CK346" s="262"/>
      <c r="CL346" s="262"/>
      <c r="CM346" s="262"/>
      <c r="CN346" s="262"/>
      <c r="CO346" s="262"/>
      <c r="CP346" s="262"/>
      <c r="CQ346" s="262"/>
      <c r="CR346" s="262"/>
      <c r="CS346" s="262"/>
      <c r="CT346" s="262"/>
      <c r="CU346" s="261"/>
      <c r="CV346" s="261"/>
      <c r="CW346" s="261"/>
      <c r="CX346" s="261"/>
      <c r="CY346" s="261"/>
      <c r="CZ346" s="261"/>
      <c r="DA346" s="261"/>
      <c r="DB346" s="261"/>
      <c r="DC346" s="261"/>
      <c r="DD346" s="261"/>
      <c r="DE346" s="261"/>
      <c r="DF346" s="261"/>
      <c r="DG346" s="261"/>
      <c r="DH346" s="261"/>
      <c r="DI346" s="261"/>
      <c r="DJ346" s="261"/>
      <c r="DK346" s="261"/>
      <c r="DL346" s="261"/>
      <c r="DM346" s="261"/>
      <c r="DN346" s="261"/>
      <c r="DO346" s="261"/>
      <c r="DP346" s="261"/>
      <c r="DQ346" s="261"/>
      <c r="DR346" s="261"/>
      <c r="DS346" s="261"/>
      <c r="DT346" s="261"/>
      <c r="DU346" s="261"/>
      <c r="DV346" s="261"/>
      <c r="DW346" s="261"/>
      <c r="DX346" s="261"/>
      <c r="DY346" s="261"/>
      <c r="DZ346" s="261"/>
      <c r="EA346" s="261"/>
    </row>
    <row r="347" spans="1:131" ht="15" x14ac:dyDescent="0.25">
      <c r="A347" s="261"/>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c r="X347" s="261"/>
      <c r="Y347" s="261"/>
      <c r="Z347" s="261"/>
      <c r="AA347" s="261"/>
      <c r="AB347" s="261"/>
      <c r="AC347" s="261"/>
      <c r="AD347" s="261"/>
      <c r="AE347" s="261"/>
      <c r="AF347" s="261"/>
      <c r="AG347" s="261"/>
      <c r="AH347" s="261"/>
      <c r="AI347" s="261"/>
      <c r="AJ347" s="261"/>
      <c r="AK347" s="261"/>
      <c r="AL347" s="261"/>
      <c r="AM347" s="261"/>
      <c r="AN347" s="261"/>
      <c r="AO347" s="261"/>
      <c r="AP347" s="261"/>
      <c r="AQ347" s="261"/>
      <c r="AR347" s="261"/>
      <c r="AS347" s="261"/>
      <c r="AT347" s="261"/>
      <c r="AU347" s="261"/>
      <c r="AV347" s="261"/>
      <c r="AW347" s="261"/>
      <c r="AX347" s="261"/>
      <c r="AY347" s="261"/>
      <c r="AZ347" s="261"/>
      <c r="BA347" s="261"/>
      <c r="BB347" s="261"/>
      <c r="BC347" s="261"/>
      <c r="BD347" s="261"/>
      <c r="BE347" s="261"/>
      <c r="BF347" s="261"/>
      <c r="BG347" s="261"/>
      <c r="BH347" s="261"/>
      <c r="BI347" s="261"/>
      <c r="BJ347" s="261"/>
      <c r="BK347" s="261"/>
      <c r="BL347" s="261"/>
      <c r="BM347" s="261"/>
      <c r="BN347" s="261"/>
      <c r="BO347" s="261"/>
      <c r="BP347" s="261"/>
      <c r="BQ347" s="261"/>
      <c r="BR347" s="261"/>
      <c r="BS347" s="261"/>
      <c r="BT347" s="261"/>
      <c r="BU347" s="261"/>
      <c r="BV347" s="261"/>
      <c r="BW347" s="261"/>
      <c r="BX347" s="261"/>
      <c r="BY347" s="262"/>
      <c r="BZ347" s="262"/>
      <c r="CA347" s="262"/>
      <c r="CB347" s="262"/>
      <c r="CC347" s="262"/>
      <c r="CD347" s="262"/>
      <c r="CE347" s="262"/>
      <c r="CF347" s="262"/>
      <c r="CG347" s="262"/>
      <c r="CH347" s="262"/>
      <c r="CI347" s="262"/>
      <c r="CJ347" s="262"/>
      <c r="CK347" s="262"/>
      <c r="CL347" s="262"/>
      <c r="CM347" s="262"/>
      <c r="CN347" s="262"/>
      <c r="CO347" s="262"/>
      <c r="CP347" s="262"/>
      <c r="CQ347" s="262"/>
      <c r="CR347" s="262"/>
      <c r="CS347" s="262"/>
      <c r="CT347" s="262"/>
      <c r="CU347" s="261"/>
      <c r="CV347" s="261"/>
      <c r="CW347" s="261"/>
      <c r="CX347" s="261"/>
      <c r="CY347" s="261"/>
      <c r="CZ347" s="261"/>
      <c r="DA347" s="261"/>
      <c r="DB347" s="261"/>
      <c r="DC347" s="261"/>
      <c r="DD347" s="261"/>
      <c r="DE347" s="261"/>
      <c r="DF347" s="261"/>
      <c r="DG347" s="261"/>
      <c r="DH347" s="261"/>
      <c r="DI347" s="261"/>
      <c r="DJ347" s="261"/>
      <c r="DK347" s="261"/>
      <c r="DL347" s="261"/>
      <c r="DM347" s="261"/>
      <c r="DN347" s="261"/>
      <c r="DO347" s="261"/>
      <c r="DP347" s="261"/>
      <c r="DQ347" s="261"/>
      <c r="DR347" s="261"/>
      <c r="DS347" s="261"/>
      <c r="DT347" s="261"/>
      <c r="DU347" s="261"/>
      <c r="DV347" s="261"/>
      <c r="DW347" s="261"/>
      <c r="DX347" s="261"/>
      <c r="DY347" s="261"/>
      <c r="DZ347" s="261"/>
      <c r="EA347" s="261"/>
    </row>
    <row r="348" spans="1:131" ht="15" x14ac:dyDescent="0.25">
      <c r="A348" s="261"/>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261"/>
      <c r="AE348" s="261"/>
      <c r="AF348" s="261"/>
      <c r="AG348" s="261"/>
      <c r="AH348" s="261"/>
      <c r="AI348" s="261"/>
      <c r="AJ348" s="261"/>
      <c r="AK348" s="261"/>
      <c r="AL348" s="261"/>
      <c r="AM348" s="261"/>
      <c r="AN348" s="261"/>
      <c r="AO348" s="261"/>
      <c r="AP348" s="261"/>
      <c r="AQ348" s="261"/>
      <c r="AR348" s="261"/>
      <c r="AS348" s="261"/>
      <c r="AT348" s="261"/>
      <c r="AU348" s="261"/>
      <c r="AV348" s="261"/>
      <c r="AW348" s="261"/>
      <c r="AX348" s="261"/>
      <c r="AY348" s="261"/>
      <c r="AZ348" s="261"/>
      <c r="BA348" s="261"/>
      <c r="BB348" s="261"/>
      <c r="BC348" s="261"/>
      <c r="BD348" s="261"/>
      <c r="BE348" s="261"/>
      <c r="BF348" s="261"/>
      <c r="BG348" s="261"/>
      <c r="BH348" s="261"/>
      <c r="BI348" s="261"/>
      <c r="BJ348" s="261"/>
      <c r="BK348" s="261"/>
      <c r="BL348" s="261"/>
      <c r="BM348" s="261"/>
      <c r="BN348" s="261"/>
      <c r="BO348" s="261"/>
      <c r="BP348" s="261"/>
      <c r="BQ348" s="261"/>
      <c r="BR348" s="261"/>
      <c r="BS348" s="261"/>
      <c r="BT348" s="261"/>
      <c r="BU348" s="261"/>
      <c r="BV348" s="261"/>
      <c r="BW348" s="261"/>
      <c r="BX348" s="261"/>
      <c r="BY348" s="262"/>
      <c r="BZ348" s="262"/>
      <c r="CA348" s="262"/>
      <c r="CB348" s="262"/>
      <c r="CC348" s="262"/>
      <c r="CD348" s="262"/>
      <c r="CE348" s="262"/>
      <c r="CF348" s="262"/>
      <c r="CG348" s="262"/>
      <c r="CH348" s="262"/>
      <c r="CI348" s="262"/>
      <c r="CJ348" s="262"/>
      <c r="CK348" s="262"/>
      <c r="CL348" s="262"/>
      <c r="CM348" s="262"/>
      <c r="CN348" s="262"/>
      <c r="CO348" s="262"/>
      <c r="CP348" s="262"/>
      <c r="CQ348" s="262"/>
      <c r="CR348" s="262"/>
      <c r="CS348" s="262"/>
      <c r="CT348" s="262"/>
      <c r="CU348" s="261"/>
      <c r="CV348" s="261"/>
      <c r="CW348" s="261"/>
      <c r="CX348" s="261"/>
      <c r="CY348" s="261"/>
      <c r="CZ348" s="261"/>
      <c r="DA348" s="261"/>
      <c r="DB348" s="261"/>
      <c r="DC348" s="261"/>
      <c r="DD348" s="261"/>
      <c r="DE348" s="261"/>
      <c r="DF348" s="261"/>
      <c r="DG348" s="261"/>
      <c r="DH348" s="261"/>
      <c r="DI348" s="261"/>
      <c r="DJ348" s="261"/>
      <c r="DK348" s="261"/>
      <c r="DL348" s="261"/>
      <c r="DM348" s="261"/>
      <c r="DN348" s="261"/>
      <c r="DO348" s="261"/>
      <c r="DP348" s="261"/>
      <c r="DQ348" s="261"/>
      <c r="DR348" s="261"/>
      <c r="DS348" s="261"/>
      <c r="DT348" s="261"/>
      <c r="DU348" s="261"/>
      <c r="DV348" s="261"/>
      <c r="DW348" s="261"/>
      <c r="DX348" s="261"/>
      <c r="DY348" s="261"/>
      <c r="DZ348" s="261"/>
      <c r="EA348" s="261"/>
    </row>
    <row r="349" spans="1:131" ht="15" x14ac:dyDescent="0.25">
      <c r="A349" s="261"/>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61"/>
      <c r="AE349" s="261"/>
      <c r="AF349" s="261"/>
      <c r="AG349" s="261"/>
      <c r="AH349" s="261"/>
      <c r="AI349" s="261"/>
      <c r="AJ349" s="261"/>
      <c r="AK349" s="261"/>
      <c r="AL349" s="261"/>
      <c r="AM349" s="261"/>
      <c r="AN349" s="261"/>
      <c r="AO349" s="261"/>
      <c r="AP349" s="261"/>
      <c r="AQ349" s="261"/>
      <c r="AR349" s="261"/>
      <c r="AS349" s="261"/>
      <c r="AT349" s="261"/>
      <c r="AU349" s="261"/>
      <c r="AV349" s="261"/>
      <c r="AW349" s="261"/>
      <c r="AX349" s="261"/>
      <c r="AY349" s="261"/>
      <c r="AZ349" s="261"/>
      <c r="BA349" s="261"/>
      <c r="BB349" s="261"/>
      <c r="BC349" s="261"/>
      <c r="BD349" s="261"/>
      <c r="BE349" s="261"/>
      <c r="BF349" s="261"/>
      <c r="BG349" s="261"/>
      <c r="BH349" s="261"/>
      <c r="BI349" s="261"/>
      <c r="BJ349" s="261"/>
      <c r="BK349" s="261"/>
      <c r="BL349" s="261"/>
      <c r="BM349" s="261"/>
      <c r="BN349" s="261"/>
      <c r="BO349" s="261"/>
      <c r="BP349" s="261"/>
      <c r="BQ349" s="261"/>
      <c r="BR349" s="261"/>
      <c r="BS349" s="261"/>
      <c r="BT349" s="261"/>
      <c r="BU349" s="261"/>
      <c r="BV349" s="261"/>
      <c r="BW349" s="261"/>
      <c r="BX349" s="261"/>
      <c r="BY349" s="262"/>
      <c r="BZ349" s="262"/>
      <c r="CA349" s="262"/>
      <c r="CB349" s="262"/>
      <c r="CC349" s="262"/>
      <c r="CD349" s="262"/>
      <c r="CE349" s="262"/>
      <c r="CF349" s="262"/>
      <c r="CG349" s="262"/>
      <c r="CH349" s="262"/>
      <c r="CI349" s="262"/>
      <c r="CJ349" s="262"/>
      <c r="CK349" s="262"/>
      <c r="CL349" s="262"/>
      <c r="CM349" s="262"/>
      <c r="CN349" s="262"/>
      <c r="CO349" s="262"/>
      <c r="CP349" s="262"/>
      <c r="CQ349" s="262"/>
      <c r="CR349" s="262"/>
      <c r="CS349" s="262"/>
      <c r="CT349" s="262"/>
      <c r="CU349" s="261"/>
      <c r="CV349" s="261"/>
      <c r="CW349" s="261"/>
      <c r="CX349" s="261"/>
      <c r="CY349" s="261"/>
      <c r="CZ349" s="261"/>
      <c r="DA349" s="261"/>
      <c r="DB349" s="261"/>
      <c r="DC349" s="261"/>
      <c r="DD349" s="261"/>
      <c r="DE349" s="261"/>
      <c r="DF349" s="261"/>
      <c r="DG349" s="261"/>
      <c r="DH349" s="261"/>
      <c r="DI349" s="261"/>
      <c r="DJ349" s="261"/>
      <c r="DK349" s="261"/>
      <c r="DL349" s="261"/>
      <c r="DM349" s="261"/>
      <c r="DN349" s="261"/>
      <c r="DO349" s="261"/>
      <c r="DP349" s="261"/>
      <c r="DQ349" s="261"/>
      <c r="DR349" s="261"/>
      <c r="DS349" s="261"/>
      <c r="DT349" s="261"/>
      <c r="DU349" s="261"/>
      <c r="DV349" s="261"/>
      <c r="DW349" s="261"/>
      <c r="DX349" s="261"/>
      <c r="DY349" s="261"/>
      <c r="DZ349" s="261"/>
      <c r="EA349" s="261"/>
    </row>
    <row r="350" spans="1:131" ht="15" x14ac:dyDescent="0.25">
      <c r="A350" s="261"/>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61"/>
      <c r="AE350" s="261"/>
      <c r="AF350" s="261"/>
      <c r="AG350" s="261"/>
      <c r="AH350" s="261"/>
      <c r="AI350" s="261"/>
      <c r="AJ350" s="261"/>
      <c r="AK350" s="261"/>
      <c r="AL350" s="261"/>
      <c r="AM350" s="261"/>
      <c r="AN350" s="261"/>
      <c r="AO350" s="261"/>
      <c r="AP350" s="261"/>
      <c r="AQ350" s="261"/>
      <c r="AR350" s="261"/>
      <c r="AS350" s="261"/>
      <c r="AT350" s="261"/>
      <c r="AU350" s="261"/>
      <c r="AV350" s="261"/>
      <c r="AW350" s="261"/>
      <c r="AX350" s="261"/>
      <c r="AY350" s="261"/>
      <c r="AZ350" s="261"/>
      <c r="BA350" s="261"/>
      <c r="BB350" s="261"/>
      <c r="BC350" s="261"/>
      <c r="BD350" s="261"/>
      <c r="BE350" s="261"/>
      <c r="BF350" s="261"/>
      <c r="BG350" s="261"/>
      <c r="BH350" s="261"/>
      <c r="BI350" s="261"/>
      <c r="BJ350" s="261"/>
      <c r="BK350" s="261"/>
      <c r="BL350" s="261"/>
      <c r="BM350" s="261"/>
      <c r="BN350" s="261"/>
      <c r="BO350" s="261"/>
      <c r="BP350" s="261"/>
      <c r="BQ350" s="261"/>
      <c r="BR350" s="261"/>
      <c r="BS350" s="261"/>
      <c r="BT350" s="261"/>
      <c r="BU350" s="261"/>
      <c r="BV350" s="261"/>
      <c r="BW350" s="261"/>
      <c r="BX350" s="261"/>
      <c r="BY350" s="262"/>
      <c r="BZ350" s="262"/>
      <c r="CA350" s="262"/>
      <c r="CB350" s="262"/>
      <c r="CC350" s="262"/>
      <c r="CD350" s="262"/>
      <c r="CE350" s="262"/>
      <c r="CF350" s="262"/>
      <c r="CG350" s="262"/>
      <c r="CH350" s="262"/>
      <c r="CI350" s="262"/>
      <c r="CJ350" s="262"/>
      <c r="CK350" s="262"/>
      <c r="CL350" s="262"/>
      <c r="CM350" s="262"/>
      <c r="CN350" s="262"/>
      <c r="CO350" s="262"/>
      <c r="CP350" s="262"/>
      <c r="CQ350" s="262"/>
      <c r="CR350" s="262"/>
      <c r="CS350" s="262"/>
      <c r="CT350" s="262"/>
      <c r="CU350" s="261"/>
      <c r="CV350" s="261"/>
      <c r="CW350" s="261"/>
      <c r="CX350" s="261"/>
      <c r="CY350" s="261"/>
      <c r="CZ350" s="261"/>
      <c r="DA350" s="261"/>
      <c r="DB350" s="261"/>
      <c r="DC350" s="261"/>
      <c r="DD350" s="261"/>
      <c r="DE350" s="261"/>
      <c r="DF350" s="261"/>
      <c r="DG350" s="261"/>
      <c r="DH350" s="261"/>
      <c r="DI350" s="261"/>
      <c r="DJ350" s="261"/>
      <c r="DK350" s="261"/>
      <c r="DL350" s="261"/>
      <c r="DM350" s="261"/>
      <c r="DN350" s="261"/>
      <c r="DO350" s="261"/>
      <c r="DP350" s="261"/>
      <c r="DQ350" s="261"/>
      <c r="DR350" s="261"/>
      <c r="DS350" s="261"/>
      <c r="DT350" s="261"/>
      <c r="DU350" s="261"/>
      <c r="DV350" s="261"/>
      <c r="DW350" s="261"/>
      <c r="DX350" s="261"/>
      <c r="DY350" s="261"/>
      <c r="DZ350" s="261"/>
      <c r="EA350" s="261"/>
    </row>
    <row r="351" spans="1:131" ht="15" x14ac:dyDescent="0.25">
      <c r="A351" s="261"/>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261"/>
      <c r="AE351" s="261"/>
      <c r="AF351" s="261"/>
      <c r="AG351" s="261"/>
      <c r="AH351" s="261"/>
      <c r="AI351" s="261"/>
      <c r="AJ351" s="261"/>
      <c r="AK351" s="261"/>
      <c r="AL351" s="261"/>
      <c r="AM351" s="261"/>
      <c r="AN351" s="261"/>
      <c r="AO351" s="261"/>
      <c r="AP351" s="261"/>
      <c r="AQ351" s="261"/>
      <c r="AR351" s="261"/>
      <c r="AS351" s="261"/>
      <c r="AT351" s="261"/>
      <c r="AU351" s="261"/>
      <c r="AV351" s="261"/>
      <c r="AW351" s="261"/>
      <c r="AX351" s="261"/>
      <c r="AY351" s="261"/>
      <c r="AZ351" s="261"/>
      <c r="BA351" s="261"/>
      <c r="BB351" s="261"/>
      <c r="BC351" s="261"/>
      <c r="BD351" s="261"/>
      <c r="BE351" s="261"/>
      <c r="BF351" s="261"/>
      <c r="BG351" s="261"/>
      <c r="BH351" s="261"/>
      <c r="BI351" s="261"/>
      <c r="BJ351" s="261"/>
      <c r="BK351" s="261"/>
      <c r="BL351" s="261"/>
      <c r="BM351" s="261"/>
      <c r="BN351" s="261"/>
      <c r="BO351" s="261"/>
      <c r="BP351" s="261"/>
      <c r="BQ351" s="261"/>
      <c r="BR351" s="261"/>
      <c r="BS351" s="261"/>
      <c r="BT351" s="261"/>
      <c r="BU351" s="261"/>
      <c r="BV351" s="261"/>
      <c r="BW351" s="261"/>
      <c r="BX351" s="261"/>
      <c r="BY351" s="262"/>
      <c r="BZ351" s="262"/>
      <c r="CA351" s="262"/>
      <c r="CB351" s="262"/>
      <c r="CC351" s="262"/>
      <c r="CD351" s="262"/>
      <c r="CE351" s="262"/>
      <c r="CF351" s="262"/>
      <c r="CG351" s="262"/>
      <c r="CH351" s="262"/>
      <c r="CI351" s="262"/>
      <c r="CJ351" s="262"/>
      <c r="CK351" s="262"/>
      <c r="CL351" s="262"/>
      <c r="CM351" s="262"/>
      <c r="CN351" s="262"/>
      <c r="CO351" s="262"/>
      <c r="CP351" s="262"/>
      <c r="CQ351" s="262"/>
      <c r="CR351" s="262"/>
      <c r="CS351" s="262"/>
      <c r="CT351" s="262"/>
      <c r="CU351" s="261"/>
      <c r="CV351" s="261"/>
      <c r="CW351" s="261"/>
      <c r="CX351" s="261"/>
      <c r="CY351" s="261"/>
      <c r="CZ351" s="261"/>
      <c r="DA351" s="261"/>
      <c r="DB351" s="261"/>
      <c r="DC351" s="261"/>
      <c r="DD351" s="261"/>
      <c r="DE351" s="261"/>
      <c r="DF351" s="261"/>
      <c r="DG351" s="261"/>
      <c r="DH351" s="261"/>
      <c r="DI351" s="261"/>
      <c r="DJ351" s="261"/>
      <c r="DK351" s="261"/>
      <c r="DL351" s="261"/>
      <c r="DM351" s="261"/>
      <c r="DN351" s="261"/>
      <c r="DO351" s="261"/>
      <c r="DP351" s="261"/>
      <c r="DQ351" s="261"/>
      <c r="DR351" s="261"/>
      <c r="DS351" s="261"/>
      <c r="DT351" s="261"/>
      <c r="DU351" s="261"/>
      <c r="DV351" s="261"/>
      <c r="DW351" s="261"/>
      <c r="DX351" s="261"/>
      <c r="DY351" s="261"/>
      <c r="DZ351" s="261"/>
      <c r="EA351" s="261"/>
    </row>
    <row r="352" spans="1:131" ht="15" x14ac:dyDescent="0.25">
      <c r="A352" s="261"/>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261"/>
      <c r="AE352" s="261"/>
      <c r="AF352" s="261"/>
      <c r="AG352" s="261"/>
      <c r="AH352" s="261"/>
      <c r="AI352" s="261"/>
      <c r="AJ352" s="261"/>
      <c r="AK352" s="261"/>
      <c r="AL352" s="261"/>
      <c r="AM352" s="261"/>
      <c r="AN352" s="261"/>
      <c r="AO352" s="261"/>
      <c r="AP352" s="261"/>
      <c r="AQ352" s="261"/>
      <c r="AR352" s="261"/>
      <c r="AS352" s="261"/>
      <c r="AT352" s="261"/>
      <c r="AU352" s="261"/>
      <c r="AV352" s="261"/>
      <c r="AW352" s="261"/>
      <c r="AX352" s="261"/>
      <c r="AY352" s="261"/>
      <c r="AZ352" s="261"/>
      <c r="BA352" s="261"/>
      <c r="BB352" s="261"/>
      <c r="BC352" s="261"/>
      <c r="BD352" s="261"/>
      <c r="BE352" s="261"/>
      <c r="BF352" s="261"/>
      <c r="BG352" s="261"/>
      <c r="BH352" s="261"/>
      <c r="BI352" s="261"/>
      <c r="BJ352" s="261"/>
      <c r="BK352" s="261"/>
      <c r="BL352" s="261"/>
      <c r="BM352" s="261"/>
      <c r="BN352" s="261"/>
      <c r="BO352" s="261"/>
      <c r="BP352" s="261"/>
      <c r="BQ352" s="261"/>
      <c r="BR352" s="261"/>
      <c r="BS352" s="261"/>
      <c r="BT352" s="261"/>
      <c r="BU352" s="261"/>
      <c r="BV352" s="261"/>
      <c r="BW352" s="261"/>
      <c r="BX352" s="261"/>
      <c r="BY352" s="262"/>
      <c r="BZ352" s="262"/>
      <c r="CA352" s="262"/>
      <c r="CB352" s="262"/>
      <c r="CC352" s="262"/>
      <c r="CD352" s="262"/>
      <c r="CE352" s="262"/>
      <c r="CF352" s="262"/>
      <c r="CG352" s="262"/>
      <c r="CH352" s="262"/>
      <c r="CI352" s="262"/>
      <c r="CJ352" s="262"/>
      <c r="CK352" s="262"/>
      <c r="CL352" s="262"/>
      <c r="CM352" s="262"/>
      <c r="CN352" s="262"/>
      <c r="CO352" s="262"/>
      <c r="CP352" s="262"/>
      <c r="CQ352" s="262"/>
      <c r="CR352" s="262"/>
      <c r="CS352" s="262"/>
      <c r="CT352" s="262"/>
      <c r="CU352" s="261"/>
      <c r="CV352" s="261"/>
      <c r="CW352" s="261"/>
      <c r="CX352" s="261"/>
      <c r="CY352" s="261"/>
      <c r="CZ352" s="261"/>
      <c r="DA352" s="261"/>
      <c r="DB352" s="261"/>
      <c r="DC352" s="261"/>
      <c r="DD352" s="261"/>
      <c r="DE352" s="261"/>
      <c r="DF352" s="261"/>
      <c r="DG352" s="261"/>
      <c r="DH352" s="261"/>
      <c r="DI352" s="261"/>
      <c r="DJ352" s="261"/>
      <c r="DK352" s="261"/>
      <c r="DL352" s="261"/>
      <c r="DM352" s="261"/>
      <c r="DN352" s="261"/>
      <c r="DO352" s="261"/>
      <c r="DP352" s="261"/>
      <c r="DQ352" s="261"/>
      <c r="DR352" s="261"/>
      <c r="DS352" s="261"/>
      <c r="DT352" s="261"/>
      <c r="DU352" s="261"/>
      <c r="DV352" s="261"/>
      <c r="DW352" s="261"/>
      <c r="DX352" s="261"/>
      <c r="DY352" s="261"/>
      <c r="DZ352" s="261"/>
      <c r="EA352" s="261"/>
    </row>
    <row r="353" spans="1:131" ht="15" x14ac:dyDescent="0.25">
      <c r="A353" s="261"/>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261"/>
      <c r="AE353" s="261"/>
      <c r="AF353" s="261"/>
      <c r="AG353" s="261"/>
      <c r="AH353" s="261"/>
      <c r="AI353" s="261"/>
      <c r="AJ353" s="261"/>
      <c r="AK353" s="261"/>
      <c r="AL353" s="261"/>
      <c r="AM353" s="261"/>
      <c r="AN353" s="261"/>
      <c r="AO353" s="261"/>
      <c r="AP353" s="261"/>
      <c r="AQ353" s="261"/>
      <c r="AR353" s="261"/>
      <c r="AS353" s="261"/>
      <c r="AT353" s="261"/>
      <c r="AU353" s="261"/>
      <c r="AV353" s="261"/>
      <c r="AW353" s="261"/>
      <c r="AX353" s="261"/>
      <c r="AY353" s="261"/>
      <c r="AZ353" s="261"/>
      <c r="BA353" s="261"/>
      <c r="BB353" s="261"/>
      <c r="BC353" s="261"/>
      <c r="BD353" s="261"/>
      <c r="BE353" s="261"/>
      <c r="BF353" s="261"/>
      <c r="BG353" s="261"/>
      <c r="BH353" s="261"/>
      <c r="BI353" s="261"/>
      <c r="BJ353" s="261"/>
      <c r="BK353" s="261"/>
      <c r="BL353" s="261"/>
      <c r="BM353" s="261"/>
      <c r="BN353" s="261"/>
      <c r="BO353" s="261"/>
      <c r="BP353" s="261"/>
      <c r="BQ353" s="261"/>
      <c r="BR353" s="261"/>
      <c r="BS353" s="261"/>
      <c r="BT353" s="261"/>
      <c r="BU353" s="261"/>
      <c r="BV353" s="261"/>
      <c r="BW353" s="261"/>
      <c r="BX353" s="261"/>
      <c r="BY353" s="262"/>
      <c r="BZ353" s="262"/>
      <c r="CA353" s="262"/>
      <c r="CB353" s="262"/>
      <c r="CC353" s="262"/>
      <c r="CD353" s="262"/>
      <c r="CE353" s="262"/>
      <c r="CF353" s="262"/>
      <c r="CG353" s="262"/>
      <c r="CH353" s="262"/>
      <c r="CI353" s="262"/>
      <c r="CJ353" s="262"/>
      <c r="CK353" s="262"/>
      <c r="CL353" s="262"/>
      <c r="CM353" s="262"/>
      <c r="CN353" s="262"/>
      <c r="CO353" s="262"/>
      <c r="CP353" s="262"/>
      <c r="CQ353" s="262"/>
      <c r="CR353" s="262"/>
      <c r="CS353" s="262"/>
      <c r="CT353" s="262"/>
      <c r="CU353" s="261"/>
      <c r="CV353" s="261"/>
      <c r="CW353" s="261"/>
      <c r="CX353" s="261"/>
      <c r="CY353" s="261"/>
      <c r="CZ353" s="261"/>
      <c r="DA353" s="261"/>
      <c r="DB353" s="261"/>
      <c r="DC353" s="261"/>
      <c r="DD353" s="261"/>
      <c r="DE353" s="261"/>
      <c r="DF353" s="261"/>
      <c r="DG353" s="261"/>
      <c r="DH353" s="261"/>
      <c r="DI353" s="261"/>
      <c r="DJ353" s="261"/>
      <c r="DK353" s="261"/>
      <c r="DL353" s="261"/>
      <c r="DM353" s="261"/>
      <c r="DN353" s="261"/>
      <c r="DO353" s="261"/>
      <c r="DP353" s="261"/>
      <c r="DQ353" s="261"/>
      <c r="DR353" s="261"/>
      <c r="DS353" s="261"/>
      <c r="DT353" s="261"/>
      <c r="DU353" s="261"/>
      <c r="DV353" s="261"/>
      <c r="DW353" s="261"/>
      <c r="DX353" s="261"/>
      <c r="DY353" s="261"/>
      <c r="DZ353" s="261"/>
      <c r="EA353" s="261"/>
    </row>
    <row r="354" spans="1:131" ht="15" x14ac:dyDescent="0.25">
      <c r="A354" s="261"/>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261"/>
      <c r="AE354" s="261"/>
      <c r="AF354" s="261"/>
      <c r="AG354" s="261"/>
      <c r="AH354" s="261"/>
      <c r="AI354" s="261"/>
      <c r="AJ354" s="261"/>
      <c r="AK354" s="261"/>
      <c r="AL354" s="261"/>
      <c r="AM354" s="261"/>
      <c r="AN354" s="261"/>
      <c r="AO354" s="261"/>
      <c r="AP354" s="261"/>
      <c r="AQ354" s="261"/>
      <c r="AR354" s="261"/>
      <c r="AS354" s="261"/>
      <c r="AT354" s="261"/>
      <c r="AU354" s="261"/>
      <c r="AV354" s="261"/>
      <c r="AW354" s="261"/>
      <c r="AX354" s="261"/>
      <c r="AY354" s="261"/>
      <c r="AZ354" s="261"/>
      <c r="BA354" s="261"/>
      <c r="BB354" s="261"/>
      <c r="BC354" s="261"/>
      <c r="BD354" s="261"/>
      <c r="BE354" s="261"/>
      <c r="BF354" s="261"/>
      <c r="BG354" s="261"/>
      <c r="BH354" s="261"/>
      <c r="BI354" s="261"/>
      <c r="BJ354" s="261"/>
      <c r="BK354" s="261"/>
      <c r="BL354" s="261"/>
      <c r="BM354" s="261"/>
      <c r="BN354" s="261"/>
      <c r="BO354" s="261"/>
      <c r="BP354" s="261"/>
      <c r="BQ354" s="261"/>
      <c r="BR354" s="261"/>
      <c r="BS354" s="261"/>
      <c r="BT354" s="261"/>
      <c r="BU354" s="261"/>
      <c r="BV354" s="261"/>
      <c r="BW354" s="261"/>
      <c r="BX354" s="261"/>
      <c r="BY354" s="262"/>
      <c r="BZ354" s="262"/>
      <c r="CA354" s="262"/>
      <c r="CB354" s="262"/>
      <c r="CC354" s="262"/>
      <c r="CD354" s="262"/>
      <c r="CE354" s="262"/>
      <c r="CF354" s="262"/>
      <c r="CG354" s="262"/>
      <c r="CH354" s="262"/>
      <c r="CI354" s="262"/>
      <c r="CJ354" s="262"/>
      <c r="CK354" s="262"/>
      <c r="CL354" s="262"/>
      <c r="CM354" s="262"/>
      <c r="CN354" s="262"/>
      <c r="CO354" s="262"/>
      <c r="CP354" s="262"/>
      <c r="CQ354" s="262"/>
      <c r="CR354" s="262"/>
      <c r="CS354" s="262"/>
      <c r="CT354" s="262"/>
      <c r="CU354" s="261"/>
      <c r="CV354" s="261"/>
      <c r="CW354" s="261"/>
      <c r="CX354" s="261"/>
      <c r="CY354" s="261"/>
      <c r="CZ354" s="261"/>
      <c r="DA354" s="261"/>
      <c r="DB354" s="261"/>
      <c r="DC354" s="261"/>
      <c r="DD354" s="261"/>
      <c r="DE354" s="261"/>
      <c r="DF354" s="261"/>
      <c r="DG354" s="261"/>
      <c r="DH354" s="261"/>
      <c r="DI354" s="261"/>
      <c r="DJ354" s="261"/>
      <c r="DK354" s="261"/>
      <c r="DL354" s="261"/>
      <c r="DM354" s="261"/>
      <c r="DN354" s="261"/>
      <c r="DO354" s="261"/>
      <c r="DP354" s="261"/>
      <c r="DQ354" s="261"/>
      <c r="DR354" s="261"/>
      <c r="DS354" s="261"/>
      <c r="DT354" s="261"/>
      <c r="DU354" s="261"/>
      <c r="DV354" s="261"/>
      <c r="DW354" s="261"/>
      <c r="DX354" s="261"/>
      <c r="DY354" s="261"/>
      <c r="DZ354" s="261"/>
      <c r="EA354" s="261"/>
    </row>
    <row r="355" spans="1:131" ht="15" x14ac:dyDescent="0.25">
      <c r="A355" s="261"/>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261"/>
      <c r="AE355" s="261"/>
      <c r="AF355" s="261"/>
      <c r="AG355" s="261"/>
      <c r="AH355" s="261"/>
      <c r="AI355" s="261"/>
      <c r="AJ355" s="261"/>
      <c r="AK355" s="261"/>
      <c r="AL355" s="261"/>
      <c r="AM355" s="261"/>
      <c r="AN355" s="261"/>
      <c r="AO355" s="261"/>
      <c r="AP355" s="261"/>
      <c r="AQ355" s="261"/>
      <c r="AR355" s="261"/>
      <c r="AS355" s="261"/>
      <c r="AT355" s="261"/>
      <c r="AU355" s="261"/>
      <c r="AV355" s="261"/>
      <c r="AW355" s="261"/>
      <c r="AX355" s="261"/>
      <c r="AY355" s="261"/>
      <c r="AZ355" s="261"/>
      <c r="BA355" s="261"/>
      <c r="BB355" s="261"/>
      <c r="BC355" s="261"/>
      <c r="BD355" s="261"/>
      <c r="BE355" s="261"/>
      <c r="BF355" s="261"/>
      <c r="BG355" s="261"/>
      <c r="BH355" s="261"/>
      <c r="BI355" s="261"/>
      <c r="BJ355" s="261"/>
      <c r="BK355" s="261"/>
      <c r="BL355" s="261"/>
      <c r="BM355" s="261"/>
      <c r="BN355" s="261"/>
      <c r="BO355" s="261"/>
      <c r="BP355" s="261"/>
      <c r="BQ355" s="261"/>
      <c r="BR355" s="261"/>
      <c r="BS355" s="261"/>
      <c r="BT355" s="261"/>
      <c r="BU355" s="261"/>
      <c r="BV355" s="261"/>
      <c r="BW355" s="261"/>
      <c r="BX355" s="261"/>
      <c r="BY355" s="262"/>
      <c r="BZ355" s="262"/>
      <c r="CA355" s="262"/>
      <c r="CB355" s="262"/>
      <c r="CC355" s="262"/>
      <c r="CD355" s="262"/>
      <c r="CE355" s="262"/>
      <c r="CF355" s="262"/>
      <c r="CG355" s="262"/>
      <c r="CH355" s="262"/>
      <c r="CI355" s="262"/>
      <c r="CJ355" s="262"/>
      <c r="CK355" s="262"/>
      <c r="CL355" s="262"/>
      <c r="CM355" s="262"/>
      <c r="CN355" s="262"/>
      <c r="CO355" s="262"/>
      <c r="CP355" s="262"/>
      <c r="CQ355" s="262"/>
      <c r="CR355" s="262"/>
      <c r="CS355" s="262"/>
      <c r="CT355" s="262"/>
      <c r="CU355" s="261"/>
      <c r="CV355" s="261"/>
      <c r="CW355" s="261"/>
      <c r="CX355" s="261"/>
      <c r="CY355" s="261"/>
      <c r="CZ355" s="261"/>
      <c r="DA355" s="261"/>
      <c r="DB355" s="261"/>
      <c r="DC355" s="261"/>
      <c r="DD355" s="261"/>
      <c r="DE355" s="261"/>
      <c r="DF355" s="261"/>
      <c r="DG355" s="261"/>
      <c r="DH355" s="261"/>
      <c r="DI355" s="261"/>
      <c r="DJ355" s="261"/>
      <c r="DK355" s="261"/>
      <c r="DL355" s="261"/>
      <c r="DM355" s="261"/>
      <c r="DN355" s="261"/>
      <c r="DO355" s="261"/>
      <c r="DP355" s="261"/>
      <c r="DQ355" s="261"/>
      <c r="DR355" s="261"/>
      <c r="DS355" s="261"/>
      <c r="DT355" s="261"/>
      <c r="DU355" s="261"/>
      <c r="DV355" s="261"/>
      <c r="DW355" s="261"/>
      <c r="DX355" s="261"/>
      <c r="DY355" s="261"/>
      <c r="DZ355" s="261"/>
      <c r="EA355" s="261"/>
    </row>
    <row r="356" spans="1:131" ht="15" x14ac:dyDescent="0.25">
      <c r="A356" s="261"/>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261"/>
      <c r="AE356" s="261"/>
      <c r="AF356" s="261"/>
      <c r="AG356" s="261"/>
      <c r="AH356" s="261"/>
      <c r="AI356" s="261"/>
      <c r="AJ356" s="261"/>
      <c r="AK356" s="261"/>
      <c r="AL356" s="261"/>
      <c r="AM356" s="261"/>
      <c r="AN356" s="261"/>
      <c r="AO356" s="261"/>
      <c r="AP356" s="261"/>
      <c r="AQ356" s="261"/>
      <c r="AR356" s="261"/>
      <c r="AS356" s="261"/>
      <c r="AT356" s="261"/>
      <c r="AU356" s="261"/>
      <c r="AV356" s="261"/>
      <c r="AW356" s="261"/>
      <c r="AX356" s="261"/>
      <c r="AY356" s="261"/>
      <c r="AZ356" s="261"/>
      <c r="BA356" s="261"/>
      <c r="BB356" s="261"/>
      <c r="BC356" s="261"/>
      <c r="BD356" s="261"/>
      <c r="BE356" s="261"/>
      <c r="BF356" s="261"/>
      <c r="BG356" s="261"/>
      <c r="BH356" s="261"/>
      <c r="BI356" s="261"/>
      <c r="BJ356" s="261"/>
      <c r="BK356" s="261"/>
      <c r="BL356" s="261"/>
      <c r="BM356" s="261"/>
      <c r="BN356" s="261"/>
      <c r="BO356" s="261"/>
      <c r="BP356" s="261"/>
      <c r="BQ356" s="261"/>
      <c r="BR356" s="261"/>
      <c r="BS356" s="261"/>
      <c r="BT356" s="261"/>
      <c r="BU356" s="261"/>
      <c r="BV356" s="261"/>
      <c r="BW356" s="261"/>
      <c r="BX356" s="261"/>
      <c r="BY356" s="262"/>
      <c r="BZ356" s="262"/>
      <c r="CA356" s="262"/>
      <c r="CB356" s="262"/>
      <c r="CC356" s="262"/>
      <c r="CD356" s="262"/>
      <c r="CE356" s="262"/>
      <c r="CF356" s="262"/>
      <c r="CG356" s="262"/>
      <c r="CH356" s="262"/>
      <c r="CI356" s="262"/>
      <c r="CJ356" s="262"/>
      <c r="CK356" s="262"/>
      <c r="CL356" s="262"/>
      <c r="CM356" s="262"/>
      <c r="CN356" s="262"/>
      <c r="CO356" s="262"/>
      <c r="CP356" s="262"/>
      <c r="CQ356" s="262"/>
      <c r="CR356" s="262"/>
      <c r="CS356" s="262"/>
      <c r="CT356" s="262"/>
      <c r="CU356" s="261"/>
      <c r="CV356" s="261"/>
      <c r="CW356" s="261"/>
      <c r="CX356" s="261"/>
      <c r="CY356" s="261"/>
      <c r="CZ356" s="261"/>
      <c r="DA356" s="261"/>
      <c r="DB356" s="261"/>
      <c r="DC356" s="261"/>
      <c r="DD356" s="261"/>
      <c r="DE356" s="261"/>
      <c r="DF356" s="261"/>
      <c r="DG356" s="261"/>
      <c r="DH356" s="261"/>
      <c r="DI356" s="261"/>
      <c r="DJ356" s="261"/>
      <c r="DK356" s="261"/>
      <c r="DL356" s="261"/>
      <c r="DM356" s="261"/>
      <c r="DN356" s="261"/>
      <c r="DO356" s="261"/>
      <c r="DP356" s="261"/>
      <c r="DQ356" s="261"/>
      <c r="DR356" s="261"/>
      <c r="DS356" s="261"/>
      <c r="DT356" s="261"/>
      <c r="DU356" s="261"/>
      <c r="DV356" s="261"/>
      <c r="DW356" s="261"/>
      <c r="DX356" s="261"/>
      <c r="DY356" s="261"/>
      <c r="DZ356" s="261"/>
      <c r="EA356" s="261"/>
    </row>
    <row r="357" spans="1:131" ht="15" x14ac:dyDescent="0.25">
      <c r="A357" s="261"/>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261"/>
      <c r="AE357" s="261"/>
      <c r="AF357" s="261"/>
      <c r="AG357" s="261"/>
      <c r="AH357" s="261"/>
      <c r="AI357" s="261"/>
      <c r="AJ357" s="261"/>
      <c r="AK357" s="261"/>
      <c r="AL357" s="261"/>
      <c r="AM357" s="261"/>
      <c r="AN357" s="261"/>
      <c r="AO357" s="261"/>
      <c r="AP357" s="261"/>
      <c r="AQ357" s="261"/>
      <c r="AR357" s="261"/>
      <c r="AS357" s="261"/>
      <c r="AT357" s="261"/>
      <c r="AU357" s="261"/>
      <c r="AV357" s="261"/>
      <c r="AW357" s="261"/>
      <c r="AX357" s="261"/>
      <c r="AY357" s="261"/>
      <c r="AZ357" s="261"/>
      <c r="BA357" s="261"/>
      <c r="BB357" s="261"/>
      <c r="BC357" s="261"/>
      <c r="BD357" s="261"/>
      <c r="BE357" s="261"/>
      <c r="BF357" s="261"/>
      <c r="BG357" s="261"/>
      <c r="BH357" s="261"/>
      <c r="BI357" s="261"/>
      <c r="BJ357" s="261"/>
      <c r="BK357" s="261"/>
      <c r="BL357" s="261"/>
      <c r="BM357" s="261"/>
      <c r="BN357" s="261"/>
      <c r="BO357" s="261"/>
      <c r="BP357" s="261"/>
      <c r="BQ357" s="261"/>
      <c r="BR357" s="261"/>
      <c r="BS357" s="261"/>
      <c r="BT357" s="261"/>
      <c r="BU357" s="261"/>
      <c r="BV357" s="261"/>
      <c r="BW357" s="261"/>
      <c r="BX357" s="261"/>
      <c r="BY357" s="262"/>
      <c r="BZ357" s="262"/>
      <c r="CA357" s="262"/>
      <c r="CB357" s="262"/>
      <c r="CC357" s="262"/>
      <c r="CD357" s="262"/>
      <c r="CE357" s="262"/>
      <c r="CF357" s="262"/>
      <c r="CG357" s="262"/>
      <c r="CH357" s="262"/>
      <c r="CI357" s="262"/>
      <c r="CJ357" s="262"/>
      <c r="CK357" s="262"/>
      <c r="CL357" s="262"/>
      <c r="CM357" s="262"/>
      <c r="CN357" s="262"/>
      <c r="CO357" s="262"/>
      <c r="CP357" s="262"/>
      <c r="CQ357" s="262"/>
      <c r="CR357" s="262"/>
      <c r="CS357" s="262"/>
      <c r="CT357" s="262"/>
      <c r="CU357" s="261"/>
      <c r="CV357" s="261"/>
      <c r="CW357" s="261"/>
      <c r="CX357" s="261"/>
      <c r="CY357" s="261"/>
      <c r="CZ357" s="261"/>
      <c r="DA357" s="261"/>
      <c r="DB357" s="261"/>
      <c r="DC357" s="261"/>
      <c r="DD357" s="261"/>
      <c r="DE357" s="261"/>
      <c r="DF357" s="261"/>
      <c r="DG357" s="261"/>
      <c r="DH357" s="261"/>
      <c r="DI357" s="261"/>
      <c r="DJ357" s="261"/>
      <c r="DK357" s="261"/>
      <c r="DL357" s="261"/>
      <c r="DM357" s="261"/>
      <c r="DN357" s="261"/>
      <c r="DO357" s="261"/>
      <c r="DP357" s="261"/>
      <c r="DQ357" s="261"/>
      <c r="DR357" s="261"/>
      <c r="DS357" s="261"/>
      <c r="DT357" s="261"/>
      <c r="DU357" s="261"/>
      <c r="DV357" s="261"/>
      <c r="DW357" s="261"/>
      <c r="DX357" s="261"/>
      <c r="DY357" s="261"/>
      <c r="DZ357" s="261"/>
      <c r="EA357" s="261"/>
    </row>
    <row r="358" spans="1:131" ht="15" x14ac:dyDescent="0.25">
      <c r="A358" s="261"/>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261"/>
      <c r="AE358" s="261"/>
      <c r="AF358" s="261"/>
      <c r="AG358" s="261"/>
      <c r="AH358" s="261"/>
      <c r="AI358" s="261"/>
      <c r="AJ358" s="261"/>
      <c r="AK358" s="261"/>
      <c r="AL358" s="261"/>
      <c r="AM358" s="261"/>
      <c r="AN358" s="261"/>
      <c r="AO358" s="261"/>
      <c r="AP358" s="261"/>
      <c r="AQ358" s="261"/>
      <c r="AR358" s="261"/>
      <c r="AS358" s="261"/>
      <c r="AT358" s="261"/>
      <c r="AU358" s="261"/>
      <c r="AV358" s="261"/>
      <c r="AW358" s="261"/>
      <c r="AX358" s="261"/>
      <c r="AY358" s="261"/>
      <c r="AZ358" s="261"/>
      <c r="BA358" s="261"/>
      <c r="BB358" s="261"/>
      <c r="BC358" s="261"/>
      <c r="BD358" s="261"/>
      <c r="BE358" s="261"/>
      <c r="BF358" s="261"/>
      <c r="BG358" s="261"/>
      <c r="BH358" s="261"/>
      <c r="BI358" s="261"/>
      <c r="BJ358" s="261"/>
      <c r="BK358" s="261"/>
      <c r="BL358" s="261"/>
      <c r="BM358" s="261"/>
      <c r="BN358" s="261"/>
      <c r="BO358" s="261"/>
      <c r="BP358" s="261"/>
      <c r="BQ358" s="261"/>
      <c r="BR358" s="261"/>
      <c r="BS358" s="261"/>
      <c r="BT358" s="261"/>
      <c r="BU358" s="261"/>
      <c r="BV358" s="261"/>
      <c r="BW358" s="261"/>
      <c r="BX358" s="261"/>
      <c r="BY358" s="262"/>
      <c r="BZ358" s="262"/>
      <c r="CA358" s="262"/>
      <c r="CB358" s="262"/>
      <c r="CC358" s="262"/>
      <c r="CD358" s="262"/>
      <c r="CE358" s="262"/>
      <c r="CF358" s="262"/>
      <c r="CG358" s="262"/>
      <c r="CH358" s="262"/>
      <c r="CI358" s="262"/>
      <c r="CJ358" s="262"/>
      <c r="CK358" s="262"/>
      <c r="CL358" s="262"/>
      <c r="CM358" s="262"/>
      <c r="CN358" s="262"/>
      <c r="CO358" s="262"/>
      <c r="CP358" s="262"/>
      <c r="CQ358" s="262"/>
      <c r="CR358" s="262"/>
      <c r="CS358" s="262"/>
      <c r="CT358" s="262"/>
      <c r="CU358" s="261"/>
      <c r="CV358" s="261"/>
      <c r="CW358" s="261"/>
      <c r="CX358" s="261"/>
      <c r="CY358" s="261"/>
      <c r="CZ358" s="261"/>
      <c r="DA358" s="261"/>
      <c r="DB358" s="261"/>
      <c r="DC358" s="261"/>
      <c r="DD358" s="261"/>
      <c r="DE358" s="261"/>
      <c r="DF358" s="261"/>
      <c r="DG358" s="261"/>
      <c r="DH358" s="261"/>
      <c r="DI358" s="261"/>
      <c r="DJ358" s="261"/>
      <c r="DK358" s="261"/>
      <c r="DL358" s="261"/>
      <c r="DM358" s="261"/>
      <c r="DN358" s="261"/>
      <c r="DO358" s="261"/>
      <c r="DP358" s="261"/>
      <c r="DQ358" s="261"/>
      <c r="DR358" s="261"/>
      <c r="DS358" s="261"/>
      <c r="DT358" s="261"/>
      <c r="DU358" s="261"/>
      <c r="DV358" s="261"/>
      <c r="DW358" s="261"/>
      <c r="DX358" s="261"/>
      <c r="DY358" s="261"/>
      <c r="DZ358" s="261"/>
      <c r="EA358" s="261"/>
    </row>
    <row r="359" spans="1:131" ht="15" x14ac:dyDescent="0.25">
      <c r="A359" s="261"/>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261"/>
      <c r="AE359" s="261"/>
      <c r="AF359" s="261"/>
      <c r="AG359" s="261"/>
      <c r="AH359" s="261"/>
      <c r="AI359" s="261"/>
      <c r="AJ359" s="261"/>
      <c r="AK359" s="261"/>
      <c r="AL359" s="261"/>
      <c r="AM359" s="261"/>
      <c r="AN359" s="261"/>
      <c r="AO359" s="261"/>
      <c r="AP359" s="261"/>
      <c r="AQ359" s="261"/>
      <c r="AR359" s="261"/>
      <c r="AS359" s="261"/>
      <c r="AT359" s="261"/>
      <c r="AU359" s="261"/>
      <c r="AV359" s="261"/>
      <c r="AW359" s="261"/>
      <c r="AX359" s="261"/>
      <c r="AY359" s="261"/>
      <c r="AZ359" s="261"/>
      <c r="BA359" s="261"/>
      <c r="BB359" s="261"/>
      <c r="BC359" s="261"/>
      <c r="BD359" s="261"/>
      <c r="BE359" s="261"/>
      <c r="BF359" s="261"/>
      <c r="BG359" s="261"/>
      <c r="BH359" s="261"/>
      <c r="BI359" s="261"/>
      <c r="BJ359" s="261"/>
      <c r="BK359" s="261"/>
      <c r="BL359" s="261"/>
      <c r="BM359" s="261"/>
      <c r="BN359" s="261"/>
      <c r="BO359" s="261"/>
      <c r="BP359" s="261"/>
      <c r="BQ359" s="261"/>
      <c r="BR359" s="261"/>
      <c r="BS359" s="261"/>
      <c r="BT359" s="261"/>
      <c r="BU359" s="261"/>
      <c r="BV359" s="261"/>
      <c r="BW359" s="261"/>
      <c r="BX359" s="261"/>
      <c r="BY359" s="262"/>
      <c r="BZ359" s="262"/>
      <c r="CA359" s="262"/>
      <c r="CB359" s="262"/>
      <c r="CC359" s="262"/>
      <c r="CD359" s="262"/>
      <c r="CE359" s="262"/>
      <c r="CF359" s="262"/>
      <c r="CG359" s="262"/>
      <c r="CH359" s="262"/>
      <c r="CI359" s="262"/>
      <c r="CJ359" s="262"/>
      <c r="CK359" s="262"/>
      <c r="CL359" s="262"/>
      <c r="CM359" s="262"/>
      <c r="CN359" s="262"/>
      <c r="CO359" s="262"/>
      <c r="CP359" s="262"/>
      <c r="CQ359" s="262"/>
      <c r="CR359" s="262"/>
      <c r="CS359" s="262"/>
      <c r="CT359" s="262"/>
      <c r="CU359" s="261"/>
      <c r="CV359" s="261"/>
      <c r="CW359" s="261"/>
      <c r="CX359" s="261"/>
      <c r="CY359" s="261"/>
      <c r="CZ359" s="261"/>
      <c r="DA359" s="261"/>
      <c r="DB359" s="261"/>
      <c r="DC359" s="261"/>
      <c r="DD359" s="261"/>
      <c r="DE359" s="261"/>
      <c r="DF359" s="261"/>
      <c r="DG359" s="261"/>
      <c r="DH359" s="261"/>
      <c r="DI359" s="261"/>
      <c r="DJ359" s="261"/>
      <c r="DK359" s="261"/>
      <c r="DL359" s="261"/>
      <c r="DM359" s="261"/>
      <c r="DN359" s="261"/>
      <c r="DO359" s="261"/>
      <c r="DP359" s="261"/>
      <c r="DQ359" s="261"/>
      <c r="DR359" s="261"/>
      <c r="DS359" s="261"/>
      <c r="DT359" s="261"/>
      <c r="DU359" s="261"/>
      <c r="DV359" s="261"/>
      <c r="DW359" s="261"/>
      <c r="DX359" s="261"/>
      <c r="DY359" s="261"/>
      <c r="DZ359" s="261"/>
      <c r="EA359" s="261"/>
    </row>
    <row r="360" spans="1:131" ht="15" x14ac:dyDescent="0.25">
      <c r="A360" s="261"/>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61"/>
      <c r="AE360" s="261"/>
      <c r="AF360" s="261"/>
      <c r="AG360" s="261"/>
      <c r="AH360" s="261"/>
      <c r="AI360" s="261"/>
      <c r="AJ360" s="261"/>
      <c r="AK360" s="261"/>
      <c r="AL360" s="261"/>
      <c r="AM360" s="261"/>
      <c r="AN360" s="261"/>
      <c r="AO360" s="261"/>
      <c r="AP360" s="261"/>
      <c r="AQ360" s="261"/>
      <c r="AR360" s="261"/>
      <c r="AS360" s="261"/>
      <c r="AT360" s="261"/>
      <c r="AU360" s="261"/>
      <c r="AV360" s="261"/>
      <c r="AW360" s="261"/>
      <c r="AX360" s="261"/>
      <c r="AY360" s="261"/>
      <c r="AZ360" s="261"/>
      <c r="BA360" s="261"/>
      <c r="BB360" s="261"/>
      <c r="BC360" s="261"/>
      <c r="BD360" s="261"/>
      <c r="BE360" s="261"/>
      <c r="BF360" s="261"/>
      <c r="BG360" s="261"/>
      <c r="BH360" s="261"/>
      <c r="BI360" s="261"/>
      <c r="BJ360" s="261"/>
      <c r="BK360" s="261"/>
      <c r="BL360" s="261"/>
      <c r="BM360" s="261"/>
      <c r="BN360" s="261"/>
      <c r="BO360" s="261"/>
      <c r="BP360" s="261"/>
      <c r="BQ360" s="261"/>
      <c r="BR360" s="261"/>
      <c r="BS360" s="261"/>
      <c r="BT360" s="261"/>
      <c r="BU360" s="261"/>
      <c r="BV360" s="261"/>
      <c r="BW360" s="261"/>
      <c r="BX360" s="261"/>
      <c r="BY360" s="262"/>
      <c r="BZ360" s="262"/>
      <c r="CA360" s="262"/>
      <c r="CB360" s="262"/>
      <c r="CC360" s="262"/>
      <c r="CD360" s="262"/>
      <c r="CE360" s="262"/>
      <c r="CF360" s="262"/>
      <c r="CG360" s="262"/>
      <c r="CH360" s="262"/>
      <c r="CI360" s="262"/>
      <c r="CJ360" s="262"/>
      <c r="CK360" s="262"/>
      <c r="CL360" s="262"/>
      <c r="CM360" s="262"/>
      <c r="CN360" s="262"/>
      <c r="CO360" s="262"/>
      <c r="CP360" s="262"/>
      <c r="CQ360" s="262"/>
      <c r="CR360" s="262"/>
      <c r="CS360" s="262"/>
      <c r="CT360" s="262"/>
      <c r="CU360" s="261"/>
      <c r="CV360" s="261"/>
      <c r="CW360" s="261"/>
      <c r="CX360" s="261"/>
      <c r="CY360" s="261"/>
      <c r="CZ360" s="261"/>
      <c r="DA360" s="261"/>
      <c r="DB360" s="261"/>
      <c r="DC360" s="261"/>
      <c r="DD360" s="261"/>
      <c r="DE360" s="261"/>
      <c r="DF360" s="261"/>
      <c r="DG360" s="261"/>
      <c r="DH360" s="261"/>
      <c r="DI360" s="261"/>
      <c r="DJ360" s="261"/>
      <c r="DK360" s="261"/>
      <c r="DL360" s="261"/>
      <c r="DM360" s="261"/>
      <c r="DN360" s="261"/>
      <c r="DO360" s="261"/>
      <c r="DP360" s="261"/>
      <c r="DQ360" s="261"/>
      <c r="DR360" s="261"/>
      <c r="DS360" s="261"/>
      <c r="DT360" s="261"/>
      <c r="DU360" s="261"/>
      <c r="DV360" s="261"/>
      <c r="DW360" s="261"/>
      <c r="DX360" s="261"/>
      <c r="DY360" s="261"/>
      <c r="DZ360" s="261"/>
      <c r="EA360" s="261"/>
    </row>
    <row r="361" spans="1:131" ht="15" x14ac:dyDescent="0.25">
      <c r="A361" s="261"/>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61"/>
      <c r="AE361" s="261"/>
      <c r="AF361" s="261"/>
      <c r="AG361" s="261"/>
      <c r="AH361" s="261"/>
      <c r="AI361" s="261"/>
      <c r="AJ361" s="261"/>
      <c r="AK361" s="261"/>
      <c r="AL361" s="261"/>
      <c r="AM361" s="261"/>
      <c r="AN361" s="261"/>
      <c r="AO361" s="261"/>
      <c r="AP361" s="261"/>
      <c r="AQ361" s="261"/>
      <c r="AR361" s="261"/>
      <c r="AS361" s="261"/>
      <c r="AT361" s="261"/>
      <c r="AU361" s="261"/>
      <c r="AV361" s="261"/>
      <c r="AW361" s="261"/>
      <c r="AX361" s="261"/>
      <c r="AY361" s="261"/>
      <c r="AZ361" s="261"/>
      <c r="BA361" s="261"/>
      <c r="BB361" s="261"/>
      <c r="BC361" s="261"/>
      <c r="BD361" s="261"/>
      <c r="BE361" s="261"/>
      <c r="BF361" s="261"/>
      <c r="BG361" s="261"/>
      <c r="BH361" s="261"/>
      <c r="BI361" s="261"/>
      <c r="BJ361" s="261"/>
      <c r="BK361" s="261"/>
      <c r="BL361" s="261"/>
      <c r="BM361" s="261"/>
      <c r="BN361" s="261"/>
      <c r="BO361" s="261"/>
      <c r="BP361" s="261"/>
      <c r="BQ361" s="261"/>
      <c r="BR361" s="261"/>
      <c r="BS361" s="261"/>
      <c r="BT361" s="261"/>
      <c r="BU361" s="261"/>
      <c r="BV361" s="261"/>
      <c r="BW361" s="261"/>
      <c r="BX361" s="261"/>
      <c r="BY361" s="262"/>
      <c r="BZ361" s="262"/>
      <c r="CA361" s="262"/>
      <c r="CB361" s="262"/>
      <c r="CC361" s="262"/>
      <c r="CD361" s="262"/>
      <c r="CE361" s="262"/>
      <c r="CF361" s="262"/>
      <c r="CG361" s="262"/>
      <c r="CH361" s="262"/>
      <c r="CI361" s="262"/>
      <c r="CJ361" s="262"/>
      <c r="CK361" s="262"/>
      <c r="CL361" s="262"/>
      <c r="CM361" s="262"/>
      <c r="CN361" s="262"/>
      <c r="CO361" s="262"/>
      <c r="CP361" s="262"/>
      <c r="CQ361" s="262"/>
      <c r="CR361" s="262"/>
      <c r="CS361" s="262"/>
      <c r="CT361" s="262"/>
      <c r="CU361" s="261"/>
      <c r="CV361" s="261"/>
      <c r="CW361" s="261"/>
      <c r="CX361" s="261"/>
      <c r="CY361" s="261"/>
      <c r="CZ361" s="261"/>
      <c r="DA361" s="261"/>
      <c r="DB361" s="261"/>
      <c r="DC361" s="261"/>
      <c r="DD361" s="261"/>
      <c r="DE361" s="261"/>
      <c r="DF361" s="261"/>
      <c r="DG361" s="261"/>
      <c r="DH361" s="261"/>
      <c r="DI361" s="261"/>
      <c r="DJ361" s="261"/>
      <c r="DK361" s="261"/>
      <c r="DL361" s="261"/>
      <c r="DM361" s="261"/>
      <c r="DN361" s="261"/>
      <c r="DO361" s="261"/>
      <c r="DP361" s="261"/>
      <c r="DQ361" s="261"/>
      <c r="DR361" s="261"/>
      <c r="DS361" s="261"/>
      <c r="DT361" s="261"/>
      <c r="DU361" s="261"/>
      <c r="DV361" s="261"/>
      <c r="DW361" s="261"/>
      <c r="DX361" s="261"/>
      <c r="DY361" s="261"/>
      <c r="DZ361" s="261"/>
      <c r="EA361" s="261"/>
    </row>
    <row r="362" spans="1:131" ht="15" x14ac:dyDescent="0.25">
      <c r="A362" s="261"/>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261"/>
      <c r="AE362" s="261"/>
      <c r="AF362" s="261"/>
      <c r="AG362" s="261"/>
      <c r="AH362" s="261"/>
      <c r="AI362" s="261"/>
      <c r="AJ362" s="261"/>
      <c r="AK362" s="261"/>
      <c r="AL362" s="261"/>
      <c r="AM362" s="261"/>
      <c r="AN362" s="261"/>
      <c r="AO362" s="261"/>
      <c r="AP362" s="261"/>
      <c r="AQ362" s="261"/>
      <c r="AR362" s="261"/>
      <c r="AS362" s="261"/>
      <c r="AT362" s="261"/>
      <c r="AU362" s="261"/>
      <c r="AV362" s="261"/>
      <c r="AW362" s="261"/>
      <c r="AX362" s="261"/>
      <c r="AY362" s="261"/>
      <c r="AZ362" s="261"/>
      <c r="BA362" s="261"/>
      <c r="BB362" s="261"/>
      <c r="BC362" s="261"/>
      <c r="BD362" s="261"/>
      <c r="BE362" s="261"/>
      <c r="BF362" s="261"/>
      <c r="BG362" s="261"/>
      <c r="BH362" s="261"/>
      <c r="BI362" s="261"/>
      <c r="BJ362" s="261"/>
      <c r="BK362" s="261"/>
      <c r="BL362" s="261"/>
      <c r="BM362" s="261"/>
      <c r="BN362" s="261"/>
      <c r="BO362" s="261"/>
      <c r="BP362" s="261"/>
      <c r="BQ362" s="261"/>
      <c r="BR362" s="261"/>
      <c r="BS362" s="261"/>
      <c r="BT362" s="261"/>
      <c r="BU362" s="261"/>
      <c r="BV362" s="261"/>
      <c r="BW362" s="261"/>
      <c r="BX362" s="261"/>
      <c r="BY362" s="262"/>
      <c r="BZ362" s="262"/>
      <c r="CA362" s="262"/>
      <c r="CB362" s="262"/>
      <c r="CC362" s="262"/>
      <c r="CD362" s="262"/>
      <c r="CE362" s="262"/>
      <c r="CF362" s="262"/>
      <c r="CG362" s="262"/>
      <c r="CH362" s="262"/>
      <c r="CI362" s="262"/>
      <c r="CJ362" s="262"/>
      <c r="CK362" s="262"/>
      <c r="CL362" s="262"/>
      <c r="CM362" s="262"/>
      <c r="CN362" s="262"/>
      <c r="CO362" s="262"/>
      <c r="CP362" s="262"/>
      <c r="CQ362" s="262"/>
      <c r="CR362" s="262"/>
      <c r="CS362" s="262"/>
      <c r="CT362" s="262"/>
      <c r="CU362" s="261"/>
      <c r="CV362" s="261"/>
      <c r="CW362" s="261"/>
      <c r="CX362" s="261"/>
      <c r="CY362" s="261"/>
      <c r="CZ362" s="261"/>
      <c r="DA362" s="261"/>
      <c r="DB362" s="261"/>
      <c r="DC362" s="261"/>
      <c r="DD362" s="261"/>
      <c r="DE362" s="261"/>
      <c r="DF362" s="261"/>
      <c r="DG362" s="261"/>
      <c r="DH362" s="261"/>
      <c r="DI362" s="261"/>
      <c r="DJ362" s="261"/>
      <c r="DK362" s="261"/>
      <c r="DL362" s="261"/>
      <c r="DM362" s="261"/>
      <c r="DN362" s="261"/>
      <c r="DO362" s="261"/>
      <c r="DP362" s="261"/>
      <c r="DQ362" s="261"/>
      <c r="DR362" s="261"/>
      <c r="DS362" s="261"/>
      <c r="DT362" s="261"/>
      <c r="DU362" s="261"/>
      <c r="DV362" s="261"/>
      <c r="DW362" s="261"/>
      <c r="DX362" s="261"/>
      <c r="DY362" s="261"/>
      <c r="DZ362" s="261"/>
      <c r="EA362" s="261"/>
    </row>
    <row r="363" spans="1:131" ht="15" x14ac:dyDescent="0.25">
      <c r="A363" s="261"/>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61"/>
      <c r="AE363" s="261"/>
      <c r="AF363" s="261"/>
      <c r="AG363" s="261"/>
      <c r="AH363" s="261"/>
      <c r="AI363" s="261"/>
      <c r="AJ363" s="261"/>
      <c r="AK363" s="261"/>
      <c r="AL363" s="261"/>
      <c r="AM363" s="261"/>
      <c r="AN363" s="261"/>
      <c r="AO363" s="261"/>
      <c r="AP363" s="261"/>
      <c r="AQ363" s="261"/>
      <c r="AR363" s="261"/>
      <c r="AS363" s="261"/>
      <c r="AT363" s="261"/>
      <c r="AU363" s="261"/>
      <c r="AV363" s="261"/>
      <c r="AW363" s="261"/>
      <c r="AX363" s="261"/>
      <c r="AY363" s="261"/>
      <c r="AZ363" s="261"/>
      <c r="BA363" s="261"/>
      <c r="BB363" s="261"/>
      <c r="BC363" s="261"/>
      <c r="BD363" s="261"/>
      <c r="BE363" s="261"/>
      <c r="BF363" s="261"/>
      <c r="BG363" s="261"/>
      <c r="BH363" s="261"/>
      <c r="BI363" s="261"/>
      <c r="BJ363" s="261"/>
      <c r="BK363" s="261"/>
      <c r="BL363" s="261"/>
      <c r="BM363" s="261"/>
      <c r="BN363" s="261"/>
      <c r="BO363" s="261"/>
      <c r="BP363" s="261"/>
      <c r="BQ363" s="261"/>
      <c r="BR363" s="261"/>
      <c r="BS363" s="261"/>
      <c r="BT363" s="261"/>
      <c r="BU363" s="261"/>
      <c r="BV363" s="261"/>
      <c r="BW363" s="261"/>
      <c r="BX363" s="261"/>
      <c r="BY363" s="262"/>
      <c r="BZ363" s="262"/>
      <c r="CA363" s="262"/>
      <c r="CB363" s="262"/>
      <c r="CC363" s="262"/>
      <c r="CD363" s="262"/>
      <c r="CE363" s="262"/>
      <c r="CF363" s="262"/>
      <c r="CG363" s="262"/>
      <c r="CH363" s="262"/>
      <c r="CI363" s="262"/>
      <c r="CJ363" s="262"/>
      <c r="CK363" s="262"/>
      <c r="CL363" s="262"/>
      <c r="CM363" s="262"/>
      <c r="CN363" s="262"/>
      <c r="CO363" s="262"/>
      <c r="CP363" s="262"/>
      <c r="CQ363" s="262"/>
      <c r="CR363" s="262"/>
      <c r="CS363" s="262"/>
      <c r="CT363" s="262"/>
      <c r="CU363" s="261"/>
      <c r="CV363" s="261"/>
      <c r="CW363" s="261"/>
      <c r="CX363" s="261"/>
      <c r="CY363" s="261"/>
      <c r="CZ363" s="261"/>
      <c r="DA363" s="261"/>
      <c r="DB363" s="261"/>
      <c r="DC363" s="261"/>
      <c r="DD363" s="261"/>
      <c r="DE363" s="261"/>
      <c r="DF363" s="261"/>
      <c r="DG363" s="261"/>
      <c r="DH363" s="261"/>
      <c r="DI363" s="261"/>
      <c r="DJ363" s="261"/>
      <c r="DK363" s="261"/>
      <c r="DL363" s="261"/>
      <c r="DM363" s="261"/>
      <c r="DN363" s="261"/>
      <c r="DO363" s="261"/>
      <c r="DP363" s="261"/>
      <c r="DQ363" s="261"/>
      <c r="DR363" s="261"/>
      <c r="DS363" s="261"/>
      <c r="DT363" s="261"/>
      <c r="DU363" s="261"/>
      <c r="DV363" s="261"/>
      <c r="DW363" s="261"/>
      <c r="DX363" s="261"/>
      <c r="DY363" s="261"/>
      <c r="DZ363" s="261"/>
      <c r="EA363" s="261"/>
    </row>
    <row r="364" spans="1:131" ht="15" x14ac:dyDescent="0.25">
      <c r="A364" s="261"/>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261"/>
      <c r="AE364" s="261"/>
      <c r="AF364" s="261"/>
      <c r="AG364" s="261"/>
      <c r="AH364" s="261"/>
      <c r="AI364" s="261"/>
      <c r="AJ364" s="261"/>
      <c r="AK364" s="261"/>
      <c r="AL364" s="261"/>
      <c r="AM364" s="261"/>
      <c r="AN364" s="261"/>
      <c r="AO364" s="261"/>
      <c r="AP364" s="261"/>
      <c r="AQ364" s="261"/>
      <c r="AR364" s="261"/>
      <c r="AS364" s="261"/>
      <c r="AT364" s="261"/>
      <c r="AU364" s="261"/>
      <c r="AV364" s="261"/>
      <c r="AW364" s="261"/>
      <c r="AX364" s="261"/>
      <c r="AY364" s="261"/>
      <c r="AZ364" s="261"/>
      <c r="BA364" s="261"/>
      <c r="BB364" s="261"/>
      <c r="BC364" s="261"/>
      <c r="BD364" s="261"/>
      <c r="BE364" s="261"/>
      <c r="BF364" s="261"/>
      <c r="BG364" s="261"/>
      <c r="BH364" s="261"/>
      <c r="BI364" s="261"/>
      <c r="BJ364" s="261"/>
      <c r="BK364" s="261"/>
      <c r="BL364" s="261"/>
      <c r="BM364" s="261"/>
      <c r="BN364" s="261"/>
      <c r="BO364" s="261"/>
      <c r="BP364" s="261"/>
      <c r="BQ364" s="261"/>
      <c r="BR364" s="261"/>
      <c r="BS364" s="261"/>
      <c r="BT364" s="261"/>
      <c r="BU364" s="261"/>
      <c r="BV364" s="261"/>
      <c r="BW364" s="261"/>
      <c r="BX364" s="261"/>
      <c r="BY364" s="262"/>
      <c r="BZ364" s="262"/>
      <c r="CA364" s="262"/>
      <c r="CB364" s="262"/>
      <c r="CC364" s="262"/>
      <c r="CD364" s="262"/>
      <c r="CE364" s="262"/>
      <c r="CF364" s="262"/>
      <c r="CG364" s="262"/>
      <c r="CH364" s="262"/>
      <c r="CI364" s="262"/>
      <c r="CJ364" s="262"/>
      <c r="CK364" s="262"/>
      <c r="CL364" s="262"/>
      <c r="CM364" s="262"/>
      <c r="CN364" s="262"/>
      <c r="CO364" s="262"/>
      <c r="CP364" s="262"/>
      <c r="CQ364" s="262"/>
      <c r="CR364" s="262"/>
      <c r="CS364" s="262"/>
      <c r="CT364" s="262"/>
      <c r="CU364" s="261"/>
      <c r="CV364" s="261"/>
      <c r="CW364" s="261"/>
      <c r="CX364" s="261"/>
      <c r="CY364" s="261"/>
      <c r="CZ364" s="261"/>
      <c r="DA364" s="261"/>
      <c r="DB364" s="261"/>
      <c r="DC364" s="261"/>
      <c r="DD364" s="261"/>
      <c r="DE364" s="261"/>
      <c r="DF364" s="261"/>
      <c r="DG364" s="261"/>
      <c r="DH364" s="261"/>
      <c r="DI364" s="261"/>
      <c r="DJ364" s="261"/>
      <c r="DK364" s="261"/>
      <c r="DL364" s="261"/>
      <c r="DM364" s="261"/>
      <c r="DN364" s="261"/>
      <c r="DO364" s="261"/>
      <c r="DP364" s="261"/>
      <c r="DQ364" s="261"/>
      <c r="DR364" s="261"/>
      <c r="DS364" s="261"/>
      <c r="DT364" s="261"/>
      <c r="DU364" s="261"/>
      <c r="DV364" s="261"/>
      <c r="DW364" s="261"/>
      <c r="DX364" s="261"/>
      <c r="DY364" s="261"/>
      <c r="DZ364" s="261"/>
      <c r="EA364" s="261"/>
    </row>
    <row r="365" spans="1:131" ht="15" x14ac:dyDescent="0.25">
      <c r="A365" s="261"/>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1"/>
      <c r="AD365" s="261"/>
      <c r="AE365" s="261"/>
      <c r="AF365" s="261"/>
      <c r="AG365" s="261"/>
      <c r="AH365" s="261"/>
      <c r="AI365" s="261"/>
      <c r="AJ365" s="261"/>
      <c r="AK365" s="261"/>
      <c r="AL365" s="261"/>
      <c r="AM365" s="261"/>
      <c r="AN365" s="261"/>
      <c r="AO365" s="261"/>
      <c r="AP365" s="261"/>
      <c r="AQ365" s="261"/>
      <c r="AR365" s="261"/>
      <c r="AS365" s="261"/>
      <c r="AT365" s="261"/>
      <c r="AU365" s="261"/>
      <c r="AV365" s="261"/>
      <c r="AW365" s="261"/>
      <c r="AX365" s="261"/>
      <c r="AY365" s="261"/>
      <c r="AZ365" s="261"/>
      <c r="BA365" s="261"/>
      <c r="BB365" s="261"/>
      <c r="BC365" s="261"/>
      <c r="BD365" s="261"/>
      <c r="BE365" s="261"/>
      <c r="BF365" s="261"/>
      <c r="BG365" s="261"/>
      <c r="BH365" s="261"/>
      <c r="BI365" s="261"/>
      <c r="BJ365" s="261"/>
      <c r="BK365" s="261"/>
      <c r="BL365" s="261"/>
      <c r="BM365" s="261"/>
      <c r="BN365" s="261"/>
      <c r="BO365" s="261"/>
      <c r="BP365" s="261"/>
      <c r="BQ365" s="261"/>
      <c r="BR365" s="261"/>
      <c r="BS365" s="261"/>
      <c r="BT365" s="261"/>
      <c r="BU365" s="261"/>
      <c r="BV365" s="261"/>
      <c r="BW365" s="261"/>
      <c r="BX365" s="261"/>
      <c r="BY365" s="262"/>
      <c r="BZ365" s="262"/>
      <c r="CA365" s="262"/>
      <c r="CB365" s="262"/>
      <c r="CC365" s="262"/>
      <c r="CD365" s="262"/>
      <c r="CE365" s="262"/>
      <c r="CF365" s="262"/>
      <c r="CG365" s="262"/>
      <c r="CH365" s="262"/>
      <c r="CI365" s="262"/>
      <c r="CJ365" s="262"/>
      <c r="CK365" s="262"/>
      <c r="CL365" s="262"/>
      <c r="CM365" s="262"/>
      <c r="CN365" s="262"/>
      <c r="CO365" s="262"/>
      <c r="CP365" s="262"/>
      <c r="CQ365" s="262"/>
      <c r="CR365" s="262"/>
      <c r="CS365" s="262"/>
      <c r="CT365" s="262"/>
      <c r="CU365" s="261"/>
      <c r="CV365" s="261"/>
      <c r="CW365" s="261"/>
      <c r="CX365" s="261"/>
      <c r="CY365" s="261"/>
      <c r="CZ365" s="261"/>
      <c r="DA365" s="261"/>
      <c r="DB365" s="261"/>
      <c r="DC365" s="261"/>
      <c r="DD365" s="261"/>
      <c r="DE365" s="261"/>
      <c r="DF365" s="261"/>
      <c r="DG365" s="261"/>
      <c r="DH365" s="261"/>
      <c r="DI365" s="261"/>
      <c r="DJ365" s="261"/>
      <c r="DK365" s="261"/>
      <c r="DL365" s="261"/>
      <c r="DM365" s="261"/>
      <c r="DN365" s="261"/>
      <c r="DO365" s="261"/>
      <c r="DP365" s="261"/>
      <c r="DQ365" s="261"/>
      <c r="DR365" s="261"/>
      <c r="DS365" s="261"/>
      <c r="DT365" s="261"/>
      <c r="DU365" s="261"/>
      <c r="DV365" s="261"/>
      <c r="DW365" s="261"/>
      <c r="DX365" s="261"/>
      <c r="DY365" s="261"/>
      <c r="DZ365" s="261"/>
      <c r="EA365" s="261"/>
    </row>
    <row r="366" spans="1:131" ht="15" x14ac:dyDescent="0.25">
      <c r="A366" s="261"/>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1"/>
      <c r="AD366" s="261"/>
      <c r="AE366" s="261"/>
      <c r="AF366" s="261"/>
      <c r="AG366" s="261"/>
      <c r="AH366" s="261"/>
      <c r="AI366" s="261"/>
      <c r="AJ366" s="261"/>
      <c r="AK366" s="261"/>
      <c r="AL366" s="261"/>
      <c r="AM366" s="261"/>
      <c r="AN366" s="261"/>
      <c r="AO366" s="261"/>
      <c r="AP366" s="261"/>
      <c r="AQ366" s="261"/>
      <c r="AR366" s="261"/>
      <c r="AS366" s="261"/>
      <c r="AT366" s="261"/>
      <c r="AU366" s="261"/>
      <c r="AV366" s="261"/>
      <c r="AW366" s="261"/>
      <c r="AX366" s="261"/>
      <c r="AY366" s="261"/>
      <c r="AZ366" s="261"/>
      <c r="BA366" s="261"/>
      <c r="BB366" s="261"/>
      <c r="BC366" s="261"/>
      <c r="BD366" s="261"/>
      <c r="BE366" s="261"/>
      <c r="BF366" s="261"/>
      <c r="BG366" s="261"/>
      <c r="BH366" s="261"/>
      <c r="BI366" s="261"/>
      <c r="BJ366" s="261"/>
      <c r="BK366" s="261"/>
      <c r="BL366" s="261"/>
      <c r="BM366" s="261"/>
      <c r="BN366" s="261"/>
      <c r="BO366" s="261"/>
      <c r="BP366" s="261"/>
      <c r="BQ366" s="261"/>
      <c r="BR366" s="261"/>
      <c r="BS366" s="261"/>
      <c r="BT366" s="261"/>
      <c r="BU366" s="261"/>
      <c r="BV366" s="261"/>
      <c r="BW366" s="261"/>
      <c r="BX366" s="261"/>
      <c r="BY366" s="262"/>
      <c r="BZ366" s="262"/>
      <c r="CA366" s="262"/>
      <c r="CB366" s="262"/>
      <c r="CC366" s="262"/>
      <c r="CD366" s="262"/>
      <c r="CE366" s="262"/>
      <c r="CF366" s="262"/>
      <c r="CG366" s="262"/>
      <c r="CH366" s="262"/>
      <c r="CI366" s="262"/>
      <c r="CJ366" s="262"/>
      <c r="CK366" s="262"/>
      <c r="CL366" s="262"/>
      <c r="CM366" s="262"/>
      <c r="CN366" s="262"/>
      <c r="CO366" s="262"/>
      <c r="CP366" s="262"/>
      <c r="CQ366" s="262"/>
      <c r="CR366" s="262"/>
      <c r="CS366" s="262"/>
      <c r="CT366" s="262"/>
      <c r="CU366" s="261"/>
      <c r="CV366" s="261"/>
      <c r="CW366" s="261"/>
      <c r="CX366" s="261"/>
      <c r="CY366" s="261"/>
      <c r="CZ366" s="261"/>
      <c r="DA366" s="261"/>
      <c r="DB366" s="261"/>
      <c r="DC366" s="261"/>
      <c r="DD366" s="261"/>
      <c r="DE366" s="261"/>
      <c r="DF366" s="261"/>
      <c r="DG366" s="261"/>
      <c r="DH366" s="261"/>
      <c r="DI366" s="261"/>
      <c r="DJ366" s="261"/>
      <c r="DK366" s="261"/>
      <c r="DL366" s="261"/>
      <c r="DM366" s="261"/>
      <c r="DN366" s="261"/>
      <c r="DO366" s="261"/>
      <c r="DP366" s="261"/>
      <c r="DQ366" s="261"/>
      <c r="DR366" s="261"/>
      <c r="DS366" s="261"/>
      <c r="DT366" s="261"/>
      <c r="DU366" s="261"/>
      <c r="DV366" s="261"/>
      <c r="DW366" s="261"/>
      <c r="DX366" s="261"/>
      <c r="DY366" s="261"/>
      <c r="DZ366" s="261"/>
      <c r="EA366" s="261"/>
    </row>
    <row r="367" spans="1:131" ht="15" x14ac:dyDescent="0.25">
      <c r="A367" s="261"/>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261"/>
      <c r="AE367" s="261"/>
      <c r="AF367" s="261"/>
      <c r="AG367" s="261"/>
      <c r="AH367" s="261"/>
      <c r="AI367" s="261"/>
      <c r="AJ367" s="261"/>
      <c r="AK367" s="261"/>
      <c r="AL367" s="261"/>
      <c r="AM367" s="261"/>
      <c r="AN367" s="261"/>
      <c r="AO367" s="261"/>
      <c r="AP367" s="261"/>
      <c r="AQ367" s="261"/>
      <c r="AR367" s="261"/>
      <c r="AS367" s="261"/>
      <c r="AT367" s="261"/>
      <c r="AU367" s="261"/>
      <c r="AV367" s="261"/>
      <c r="AW367" s="261"/>
      <c r="AX367" s="261"/>
      <c r="AY367" s="261"/>
      <c r="AZ367" s="261"/>
      <c r="BA367" s="261"/>
      <c r="BB367" s="261"/>
      <c r="BC367" s="261"/>
      <c r="BD367" s="261"/>
      <c r="BE367" s="261"/>
      <c r="BF367" s="261"/>
      <c r="BG367" s="261"/>
      <c r="BH367" s="261"/>
      <c r="BI367" s="261"/>
      <c r="BJ367" s="261"/>
      <c r="BK367" s="261"/>
      <c r="BL367" s="261"/>
      <c r="BM367" s="261"/>
      <c r="BN367" s="261"/>
      <c r="BO367" s="261"/>
      <c r="BP367" s="261"/>
      <c r="BQ367" s="261"/>
      <c r="BR367" s="261"/>
      <c r="BS367" s="261"/>
      <c r="BT367" s="261"/>
      <c r="BU367" s="261"/>
      <c r="BV367" s="261"/>
      <c r="BW367" s="261"/>
      <c r="BX367" s="261"/>
      <c r="BY367" s="262"/>
      <c r="BZ367" s="262"/>
      <c r="CA367" s="262"/>
      <c r="CB367" s="262"/>
      <c r="CC367" s="262"/>
      <c r="CD367" s="262"/>
      <c r="CE367" s="262"/>
      <c r="CF367" s="262"/>
      <c r="CG367" s="262"/>
      <c r="CH367" s="262"/>
      <c r="CI367" s="262"/>
      <c r="CJ367" s="262"/>
      <c r="CK367" s="262"/>
      <c r="CL367" s="262"/>
      <c r="CM367" s="262"/>
      <c r="CN367" s="262"/>
      <c r="CO367" s="262"/>
      <c r="CP367" s="262"/>
      <c r="CQ367" s="262"/>
      <c r="CR367" s="262"/>
      <c r="CS367" s="262"/>
      <c r="CT367" s="262"/>
      <c r="CU367" s="261"/>
      <c r="CV367" s="261"/>
      <c r="CW367" s="261"/>
      <c r="CX367" s="261"/>
      <c r="CY367" s="261"/>
      <c r="CZ367" s="261"/>
      <c r="DA367" s="261"/>
      <c r="DB367" s="261"/>
      <c r="DC367" s="261"/>
      <c r="DD367" s="261"/>
      <c r="DE367" s="261"/>
      <c r="DF367" s="261"/>
      <c r="DG367" s="261"/>
      <c r="DH367" s="261"/>
      <c r="DI367" s="261"/>
      <c r="DJ367" s="261"/>
      <c r="DK367" s="261"/>
      <c r="DL367" s="261"/>
      <c r="DM367" s="261"/>
      <c r="DN367" s="261"/>
      <c r="DO367" s="261"/>
      <c r="DP367" s="261"/>
      <c r="DQ367" s="261"/>
      <c r="DR367" s="261"/>
      <c r="DS367" s="261"/>
      <c r="DT367" s="261"/>
      <c r="DU367" s="261"/>
      <c r="DV367" s="261"/>
      <c r="DW367" s="261"/>
      <c r="DX367" s="261"/>
      <c r="DY367" s="261"/>
      <c r="DZ367" s="261"/>
      <c r="EA367" s="261"/>
    </row>
    <row r="368" spans="1:131" ht="15" x14ac:dyDescent="0.25">
      <c r="A368" s="261"/>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61"/>
      <c r="AE368" s="261"/>
      <c r="AF368" s="261"/>
      <c r="AG368" s="261"/>
      <c r="AH368" s="261"/>
      <c r="AI368" s="261"/>
      <c r="AJ368" s="261"/>
      <c r="AK368" s="261"/>
      <c r="AL368" s="261"/>
      <c r="AM368" s="261"/>
      <c r="AN368" s="261"/>
      <c r="AO368" s="261"/>
      <c r="AP368" s="261"/>
      <c r="AQ368" s="261"/>
      <c r="AR368" s="261"/>
      <c r="AS368" s="261"/>
      <c r="AT368" s="261"/>
      <c r="AU368" s="261"/>
      <c r="AV368" s="261"/>
      <c r="AW368" s="261"/>
      <c r="AX368" s="261"/>
      <c r="AY368" s="261"/>
      <c r="AZ368" s="261"/>
      <c r="BA368" s="261"/>
      <c r="BB368" s="261"/>
      <c r="BC368" s="261"/>
      <c r="BD368" s="261"/>
      <c r="BE368" s="261"/>
      <c r="BF368" s="261"/>
      <c r="BG368" s="261"/>
      <c r="BH368" s="261"/>
      <c r="BI368" s="261"/>
      <c r="BJ368" s="261"/>
      <c r="BK368" s="261"/>
      <c r="BL368" s="261"/>
      <c r="BM368" s="261"/>
      <c r="BN368" s="261"/>
      <c r="BO368" s="261"/>
      <c r="BP368" s="261"/>
      <c r="BQ368" s="261"/>
      <c r="BR368" s="261"/>
      <c r="BS368" s="261"/>
      <c r="BT368" s="261"/>
      <c r="BU368" s="261"/>
      <c r="BV368" s="261"/>
      <c r="BW368" s="261"/>
      <c r="BX368" s="261"/>
      <c r="BY368" s="262"/>
      <c r="BZ368" s="262"/>
      <c r="CA368" s="262"/>
      <c r="CB368" s="262"/>
      <c r="CC368" s="262"/>
      <c r="CD368" s="262"/>
      <c r="CE368" s="262"/>
      <c r="CF368" s="262"/>
      <c r="CG368" s="262"/>
      <c r="CH368" s="262"/>
      <c r="CI368" s="262"/>
      <c r="CJ368" s="262"/>
      <c r="CK368" s="262"/>
      <c r="CL368" s="262"/>
      <c r="CM368" s="262"/>
      <c r="CN368" s="262"/>
      <c r="CO368" s="262"/>
      <c r="CP368" s="262"/>
      <c r="CQ368" s="262"/>
      <c r="CR368" s="262"/>
      <c r="CS368" s="262"/>
      <c r="CT368" s="262"/>
      <c r="CU368" s="261"/>
      <c r="CV368" s="261"/>
      <c r="CW368" s="261"/>
      <c r="CX368" s="261"/>
      <c r="CY368" s="261"/>
      <c r="CZ368" s="261"/>
      <c r="DA368" s="261"/>
      <c r="DB368" s="261"/>
      <c r="DC368" s="261"/>
      <c r="DD368" s="261"/>
      <c r="DE368" s="261"/>
      <c r="DF368" s="261"/>
      <c r="DG368" s="261"/>
      <c r="DH368" s="261"/>
      <c r="DI368" s="261"/>
      <c r="DJ368" s="261"/>
      <c r="DK368" s="261"/>
      <c r="DL368" s="261"/>
      <c r="DM368" s="261"/>
      <c r="DN368" s="261"/>
      <c r="DO368" s="261"/>
      <c r="DP368" s="261"/>
      <c r="DQ368" s="261"/>
      <c r="DR368" s="261"/>
      <c r="DS368" s="261"/>
      <c r="DT368" s="261"/>
      <c r="DU368" s="261"/>
      <c r="DV368" s="261"/>
      <c r="DW368" s="261"/>
      <c r="DX368" s="261"/>
      <c r="DY368" s="261"/>
      <c r="DZ368" s="261"/>
      <c r="EA368" s="261"/>
    </row>
    <row r="369" spans="1:131" ht="15" x14ac:dyDescent="0.25">
      <c r="A369" s="261"/>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261"/>
      <c r="AE369" s="261"/>
      <c r="AF369" s="261"/>
      <c r="AG369" s="261"/>
      <c r="AH369" s="261"/>
      <c r="AI369" s="261"/>
      <c r="AJ369" s="261"/>
      <c r="AK369" s="261"/>
      <c r="AL369" s="261"/>
      <c r="AM369" s="261"/>
      <c r="AN369" s="261"/>
      <c r="AO369" s="261"/>
      <c r="AP369" s="261"/>
      <c r="AQ369" s="261"/>
      <c r="AR369" s="261"/>
      <c r="AS369" s="261"/>
      <c r="AT369" s="261"/>
      <c r="AU369" s="261"/>
      <c r="AV369" s="261"/>
      <c r="AW369" s="261"/>
      <c r="AX369" s="261"/>
      <c r="AY369" s="261"/>
      <c r="AZ369" s="261"/>
      <c r="BA369" s="261"/>
      <c r="BB369" s="261"/>
      <c r="BC369" s="261"/>
      <c r="BD369" s="261"/>
      <c r="BE369" s="261"/>
      <c r="BF369" s="261"/>
      <c r="BG369" s="261"/>
      <c r="BH369" s="261"/>
      <c r="BI369" s="261"/>
      <c r="BJ369" s="261"/>
      <c r="BK369" s="261"/>
      <c r="BL369" s="261"/>
      <c r="BM369" s="261"/>
      <c r="BN369" s="261"/>
      <c r="BO369" s="261"/>
      <c r="BP369" s="261"/>
      <c r="BQ369" s="261"/>
      <c r="BR369" s="261"/>
      <c r="BS369" s="261"/>
      <c r="BT369" s="261"/>
      <c r="BU369" s="261"/>
      <c r="BV369" s="261"/>
      <c r="BW369" s="261"/>
      <c r="BX369" s="261"/>
      <c r="BY369" s="262"/>
      <c r="BZ369" s="262"/>
      <c r="CA369" s="262"/>
      <c r="CB369" s="262"/>
      <c r="CC369" s="262"/>
      <c r="CD369" s="262"/>
      <c r="CE369" s="262"/>
      <c r="CF369" s="262"/>
      <c r="CG369" s="262"/>
      <c r="CH369" s="262"/>
      <c r="CI369" s="262"/>
      <c r="CJ369" s="262"/>
      <c r="CK369" s="262"/>
      <c r="CL369" s="262"/>
      <c r="CM369" s="262"/>
      <c r="CN369" s="262"/>
      <c r="CO369" s="262"/>
      <c r="CP369" s="262"/>
      <c r="CQ369" s="262"/>
      <c r="CR369" s="262"/>
      <c r="CS369" s="262"/>
      <c r="CT369" s="262"/>
      <c r="CU369" s="261"/>
      <c r="CV369" s="261"/>
      <c r="CW369" s="261"/>
      <c r="CX369" s="261"/>
      <c r="CY369" s="261"/>
      <c r="CZ369" s="261"/>
      <c r="DA369" s="261"/>
      <c r="DB369" s="261"/>
      <c r="DC369" s="261"/>
      <c r="DD369" s="261"/>
      <c r="DE369" s="261"/>
      <c r="DF369" s="261"/>
      <c r="DG369" s="261"/>
      <c r="DH369" s="261"/>
      <c r="DI369" s="261"/>
      <c r="DJ369" s="261"/>
      <c r="DK369" s="261"/>
      <c r="DL369" s="261"/>
      <c r="DM369" s="261"/>
      <c r="DN369" s="261"/>
      <c r="DO369" s="261"/>
      <c r="DP369" s="261"/>
      <c r="DQ369" s="261"/>
      <c r="DR369" s="261"/>
      <c r="DS369" s="261"/>
      <c r="DT369" s="261"/>
      <c r="DU369" s="261"/>
      <c r="DV369" s="261"/>
      <c r="DW369" s="261"/>
      <c r="DX369" s="261"/>
      <c r="DY369" s="261"/>
      <c r="DZ369" s="261"/>
      <c r="EA369" s="261"/>
    </row>
    <row r="370" spans="1:131" ht="15" x14ac:dyDescent="0.25">
      <c r="A370" s="261"/>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261"/>
      <c r="AE370" s="261"/>
      <c r="AF370" s="261"/>
      <c r="AG370" s="261"/>
      <c r="AH370" s="261"/>
      <c r="AI370" s="261"/>
      <c r="AJ370" s="261"/>
      <c r="AK370" s="261"/>
      <c r="AL370" s="261"/>
      <c r="AM370" s="261"/>
      <c r="AN370" s="261"/>
      <c r="AO370" s="261"/>
      <c r="AP370" s="261"/>
      <c r="AQ370" s="261"/>
      <c r="AR370" s="261"/>
      <c r="AS370" s="261"/>
      <c r="AT370" s="261"/>
      <c r="AU370" s="261"/>
      <c r="AV370" s="261"/>
      <c r="AW370" s="261"/>
      <c r="AX370" s="261"/>
      <c r="AY370" s="261"/>
      <c r="AZ370" s="261"/>
      <c r="BA370" s="261"/>
      <c r="BB370" s="261"/>
      <c r="BC370" s="261"/>
      <c r="BD370" s="261"/>
      <c r="BE370" s="261"/>
      <c r="BF370" s="261"/>
      <c r="BG370" s="261"/>
      <c r="BH370" s="261"/>
      <c r="BI370" s="261"/>
      <c r="BJ370" s="261"/>
      <c r="BK370" s="261"/>
      <c r="BL370" s="261"/>
      <c r="BM370" s="261"/>
      <c r="BN370" s="261"/>
      <c r="BO370" s="261"/>
      <c r="BP370" s="261"/>
      <c r="BQ370" s="261"/>
      <c r="BR370" s="261"/>
      <c r="BS370" s="261"/>
      <c r="BT370" s="261"/>
      <c r="BU370" s="261"/>
      <c r="BV370" s="261"/>
      <c r="BW370" s="261"/>
      <c r="BX370" s="261"/>
      <c r="BY370" s="262"/>
      <c r="BZ370" s="262"/>
      <c r="CA370" s="262"/>
      <c r="CB370" s="262"/>
      <c r="CC370" s="262"/>
      <c r="CD370" s="262"/>
      <c r="CE370" s="262"/>
      <c r="CF370" s="262"/>
      <c r="CG370" s="262"/>
      <c r="CH370" s="262"/>
      <c r="CI370" s="262"/>
      <c r="CJ370" s="262"/>
      <c r="CK370" s="262"/>
      <c r="CL370" s="262"/>
      <c r="CM370" s="262"/>
      <c r="CN370" s="262"/>
      <c r="CO370" s="262"/>
      <c r="CP370" s="262"/>
      <c r="CQ370" s="262"/>
      <c r="CR370" s="262"/>
      <c r="CS370" s="262"/>
      <c r="CT370" s="262"/>
      <c r="CU370" s="261"/>
      <c r="CV370" s="261"/>
      <c r="CW370" s="261"/>
      <c r="CX370" s="261"/>
      <c r="CY370" s="261"/>
      <c r="CZ370" s="261"/>
      <c r="DA370" s="261"/>
      <c r="DB370" s="261"/>
      <c r="DC370" s="261"/>
      <c r="DD370" s="261"/>
      <c r="DE370" s="261"/>
      <c r="DF370" s="261"/>
      <c r="DG370" s="261"/>
      <c r="DH370" s="261"/>
      <c r="DI370" s="261"/>
      <c r="DJ370" s="261"/>
      <c r="DK370" s="261"/>
      <c r="DL370" s="261"/>
      <c r="DM370" s="261"/>
      <c r="DN370" s="261"/>
      <c r="DO370" s="261"/>
      <c r="DP370" s="261"/>
      <c r="DQ370" s="261"/>
      <c r="DR370" s="261"/>
      <c r="DS370" s="261"/>
      <c r="DT370" s="261"/>
      <c r="DU370" s="261"/>
      <c r="DV370" s="261"/>
      <c r="DW370" s="261"/>
      <c r="DX370" s="261"/>
      <c r="DY370" s="261"/>
      <c r="DZ370" s="261"/>
      <c r="EA370" s="261"/>
    </row>
    <row r="371" spans="1:131" ht="15" x14ac:dyDescent="0.25">
      <c r="A371" s="261"/>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261"/>
      <c r="AE371" s="261"/>
      <c r="AF371" s="261"/>
      <c r="AG371" s="261"/>
      <c r="AH371" s="261"/>
      <c r="AI371" s="261"/>
      <c r="AJ371" s="261"/>
      <c r="AK371" s="261"/>
      <c r="AL371" s="261"/>
      <c r="AM371" s="261"/>
      <c r="AN371" s="261"/>
      <c r="AO371" s="261"/>
      <c r="AP371" s="261"/>
      <c r="AQ371" s="261"/>
      <c r="AR371" s="261"/>
      <c r="AS371" s="261"/>
      <c r="AT371" s="261"/>
      <c r="AU371" s="261"/>
      <c r="AV371" s="261"/>
      <c r="AW371" s="261"/>
      <c r="AX371" s="261"/>
      <c r="AY371" s="261"/>
      <c r="AZ371" s="261"/>
      <c r="BA371" s="261"/>
      <c r="BB371" s="261"/>
      <c r="BC371" s="261"/>
      <c r="BD371" s="261"/>
      <c r="BE371" s="261"/>
      <c r="BF371" s="261"/>
      <c r="BG371" s="261"/>
      <c r="BH371" s="261"/>
      <c r="BI371" s="261"/>
      <c r="BJ371" s="261"/>
      <c r="BK371" s="261"/>
      <c r="BL371" s="261"/>
      <c r="BM371" s="261"/>
      <c r="BN371" s="261"/>
      <c r="BO371" s="261"/>
      <c r="BP371" s="261"/>
      <c r="BQ371" s="261"/>
      <c r="BR371" s="261"/>
      <c r="BS371" s="261"/>
      <c r="BT371" s="261"/>
      <c r="BU371" s="261"/>
      <c r="BV371" s="261"/>
      <c r="BW371" s="261"/>
      <c r="BX371" s="261"/>
      <c r="BY371" s="262"/>
      <c r="BZ371" s="262"/>
      <c r="CA371" s="262"/>
      <c r="CB371" s="262"/>
      <c r="CC371" s="262"/>
      <c r="CD371" s="262"/>
      <c r="CE371" s="262"/>
      <c r="CF371" s="262"/>
      <c r="CG371" s="262"/>
      <c r="CH371" s="262"/>
      <c r="CI371" s="262"/>
      <c r="CJ371" s="262"/>
      <c r="CK371" s="262"/>
      <c r="CL371" s="262"/>
      <c r="CM371" s="262"/>
      <c r="CN371" s="262"/>
      <c r="CO371" s="262"/>
      <c r="CP371" s="262"/>
      <c r="CQ371" s="262"/>
      <c r="CR371" s="262"/>
      <c r="CS371" s="262"/>
      <c r="CT371" s="262"/>
      <c r="CU371" s="261"/>
      <c r="CV371" s="261"/>
      <c r="CW371" s="261"/>
      <c r="CX371" s="261"/>
      <c r="CY371" s="261"/>
      <c r="CZ371" s="261"/>
      <c r="DA371" s="261"/>
      <c r="DB371" s="261"/>
      <c r="DC371" s="261"/>
      <c r="DD371" s="261"/>
      <c r="DE371" s="261"/>
      <c r="DF371" s="261"/>
      <c r="DG371" s="261"/>
      <c r="DH371" s="261"/>
      <c r="DI371" s="261"/>
      <c r="DJ371" s="261"/>
      <c r="DK371" s="261"/>
      <c r="DL371" s="261"/>
      <c r="DM371" s="261"/>
      <c r="DN371" s="261"/>
      <c r="DO371" s="261"/>
      <c r="DP371" s="261"/>
      <c r="DQ371" s="261"/>
      <c r="DR371" s="261"/>
      <c r="DS371" s="261"/>
      <c r="DT371" s="261"/>
      <c r="DU371" s="261"/>
      <c r="DV371" s="261"/>
      <c r="DW371" s="261"/>
      <c r="DX371" s="261"/>
      <c r="DY371" s="261"/>
      <c r="DZ371" s="261"/>
      <c r="EA371" s="261"/>
    </row>
    <row r="372" spans="1:131" ht="15" x14ac:dyDescent="0.25">
      <c r="A372" s="261"/>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261"/>
      <c r="AE372" s="261"/>
      <c r="AF372" s="261"/>
      <c r="AG372" s="261"/>
      <c r="AH372" s="261"/>
      <c r="AI372" s="261"/>
      <c r="AJ372" s="261"/>
      <c r="AK372" s="261"/>
      <c r="AL372" s="261"/>
      <c r="AM372" s="261"/>
      <c r="AN372" s="261"/>
      <c r="AO372" s="261"/>
      <c r="AP372" s="261"/>
      <c r="AQ372" s="261"/>
      <c r="AR372" s="261"/>
      <c r="AS372" s="261"/>
      <c r="AT372" s="261"/>
      <c r="AU372" s="261"/>
      <c r="AV372" s="261"/>
      <c r="AW372" s="261"/>
      <c r="AX372" s="261"/>
      <c r="AY372" s="261"/>
      <c r="AZ372" s="261"/>
      <c r="BA372" s="261"/>
      <c r="BB372" s="261"/>
      <c r="BC372" s="261"/>
      <c r="BD372" s="261"/>
      <c r="BE372" s="261"/>
      <c r="BF372" s="261"/>
      <c r="BG372" s="261"/>
      <c r="BH372" s="261"/>
      <c r="BI372" s="261"/>
      <c r="BJ372" s="261"/>
      <c r="BK372" s="261"/>
      <c r="BL372" s="261"/>
      <c r="BM372" s="261"/>
      <c r="BN372" s="261"/>
      <c r="BO372" s="261"/>
      <c r="BP372" s="261"/>
      <c r="BQ372" s="261"/>
      <c r="BR372" s="261"/>
      <c r="BS372" s="261"/>
      <c r="BT372" s="261"/>
      <c r="BU372" s="261"/>
      <c r="BV372" s="261"/>
      <c r="BW372" s="261"/>
      <c r="BX372" s="261"/>
      <c r="BY372" s="262"/>
      <c r="BZ372" s="262"/>
      <c r="CA372" s="262"/>
      <c r="CB372" s="262"/>
      <c r="CC372" s="262"/>
      <c r="CD372" s="262"/>
      <c r="CE372" s="262"/>
      <c r="CF372" s="262"/>
      <c r="CG372" s="262"/>
      <c r="CH372" s="262"/>
      <c r="CI372" s="262"/>
      <c r="CJ372" s="262"/>
      <c r="CK372" s="262"/>
      <c r="CL372" s="262"/>
      <c r="CM372" s="262"/>
      <c r="CN372" s="262"/>
      <c r="CO372" s="262"/>
      <c r="CP372" s="262"/>
      <c r="CQ372" s="262"/>
      <c r="CR372" s="262"/>
      <c r="CS372" s="262"/>
      <c r="CT372" s="262"/>
      <c r="CU372" s="261"/>
      <c r="CV372" s="261"/>
      <c r="CW372" s="261"/>
      <c r="CX372" s="261"/>
      <c r="CY372" s="261"/>
      <c r="CZ372" s="261"/>
      <c r="DA372" s="261"/>
      <c r="DB372" s="261"/>
      <c r="DC372" s="261"/>
      <c r="DD372" s="261"/>
      <c r="DE372" s="261"/>
      <c r="DF372" s="261"/>
      <c r="DG372" s="261"/>
      <c r="DH372" s="261"/>
      <c r="DI372" s="261"/>
      <c r="DJ372" s="261"/>
      <c r="DK372" s="261"/>
      <c r="DL372" s="261"/>
      <c r="DM372" s="261"/>
      <c r="DN372" s="261"/>
      <c r="DO372" s="261"/>
      <c r="DP372" s="261"/>
      <c r="DQ372" s="261"/>
      <c r="DR372" s="261"/>
      <c r="DS372" s="261"/>
      <c r="DT372" s="261"/>
      <c r="DU372" s="261"/>
      <c r="DV372" s="261"/>
      <c r="DW372" s="261"/>
      <c r="DX372" s="261"/>
      <c r="DY372" s="261"/>
      <c r="DZ372" s="261"/>
      <c r="EA372" s="261"/>
    </row>
    <row r="373" spans="1:131" ht="15" x14ac:dyDescent="0.25">
      <c r="A373" s="261"/>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61"/>
      <c r="AE373" s="261"/>
      <c r="AF373" s="261"/>
      <c r="AG373" s="261"/>
      <c r="AH373" s="261"/>
      <c r="AI373" s="261"/>
      <c r="AJ373" s="261"/>
      <c r="AK373" s="261"/>
      <c r="AL373" s="261"/>
      <c r="AM373" s="261"/>
      <c r="AN373" s="261"/>
      <c r="AO373" s="261"/>
      <c r="AP373" s="261"/>
      <c r="AQ373" s="261"/>
      <c r="AR373" s="261"/>
      <c r="AS373" s="261"/>
      <c r="AT373" s="261"/>
      <c r="AU373" s="261"/>
      <c r="AV373" s="261"/>
      <c r="AW373" s="261"/>
      <c r="AX373" s="261"/>
      <c r="AY373" s="261"/>
      <c r="AZ373" s="261"/>
      <c r="BA373" s="261"/>
      <c r="BB373" s="261"/>
      <c r="BC373" s="261"/>
      <c r="BD373" s="261"/>
      <c r="BE373" s="261"/>
      <c r="BF373" s="261"/>
      <c r="BG373" s="261"/>
      <c r="BH373" s="261"/>
      <c r="BI373" s="261"/>
      <c r="BJ373" s="261"/>
      <c r="BK373" s="261"/>
      <c r="BL373" s="261"/>
      <c r="BM373" s="261"/>
      <c r="BN373" s="261"/>
      <c r="BO373" s="261"/>
      <c r="BP373" s="261"/>
      <c r="BQ373" s="261"/>
      <c r="BR373" s="261"/>
      <c r="BS373" s="261"/>
      <c r="BT373" s="261"/>
      <c r="BU373" s="261"/>
      <c r="BV373" s="261"/>
      <c r="BW373" s="261"/>
      <c r="BX373" s="261"/>
      <c r="BY373" s="262"/>
      <c r="BZ373" s="262"/>
      <c r="CA373" s="262"/>
      <c r="CB373" s="262"/>
      <c r="CC373" s="262"/>
      <c r="CD373" s="262"/>
      <c r="CE373" s="262"/>
      <c r="CF373" s="262"/>
      <c r="CG373" s="262"/>
      <c r="CH373" s="262"/>
      <c r="CI373" s="262"/>
      <c r="CJ373" s="262"/>
      <c r="CK373" s="262"/>
      <c r="CL373" s="262"/>
      <c r="CM373" s="262"/>
      <c r="CN373" s="262"/>
      <c r="CO373" s="262"/>
      <c r="CP373" s="262"/>
      <c r="CQ373" s="262"/>
      <c r="CR373" s="262"/>
      <c r="CS373" s="262"/>
      <c r="CT373" s="262"/>
      <c r="CU373" s="261"/>
      <c r="CV373" s="261"/>
      <c r="CW373" s="261"/>
      <c r="CX373" s="261"/>
      <c r="CY373" s="261"/>
      <c r="CZ373" s="261"/>
      <c r="DA373" s="261"/>
      <c r="DB373" s="261"/>
      <c r="DC373" s="261"/>
      <c r="DD373" s="261"/>
      <c r="DE373" s="261"/>
      <c r="DF373" s="261"/>
      <c r="DG373" s="261"/>
      <c r="DH373" s="261"/>
      <c r="DI373" s="261"/>
      <c r="DJ373" s="261"/>
      <c r="DK373" s="261"/>
      <c r="DL373" s="261"/>
      <c r="DM373" s="261"/>
      <c r="DN373" s="261"/>
      <c r="DO373" s="261"/>
      <c r="DP373" s="261"/>
      <c r="DQ373" s="261"/>
      <c r="DR373" s="261"/>
      <c r="DS373" s="261"/>
      <c r="DT373" s="261"/>
      <c r="DU373" s="261"/>
      <c r="DV373" s="261"/>
      <c r="DW373" s="261"/>
      <c r="DX373" s="261"/>
      <c r="DY373" s="261"/>
      <c r="DZ373" s="261"/>
      <c r="EA373" s="261"/>
    </row>
    <row r="374" spans="1:131" ht="15" x14ac:dyDescent="0.25">
      <c r="A374" s="261"/>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261"/>
      <c r="AE374" s="261"/>
      <c r="AF374" s="261"/>
      <c r="AG374" s="261"/>
      <c r="AH374" s="261"/>
      <c r="AI374" s="261"/>
      <c r="AJ374" s="261"/>
      <c r="AK374" s="261"/>
      <c r="AL374" s="261"/>
      <c r="AM374" s="261"/>
      <c r="AN374" s="261"/>
      <c r="AO374" s="261"/>
      <c r="AP374" s="261"/>
      <c r="AQ374" s="261"/>
      <c r="AR374" s="261"/>
      <c r="AS374" s="261"/>
      <c r="AT374" s="261"/>
      <c r="AU374" s="261"/>
      <c r="AV374" s="261"/>
      <c r="AW374" s="261"/>
      <c r="AX374" s="261"/>
      <c r="AY374" s="261"/>
      <c r="AZ374" s="261"/>
      <c r="BA374" s="261"/>
      <c r="BB374" s="261"/>
      <c r="BC374" s="261"/>
      <c r="BD374" s="261"/>
      <c r="BE374" s="261"/>
      <c r="BF374" s="261"/>
      <c r="BG374" s="261"/>
      <c r="BH374" s="261"/>
      <c r="BI374" s="261"/>
      <c r="BJ374" s="261"/>
      <c r="BK374" s="261"/>
      <c r="BL374" s="261"/>
      <c r="BM374" s="261"/>
      <c r="BN374" s="261"/>
      <c r="BO374" s="261"/>
      <c r="BP374" s="261"/>
      <c r="BQ374" s="261"/>
      <c r="BR374" s="261"/>
      <c r="BS374" s="261"/>
      <c r="BT374" s="261"/>
      <c r="BU374" s="261"/>
      <c r="BV374" s="261"/>
      <c r="BW374" s="261"/>
      <c r="BX374" s="261"/>
      <c r="BY374" s="262"/>
      <c r="BZ374" s="262"/>
      <c r="CA374" s="262"/>
      <c r="CB374" s="262"/>
      <c r="CC374" s="262"/>
      <c r="CD374" s="262"/>
      <c r="CE374" s="262"/>
      <c r="CF374" s="262"/>
      <c r="CG374" s="262"/>
      <c r="CH374" s="262"/>
      <c r="CI374" s="262"/>
      <c r="CJ374" s="262"/>
      <c r="CK374" s="262"/>
      <c r="CL374" s="262"/>
      <c r="CM374" s="262"/>
      <c r="CN374" s="262"/>
      <c r="CO374" s="262"/>
      <c r="CP374" s="262"/>
      <c r="CQ374" s="262"/>
      <c r="CR374" s="262"/>
      <c r="CS374" s="262"/>
      <c r="CT374" s="262"/>
      <c r="CU374" s="261"/>
      <c r="CV374" s="261"/>
      <c r="CW374" s="261"/>
      <c r="CX374" s="261"/>
      <c r="CY374" s="261"/>
      <c r="CZ374" s="261"/>
      <c r="DA374" s="261"/>
      <c r="DB374" s="261"/>
      <c r="DC374" s="261"/>
      <c r="DD374" s="261"/>
      <c r="DE374" s="261"/>
      <c r="DF374" s="261"/>
      <c r="DG374" s="261"/>
      <c r="DH374" s="261"/>
      <c r="DI374" s="261"/>
      <c r="DJ374" s="261"/>
      <c r="DK374" s="261"/>
      <c r="DL374" s="261"/>
      <c r="DM374" s="261"/>
      <c r="DN374" s="261"/>
      <c r="DO374" s="261"/>
      <c r="DP374" s="261"/>
      <c r="DQ374" s="261"/>
      <c r="DR374" s="261"/>
      <c r="DS374" s="261"/>
      <c r="DT374" s="261"/>
      <c r="DU374" s="261"/>
      <c r="DV374" s="261"/>
      <c r="DW374" s="261"/>
      <c r="DX374" s="261"/>
      <c r="DY374" s="261"/>
      <c r="DZ374" s="261"/>
      <c r="EA374" s="261"/>
    </row>
    <row r="375" spans="1:131" ht="15" x14ac:dyDescent="0.25">
      <c r="A375" s="261"/>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261"/>
      <c r="AE375" s="261"/>
      <c r="AF375" s="261"/>
      <c r="AG375" s="261"/>
      <c r="AH375" s="261"/>
      <c r="AI375" s="261"/>
      <c r="AJ375" s="261"/>
      <c r="AK375" s="261"/>
      <c r="AL375" s="261"/>
      <c r="AM375" s="261"/>
      <c r="AN375" s="261"/>
      <c r="AO375" s="261"/>
      <c r="AP375" s="261"/>
      <c r="AQ375" s="261"/>
      <c r="AR375" s="261"/>
      <c r="AS375" s="261"/>
      <c r="AT375" s="261"/>
      <c r="AU375" s="261"/>
      <c r="AV375" s="261"/>
      <c r="AW375" s="261"/>
      <c r="AX375" s="261"/>
      <c r="AY375" s="261"/>
      <c r="AZ375" s="261"/>
      <c r="BA375" s="261"/>
      <c r="BB375" s="261"/>
      <c r="BC375" s="261"/>
      <c r="BD375" s="261"/>
      <c r="BE375" s="261"/>
      <c r="BF375" s="261"/>
      <c r="BG375" s="261"/>
      <c r="BH375" s="261"/>
      <c r="BI375" s="261"/>
      <c r="BJ375" s="261"/>
      <c r="BK375" s="261"/>
      <c r="BL375" s="261"/>
      <c r="BM375" s="261"/>
      <c r="BN375" s="261"/>
      <c r="BO375" s="261"/>
      <c r="BP375" s="261"/>
      <c r="BQ375" s="261"/>
      <c r="BR375" s="261"/>
      <c r="BS375" s="261"/>
      <c r="BT375" s="261"/>
      <c r="BU375" s="261"/>
      <c r="BV375" s="261"/>
      <c r="BW375" s="261"/>
      <c r="BX375" s="261"/>
      <c r="BY375" s="262"/>
      <c r="BZ375" s="262"/>
      <c r="CA375" s="262"/>
      <c r="CB375" s="262"/>
      <c r="CC375" s="262"/>
      <c r="CD375" s="262"/>
      <c r="CE375" s="262"/>
      <c r="CF375" s="262"/>
      <c r="CG375" s="262"/>
      <c r="CH375" s="262"/>
      <c r="CI375" s="262"/>
      <c r="CJ375" s="262"/>
      <c r="CK375" s="262"/>
      <c r="CL375" s="262"/>
      <c r="CM375" s="262"/>
      <c r="CN375" s="262"/>
      <c r="CO375" s="262"/>
      <c r="CP375" s="262"/>
      <c r="CQ375" s="262"/>
      <c r="CR375" s="262"/>
      <c r="CS375" s="262"/>
      <c r="CT375" s="262"/>
      <c r="CU375" s="261"/>
      <c r="CV375" s="261"/>
      <c r="CW375" s="261"/>
      <c r="CX375" s="261"/>
      <c r="CY375" s="261"/>
      <c r="CZ375" s="261"/>
      <c r="DA375" s="261"/>
      <c r="DB375" s="261"/>
      <c r="DC375" s="261"/>
      <c r="DD375" s="261"/>
      <c r="DE375" s="261"/>
      <c r="DF375" s="261"/>
      <c r="DG375" s="261"/>
      <c r="DH375" s="261"/>
      <c r="DI375" s="261"/>
      <c r="DJ375" s="261"/>
      <c r="DK375" s="261"/>
      <c r="DL375" s="261"/>
      <c r="DM375" s="261"/>
      <c r="DN375" s="261"/>
      <c r="DO375" s="261"/>
      <c r="DP375" s="261"/>
      <c r="DQ375" s="261"/>
      <c r="DR375" s="261"/>
      <c r="DS375" s="261"/>
      <c r="DT375" s="261"/>
      <c r="DU375" s="261"/>
      <c r="DV375" s="261"/>
      <c r="DW375" s="261"/>
      <c r="DX375" s="261"/>
      <c r="DY375" s="261"/>
      <c r="DZ375" s="261"/>
      <c r="EA375" s="261"/>
    </row>
    <row r="376" spans="1:131" ht="15" x14ac:dyDescent="0.25">
      <c r="A376" s="261"/>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c r="Z376" s="261"/>
      <c r="AA376" s="261"/>
      <c r="AB376" s="261"/>
      <c r="AC376" s="261"/>
      <c r="AD376" s="261"/>
      <c r="AE376" s="261"/>
      <c r="AF376" s="261"/>
      <c r="AG376" s="261"/>
      <c r="AH376" s="261"/>
      <c r="AI376" s="261"/>
      <c r="AJ376" s="261"/>
      <c r="AK376" s="261"/>
      <c r="AL376" s="261"/>
      <c r="AM376" s="261"/>
      <c r="AN376" s="261"/>
      <c r="AO376" s="261"/>
      <c r="AP376" s="261"/>
      <c r="AQ376" s="261"/>
      <c r="AR376" s="261"/>
      <c r="AS376" s="261"/>
      <c r="AT376" s="261"/>
      <c r="AU376" s="261"/>
      <c r="AV376" s="261"/>
      <c r="AW376" s="261"/>
      <c r="AX376" s="261"/>
      <c r="AY376" s="261"/>
      <c r="AZ376" s="261"/>
      <c r="BA376" s="261"/>
      <c r="BB376" s="261"/>
      <c r="BC376" s="261"/>
      <c r="BD376" s="261"/>
      <c r="BE376" s="261"/>
      <c r="BF376" s="261"/>
      <c r="BG376" s="261"/>
      <c r="BH376" s="261"/>
      <c r="BI376" s="261"/>
      <c r="BJ376" s="261"/>
      <c r="BK376" s="261"/>
      <c r="BL376" s="261"/>
      <c r="BM376" s="261"/>
      <c r="BN376" s="261"/>
      <c r="BO376" s="261"/>
      <c r="BP376" s="261"/>
      <c r="BQ376" s="261"/>
      <c r="BR376" s="261"/>
      <c r="BS376" s="261"/>
      <c r="BT376" s="261"/>
      <c r="BU376" s="261"/>
      <c r="BV376" s="261"/>
      <c r="BW376" s="261"/>
      <c r="BX376" s="261"/>
      <c r="BY376" s="262"/>
      <c r="BZ376" s="262"/>
      <c r="CA376" s="262"/>
      <c r="CB376" s="262"/>
      <c r="CC376" s="262"/>
      <c r="CD376" s="262"/>
      <c r="CE376" s="262"/>
      <c r="CF376" s="262"/>
      <c r="CG376" s="262"/>
      <c r="CH376" s="262"/>
      <c r="CI376" s="262"/>
      <c r="CJ376" s="262"/>
      <c r="CK376" s="262"/>
      <c r="CL376" s="262"/>
      <c r="CM376" s="262"/>
      <c r="CN376" s="262"/>
      <c r="CO376" s="262"/>
      <c r="CP376" s="262"/>
      <c r="CQ376" s="262"/>
      <c r="CR376" s="262"/>
      <c r="CS376" s="262"/>
      <c r="CT376" s="262"/>
      <c r="CU376" s="261"/>
      <c r="CV376" s="261"/>
      <c r="CW376" s="261"/>
      <c r="CX376" s="261"/>
      <c r="CY376" s="261"/>
      <c r="CZ376" s="261"/>
      <c r="DA376" s="261"/>
      <c r="DB376" s="261"/>
      <c r="DC376" s="261"/>
      <c r="DD376" s="261"/>
      <c r="DE376" s="261"/>
      <c r="DF376" s="261"/>
      <c r="DG376" s="261"/>
      <c r="DH376" s="261"/>
      <c r="DI376" s="261"/>
      <c r="DJ376" s="261"/>
      <c r="DK376" s="261"/>
      <c r="DL376" s="261"/>
      <c r="DM376" s="261"/>
      <c r="DN376" s="261"/>
      <c r="DO376" s="261"/>
      <c r="DP376" s="261"/>
      <c r="DQ376" s="261"/>
      <c r="DR376" s="261"/>
      <c r="DS376" s="261"/>
      <c r="DT376" s="261"/>
      <c r="DU376" s="261"/>
      <c r="DV376" s="261"/>
      <c r="DW376" s="261"/>
      <c r="DX376" s="261"/>
      <c r="DY376" s="261"/>
      <c r="DZ376" s="261"/>
      <c r="EA376" s="261"/>
    </row>
    <row r="377" spans="1:131" ht="15" x14ac:dyDescent="0.25">
      <c r="A377" s="261"/>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F377" s="261"/>
      <c r="AG377" s="261"/>
      <c r="AH377" s="261"/>
      <c r="AI377" s="261"/>
      <c r="AJ377" s="261"/>
      <c r="AK377" s="261"/>
      <c r="AL377" s="261"/>
      <c r="AM377" s="261"/>
      <c r="AN377" s="261"/>
      <c r="AO377" s="261"/>
      <c r="AP377" s="261"/>
      <c r="AQ377" s="261"/>
      <c r="AR377" s="261"/>
      <c r="AS377" s="261"/>
      <c r="AT377" s="261"/>
      <c r="AU377" s="261"/>
      <c r="AV377" s="261"/>
      <c r="AW377" s="261"/>
      <c r="AX377" s="261"/>
      <c r="AY377" s="261"/>
      <c r="AZ377" s="261"/>
      <c r="BA377" s="261"/>
      <c r="BB377" s="261"/>
      <c r="BC377" s="261"/>
      <c r="BD377" s="261"/>
      <c r="BE377" s="261"/>
      <c r="BF377" s="261"/>
      <c r="BG377" s="261"/>
      <c r="BH377" s="261"/>
      <c r="BI377" s="261"/>
      <c r="BJ377" s="261"/>
      <c r="BK377" s="261"/>
      <c r="BL377" s="261"/>
      <c r="BM377" s="261"/>
      <c r="BN377" s="261"/>
      <c r="BO377" s="261"/>
      <c r="BP377" s="261"/>
      <c r="BQ377" s="261"/>
      <c r="BR377" s="261"/>
      <c r="BS377" s="261"/>
      <c r="BT377" s="261"/>
      <c r="BU377" s="261"/>
      <c r="BV377" s="261"/>
      <c r="BW377" s="261"/>
      <c r="BX377" s="261"/>
      <c r="BY377" s="262"/>
      <c r="BZ377" s="262"/>
      <c r="CA377" s="262"/>
      <c r="CB377" s="262"/>
      <c r="CC377" s="262"/>
      <c r="CD377" s="262"/>
      <c r="CE377" s="262"/>
      <c r="CF377" s="262"/>
      <c r="CG377" s="262"/>
      <c r="CH377" s="262"/>
      <c r="CI377" s="262"/>
      <c r="CJ377" s="262"/>
      <c r="CK377" s="262"/>
      <c r="CL377" s="262"/>
      <c r="CM377" s="262"/>
      <c r="CN377" s="262"/>
      <c r="CO377" s="262"/>
      <c r="CP377" s="262"/>
      <c r="CQ377" s="262"/>
      <c r="CR377" s="262"/>
      <c r="CS377" s="262"/>
      <c r="CT377" s="262"/>
      <c r="CU377" s="261"/>
      <c r="CV377" s="261"/>
      <c r="CW377" s="261"/>
      <c r="CX377" s="261"/>
      <c r="CY377" s="261"/>
      <c r="CZ377" s="261"/>
      <c r="DA377" s="261"/>
      <c r="DB377" s="261"/>
      <c r="DC377" s="261"/>
      <c r="DD377" s="261"/>
      <c r="DE377" s="261"/>
      <c r="DF377" s="261"/>
      <c r="DG377" s="261"/>
      <c r="DH377" s="261"/>
      <c r="DI377" s="261"/>
      <c r="DJ377" s="261"/>
      <c r="DK377" s="261"/>
      <c r="DL377" s="261"/>
      <c r="DM377" s="261"/>
      <c r="DN377" s="261"/>
      <c r="DO377" s="261"/>
      <c r="DP377" s="261"/>
      <c r="DQ377" s="261"/>
      <c r="DR377" s="261"/>
      <c r="DS377" s="261"/>
      <c r="DT377" s="261"/>
      <c r="DU377" s="261"/>
      <c r="DV377" s="261"/>
      <c r="DW377" s="261"/>
      <c r="DX377" s="261"/>
      <c r="DY377" s="261"/>
      <c r="DZ377" s="261"/>
      <c r="EA377" s="261"/>
    </row>
    <row r="378" spans="1:131" ht="15" x14ac:dyDescent="0.25">
      <c r="A378" s="261"/>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c r="X378" s="261"/>
      <c r="Y378" s="261"/>
      <c r="Z378" s="261"/>
      <c r="AA378" s="261"/>
      <c r="AB378" s="261"/>
      <c r="AC378" s="261"/>
      <c r="AD378" s="261"/>
      <c r="AE378" s="261"/>
      <c r="AF378" s="261"/>
      <c r="AG378" s="261"/>
      <c r="AH378" s="261"/>
      <c r="AI378" s="261"/>
      <c r="AJ378" s="261"/>
      <c r="AK378" s="261"/>
      <c r="AL378" s="261"/>
      <c r="AM378" s="261"/>
      <c r="AN378" s="261"/>
      <c r="AO378" s="261"/>
      <c r="AP378" s="261"/>
      <c r="AQ378" s="261"/>
      <c r="AR378" s="261"/>
      <c r="AS378" s="261"/>
      <c r="AT378" s="261"/>
      <c r="AU378" s="261"/>
      <c r="AV378" s="261"/>
      <c r="AW378" s="261"/>
      <c r="AX378" s="261"/>
      <c r="AY378" s="261"/>
      <c r="AZ378" s="261"/>
      <c r="BA378" s="261"/>
      <c r="BB378" s="261"/>
      <c r="BC378" s="261"/>
      <c r="BD378" s="261"/>
      <c r="BE378" s="261"/>
      <c r="BF378" s="261"/>
      <c r="BG378" s="261"/>
      <c r="BH378" s="261"/>
      <c r="BI378" s="261"/>
      <c r="BJ378" s="261"/>
      <c r="BK378" s="261"/>
      <c r="BL378" s="261"/>
      <c r="BM378" s="261"/>
      <c r="BN378" s="261"/>
      <c r="BO378" s="261"/>
      <c r="BP378" s="261"/>
      <c r="BQ378" s="261"/>
      <c r="BR378" s="261"/>
      <c r="BS378" s="261"/>
      <c r="BT378" s="261"/>
      <c r="BU378" s="261"/>
      <c r="BV378" s="261"/>
      <c r="BW378" s="261"/>
      <c r="BX378" s="261"/>
      <c r="BY378" s="262"/>
      <c r="BZ378" s="262"/>
      <c r="CA378" s="262"/>
      <c r="CB378" s="262"/>
      <c r="CC378" s="262"/>
      <c r="CD378" s="262"/>
      <c r="CE378" s="262"/>
      <c r="CF378" s="262"/>
      <c r="CG378" s="262"/>
      <c r="CH378" s="262"/>
      <c r="CI378" s="262"/>
      <c r="CJ378" s="262"/>
      <c r="CK378" s="262"/>
      <c r="CL378" s="262"/>
      <c r="CM378" s="262"/>
      <c r="CN378" s="262"/>
      <c r="CO378" s="262"/>
      <c r="CP378" s="262"/>
      <c r="CQ378" s="262"/>
      <c r="CR378" s="262"/>
      <c r="CS378" s="262"/>
      <c r="CT378" s="262"/>
      <c r="CU378" s="261"/>
      <c r="CV378" s="261"/>
      <c r="CW378" s="261"/>
      <c r="CX378" s="261"/>
      <c r="CY378" s="261"/>
      <c r="CZ378" s="261"/>
      <c r="DA378" s="261"/>
      <c r="DB378" s="261"/>
      <c r="DC378" s="261"/>
      <c r="DD378" s="261"/>
      <c r="DE378" s="261"/>
      <c r="DF378" s="261"/>
      <c r="DG378" s="261"/>
      <c r="DH378" s="261"/>
      <c r="DI378" s="261"/>
      <c r="DJ378" s="261"/>
      <c r="DK378" s="261"/>
      <c r="DL378" s="261"/>
      <c r="DM378" s="261"/>
      <c r="DN378" s="261"/>
      <c r="DO378" s="261"/>
      <c r="DP378" s="261"/>
      <c r="DQ378" s="261"/>
      <c r="DR378" s="261"/>
      <c r="DS378" s="261"/>
      <c r="DT378" s="261"/>
      <c r="DU378" s="261"/>
      <c r="DV378" s="261"/>
      <c r="DW378" s="261"/>
      <c r="DX378" s="261"/>
      <c r="DY378" s="261"/>
      <c r="DZ378" s="261"/>
      <c r="EA378" s="261"/>
    </row>
    <row r="379" spans="1:131" ht="15" x14ac:dyDescent="0.25">
      <c r="A379" s="261"/>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261"/>
      <c r="AE379" s="261"/>
      <c r="AF379" s="261"/>
      <c r="AG379" s="261"/>
      <c r="AH379" s="261"/>
      <c r="AI379" s="261"/>
      <c r="AJ379" s="261"/>
      <c r="AK379" s="261"/>
      <c r="AL379" s="261"/>
      <c r="AM379" s="261"/>
      <c r="AN379" s="261"/>
      <c r="AO379" s="261"/>
      <c r="AP379" s="261"/>
      <c r="AQ379" s="261"/>
      <c r="AR379" s="261"/>
      <c r="AS379" s="261"/>
      <c r="AT379" s="261"/>
      <c r="AU379" s="261"/>
      <c r="AV379" s="261"/>
      <c r="AW379" s="261"/>
      <c r="AX379" s="261"/>
      <c r="AY379" s="261"/>
      <c r="AZ379" s="261"/>
      <c r="BA379" s="261"/>
      <c r="BB379" s="261"/>
      <c r="BC379" s="261"/>
      <c r="BD379" s="261"/>
      <c r="BE379" s="261"/>
      <c r="BF379" s="261"/>
      <c r="BG379" s="261"/>
      <c r="BH379" s="261"/>
      <c r="BI379" s="261"/>
      <c r="BJ379" s="261"/>
      <c r="BK379" s="261"/>
      <c r="BL379" s="261"/>
      <c r="BM379" s="261"/>
      <c r="BN379" s="261"/>
      <c r="BO379" s="261"/>
      <c r="BP379" s="261"/>
      <c r="BQ379" s="261"/>
      <c r="BR379" s="261"/>
      <c r="BS379" s="261"/>
      <c r="BT379" s="261"/>
      <c r="BU379" s="261"/>
      <c r="BV379" s="261"/>
      <c r="BW379" s="261"/>
      <c r="BX379" s="261"/>
      <c r="BY379" s="262"/>
      <c r="BZ379" s="262"/>
      <c r="CA379" s="262"/>
      <c r="CB379" s="262"/>
      <c r="CC379" s="262"/>
      <c r="CD379" s="262"/>
      <c r="CE379" s="262"/>
      <c r="CF379" s="262"/>
      <c r="CG379" s="262"/>
      <c r="CH379" s="262"/>
      <c r="CI379" s="262"/>
      <c r="CJ379" s="262"/>
      <c r="CK379" s="262"/>
      <c r="CL379" s="262"/>
      <c r="CM379" s="262"/>
      <c r="CN379" s="262"/>
      <c r="CO379" s="262"/>
      <c r="CP379" s="262"/>
      <c r="CQ379" s="262"/>
      <c r="CR379" s="262"/>
      <c r="CS379" s="262"/>
      <c r="CT379" s="262"/>
      <c r="CU379" s="261"/>
      <c r="CV379" s="261"/>
      <c r="CW379" s="261"/>
      <c r="CX379" s="261"/>
      <c r="CY379" s="261"/>
      <c r="CZ379" s="261"/>
      <c r="DA379" s="261"/>
      <c r="DB379" s="261"/>
      <c r="DC379" s="261"/>
      <c r="DD379" s="261"/>
      <c r="DE379" s="261"/>
      <c r="DF379" s="261"/>
      <c r="DG379" s="261"/>
      <c r="DH379" s="261"/>
      <c r="DI379" s="261"/>
      <c r="DJ379" s="261"/>
      <c r="DK379" s="261"/>
      <c r="DL379" s="261"/>
      <c r="DM379" s="261"/>
      <c r="DN379" s="261"/>
      <c r="DO379" s="261"/>
      <c r="DP379" s="261"/>
      <c r="DQ379" s="261"/>
      <c r="DR379" s="261"/>
      <c r="DS379" s="261"/>
      <c r="DT379" s="261"/>
      <c r="DU379" s="261"/>
      <c r="DV379" s="261"/>
      <c r="DW379" s="261"/>
      <c r="DX379" s="261"/>
      <c r="DY379" s="261"/>
      <c r="DZ379" s="261"/>
      <c r="EA379" s="261"/>
    </row>
    <row r="380" spans="1:131" ht="15" x14ac:dyDescent="0.25">
      <c r="A380" s="261"/>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61"/>
      <c r="AE380" s="261"/>
      <c r="AF380" s="261"/>
      <c r="AG380" s="261"/>
      <c r="AH380" s="261"/>
      <c r="AI380" s="261"/>
      <c r="AJ380" s="261"/>
      <c r="AK380" s="261"/>
      <c r="AL380" s="261"/>
      <c r="AM380" s="261"/>
      <c r="AN380" s="261"/>
      <c r="AO380" s="261"/>
      <c r="AP380" s="261"/>
      <c r="AQ380" s="261"/>
      <c r="AR380" s="261"/>
      <c r="AS380" s="261"/>
      <c r="AT380" s="261"/>
      <c r="AU380" s="261"/>
      <c r="AV380" s="261"/>
      <c r="AW380" s="261"/>
      <c r="AX380" s="261"/>
      <c r="AY380" s="261"/>
      <c r="AZ380" s="261"/>
      <c r="BA380" s="261"/>
      <c r="BB380" s="261"/>
      <c r="BC380" s="261"/>
      <c r="BD380" s="261"/>
      <c r="BE380" s="261"/>
      <c r="BF380" s="261"/>
      <c r="BG380" s="261"/>
      <c r="BH380" s="261"/>
      <c r="BI380" s="261"/>
      <c r="BJ380" s="261"/>
      <c r="BK380" s="261"/>
      <c r="BL380" s="261"/>
      <c r="BM380" s="261"/>
      <c r="BN380" s="261"/>
      <c r="BO380" s="261"/>
      <c r="BP380" s="261"/>
      <c r="BQ380" s="261"/>
      <c r="BR380" s="261"/>
      <c r="BS380" s="261"/>
      <c r="BT380" s="261"/>
      <c r="BU380" s="261"/>
      <c r="BV380" s="261"/>
      <c r="BW380" s="261"/>
      <c r="BX380" s="261"/>
      <c r="BY380" s="262"/>
      <c r="BZ380" s="262"/>
      <c r="CA380" s="262"/>
      <c r="CB380" s="262"/>
      <c r="CC380" s="262"/>
      <c r="CD380" s="262"/>
      <c r="CE380" s="262"/>
      <c r="CF380" s="262"/>
      <c r="CG380" s="262"/>
      <c r="CH380" s="262"/>
      <c r="CI380" s="262"/>
      <c r="CJ380" s="262"/>
      <c r="CK380" s="262"/>
      <c r="CL380" s="262"/>
      <c r="CM380" s="262"/>
      <c r="CN380" s="262"/>
      <c r="CO380" s="262"/>
      <c r="CP380" s="262"/>
      <c r="CQ380" s="262"/>
      <c r="CR380" s="262"/>
      <c r="CS380" s="262"/>
      <c r="CT380" s="262"/>
      <c r="CU380" s="261"/>
      <c r="CV380" s="261"/>
      <c r="CW380" s="261"/>
      <c r="CX380" s="261"/>
      <c r="CY380" s="261"/>
      <c r="CZ380" s="261"/>
      <c r="DA380" s="261"/>
      <c r="DB380" s="261"/>
      <c r="DC380" s="261"/>
      <c r="DD380" s="261"/>
      <c r="DE380" s="261"/>
      <c r="DF380" s="261"/>
      <c r="DG380" s="261"/>
      <c r="DH380" s="261"/>
      <c r="DI380" s="261"/>
      <c r="DJ380" s="261"/>
      <c r="DK380" s="261"/>
      <c r="DL380" s="261"/>
      <c r="DM380" s="261"/>
      <c r="DN380" s="261"/>
      <c r="DO380" s="261"/>
      <c r="DP380" s="261"/>
      <c r="DQ380" s="261"/>
      <c r="DR380" s="261"/>
      <c r="DS380" s="261"/>
      <c r="DT380" s="261"/>
      <c r="DU380" s="261"/>
      <c r="DV380" s="261"/>
      <c r="DW380" s="261"/>
      <c r="DX380" s="261"/>
      <c r="DY380" s="261"/>
      <c r="DZ380" s="261"/>
      <c r="EA380" s="261"/>
    </row>
    <row r="381" spans="1:131" ht="15" x14ac:dyDescent="0.25">
      <c r="A381" s="261"/>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61"/>
      <c r="AE381" s="261"/>
      <c r="AF381" s="261"/>
      <c r="AG381" s="261"/>
      <c r="AH381" s="261"/>
      <c r="AI381" s="261"/>
      <c r="AJ381" s="261"/>
      <c r="AK381" s="261"/>
      <c r="AL381" s="261"/>
      <c r="AM381" s="261"/>
      <c r="AN381" s="261"/>
      <c r="AO381" s="261"/>
      <c r="AP381" s="261"/>
      <c r="AQ381" s="261"/>
      <c r="AR381" s="261"/>
      <c r="AS381" s="261"/>
      <c r="AT381" s="261"/>
      <c r="AU381" s="261"/>
      <c r="AV381" s="261"/>
      <c r="AW381" s="261"/>
      <c r="AX381" s="261"/>
      <c r="AY381" s="261"/>
      <c r="AZ381" s="261"/>
      <c r="BA381" s="261"/>
      <c r="BB381" s="261"/>
      <c r="BC381" s="261"/>
      <c r="BD381" s="261"/>
      <c r="BE381" s="261"/>
      <c r="BF381" s="261"/>
      <c r="BG381" s="261"/>
      <c r="BH381" s="261"/>
      <c r="BI381" s="261"/>
      <c r="BJ381" s="261"/>
      <c r="BK381" s="261"/>
      <c r="BL381" s="261"/>
      <c r="BM381" s="261"/>
      <c r="BN381" s="261"/>
      <c r="BO381" s="261"/>
      <c r="BP381" s="261"/>
      <c r="BQ381" s="261"/>
      <c r="BR381" s="261"/>
      <c r="BS381" s="261"/>
      <c r="BT381" s="261"/>
      <c r="BU381" s="261"/>
      <c r="BV381" s="261"/>
      <c r="BW381" s="261"/>
      <c r="BX381" s="261"/>
      <c r="BY381" s="262"/>
      <c r="BZ381" s="262"/>
      <c r="CA381" s="262"/>
      <c r="CB381" s="262"/>
      <c r="CC381" s="262"/>
      <c r="CD381" s="262"/>
      <c r="CE381" s="262"/>
      <c r="CF381" s="262"/>
      <c r="CG381" s="262"/>
      <c r="CH381" s="262"/>
      <c r="CI381" s="262"/>
      <c r="CJ381" s="262"/>
      <c r="CK381" s="262"/>
      <c r="CL381" s="262"/>
      <c r="CM381" s="262"/>
      <c r="CN381" s="262"/>
      <c r="CO381" s="262"/>
      <c r="CP381" s="262"/>
      <c r="CQ381" s="262"/>
      <c r="CR381" s="262"/>
      <c r="CS381" s="262"/>
      <c r="CT381" s="262"/>
      <c r="CU381" s="261"/>
      <c r="CV381" s="261"/>
      <c r="CW381" s="261"/>
      <c r="CX381" s="261"/>
      <c r="CY381" s="261"/>
      <c r="CZ381" s="261"/>
      <c r="DA381" s="261"/>
      <c r="DB381" s="261"/>
      <c r="DC381" s="261"/>
      <c r="DD381" s="261"/>
      <c r="DE381" s="261"/>
      <c r="DF381" s="261"/>
      <c r="DG381" s="261"/>
      <c r="DH381" s="261"/>
      <c r="DI381" s="261"/>
      <c r="DJ381" s="261"/>
      <c r="DK381" s="261"/>
      <c r="DL381" s="261"/>
      <c r="DM381" s="261"/>
      <c r="DN381" s="261"/>
      <c r="DO381" s="261"/>
      <c r="DP381" s="261"/>
      <c r="DQ381" s="261"/>
      <c r="DR381" s="261"/>
      <c r="DS381" s="261"/>
      <c r="DT381" s="261"/>
      <c r="DU381" s="261"/>
      <c r="DV381" s="261"/>
      <c r="DW381" s="261"/>
      <c r="DX381" s="261"/>
      <c r="DY381" s="261"/>
      <c r="DZ381" s="261"/>
      <c r="EA381" s="261"/>
    </row>
    <row r="382" spans="1:131" ht="15" x14ac:dyDescent="0.25">
      <c r="A382" s="261"/>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61"/>
      <c r="AE382" s="261"/>
      <c r="AF382" s="261"/>
      <c r="AG382" s="261"/>
      <c r="AH382" s="261"/>
      <c r="AI382" s="261"/>
      <c r="AJ382" s="261"/>
      <c r="AK382" s="261"/>
      <c r="AL382" s="261"/>
      <c r="AM382" s="261"/>
      <c r="AN382" s="261"/>
      <c r="AO382" s="261"/>
      <c r="AP382" s="261"/>
      <c r="AQ382" s="261"/>
      <c r="AR382" s="261"/>
      <c r="AS382" s="261"/>
      <c r="AT382" s="261"/>
      <c r="AU382" s="261"/>
      <c r="AV382" s="261"/>
      <c r="AW382" s="261"/>
      <c r="AX382" s="261"/>
      <c r="AY382" s="261"/>
      <c r="AZ382" s="261"/>
      <c r="BA382" s="261"/>
      <c r="BB382" s="261"/>
      <c r="BC382" s="261"/>
      <c r="BD382" s="261"/>
      <c r="BE382" s="261"/>
      <c r="BF382" s="261"/>
      <c r="BG382" s="261"/>
      <c r="BH382" s="261"/>
      <c r="BI382" s="261"/>
      <c r="BJ382" s="261"/>
      <c r="BK382" s="261"/>
      <c r="BL382" s="261"/>
      <c r="BM382" s="261"/>
      <c r="BN382" s="261"/>
      <c r="BO382" s="261"/>
      <c r="BP382" s="261"/>
      <c r="BQ382" s="261"/>
      <c r="BR382" s="261"/>
      <c r="BS382" s="261"/>
      <c r="BT382" s="261"/>
      <c r="BU382" s="261"/>
      <c r="BV382" s="261"/>
      <c r="BW382" s="261"/>
      <c r="BX382" s="261"/>
      <c r="BY382" s="262"/>
      <c r="BZ382" s="262"/>
      <c r="CA382" s="262"/>
      <c r="CB382" s="262"/>
      <c r="CC382" s="262"/>
      <c r="CD382" s="262"/>
      <c r="CE382" s="262"/>
      <c r="CF382" s="262"/>
      <c r="CG382" s="262"/>
      <c r="CH382" s="262"/>
      <c r="CI382" s="262"/>
      <c r="CJ382" s="262"/>
      <c r="CK382" s="262"/>
      <c r="CL382" s="262"/>
      <c r="CM382" s="262"/>
      <c r="CN382" s="262"/>
      <c r="CO382" s="262"/>
      <c r="CP382" s="262"/>
      <c r="CQ382" s="262"/>
      <c r="CR382" s="262"/>
      <c r="CS382" s="262"/>
      <c r="CT382" s="262"/>
      <c r="CU382" s="261"/>
      <c r="CV382" s="261"/>
      <c r="CW382" s="261"/>
      <c r="CX382" s="261"/>
      <c r="CY382" s="261"/>
      <c r="CZ382" s="261"/>
      <c r="DA382" s="261"/>
      <c r="DB382" s="261"/>
      <c r="DC382" s="261"/>
      <c r="DD382" s="261"/>
      <c r="DE382" s="261"/>
      <c r="DF382" s="261"/>
      <c r="DG382" s="261"/>
      <c r="DH382" s="261"/>
      <c r="DI382" s="261"/>
      <c r="DJ382" s="261"/>
      <c r="DK382" s="261"/>
      <c r="DL382" s="261"/>
      <c r="DM382" s="261"/>
      <c r="DN382" s="261"/>
      <c r="DO382" s="261"/>
      <c r="DP382" s="261"/>
      <c r="DQ382" s="261"/>
      <c r="DR382" s="261"/>
      <c r="DS382" s="261"/>
      <c r="DT382" s="261"/>
      <c r="DU382" s="261"/>
      <c r="DV382" s="261"/>
      <c r="DW382" s="261"/>
      <c r="DX382" s="261"/>
      <c r="DY382" s="261"/>
      <c r="DZ382" s="261"/>
      <c r="EA382" s="261"/>
    </row>
    <row r="383" spans="1:131" ht="15" x14ac:dyDescent="0.25">
      <c r="A383" s="261"/>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261"/>
      <c r="AE383" s="261"/>
      <c r="AF383" s="261"/>
      <c r="AG383" s="261"/>
      <c r="AH383" s="261"/>
      <c r="AI383" s="261"/>
      <c r="AJ383" s="261"/>
      <c r="AK383" s="261"/>
      <c r="AL383" s="261"/>
      <c r="AM383" s="261"/>
      <c r="AN383" s="261"/>
      <c r="AO383" s="261"/>
      <c r="AP383" s="261"/>
      <c r="AQ383" s="261"/>
      <c r="AR383" s="261"/>
      <c r="AS383" s="261"/>
      <c r="AT383" s="261"/>
      <c r="AU383" s="261"/>
      <c r="AV383" s="261"/>
      <c r="AW383" s="261"/>
      <c r="AX383" s="261"/>
      <c r="AY383" s="261"/>
      <c r="AZ383" s="261"/>
      <c r="BA383" s="261"/>
      <c r="BB383" s="261"/>
      <c r="BC383" s="261"/>
      <c r="BD383" s="261"/>
      <c r="BE383" s="261"/>
      <c r="BF383" s="261"/>
      <c r="BG383" s="261"/>
      <c r="BH383" s="261"/>
      <c r="BI383" s="261"/>
      <c r="BJ383" s="261"/>
      <c r="BK383" s="261"/>
      <c r="BL383" s="261"/>
      <c r="BM383" s="261"/>
      <c r="BN383" s="261"/>
      <c r="BO383" s="261"/>
      <c r="BP383" s="261"/>
      <c r="BQ383" s="261"/>
      <c r="BR383" s="261"/>
      <c r="BS383" s="261"/>
      <c r="BT383" s="261"/>
      <c r="BU383" s="261"/>
      <c r="BV383" s="261"/>
      <c r="BW383" s="261"/>
      <c r="BX383" s="261"/>
      <c r="BY383" s="262"/>
      <c r="BZ383" s="262"/>
      <c r="CA383" s="262"/>
      <c r="CB383" s="262"/>
      <c r="CC383" s="262"/>
      <c r="CD383" s="262"/>
      <c r="CE383" s="262"/>
      <c r="CF383" s="262"/>
      <c r="CG383" s="262"/>
      <c r="CH383" s="262"/>
      <c r="CI383" s="262"/>
      <c r="CJ383" s="262"/>
      <c r="CK383" s="262"/>
      <c r="CL383" s="262"/>
      <c r="CM383" s="262"/>
      <c r="CN383" s="262"/>
      <c r="CO383" s="262"/>
      <c r="CP383" s="262"/>
      <c r="CQ383" s="262"/>
      <c r="CR383" s="262"/>
      <c r="CS383" s="262"/>
      <c r="CT383" s="262"/>
      <c r="CU383" s="261"/>
      <c r="CV383" s="261"/>
      <c r="CW383" s="261"/>
      <c r="CX383" s="261"/>
      <c r="CY383" s="261"/>
      <c r="CZ383" s="261"/>
      <c r="DA383" s="261"/>
      <c r="DB383" s="261"/>
      <c r="DC383" s="261"/>
      <c r="DD383" s="261"/>
      <c r="DE383" s="261"/>
      <c r="DF383" s="261"/>
      <c r="DG383" s="261"/>
      <c r="DH383" s="261"/>
      <c r="DI383" s="261"/>
      <c r="DJ383" s="261"/>
      <c r="DK383" s="261"/>
      <c r="DL383" s="261"/>
      <c r="DM383" s="261"/>
      <c r="DN383" s="261"/>
      <c r="DO383" s="261"/>
      <c r="DP383" s="261"/>
      <c r="DQ383" s="261"/>
      <c r="DR383" s="261"/>
      <c r="DS383" s="261"/>
      <c r="DT383" s="261"/>
      <c r="DU383" s="261"/>
      <c r="DV383" s="261"/>
      <c r="DW383" s="261"/>
      <c r="DX383" s="261"/>
      <c r="DY383" s="261"/>
      <c r="DZ383" s="261"/>
      <c r="EA383" s="261"/>
    </row>
    <row r="384" spans="1:131" ht="15" x14ac:dyDescent="0.25">
      <c r="A384" s="261"/>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61"/>
      <c r="AE384" s="261"/>
      <c r="AF384" s="261"/>
      <c r="AG384" s="261"/>
      <c r="AH384" s="261"/>
      <c r="AI384" s="261"/>
      <c r="AJ384" s="261"/>
      <c r="AK384" s="261"/>
      <c r="AL384" s="261"/>
      <c r="AM384" s="261"/>
      <c r="AN384" s="261"/>
      <c r="AO384" s="261"/>
      <c r="AP384" s="261"/>
      <c r="AQ384" s="261"/>
      <c r="AR384" s="261"/>
      <c r="AS384" s="261"/>
      <c r="AT384" s="261"/>
      <c r="AU384" s="261"/>
      <c r="AV384" s="261"/>
      <c r="AW384" s="261"/>
      <c r="AX384" s="261"/>
      <c r="AY384" s="261"/>
      <c r="AZ384" s="261"/>
      <c r="BA384" s="261"/>
      <c r="BB384" s="261"/>
      <c r="BC384" s="261"/>
      <c r="BD384" s="261"/>
      <c r="BE384" s="261"/>
      <c r="BF384" s="261"/>
      <c r="BG384" s="261"/>
      <c r="BH384" s="261"/>
      <c r="BI384" s="261"/>
      <c r="BJ384" s="261"/>
      <c r="BK384" s="261"/>
      <c r="BL384" s="261"/>
      <c r="BM384" s="261"/>
      <c r="BN384" s="261"/>
      <c r="BO384" s="261"/>
      <c r="BP384" s="261"/>
      <c r="BQ384" s="261"/>
      <c r="BR384" s="261"/>
      <c r="BS384" s="261"/>
      <c r="BT384" s="261"/>
      <c r="BU384" s="261"/>
      <c r="BV384" s="261"/>
      <c r="BW384" s="261"/>
      <c r="BX384" s="261"/>
      <c r="BY384" s="262"/>
      <c r="BZ384" s="262"/>
      <c r="CA384" s="262"/>
      <c r="CB384" s="262"/>
      <c r="CC384" s="262"/>
      <c r="CD384" s="262"/>
      <c r="CE384" s="262"/>
      <c r="CF384" s="262"/>
      <c r="CG384" s="262"/>
      <c r="CH384" s="262"/>
      <c r="CI384" s="262"/>
      <c r="CJ384" s="262"/>
      <c r="CK384" s="262"/>
      <c r="CL384" s="262"/>
      <c r="CM384" s="262"/>
      <c r="CN384" s="262"/>
      <c r="CO384" s="262"/>
      <c r="CP384" s="262"/>
      <c r="CQ384" s="262"/>
      <c r="CR384" s="262"/>
      <c r="CS384" s="262"/>
      <c r="CT384" s="262"/>
      <c r="CU384" s="261"/>
      <c r="CV384" s="261"/>
      <c r="CW384" s="261"/>
      <c r="CX384" s="261"/>
      <c r="CY384" s="261"/>
      <c r="CZ384" s="261"/>
      <c r="DA384" s="261"/>
      <c r="DB384" s="261"/>
      <c r="DC384" s="261"/>
      <c r="DD384" s="261"/>
      <c r="DE384" s="261"/>
      <c r="DF384" s="261"/>
      <c r="DG384" s="261"/>
      <c r="DH384" s="261"/>
      <c r="DI384" s="261"/>
      <c r="DJ384" s="261"/>
      <c r="DK384" s="261"/>
      <c r="DL384" s="261"/>
      <c r="DM384" s="261"/>
      <c r="DN384" s="261"/>
      <c r="DO384" s="261"/>
      <c r="DP384" s="261"/>
      <c r="DQ384" s="261"/>
      <c r="DR384" s="261"/>
      <c r="DS384" s="261"/>
      <c r="DT384" s="261"/>
      <c r="DU384" s="261"/>
      <c r="DV384" s="261"/>
      <c r="DW384" s="261"/>
      <c r="DX384" s="261"/>
      <c r="DY384" s="261"/>
      <c r="DZ384" s="261"/>
      <c r="EA384" s="261"/>
    </row>
    <row r="385" spans="1:131" ht="15" x14ac:dyDescent="0.25">
      <c r="A385" s="261"/>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c r="X385" s="261"/>
      <c r="Y385" s="261"/>
      <c r="Z385" s="261"/>
      <c r="AA385" s="261"/>
      <c r="AB385" s="261"/>
      <c r="AC385" s="261"/>
      <c r="AD385" s="261"/>
      <c r="AE385" s="261"/>
      <c r="AF385" s="261"/>
      <c r="AG385" s="261"/>
      <c r="AH385" s="261"/>
      <c r="AI385" s="261"/>
      <c r="AJ385" s="261"/>
      <c r="AK385" s="261"/>
      <c r="AL385" s="261"/>
      <c r="AM385" s="261"/>
      <c r="AN385" s="261"/>
      <c r="AO385" s="261"/>
      <c r="AP385" s="261"/>
      <c r="AQ385" s="261"/>
      <c r="AR385" s="261"/>
      <c r="AS385" s="261"/>
      <c r="AT385" s="261"/>
      <c r="AU385" s="261"/>
      <c r="AV385" s="261"/>
      <c r="AW385" s="261"/>
      <c r="AX385" s="261"/>
      <c r="AY385" s="261"/>
      <c r="AZ385" s="261"/>
      <c r="BA385" s="261"/>
      <c r="BB385" s="261"/>
      <c r="BC385" s="261"/>
      <c r="BD385" s="261"/>
      <c r="BE385" s="261"/>
      <c r="BF385" s="261"/>
      <c r="BG385" s="261"/>
      <c r="BH385" s="261"/>
      <c r="BI385" s="261"/>
      <c r="BJ385" s="261"/>
      <c r="BK385" s="261"/>
      <c r="BL385" s="261"/>
      <c r="BM385" s="261"/>
      <c r="BN385" s="261"/>
      <c r="BO385" s="261"/>
      <c r="BP385" s="261"/>
      <c r="BQ385" s="261"/>
      <c r="BR385" s="261"/>
      <c r="BS385" s="261"/>
      <c r="BT385" s="261"/>
      <c r="BU385" s="261"/>
      <c r="BV385" s="261"/>
      <c r="BW385" s="261"/>
      <c r="BX385" s="261"/>
      <c r="BY385" s="262"/>
      <c r="BZ385" s="262"/>
      <c r="CA385" s="262"/>
      <c r="CB385" s="262"/>
      <c r="CC385" s="262"/>
      <c r="CD385" s="262"/>
      <c r="CE385" s="262"/>
      <c r="CF385" s="262"/>
      <c r="CG385" s="262"/>
      <c r="CH385" s="262"/>
      <c r="CI385" s="262"/>
      <c r="CJ385" s="262"/>
      <c r="CK385" s="262"/>
      <c r="CL385" s="262"/>
      <c r="CM385" s="262"/>
      <c r="CN385" s="262"/>
      <c r="CO385" s="262"/>
      <c r="CP385" s="262"/>
      <c r="CQ385" s="262"/>
      <c r="CR385" s="262"/>
      <c r="CS385" s="262"/>
      <c r="CT385" s="262"/>
      <c r="CU385" s="261"/>
      <c r="CV385" s="261"/>
      <c r="CW385" s="261"/>
      <c r="CX385" s="261"/>
      <c r="CY385" s="261"/>
      <c r="CZ385" s="261"/>
      <c r="DA385" s="261"/>
      <c r="DB385" s="261"/>
      <c r="DC385" s="261"/>
      <c r="DD385" s="261"/>
      <c r="DE385" s="261"/>
      <c r="DF385" s="261"/>
      <c r="DG385" s="261"/>
      <c r="DH385" s="261"/>
      <c r="DI385" s="261"/>
      <c r="DJ385" s="261"/>
      <c r="DK385" s="261"/>
      <c r="DL385" s="261"/>
      <c r="DM385" s="261"/>
      <c r="DN385" s="261"/>
      <c r="DO385" s="261"/>
      <c r="DP385" s="261"/>
      <c r="DQ385" s="261"/>
      <c r="DR385" s="261"/>
      <c r="DS385" s="261"/>
      <c r="DT385" s="261"/>
      <c r="DU385" s="261"/>
      <c r="DV385" s="261"/>
      <c r="DW385" s="261"/>
      <c r="DX385" s="261"/>
      <c r="DY385" s="261"/>
      <c r="DZ385" s="261"/>
      <c r="EA385" s="261"/>
    </row>
    <row r="386" spans="1:131" ht="15" x14ac:dyDescent="0.25">
      <c r="A386" s="261"/>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61"/>
      <c r="AE386" s="261"/>
      <c r="AF386" s="261"/>
      <c r="AG386" s="261"/>
      <c r="AH386" s="261"/>
      <c r="AI386" s="261"/>
      <c r="AJ386" s="261"/>
      <c r="AK386" s="261"/>
      <c r="AL386" s="261"/>
      <c r="AM386" s="261"/>
      <c r="AN386" s="261"/>
      <c r="AO386" s="261"/>
      <c r="AP386" s="261"/>
      <c r="AQ386" s="261"/>
      <c r="AR386" s="261"/>
      <c r="AS386" s="261"/>
      <c r="AT386" s="261"/>
      <c r="AU386" s="261"/>
      <c r="AV386" s="261"/>
      <c r="AW386" s="261"/>
      <c r="AX386" s="261"/>
      <c r="AY386" s="261"/>
      <c r="AZ386" s="261"/>
      <c r="BA386" s="261"/>
      <c r="BB386" s="261"/>
      <c r="BC386" s="261"/>
      <c r="BD386" s="261"/>
      <c r="BE386" s="261"/>
      <c r="BF386" s="261"/>
      <c r="BG386" s="261"/>
      <c r="BH386" s="261"/>
      <c r="BI386" s="261"/>
      <c r="BJ386" s="261"/>
      <c r="BK386" s="261"/>
      <c r="BL386" s="261"/>
      <c r="BM386" s="261"/>
      <c r="BN386" s="261"/>
      <c r="BO386" s="261"/>
      <c r="BP386" s="261"/>
      <c r="BQ386" s="261"/>
      <c r="BR386" s="261"/>
      <c r="BS386" s="261"/>
      <c r="BT386" s="261"/>
      <c r="BU386" s="261"/>
      <c r="BV386" s="261"/>
      <c r="BW386" s="261"/>
      <c r="BX386" s="261"/>
      <c r="BY386" s="262"/>
      <c r="BZ386" s="262"/>
      <c r="CA386" s="262"/>
      <c r="CB386" s="262"/>
      <c r="CC386" s="262"/>
      <c r="CD386" s="262"/>
      <c r="CE386" s="262"/>
      <c r="CF386" s="262"/>
      <c r="CG386" s="262"/>
      <c r="CH386" s="262"/>
      <c r="CI386" s="262"/>
      <c r="CJ386" s="262"/>
      <c r="CK386" s="262"/>
      <c r="CL386" s="262"/>
      <c r="CM386" s="262"/>
      <c r="CN386" s="262"/>
      <c r="CO386" s="262"/>
      <c r="CP386" s="262"/>
      <c r="CQ386" s="262"/>
      <c r="CR386" s="262"/>
      <c r="CS386" s="262"/>
      <c r="CT386" s="262"/>
      <c r="CU386" s="261"/>
      <c r="CV386" s="261"/>
      <c r="CW386" s="261"/>
      <c r="CX386" s="261"/>
      <c r="CY386" s="261"/>
      <c r="CZ386" s="261"/>
      <c r="DA386" s="261"/>
      <c r="DB386" s="261"/>
      <c r="DC386" s="261"/>
      <c r="DD386" s="261"/>
      <c r="DE386" s="261"/>
      <c r="DF386" s="261"/>
      <c r="DG386" s="261"/>
      <c r="DH386" s="261"/>
      <c r="DI386" s="261"/>
      <c r="DJ386" s="261"/>
      <c r="DK386" s="261"/>
      <c r="DL386" s="261"/>
      <c r="DM386" s="261"/>
      <c r="DN386" s="261"/>
      <c r="DO386" s="261"/>
      <c r="DP386" s="261"/>
      <c r="DQ386" s="261"/>
      <c r="DR386" s="261"/>
      <c r="DS386" s="261"/>
      <c r="DT386" s="261"/>
      <c r="DU386" s="261"/>
      <c r="DV386" s="261"/>
      <c r="DW386" s="261"/>
      <c r="DX386" s="261"/>
      <c r="DY386" s="261"/>
      <c r="DZ386" s="261"/>
      <c r="EA386" s="261"/>
    </row>
    <row r="387" spans="1:131" ht="15" x14ac:dyDescent="0.25">
      <c r="A387" s="261"/>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c r="Z387" s="261"/>
      <c r="AA387" s="261"/>
      <c r="AB387" s="261"/>
      <c r="AC387" s="261"/>
      <c r="AD387" s="261"/>
      <c r="AE387" s="261"/>
      <c r="AF387" s="261"/>
      <c r="AG387" s="261"/>
      <c r="AH387" s="261"/>
      <c r="AI387" s="261"/>
      <c r="AJ387" s="261"/>
      <c r="AK387" s="261"/>
      <c r="AL387" s="261"/>
      <c r="AM387" s="261"/>
      <c r="AN387" s="261"/>
      <c r="AO387" s="261"/>
      <c r="AP387" s="261"/>
      <c r="AQ387" s="261"/>
      <c r="AR387" s="261"/>
      <c r="AS387" s="261"/>
      <c r="AT387" s="261"/>
      <c r="AU387" s="261"/>
      <c r="AV387" s="261"/>
      <c r="AW387" s="261"/>
      <c r="AX387" s="261"/>
      <c r="AY387" s="261"/>
      <c r="AZ387" s="261"/>
      <c r="BA387" s="261"/>
      <c r="BB387" s="261"/>
      <c r="BC387" s="261"/>
      <c r="BD387" s="261"/>
      <c r="BE387" s="261"/>
      <c r="BF387" s="261"/>
      <c r="BG387" s="261"/>
      <c r="BH387" s="261"/>
      <c r="BI387" s="261"/>
      <c r="BJ387" s="261"/>
      <c r="BK387" s="261"/>
      <c r="BL387" s="261"/>
      <c r="BM387" s="261"/>
      <c r="BN387" s="261"/>
      <c r="BO387" s="261"/>
      <c r="BP387" s="261"/>
      <c r="BQ387" s="261"/>
      <c r="BR387" s="261"/>
      <c r="BS387" s="261"/>
      <c r="BT387" s="261"/>
      <c r="BU387" s="261"/>
      <c r="BV387" s="261"/>
      <c r="BW387" s="261"/>
      <c r="BX387" s="261"/>
      <c r="BY387" s="262"/>
      <c r="BZ387" s="262"/>
      <c r="CA387" s="262"/>
      <c r="CB387" s="262"/>
      <c r="CC387" s="262"/>
      <c r="CD387" s="262"/>
      <c r="CE387" s="262"/>
      <c r="CF387" s="262"/>
      <c r="CG387" s="262"/>
      <c r="CH387" s="262"/>
      <c r="CI387" s="262"/>
      <c r="CJ387" s="262"/>
      <c r="CK387" s="262"/>
      <c r="CL387" s="262"/>
      <c r="CM387" s="262"/>
      <c r="CN387" s="262"/>
      <c r="CO387" s="262"/>
      <c r="CP387" s="262"/>
      <c r="CQ387" s="262"/>
      <c r="CR387" s="262"/>
      <c r="CS387" s="262"/>
      <c r="CT387" s="262"/>
      <c r="CU387" s="261"/>
      <c r="CV387" s="261"/>
      <c r="CW387" s="261"/>
      <c r="CX387" s="261"/>
      <c r="CY387" s="261"/>
      <c r="CZ387" s="261"/>
      <c r="DA387" s="261"/>
      <c r="DB387" s="261"/>
      <c r="DC387" s="261"/>
      <c r="DD387" s="261"/>
      <c r="DE387" s="261"/>
      <c r="DF387" s="261"/>
      <c r="DG387" s="261"/>
      <c r="DH387" s="261"/>
      <c r="DI387" s="261"/>
      <c r="DJ387" s="261"/>
      <c r="DK387" s="261"/>
      <c r="DL387" s="261"/>
      <c r="DM387" s="261"/>
      <c r="DN387" s="261"/>
      <c r="DO387" s="261"/>
      <c r="DP387" s="261"/>
      <c r="DQ387" s="261"/>
      <c r="DR387" s="261"/>
      <c r="DS387" s="261"/>
      <c r="DT387" s="261"/>
      <c r="DU387" s="261"/>
      <c r="DV387" s="261"/>
      <c r="DW387" s="261"/>
      <c r="DX387" s="261"/>
      <c r="DY387" s="261"/>
      <c r="DZ387" s="261"/>
      <c r="EA387" s="261"/>
    </row>
    <row r="388" spans="1:131" ht="15" x14ac:dyDescent="0.25">
      <c r="A388" s="261"/>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261"/>
      <c r="AE388" s="261"/>
      <c r="AF388" s="261"/>
      <c r="AG388" s="261"/>
      <c r="AH388" s="261"/>
      <c r="AI388" s="261"/>
      <c r="AJ388" s="261"/>
      <c r="AK388" s="261"/>
      <c r="AL388" s="261"/>
      <c r="AM388" s="261"/>
      <c r="AN388" s="261"/>
      <c r="AO388" s="261"/>
      <c r="AP388" s="261"/>
      <c r="AQ388" s="261"/>
      <c r="AR388" s="261"/>
      <c r="AS388" s="261"/>
      <c r="AT388" s="261"/>
      <c r="AU388" s="261"/>
      <c r="AV388" s="261"/>
      <c r="AW388" s="261"/>
      <c r="AX388" s="261"/>
      <c r="AY388" s="261"/>
      <c r="AZ388" s="261"/>
      <c r="BA388" s="261"/>
      <c r="BB388" s="261"/>
      <c r="BC388" s="261"/>
      <c r="BD388" s="261"/>
      <c r="BE388" s="261"/>
      <c r="BF388" s="261"/>
      <c r="BG388" s="261"/>
      <c r="BH388" s="261"/>
      <c r="BI388" s="261"/>
      <c r="BJ388" s="261"/>
      <c r="BK388" s="261"/>
      <c r="BL388" s="261"/>
      <c r="BM388" s="261"/>
      <c r="BN388" s="261"/>
      <c r="BO388" s="261"/>
      <c r="BP388" s="261"/>
      <c r="BQ388" s="261"/>
      <c r="BR388" s="261"/>
      <c r="BS388" s="261"/>
      <c r="BT388" s="261"/>
      <c r="BU388" s="261"/>
      <c r="BV388" s="261"/>
      <c r="BW388" s="261"/>
      <c r="BX388" s="261"/>
      <c r="BY388" s="262"/>
      <c r="BZ388" s="262"/>
      <c r="CA388" s="262"/>
      <c r="CB388" s="262"/>
      <c r="CC388" s="262"/>
      <c r="CD388" s="262"/>
      <c r="CE388" s="262"/>
      <c r="CF388" s="262"/>
      <c r="CG388" s="262"/>
      <c r="CH388" s="262"/>
      <c r="CI388" s="262"/>
      <c r="CJ388" s="262"/>
      <c r="CK388" s="262"/>
      <c r="CL388" s="262"/>
      <c r="CM388" s="262"/>
      <c r="CN388" s="262"/>
      <c r="CO388" s="262"/>
      <c r="CP388" s="262"/>
      <c r="CQ388" s="262"/>
      <c r="CR388" s="262"/>
      <c r="CS388" s="262"/>
      <c r="CT388" s="262"/>
      <c r="CU388" s="261"/>
      <c r="CV388" s="261"/>
      <c r="CW388" s="261"/>
      <c r="CX388" s="261"/>
      <c r="CY388" s="261"/>
      <c r="CZ388" s="261"/>
      <c r="DA388" s="261"/>
      <c r="DB388" s="261"/>
      <c r="DC388" s="261"/>
      <c r="DD388" s="261"/>
      <c r="DE388" s="261"/>
      <c r="DF388" s="261"/>
      <c r="DG388" s="261"/>
      <c r="DH388" s="261"/>
      <c r="DI388" s="261"/>
      <c r="DJ388" s="261"/>
      <c r="DK388" s="261"/>
      <c r="DL388" s="261"/>
      <c r="DM388" s="261"/>
      <c r="DN388" s="261"/>
      <c r="DO388" s="261"/>
      <c r="DP388" s="261"/>
      <c r="DQ388" s="261"/>
      <c r="DR388" s="261"/>
      <c r="DS388" s="261"/>
      <c r="DT388" s="261"/>
      <c r="DU388" s="261"/>
      <c r="DV388" s="261"/>
      <c r="DW388" s="261"/>
      <c r="DX388" s="261"/>
      <c r="DY388" s="261"/>
      <c r="DZ388" s="261"/>
      <c r="EA388" s="261"/>
    </row>
    <row r="389" spans="1:131" ht="15" x14ac:dyDescent="0.25">
      <c r="A389" s="261"/>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c r="Z389" s="261"/>
      <c r="AA389" s="261"/>
      <c r="AB389" s="261"/>
      <c r="AC389" s="261"/>
      <c r="AD389" s="261"/>
      <c r="AE389" s="261"/>
      <c r="AF389" s="261"/>
      <c r="AG389" s="261"/>
      <c r="AH389" s="261"/>
      <c r="AI389" s="261"/>
      <c r="AJ389" s="261"/>
      <c r="AK389" s="261"/>
      <c r="AL389" s="261"/>
      <c r="AM389" s="261"/>
      <c r="AN389" s="261"/>
      <c r="AO389" s="261"/>
      <c r="AP389" s="261"/>
      <c r="AQ389" s="261"/>
      <c r="AR389" s="261"/>
      <c r="AS389" s="261"/>
      <c r="AT389" s="261"/>
      <c r="AU389" s="261"/>
      <c r="AV389" s="261"/>
      <c r="AW389" s="261"/>
      <c r="AX389" s="261"/>
      <c r="AY389" s="261"/>
      <c r="AZ389" s="261"/>
      <c r="BA389" s="261"/>
      <c r="BB389" s="261"/>
      <c r="BC389" s="261"/>
      <c r="BD389" s="261"/>
      <c r="BE389" s="261"/>
      <c r="BF389" s="261"/>
      <c r="BG389" s="261"/>
      <c r="BH389" s="261"/>
      <c r="BI389" s="261"/>
      <c r="BJ389" s="261"/>
      <c r="BK389" s="261"/>
      <c r="BL389" s="261"/>
      <c r="BM389" s="261"/>
      <c r="BN389" s="261"/>
      <c r="BO389" s="261"/>
      <c r="BP389" s="261"/>
      <c r="BQ389" s="261"/>
      <c r="BR389" s="261"/>
      <c r="BS389" s="261"/>
      <c r="BT389" s="261"/>
      <c r="BU389" s="261"/>
      <c r="BV389" s="261"/>
      <c r="BW389" s="261"/>
      <c r="BX389" s="261"/>
      <c r="BY389" s="262"/>
      <c r="BZ389" s="262"/>
      <c r="CA389" s="262"/>
      <c r="CB389" s="262"/>
      <c r="CC389" s="262"/>
      <c r="CD389" s="262"/>
      <c r="CE389" s="262"/>
      <c r="CF389" s="262"/>
      <c r="CG389" s="262"/>
      <c r="CH389" s="262"/>
      <c r="CI389" s="262"/>
      <c r="CJ389" s="262"/>
      <c r="CK389" s="262"/>
      <c r="CL389" s="262"/>
      <c r="CM389" s="262"/>
      <c r="CN389" s="262"/>
      <c r="CO389" s="262"/>
      <c r="CP389" s="262"/>
      <c r="CQ389" s="262"/>
      <c r="CR389" s="262"/>
      <c r="CS389" s="262"/>
      <c r="CT389" s="262"/>
      <c r="CU389" s="261"/>
      <c r="CV389" s="261"/>
      <c r="CW389" s="261"/>
      <c r="CX389" s="261"/>
      <c r="CY389" s="261"/>
      <c r="CZ389" s="261"/>
      <c r="DA389" s="261"/>
      <c r="DB389" s="261"/>
      <c r="DC389" s="261"/>
      <c r="DD389" s="261"/>
      <c r="DE389" s="261"/>
      <c r="DF389" s="261"/>
      <c r="DG389" s="261"/>
      <c r="DH389" s="261"/>
      <c r="DI389" s="261"/>
      <c r="DJ389" s="261"/>
      <c r="DK389" s="261"/>
      <c r="DL389" s="261"/>
      <c r="DM389" s="261"/>
      <c r="DN389" s="261"/>
      <c r="DO389" s="261"/>
      <c r="DP389" s="261"/>
      <c r="DQ389" s="261"/>
      <c r="DR389" s="261"/>
      <c r="DS389" s="261"/>
      <c r="DT389" s="261"/>
      <c r="DU389" s="261"/>
      <c r="DV389" s="261"/>
      <c r="DW389" s="261"/>
      <c r="DX389" s="261"/>
      <c r="DY389" s="261"/>
      <c r="DZ389" s="261"/>
      <c r="EA389" s="261"/>
    </row>
    <row r="390" spans="1:131" ht="15" x14ac:dyDescent="0.25">
      <c r="A390" s="261"/>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c r="Z390" s="261"/>
      <c r="AA390" s="261"/>
      <c r="AB390" s="261"/>
      <c r="AC390" s="261"/>
      <c r="AD390" s="261"/>
      <c r="AE390" s="261"/>
      <c r="AF390" s="261"/>
      <c r="AG390" s="261"/>
      <c r="AH390" s="261"/>
      <c r="AI390" s="261"/>
      <c r="AJ390" s="261"/>
      <c r="AK390" s="261"/>
      <c r="AL390" s="261"/>
      <c r="AM390" s="261"/>
      <c r="AN390" s="261"/>
      <c r="AO390" s="261"/>
      <c r="AP390" s="261"/>
      <c r="AQ390" s="261"/>
      <c r="AR390" s="261"/>
      <c r="AS390" s="261"/>
      <c r="AT390" s="261"/>
      <c r="AU390" s="261"/>
      <c r="AV390" s="261"/>
      <c r="AW390" s="261"/>
      <c r="AX390" s="261"/>
      <c r="AY390" s="261"/>
      <c r="AZ390" s="261"/>
      <c r="BA390" s="261"/>
      <c r="BB390" s="261"/>
      <c r="BC390" s="261"/>
      <c r="BD390" s="261"/>
      <c r="BE390" s="261"/>
      <c r="BF390" s="261"/>
      <c r="BG390" s="261"/>
      <c r="BH390" s="261"/>
      <c r="BI390" s="261"/>
      <c r="BJ390" s="261"/>
      <c r="BK390" s="261"/>
      <c r="BL390" s="261"/>
      <c r="BM390" s="261"/>
      <c r="BN390" s="261"/>
      <c r="BO390" s="261"/>
      <c r="BP390" s="261"/>
      <c r="BQ390" s="261"/>
      <c r="BR390" s="261"/>
      <c r="BS390" s="261"/>
      <c r="BT390" s="261"/>
      <c r="BU390" s="261"/>
      <c r="BV390" s="261"/>
      <c r="BW390" s="261"/>
      <c r="BX390" s="261"/>
      <c r="BY390" s="262"/>
      <c r="BZ390" s="262"/>
      <c r="CA390" s="262"/>
      <c r="CB390" s="262"/>
      <c r="CC390" s="262"/>
      <c r="CD390" s="262"/>
      <c r="CE390" s="262"/>
      <c r="CF390" s="262"/>
      <c r="CG390" s="262"/>
      <c r="CH390" s="262"/>
      <c r="CI390" s="262"/>
      <c r="CJ390" s="262"/>
      <c r="CK390" s="262"/>
      <c r="CL390" s="262"/>
      <c r="CM390" s="262"/>
      <c r="CN390" s="262"/>
      <c r="CO390" s="262"/>
      <c r="CP390" s="262"/>
      <c r="CQ390" s="262"/>
      <c r="CR390" s="262"/>
      <c r="CS390" s="262"/>
      <c r="CT390" s="262"/>
      <c r="CU390" s="261"/>
      <c r="CV390" s="261"/>
      <c r="CW390" s="261"/>
      <c r="CX390" s="261"/>
      <c r="CY390" s="261"/>
      <c r="CZ390" s="261"/>
      <c r="DA390" s="261"/>
      <c r="DB390" s="261"/>
      <c r="DC390" s="261"/>
      <c r="DD390" s="261"/>
      <c r="DE390" s="261"/>
      <c r="DF390" s="261"/>
      <c r="DG390" s="261"/>
      <c r="DH390" s="261"/>
      <c r="DI390" s="261"/>
      <c r="DJ390" s="261"/>
      <c r="DK390" s="261"/>
      <c r="DL390" s="261"/>
      <c r="DM390" s="261"/>
      <c r="DN390" s="261"/>
      <c r="DO390" s="261"/>
      <c r="DP390" s="261"/>
      <c r="DQ390" s="261"/>
      <c r="DR390" s="261"/>
      <c r="DS390" s="261"/>
      <c r="DT390" s="261"/>
      <c r="DU390" s="261"/>
      <c r="DV390" s="261"/>
      <c r="DW390" s="261"/>
      <c r="DX390" s="261"/>
      <c r="DY390" s="261"/>
      <c r="DZ390" s="261"/>
      <c r="EA390" s="261"/>
    </row>
    <row r="391" spans="1:131" ht="15" x14ac:dyDescent="0.25">
      <c r="A391" s="261"/>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c r="X391" s="261"/>
      <c r="Y391" s="261"/>
      <c r="Z391" s="261"/>
      <c r="AA391" s="261"/>
      <c r="AB391" s="261"/>
      <c r="AC391" s="261"/>
      <c r="AD391" s="261"/>
      <c r="AE391" s="261"/>
      <c r="AF391" s="261"/>
      <c r="AG391" s="261"/>
      <c r="AH391" s="261"/>
      <c r="AI391" s="261"/>
      <c r="AJ391" s="261"/>
      <c r="AK391" s="261"/>
      <c r="AL391" s="261"/>
      <c r="AM391" s="261"/>
      <c r="AN391" s="261"/>
      <c r="AO391" s="261"/>
      <c r="AP391" s="261"/>
      <c r="AQ391" s="261"/>
      <c r="AR391" s="261"/>
      <c r="AS391" s="261"/>
      <c r="AT391" s="261"/>
      <c r="AU391" s="261"/>
      <c r="AV391" s="261"/>
      <c r="AW391" s="261"/>
      <c r="AX391" s="261"/>
      <c r="AY391" s="261"/>
      <c r="AZ391" s="261"/>
      <c r="BA391" s="261"/>
      <c r="BB391" s="261"/>
      <c r="BC391" s="261"/>
      <c r="BD391" s="261"/>
      <c r="BE391" s="261"/>
      <c r="BF391" s="261"/>
      <c r="BG391" s="261"/>
      <c r="BH391" s="261"/>
      <c r="BI391" s="261"/>
      <c r="BJ391" s="261"/>
      <c r="BK391" s="261"/>
      <c r="BL391" s="261"/>
      <c r="BM391" s="261"/>
      <c r="BN391" s="261"/>
      <c r="BO391" s="261"/>
      <c r="BP391" s="261"/>
      <c r="BQ391" s="261"/>
      <c r="BR391" s="261"/>
      <c r="BS391" s="261"/>
      <c r="BT391" s="261"/>
      <c r="BU391" s="261"/>
      <c r="BV391" s="261"/>
      <c r="BW391" s="261"/>
      <c r="BX391" s="261"/>
      <c r="BY391" s="262"/>
      <c r="BZ391" s="262"/>
      <c r="CA391" s="262"/>
      <c r="CB391" s="262"/>
      <c r="CC391" s="262"/>
      <c r="CD391" s="262"/>
      <c r="CE391" s="262"/>
      <c r="CF391" s="262"/>
      <c r="CG391" s="262"/>
      <c r="CH391" s="262"/>
      <c r="CI391" s="262"/>
      <c r="CJ391" s="262"/>
      <c r="CK391" s="262"/>
      <c r="CL391" s="262"/>
      <c r="CM391" s="262"/>
      <c r="CN391" s="262"/>
      <c r="CO391" s="262"/>
      <c r="CP391" s="262"/>
      <c r="CQ391" s="262"/>
      <c r="CR391" s="262"/>
      <c r="CS391" s="262"/>
      <c r="CT391" s="262"/>
      <c r="CU391" s="261"/>
      <c r="CV391" s="261"/>
      <c r="CW391" s="261"/>
      <c r="CX391" s="261"/>
      <c r="CY391" s="261"/>
      <c r="CZ391" s="261"/>
      <c r="DA391" s="261"/>
      <c r="DB391" s="261"/>
      <c r="DC391" s="261"/>
      <c r="DD391" s="261"/>
      <c r="DE391" s="261"/>
      <c r="DF391" s="261"/>
      <c r="DG391" s="261"/>
      <c r="DH391" s="261"/>
      <c r="DI391" s="261"/>
      <c r="DJ391" s="261"/>
      <c r="DK391" s="261"/>
      <c r="DL391" s="261"/>
      <c r="DM391" s="261"/>
      <c r="DN391" s="261"/>
      <c r="DO391" s="261"/>
      <c r="DP391" s="261"/>
      <c r="DQ391" s="261"/>
      <c r="DR391" s="261"/>
      <c r="DS391" s="261"/>
      <c r="DT391" s="261"/>
      <c r="DU391" s="261"/>
      <c r="DV391" s="261"/>
      <c r="DW391" s="261"/>
      <c r="DX391" s="261"/>
      <c r="DY391" s="261"/>
      <c r="DZ391" s="261"/>
      <c r="EA391" s="261"/>
    </row>
    <row r="392" spans="1:131" ht="15" x14ac:dyDescent="0.25">
      <c r="A392" s="261"/>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261"/>
      <c r="AE392" s="261"/>
      <c r="AF392" s="261"/>
      <c r="AG392" s="261"/>
      <c r="AH392" s="261"/>
      <c r="AI392" s="261"/>
      <c r="AJ392" s="261"/>
      <c r="AK392" s="261"/>
      <c r="AL392" s="261"/>
      <c r="AM392" s="261"/>
      <c r="AN392" s="261"/>
      <c r="AO392" s="261"/>
      <c r="AP392" s="261"/>
      <c r="AQ392" s="261"/>
      <c r="AR392" s="261"/>
      <c r="AS392" s="261"/>
      <c r="AT392" s="261"/>
      <c r="AU392" s="261"/>
      <c r="AV392" s="261"/>
      <c r="AW392" s="261"/>
      <c r="AX392" s="261"/>
      <c r="AY392" s="261"/>
      <c r="AZ392" s="261"/>
      <c r="BA392" s="261"/>
      <c r="BB392" s="261"/>
      <c r="BC392" s="261"/>
      <c r="BD392" s="261"/>
      <c r="BE392" s="261"/>
      <c r="BF392" s="261"/>
      <c r="BG392" s="261"/>
      <c r="BH392" s="261"/>
      <c r="BI392" s="261"/>
      <c r="BJ392" s="261"/>
      <c r="BK392" s="261"/>
      <c r="BL392" s="261"/>
      <c r="BM392" s="261"/>
      <c r="BN392" s="261"/>
      <c r="BO392" s="261"/>
      <c r="BP392" s="261"/>
      <c r="BQ392" s="261"/>
      <c r="BR392" s="261"/>
      <c r="BS392" s="261"/>
      <c r="BT392" s="261"/>
      <c r="BU392" s="261"/>
      <c r="BV392" s="261"/>
      <c r="BW392" s="261"/>
      <c r="BX392" s="261"/>
      <c r="BY392" s="262"/>
      <c r="BZ392" s="262"/>
      <c r="CA392" s="262"/>
      <c r="CB392" s="262"/>
      <c r="CC392" s="262"/>
      <c r="CD392" s="262"/>
      <c r="CE392" s="262"/>
      <c r="CF392" s="262"/>
      <c r="CG392" s="262"/>
      <c r="CH392" s="262"/>
      <c r="CI392" s="262"/>
      <c r="CJ392" s="262"/>
      <c r="CK392" s="262"/>
      <c r="CL392" s="262"/>
      <c r="CM392" s="262"/>
      <c r="CN392" s="262"/>
      <c r="CO392" s="262"/>
      <c r="CP392" s="262"/>
      <c r="CQ392" s="262"/>
      <c r="CR392" s="262"/>
      <c r="CS392" s="262"/>
      <c r="CT392" s="262"/>
      <c r="CU392" s="261"/>
      <c r="CV392" s="261"/>
      <c r="CW392" s="261"/>
      <c r="CX392" s="261"/>
      <c r="CY392" s="261"/>
      <c r="CZ392" s="261"/>
      <c r="DA392" s="261"/>
      <c r="DB392" s="261"/>
      <c r="DC392" s="261"/>
      <c r="DD392" s="261"/>
      <c r="DE392" s="261"/>
      <c r="DF392" s="261"/>
      <c r="DG392" s="261"/>
      <c r="DH392" s="261"/>
      <c r="DI392" s="261"/>
      <c r="DJ392" s="261"/>
      <c r="DK392" s="261"/>
      <c r="DL392" s="261"/>
      <c r="DM392" s="261"/>
      <c r="DN392" s="261"/>
      <c r="DO392" s="261"/>
      <c r="DP392" s="261"/>
      <c r="DQ392" s="261"/>
      <c r="DR392" s="261"/>
      <c r="DS392" s="261"/>
      <c r="DT392" s="261"/>
      <c r="DU392" s="261"/>
      <c r="DV392" s="261"/>
      <c r="DW392" s="261"/>
      <c r="DX392" s="261"/>
      <c r="DY392" s="261"/>
      <c r="DZ392" s="261"/>
      <c r="EA392" s="261"/>
    </row>
    <row r="393" spans="1:131" ht="15" x14ac:dyDescent="0.25">
      <c r="A393" s="261"/>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c r="Z393" s="261"/>
      <c r="AA393" s="261"/>
      <c r="AB393" s="261"/>
      <c r="AC393" s="261"/>
      <c r="AD393" s="261"/>
      <c r="AE393" s="261"/>
      <c r="AF393" s="261"/>
      <c r="AG393" s="261"/>
      <c r="AH393" s="261"/>
      <c r="AI393" s="261"/>
      <c r="AJ393" s="261"/>
      <c r="AK393" s="261"/>
      <c r="AL393" s="261"/>
      <c r="AM393" s="261"/>
      <c r="AN393" s="261"/>
      <c r="AO393" s="261"/>
      <c r="AP393" s="261"/>
      <c r="AQ393" s="261"/>
      <c r="AR393" s="261"/>
      <c r="AS393" s="261"/>
      <c r="AT393" s="261"/>
      <c r="AU393" s="261"/>
      <c r="AV393" s="261"/>
      <c r="AW393" s="261"/>
      <c r="AX393" s="261"/>
      <c r="AY393" s="261"/>
      <c r="AZ393" s="261"/>
      <c r="BA393" s="261"/>
      <c r="BB393" s="261"/>
      <c r="BC393" s="261"/>
      <c r="BD393" s="261"/>
      <c r="BE393" s="261"/>
      <c r="BF393" s="261"/>
      <c r="BG393" s="261"/>
      <c r="BH393" s="261"/>
      <c r="BI393" s="261"/>
      <c r="BJ393" s="261"/>
      <c r="BK393" s="261"/>
      <c r="BL393" s="261"/>
      <c r="BM393" s="261"/>
      <c r="BN393" s="261"/>
      <c r="BO393" s="261"/>
      <c r="BP393" s="261"/>
      <c r="BQ393" s="261"/>
      <c r="BR393" s="261"/>
      <c r="BS393" s="261"/>
      <c r="BT393" s="261"/>
      <c r="BU393" s="261"/>
      <c r="BV393" s="261"/>
      <c r="BW393" s="261"/>
      <c r="BX393" s="261"/>
      <c r="BY393" s="262"/>
      <c r="BZ393" s="262"/>
      <c r="CA393" s="262"/>
      <c r="CB393" s="262"/>
      <c r="CC393" s="262"/>
      <c r="CD393" s="262"/>
      <c r="CE393" s="262"/>
      <c r="CF393" s="262"/>
      <c r="CG393" s="262"/>
      <c r="CH393" s="262"/>
      <c r="CI393" s="262"/>
      <c r="CJ393" s="262"/>
      <c r="CK393" s="262"/>
      <c r="CL393" s="262"/>
      <c r="CM393" s="262"/>
      <c r="CN393" s="262"/>
      <c r="CO393" s="262"/>
      <c r="CP393" s="262"/>
      <c r="CQ393" s="262"/>
      <c r="CR393" s="262"/>
      <c r="CS393" s="262"/>
      <c r="CT393" s="262"/>
      <c r="CU393" s="261"/>
      <c r="CV393" s="261"/>
      <c r="CW393" s="261"/>
      <c r="CX393" s="261"/>
      <c r="CY393" s="261"/>
      <c r="CZ393" s="261"/>
      <c r="DA393" s="261"/>
      <c r="DB393" s="261"/>
      <c r="DC393" s="261"/>
      <c r="DD393" s="261"/>
      <c r="DE393" s="261"/>
      <c r="DF393" s="261"/>
      <c r="DG393" s="261"/>
      <c r="DH393" s="261"/>
      <c r="DI393" s="261"/>
      <c r="DJ393" s="261"/>
      <c r="DK393" s="261"/>
      <c r="DL393" s="261"/>
      <c r="DM393" s="261"/>
      <c r="DN393" s="261"/>
      <c r="DO393" s="261"/>
      <c r="DP393" s="261"/>
      <c r="DQ393" s="261"/>
      <c r="DR393" s="261"/>
      <c r="DS393" s="261"/>
      <c r="DT393" s="261"/>
      <c r="DU393" s="261"/>
      <c r="DV393" s="261"/>
      <c r="DW393" s="261"/>
      <c r="DX393" s="261"/>
      <c r="DY393" s="261"/>
      <c r="DZ393" s="261"/>
      <c r="EA393" s="261"/>
    </row>
    <row r="394" spans="1:131" ht="15" x14ac:dyDescent="0.25">
      <c r="A394" s="261"/>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61"/>
      <c r="AE394" s="261"/>
      <c r="AF394" s="261"/>
      <c r="AG394" s="261"/>
      <c r="AH394" s="261"/>
      <c r="AI394" s="261"/>
      <c r="AJ394" s="261"/>
      <c r="AK394" s="261"/>
      <c r="AL394" s="261"/>
      <c r="AM394" s="261"/>
      <c r="AN394" s="261"/>
      <c r="AO394" s="261"/>
      <c r="AP394" s="261"/>
      <c r="AQ394" s="261"/>
      <c r="AR394" s="261"/>
      <c r="AS394" s="261"/>
      <c r="AT394" s="261"/>
      <c r="AU394" s="261"/>
      <c r="AV394" s="261"/>
      <c r="AW394" s="261"/>
      <c r="AX394" s="261"/>
      <c r="AY394" s="261"/>
      <c r="AZ394" s="261"/>
      <c r="BA394" s="261"/>
      <c r="BB394" s="261"/>
      <c r="BC394" s="261"/>
      <c r="BD394" s="261"/>
      <c r="BE394" s="261"/>
      <c r="BF394" s="261"/>
      <c r="BG394" s="261"/>
      <c r="BH394" s="261"/>
      <c r="BI394" s="261"/>
      <c r="BJ394" s="261"/>
      <c r="BK394" s="261"/>
      <c r="BL394" s="261"/>
      <c r="BM394" s="261"/>
      <c r="BN394" s="261"/>
      <c r="BO394" s="261"/>
      <c r="BP394" s="261"/>
      <c r="BQ394" s="261"/>
      <c r="BR394" s="261"/>
      <c r="BS394" s="261"/>
      <c r="BT394" s="261"/>
      <c r="BU394" s="261"/>
      <c r="BV394" s="261"/>
      <c r="BW394" s="261"/>
      <c r="BX394" s="261"/>
      <c r="BY394" s="262"/>
      <c r="BZ394" s="262"/>
      <c r="CA394" s="262"/>
      <c r="CB394" s="262"/>
      <c r="CC394" s="262"/>
      <c r="CD394" s="262"/>
      <c r="CE394" s="262"/>
      <c r="CF394" s="262"/>
      <c r="CG394" s="262"/>
      <c r="CH394" s="262"/>
      <c r="CI394" s="262"/>
      <c r="CJ394" s="262"/>
      <c r="CK394" s="262"/>
      <c r="CL394" s="262"/>
      <c r="CM394" s="262"/>
      <c r="CN394" s="262"/>
      <c r="CO394" s="262"/>
      <c r="CP394" s="262"/>
      <c r="CQ394" s="262"/>
      <c r="CR394" s="262"/>
      <c r="CS394" s="262"/>
      <c r="CT394" s="262"/>
      <c r="CU394" s="261"/>
      <c r="CV394" s="261"/>
      <c r="CW394" s="261"/>
      <c r="CX394" s="261"/>
      <c r="CY394" s="261"/>
      <c r="CZ394" s="261"/>
      <c r="DA394" s="261"/>
      <c r="DB394" s="261"/>
      <c r="DC394" s="261"/>
      <c r="DD394" s="261"/>
      <c r="DE394" s="261"/>
      <c r="DF394" s="261"/>
      <c r="DG394" s="261"/>
      <c r="DH394" s="261"/>
      <c r="DI394" s="261"/>
      <c r="DJ394" s="261"/>
      <c r="DK394" s="261"/>
      <c r="DL394" s="261"/>
      <c r="DM394" s="261"/>
      <c r="DN394" s="261"/>
      <c r="DO394" s="261"/>
      <c r="DP394" s="261"/>
      <c r="DQ394" s="261"/>
      <c r="DR394" s="261"/>
      <c r="DS394" s="261"/>
      <c r="DT394" s="261"/>
      <c r="DU394" s="261"/>
      <c r="DV394" s="261"/>
      <c r="DW394" s="261"/>
      <c r="DX394" s="261"/>
      <c r="DY394" s="261"/>
      <c r="DZ394" s="261"/>
      <c r="EA394" s="261"/>
    </row>
    <row r="395" spans="1:131" ht="15" x14ac:dyDescent="0.25">
      <c r="A395" s="261"/>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261"/>
      <c r="AE395" s="261"/>
      <c r="AF395" s="261"/>
      <c r="AG395" s="261"/>
      <c r="AH395" s="261"/>
      <c r="AI395" s="261"/>
      <c r="AJ395" s="261"/>
      <c r="AK395" s="261"/>
      <c r="AL395" s="261"/>
      <c r="AM395" s="261"/>
      <c r="AN395" s="261"/>
      <c r="AO395" s="261"/>
      <c r="AP395" s="261"/>
      <c r="AQ395" s="261"/>
      <c r="AR395" s="261"/>
      <c r="AS395" s="261"/>
      <c r="AT395" s="261"/>
      <c r="AU395" s="261"/>
      <c r="AV395" s="261"/>
      <c r="AW395" s="261"/>
      <c r="AX395" s="261"/>
      <c r="AY395" s="261"/>
      <c r="AZ395" s="261"/>
      <c r="BA395" s="261"/>
      <c r="BB395" s="261"/>
      <c r="BC395" s="261"/>
      <c r="BD395" s="261"/>
      <c r="BE395" s="261"/>
      <c r="BF395" s="261"/>
      <c r="BG395" s="261"/>
      <c r="BH395" s="261"/>
      <c r="BI395" s="261"/>
      <c r="BJ395" s="261"/>
      <c r="BK395" s="261"/>
      <c r="BL395" s="261"/>
      <c r="BM395" s="261"/>
      <c r="BN395" s="261"/>
      <c r="BO395" s="261"/>
      <c r="BP395" s="261"/>
      <c r="BQ395" s="261"/>
      <c r="BR395" s="261"/>
      <c r="BS395" s="261"/>
      <c r="BT395" s="261"/>
      <c r="BU395" s="261"/>
      <c r="BV395" s="261"/>
      <c r="BW395" s="261"/>
      <c r="BX395" s="261"/>
      <c r="BY395" s="262"/>
      <c r="BZ395" s="262"/>
      <c r="CA395" s="262"/>
      <c r="CB395" s="262"/>
      <c r="CC395" s="262"/>
      <c r="CD395" s="262"/>
      <c r="CE395" s="262"/>
      <c r="CF395" s="262"/>
      <c r="CG395" s="262"/>
      <c r="CH395" s="262"/>
      <c r="CI395" s="262"/>
      <c r="CJ395" s="262"/>
      <c r="CK395" s="262"/>
      <c r="CL395" s="262"/>
      <c r="CM395" s="262"/>
      <c r="CN395" s="262"/>
      <c r="CO395" s="262"/>
      <c r="CP395" s="262"/>
      <c r="CQ395" s="262"/>
      <c r="CR395" s="262"/>
      <c r="CS395" s="262"/>
      <c r="CT395" s="262"/>
      <c r="CU395" s="261"/>
      <c r="CV395" s="261"/>
      <c r="CW395" s="261"/>
      <c r="CX395" s="261"/>
      <c r="CY395" s="261"/>
      <c r="CZ395" s="261"/>
      <c r="DA395" s="261"/>
      <c r="DB395" s="261"/>
      <c r="DC395" s="261"/>
      <c r="DD395" s="261"/>
      <c r="DE395" s="261"/>
      <c r="DF395" s="261"/>
      <c r="DG395" s="261"/>
      <c r="DH395" s="261"/>
      <c r="DI395" s="261"/>
      <c r="DJ395" s="261"/>
      <c r="DK395" s="261"/>
      <c r="DL395" s="261"/>
      <c r="DM395" s="261"/>
      <c r="DN395" s="261"/>
      <c r="DO395" s="261"/>
      <c r="DP395" s="261"/>
      <c r="DQ395" s="261"/>
      <c r="DR395" s="261"/>
      <c r="DS395" s="261"/>
      <c r="DT395" s="261"/>
      <c r="DU395" s="261"/>
      <c r="DV395" s="261"/>
      <c r="DW395" s="261"/>
      <c r="DX395" s="261"/>
      <c r="DY395" s="261"/>
      <c r="DZ395" s="261"/>
      <c r="EA395" s="261"/>
    </row>
    <row r="396" spans="1:131" ht="15" x14ac:dyDescent="0.25">
      <c r="A396" s="261"/>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261"/>
      <c r="AE396" s="261"/>
      <c r="AF396" s="261"/>
      <c r="AG396" s="261"/>
      <c r="AH396" s="261"/>
      <c r="AI396" s="261"/>
      <c r="AJ396" s="261"/>
      <c r="AK396" s="261"/>
      <c r="AL396" s="261"/>
      <c r="AM396" s="261"/>
      <c r="AN396" s="261"/>
      <c r="AO396" s="261"/>
      <c r="AP396" s="261"/>
      <c r="AQ396" s="261"/>
      <c r="AR396" s="261"/>
      <c r="AS396" s="261"/>
      <c r="AT396" s="261"/>
      <c r="AU396" s="261"/>
      <c r="AV396" s="261"/>
      <c r="AW396" s="261"/>
      <c r="AX396" s="261"/>
      <c r="AY396" s="261"/>
      <c r="AZ396" s="261"/>
      <c r="BA396" s="261"/>
      <c r="BB396" s="261"/>
      <c r="BC396" s="261"/>
      <c r="BD396" s="261"/>
      <c r="BE396" s="261"/>
      <c r="BF396" s="261"/>
      <c r="BG396" s="261"/>
      <c r="BH396" s="261"/>
      <c r="BI396" s="261"/>
      <c r="BJ396" s="261"/>
      <c r="BK396" s="261"/>
      <c r="BL396" s="261"/>
      <c r="BM396" s="261"/>
      <c r="BN396" s="261"/>
      <c r="BO396" s="261"/>
      <c r="BP396" s="261"/>
      <c r="BQ396" s="261"/>
      <c r="BR396" s="261"/>
      <c r="BS396" s="261"/>
      <c r="BT396" s="261"/>
      <c r="BU396" s="261"/>
      <c r="BV396" s="261"/>
      <c r="BW396" s="261"/>
      <c r="BX396" s="261"/>
      <c r="BY396" s="262"/>
      <c r="BZ396" s="262"/>
      <c r="CA396" s="262"/>
      <c r="CB396" s="262"/>
      <c r="CC396" s="262"/>
      <c r="CD396" s="262"/>
      <c r="CE396" s="262"/>
      <c r="CF396" s="262"/>
      <c r="CG396" s="262"/>
      <c r="CH396" s="262"/>
      <c r="CI396" s="262"/>
      <c r="CJ396" s="262"/>
      <c r="CK396" s="262"/>
      <c r="CL396" s="262"/>
      <c r="CM396" s="262"/>
      <c r="CN396" s="262"/>
      <c r="CO396" s="262"/>
      <c r="CP396" s="262"/>
      <c r="CQ396" s="262"/>
      <c r="CR396" s="262"/>
      <c r="CS396" s="262"/>
      <c r="CT396" s="262"/>
      <c r="CU396" s="261"/>
      <c r="CV396" s="261"/>
      <c r="CW396" s="261"/>
      <c r="CX396" s="261"/>
      <c r="CY396" s="261"/>
      <c r="CZ396" s="261"/>
      <c r="DA396" s="261"/>
      <c r="DB396" s="261"/>
      <c r="DC396" s="261"/>
      <c r="DD396" s="261"/>
      <c r="DE396" s="261"/>
      <c r="DF396" s="261"/>
      <c r="DG396" s="261"/>
      <c r="DH396" s="261"/>
      <c r="DI396" s="261"/>
      <c r="DJ396" s="261"/>
      <c r="DK396" s="261"/>
      <c r="DL396" s="261"/>
      <c r="DM396" s="261"/>
      <c r="DN396" s="261"/>
      <c r="DO396" s="261"/>
      <c r="DP396" s="261"/>
      <c r="DQ396" s="261"/>
      <c r="DR396" s="261"/>
      <c r="DS396" s="261"/>
      <c r="DT396" s="261"/>
      <c r="DU396" s="261"/>
      <c r="DV396" s="261"/>
      <c r="DW396" s="261"/>
      <c r="DX396" s="261"/>
      <c r="DY396" s="261"/>
      <c r="DZ396" s="261"/>
      <c r="EA396" s="261"/>
    </row>
    <row r="397" spans="1:131" ht="15" x14ac:dyDescent="0.25">
      <c r="A397" s="261"/>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261"/>
      <c r="AE397" s="261"/>
      <c r="AF397" s="261"/>
      <c r="AG397" s="261"/>
      <c r="AH397" s="261"/>
      <c r="AI397" s="261"/>
      <c r="AJ397" s="261"/>
      <c r="AK397" s="261"/>
      <c r="AL397" s="261"/>
      <c r="AM397" s="261"/>
      <c r="AN397" s="261"/>
      <c r="AO397" s="261"/>
      <c r="AP397" s="261"/>
      <c r="AQ397" s="261"/>
      <c r="AR397" s="261"/>
      <c r="AS397" s="261"/>
      <c r="AT397" s="261"/>
      <c r="AU397" s="261"/>
      <c r="AV397" s="261"/>
      <c r="AW397" s="261"/>
      <c r="AX397" s="261"/>
      <c r="AY397" s="261"/>
      <c r="AZ397" s="261"/>
      <c r="BA397" s="261"/>
      <c r="BB397" s="261"/>
      <c r="BC397" s="261"/>
      <c r="BD397" s="261"/>
      <c r="BE397" s="261"/>
      <c r="BF397" s="261"/>
      <c r="BG397" s="261"/>
      <c r="BH397" s="261"/>
      <c r="BI397" s="261"/>
      <c r="BJ397" s="261"/>
      <c r="BK397" s="261"/>
      <c r="BL397" s="261"/>
      <c r="BM397" s="261"/>
      <c r="BN397" s="261"/>
      <c r="BO397" s="261"/>
      <c r="BP397" s="261"/>
      <c r="BQ397" s="261"/>
      <c r="BR397" s="261"/>
      <c r="BS397" s="261"/>
      <c r="BT397" s="261"/>
      <c r="BU397" s="261"/>
      <c r="BV397" s="261"/>
      <c r="BW397" s="261"/>
      <c r="BX397" s="261"/>
      <c r="BY397" s="262"/>
      <c r="BZ397" s="262"/>
      <c r="CA397" s="262"/>
      <c r="CB397" s="262"/>
      <c r="CC397" s="262"/>
      <c r="CD397" s="262"/>
      <c r="CE397" s="262"/>
      <c r="CF397" s="262"/>
      <c r="CG397" s="262"/>
      <c r="CH397" s="262"/>
      <c r="CI397" s="262"/>
      <c r="CJ397" s="262"/>
      <c r="CK397" s="262"/>
      <c r="CL397" s="262"/>
      <c r="CM397" s="262"/>
      <c r="CN397" s="262"/>
      <c r="CO397" s="262"/>
      <c r="CP397" s="262"/>
      <c r="CQ397" s="262"/>
      <c r="CR397" s="262"/>
      <c r="CS397" s="262"/>
      <c r="CT397" s="262"/>
      <c r="CU397" s="261"/>
      <c r="CV397" s="261"/>
      <c r="CW397" s="261"/>
      <c r="CX397" s="261"/>
      <c r="CY397" s="261"/>
      <c r="CZ397" s="261"/>
      <c r="DA397" s="261"/>
      <c r="DB397" s="261"/>
      <c r="DC397" s="261"/>
      <c r="DD397" s="261"/>
      <c r="DE397" s="261"/>
      <c r="DF397" s="261"/>
      <c r="DG397" s="261"/>
      <c r="DH397" s="261"/>
      <c r="DI397" s="261"/>
      <c r="DJ397" s="261"/>
      <c r="DK397" s="261"/>
      <c r="DL397" s="261"/>
      <c r="DM397" s="261"/>
      <c r="DN397" s="261"/>
      <c r="DO397" s="261"/>
      <c r="DP397" s="261"/>
      <c r="DQ397" s="261"/>
      <c r="DR397" s="261"/>
      <c r="DS397" s="261"/>
      <c r="DT397" s="261"/>
      <c r="DU397" s="261"/>
      <c r="DV397" s="261"/>
      <c r="DW397" s="261"/>
      <c r="DX397" s="261"/>
      <c r="DY397" s="261"/>
      <c r="DZ397" s="261"/>
      <c r="EA397" s="261"/>
    </row>
    <row r="398" spans="1:131" ht="15" x14ac:dyDescent="0.25">
      <c r="A398" s="261"/>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261"/>
      <c r="AE398" s="261"/>
      <c r="AF398" s="261"/>
      <c r="AG398" s="261"/>
      <c r="AH398" s="261"/>
      <c r="AI398" s="261"/>
      <c r="AJ398" s="261"/>
      <c r="AK398" s="261"/>
      <c r="AL398" s="261"/>
      <c r="AM398" s="261"/>
      <c r="AN398" s="261"/>
      <c r="AO398" s="261"/>
      <c r="AP398" s="261"/>
      <c r="AQ398" s="261"/>
      <c r="AR398" s="261"/>
      <c r="AS398" s="261"/>
      <c r="AT398" s="261"/>
      <c r="AU398" s="261"/>
      <c r="AV398" s="261"/>
      <c r="AW398" s="261"/>
      <c r="AX398" s="261"/>
      <c r="AY398" s="261"/>
      <c r="AZ398" s="261"/>
      <c r="BA398" s="261"/>
      <c r="BB398" s="261"/>
      <c r="BC398" s="261"/>
      <c r="BD398" s="261"/>
      <c r="BE398" s="261"/>
      <c r="BF398" s="261"/>
      <c r="BG398" s="261"/>
      <c r="BH398" s="261"/>
      <c r="BI398" s="261"/>
      <c r="BJ398" s="261"/>
      <c r="BK398" s="261"/>
      <c r="BL398" s="261"/>
      <c r="BM398" s="261"/>
      <c r="BN398" s="261"/>
      <c r="BO398" s="261"/>
      <c r="BP398" s="261"/>
      <c r="BQ398" s="261"/>
      <c r="BR398" s="261"/>
      <c r="BS398" s="261"/>
      <c r="BT398" s="261"/>
      <c r="BU398" s="261"/>
      <c r="BV398" s="261"/>
      <c r="BW398" s="261"/>
      <c r="BX398" s="261"/>
      <c r="BY398" s="262"/>
      <c r="BZ398" s="262"/>
      <c r="CA398" s="262"/>
      <c r="CB398" s="262"/>
      <c r="CC398" s="262"/>
      <c r="CD398" s="262"/>
      <c r="CE398" s="262"/>
      <c r="CF398" s="262"/>
      <c r="CG398" s="262"/>
      <c r="CH398" s="262"/>
      <c r="CI398" s="262"/>
      <c r="CJ398" s="262"/>
      <c r="CK398" s="262"/>
      <c r="CL398" s="262"/>
      <c r="CM398" s="262"/>
      <c r="CN398" s="262"/>
      <c r="CO398" s="262"/>
      <c r="CP398" s="262"/>
      <c r="CQ398" s="262"/>
      <c r="CR398" s="262"/>
      <c r="CS398" s="262"/>
      <c r="CT398" s="262"/>
      <c r="CU398" s="261"/>
      <c r="CV398" s="261"/>
      <c r="CW398" s="261"/>
      <c r="CX398" s="261"/>
      <c r="CY398" s="261"/>
      <c r="CZ398" s="261"/>
      <c r="DA398" s="261"/>
      <c r="DB398" s="261"/>
      <c r="DC398" s="261"/>
      <c r="DD398" s="261"/>
      <c r="DE398" s="261"/>
      <c r="DF398" s="261"/>
      <c r="DG398" s="261"/>
      <c r="DH398" s="261"/>
      <c r="DI398" s="261"/>
      <c r="DJ398" s="261"/>
      <c r="DK398" s="261"/>
      <c r="DL398" s="261"/>
      <c r="DM398" s="261"/>
      <c r="DN398" s="261"/>
      <c r="DO398" s="261"/>
      <c r="DP398" s="261"/>
      <c r="DQ398" s="261"/>
      <c r="DR398" s="261"/>
      <c r="DS398" s="261"/>
      <c r="DT398" s="261"/>
      <c r="DU398" s="261"/>
      <c r="DV398" s="261"/>
      <c r="DW398" s="261"/>
      <c r="DX398" s="261"/>
      <c r="DY398" s="261"/>
      <c r="DZ398" s="261"/>
      <c r="EA398" s="261"/>
    </row>
    <row r="399" spans="1:131" ht="15" x14ac:dyDescent="0.25">
      <c r="A399" s="261"/>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61"/>
      <c r="AE399" s="261"/>
      <c r="AF399" s="261"/>
      <c r="AG399" s="261"/>
      <c r="AH399" s="261"/>
      <c r="AI399" s="261"/>
      <c r="AJ399" s="261"/>
      <c r="AK399" s="261"/>
      <c r="AL399" s="261"/>
      <c r="AM399" s="261"/>
      <c r="AN399" s="261"/>
      <c r="AO399" s="261"/>
      <c r="AP399" s="261"/>
      <c r="AQ399" s="261"/>
      <c r="AR399" s="261"/>
      <c r="AS399" s="261"/>
      <c r="AT399" s="261"/>
      <c r="AU399" s="261"/>
      <c r="AV399" s="261"/>
      <c r="AW399" s="261"/>
      <c r="AX399" s="261"/>
      <c r="AY399" s="261"/>
      <c r="AZ399" s="261"/>
      <c r="BA399" s="261"/>
      <c r="BB399" s="261"/>
      <c r="BC399" s="261"/>
      <c r="BD399" s="261"/>
      <c r="BE399" s="261"/>
      <c r="BF399" s="261"/>
      <c r="BG399" s="261"/>
      <c r="BH399" s="261"/>
      <c r="BI399" s="261"/>
      <c r="BJ399" s="261"/>
      <c r="BK399" s="261"/>
      <c r="BL399" s="261"/>
      <c r="BM399" s="261"/>
      <c r="BN399" s="261"/>
      <c r="BO399" s="261"/>
      <c r="BP399" s="261"/>
      <c r="BQ399" s="261"/>
      <c r="BR399" s="261"/>
      <c r="BS399" s="261"/>
      <c r="BT399" s="261"/>
      <c r="BU399" s="261"/>
      <c r="BV399" s="261"/>
      <c r="BW399" s="261"/>
      <c r="BX399" s="261"/>
      <c r="BY399" s="262"/>
      <c r="BZ399" s="262"/>
      <c r="CA399" s="262"/>
      <c r="CB399" s="262"/>
      <c r="CC399" s="262"/>
      <c r="CD399" s="262"/>
      <c r="CE399" s="262"/>
      <c r="CF399" s="262"/>
      <c r="CG399" s="262"/>
      <c r="CH399" s="262"/>
      <c r="CI399" s="262"/>
      <c r="CJ399" s="262"/>
      <c r="CK399" s="262"/>
      <c r="CL399" s="262"/>
      <c r="CM399" s="262"/>
      <c r="CN399" s="262"/>
      <c r="CO399" s="262"/>
      <c r="CP399" s="262"/>
      <c r="CQ399" s="262"/>
      <c r="CR399" s="262"/>
      <c r="CS399" s="262"/>
      <c r="CT399" s="262"/>
      <c r="CU399" s="261"/>
      <c r="CV399" s="261"/>
      <c r="CW399" s="261"/>
      <c r="CX399" s="261"/>
      <c r="CY399" s="261"/>
      <c r="CZ399" s="261"/>
      <c r="DA399" s="261"/>
      <c r="DB399" s="261"/>
      <c r="DC399" s="261"/>
      <c r="DD399" s="261"/>
      <c r="DE399" s="261"/>
      <c r="DF399" s="261"/>
      <c r="DG399" s="261"/>
      <c r="DH399" s="261"/>
      <c r="DI399" s="261"/>
      <c r="DJ399" s="261"/>
      <c r="DK399" s="261"/>
      <c r="DL399" s="261"/>
      <c r="DM399" s="261"/>
      <c r="DN399" s="261"/>
      <c r="DO399" s="261"/>
      <c r="DP399" s="261"/>
      <c r="DQ399" s="261"/>
      <c r="DR399" s="261"/>
      <c r="DS399" s="261"/>
      <c r="DT399" s="261"/>
      <c r="DU399" s="261"/>
      <c r="DV399" s="261"/>
      <c r="DW399" s="261"/>
      <c r="DX399" s="261"/>
      <c r="DY399" s="261"/>
      <c r="DZ399" s="261"/>
      <c r="EA399" s="261"/>
    </row>
    <row r="400" spans="1:131" ht="15" x14ac:dyDescent="0.25">
      <c r="A400" s="261"/>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261"/>
      <c r="AE400" s="261"/>
      <c r="AF400" s="261"/>
      <c r="AG400" s="261"/>
      <c r="AH400" s="261"/>
      <c r="AI400" s="261"/>
      <c r="AJ400" s="261"/>
      <c r="AK400" s="261"/>
      <c r="AL400" s="261"/>
      <c r="AM400" s="261"/>
      <c r="AN400" s="261"/>
      <c r="AO400" s="261"/>
      <c r="AP400" s="261"/>
      <c r="AQ400" s="261"/>
      <c r="AR400" s="261"/>
      <c r="AS400" s="261"/>
      <c r="AT400" s="261"/>
      <c r="AU400" s="261"/>
      <c r="AV400" s="261"/>
      <c r="AW400" s="261"/>
      <c r="AX400" s="261"/>
      <c r="AY400" s="261"/>
      <c r="AZ400" s="261"/>
      <c r="BA400" s="261"/>
      <c r="BB400" s="261"/>
      <c r="BC400" s="261"/>
      <c r="BD400" s="261"/>
      <c r="BE400" s="261"/>
      <c r="BF400" s="261"/>
      <c r="BG400" s="261"/>
      <c r="BH400" s="261"/>
      <c r="BI400" s="261"/>
      <c r="BJ400" s="261"/>
      <c r="BK400" s="261"/>
      <c r="BL400" s="261"/>
      <c r="BM400" s="261"/>
      <c r="BN400" s="261"/>
      <c r="BO400" s="261"/>
      <c r="BP400" s="261"/>
      <c r="BQ400" s="261"/>
      <c r="BR400" s="261"/>
      <c r="BS400" s="261"/>
      <c r="BT400" s="261"/>
      <c r="BU400" s="261"/>
      <c r="BV400" s="261"/>
      <c r="BW400" s="261"/>
      <c r="BX400" s="261"/>
      <c r="BY400" s="262"/>
      <c r="BZ400" s="262"/>
      <c r="CA400" s="262"/>
      <c r="CB400" s="262"/>
      <c r="CC400" s="262"/>
      <c r="CD400" s="262"/>
      <c r="CE400" s="262"/>
      <c r="CF400" s="262"/>
      <c r="CG400" s="262"/>
      <c r="CH400" s="262"/>
      <c r="CI400" s="262"/>
      <c r="CJ400" s="262"/>
      <c r="CK400" s="262"/>
      <c r="CL400" s="262"/>
      <c r="CM400" s="262"/>
      <c r="CN400" s="262"/>
      <c r="CO400" s="262"/>
      <c r="CP400" s="262"/>
      <c r="CQ400" s="262"/>
      <c r="CR400" s="262"/>
      <c r="CS400" s="262"/>
      <c r="CT400" s="262"/>
      <c r="CU400" s="261"/>
      <c r="CV400" s="261"/>
      <c r="CW400" s="261"/>
      <c r="CX400" s="261"/>
      <c r="CY400" s="261"/>
      <c r="CZ400" s="261"/>
      <c r="DA400" s="261"/>
      <c r="DB400" s="261"/>
      <c r="DC400" s="261"/>
      <c r="DD400" s="261"/>
      <c r="DE400" s="261"/>
      <c r="DF400" s="261"/>
      <c r="DG400" s="261"/>
      <c r="DH400" s="261"/>
      <c r="DI400" s="261"/>
      <c r="DJ400" s="261"/>
      <c r="DK400" s="261"/>
      <c r="DL400" s="261"/>
      <c r="DM400" s="261"/>
      <c r="DN400" s="261"/>
      <c r="DO400" s="261"/>
      <c r="DP400" s="261"/>
      <c r="DQ400" s="261"/>
      <c r="DR400" s="261"/>
      <c r="DS400" s="261"/>
      <c r="DT400" s="261"/>
      <c r="DU400" s="261"/>
      <c r="DV400" s="261"/>
      <c r="DW400" s="261"/>
      <c r="DX400" s="261"/>
      <c r="DY400" s="261"/>
      <c r="DZ400" s="261"/>
      <c r="EA400" s="261"/>
    </row>
    <row r="401" spans="1:131" ht="15" x14ac:dyDescent="0.25">
      <c r="A401" s="261"/>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261"/>
      <c r="AE401" s="261"/>
      <c r="AF401" s="261"/>
      <c r="AG401" s="261"/>
      <c r="AH401" s="261"/>
      <c r="AI401" s="261"/>
      <c r="AJ401" s="261"/>
      <c r="AK401" s="261"/>
      <c r="AL401" s="261"/>
      <c r="AM401" s="261"/>
      <c r="AN401" s="261"/>
      <c r="AO401" s="261"/>
      <c r="AP401" s="261"/>
      <c r="AQ401" s="261"/>
      <c r="AR401" s="261"/>
      <c r="AS401" s="261"/>
      <c r="AT401" s="261"/>
      <c r="AU401" s="261"/>
      <c r="AV401" s="261"/>
      <c r="AW401" s="261"/>
      <c r="AX401" s="261"/>
      <c r="AY401" s="261"/>
      <c r="AZ401" s="261"/>
      <c r="BA401" s="261"/>
      <c r="BB401" s="261"/>
      <c r="BC401" s="261"/>
      <c r="BD401" s="261"/>
      <c r="BE401" s="261"/>
      <c r="BF401" s="261"/>
      <c r="BG401" s="261"/>
      <c r="BH401" s="261"/>
      <c r="BI401" s="261"/>
      <c r="BJ401" s="261"/>
      <c r="BK401" s="261"/>
      <c r="BL401" s="261"/>
      <c r="BM401" s="261"/>
      <c r="BN401" s="261"/>
      <c r="BO401" s="261"/>
      <c r="BP401" s="261"/>
      <c r="BQ401" s="261"/>
      <c r="BR401" s="261"/>
      <c r="BS401" s="261"/>
      <c r="BT401" s="261"/>
      <c r="BU401" s="261"/>
      <c r="BV401" s="261"/>
      <c r="BW401" s="261"/>
      <c r="BX401" s="261"/>
      <c r="BY401" s="262"/>
      <c r="BZ401" s="262"/>
      <c r="CA401" s="262"/>
      <c r="CB401" s="262"/>
      <c r="CC401" s="262"/>
      <c r="CD401" s="262"/>
      <c r="CE401" s="262"/>
      <c r="CF401" s="262"/>
      <c r="CG401" s="262"/>
      <c r="CH401" s="262"/>
      <c r="CI401" s="262"/>
      <c r="CJ401" s="262"/>
      <c r="CK401" s="262"/>
      <c r="CL401" s="262"/>
      <c r="CM401" s="262"/>
      <c r="CN401" s="262"/>
      <c r="CO401" s="262"/>
      <c r="CP401" s="262"/>
      <c r="CQ401" s="262"/>
      <c r="CR401" s="262"/>
      <c r="CS401" s="262"/>
      <c r="CT401" s="262"/>
      <c r="CU401" s="261"/>
      <c r="CV401" s="261"/>
      <c r="CW401" s="261"/>
      <c r="CX401" s="261"/>
      <c r="CY401" s="261"/>
      <c r="CZ401" s="261"/>
      <c r="DA401" s="261"/>
      <c r="DB401" s="261"/>
      <c r="DC401" s="261"/>
      <c r="DD401" s="261"/>
      <c r="DE401" s="261"/>
      <c r="DF401" s="261"/>
      <c r="DG401" s="261"/>
      <c r="DH401" s="261"/>
      <c r="DI401" s="261"/>
      <c r="DJ401" s="261"/>
      <c r="DK401" s="261"/>
      <c r="DL401" s="261"/>
      <c r="DM401" s="261"/>
      <c r="DN401" s="261"/>
      <c r="DO401" s="261"/>
      <c r="DP401" s="261"/>
      <c r="DQ401" s="261"/>
      <c r="DR401" s="261"/>
      <c r="DS401" s="261"/>
      <c r="DT401" s="261"/>
      <c r="DU401" s="261"/>
      <c r="DV401" s="261"/>
      <c r="DW401" s="261"/>
      <c r="DX401" s="261"/>
      <c r="DY401" s="261"/>
      <c r="DZ401" s="261"/>
      <c r="EA401" s="261"/>
    </row>
    <row r="402" spans="1:131" ht="15" x14ac:dyDescent="0.25">
      <c r="A402" s="261"/>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261"/>
      <c r="AE402" s="261"/>
      <c r="AF402" s="261"/>
      <c r="AG402" s="261"/>
      <c r="AH402" s="261"/>
      <c r="AI402" s="261"/>
      <c r="AJ402" s="261"/>
      <c r="AK402" s="261"/>
      <c r="AL402" s="261"/>
      <c r="AM402" s="261"/>
      <c r="AN402" s="261"/>
      <c r="AO402" s="261"/>
      <c r="AP402" s="261"/>
      <c r="AQ402" s="261"/>
      <c r="AR402" s="261"/>
      <c r="AS402" s="261"/>
      <c r="AT402" s="261"/>
      <c r="AU402" s="261"/>
      <c r="AV402" s="261"/>
      <c r="AW402" s="261"/>
      <c r="AX402" s="261"/>
      <c r="AY402" s="261"/>
      <c r="AZ402" s="261"/>
      <c r="BA402" s="261"/>
      <c r="BB402" s="261"/>
      <c r="BC402" s="261"/>
      <c r="BD402" s="261"/>
      <c r="BE402" s="261"/>
      <c r="BF402" s="261"/>
      <c r="BG402" s="261"/>
      <c r="BH402" s="261"/>
      <c r="BI402" s="261"/>
      <c r="BJ402" s="261"/>
      <c r="BK402" s="261"/>
      <c r="BL402" s="261"/>
      <c r="BM402" s="261"/>
      <c r="BN402" s="261"/>
      <c r="BO402" s="261"/>
      <c r="BP402" s="261"/>
      <c r="BQ402" s="261"/>
      <c r="BR402" s="261"/>
      <c r="BS402" s="261"/>
      <c r="BT402" s="261"/>
      <c r="BU402" s="261"/>
      <c r="BV402" s="261"/>
      <c r="BW402" s="261"/>
      <c r="BX402" s="261"/>
      <c r="BY402" s="262"/>
      <c r="BZ402" s="262"/>
      <c r="CA402" s="262"/>
      <c r="CB402" s="262"/>
      <c r="CC402" s="262"/>
      <c r="CD402" s="262"/>
      <c r="CE402" s="262"/>
      <c r="CF402" s="262"/>
      <c r="CG402" s="262"/>
      <c r="CH402" s="262"/>
      <c r="CI402" s="262"/>
      <c r="CJ402" s="262"/>
      <c r="CK402" s="262"/>
      <c r="CL402" s="262"/>
      <c r="CM402" s="262"/>
      <c r="CN402" s="262"/>
      <c r="CO402" s="262"/>
      <c r="CP402" s="262"/>
      <c r="CQ402" s="262"/>
      <c r="CR402" s="262"/>
      <c r="CS402" s="262"/>
      <c r="CT402" s="262"/>
      <c r="CU402" s="261"/>
      <c r="CV402" s="261"/>
      <c r="CW402" s="261"/>
      <c r="CX402" s="261"/>
      <c r="CY402" s="261"/>
      <c r="CZ402" s="261"/>
      <c r="DA402" s="261"/>
      <c r="DB402" s="261"/>
      <c r="DC402" s="261"/>
      <c r="DD402" s="261"/>
      <c r="DE402" s="261"/>
      <c r="DF402" s="261"/>
      <c r="DG402" s="261"/>
      <c r="DH402" s="261"/>
      <c r="DI402" s="261"/>
      <c r="DJ402" s="261"/>
      <c r="DK402" s="261"/>
      <c r="DL402" s="261"/>
      <c r="DM402" s="261"/>
      <c r="DN402" s="261"/>
      <c r="DO402" s="261"/>
      <c r="DP402" s="261"/>
      <c r="DQ402" s="261"/>
      <c r="DR402" s="261"/>
      <c r="DS402" s="261"/>
      <c r="DT402" s="261"/>
      <c r="DU402" s="261"/>
      <c r="DV402" s="261"/>
      <c r="DW402" s="261"/>
      <c r="DX402" s="261"/>
      <c r="DY402" s="261"/>
      <c r="DZ402" s="261"/>
      <c r="EA402" s="261"/>
    </row>
    <row r="403" spans="1:131" ht="15" x14ac:dyDescent="0.25">
      <c r="A403" s="261"/>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261"/>
      <c r="AE403" s="261"/>
      <c r="AF403" s="261"/>
      <c r="AG403" s="261"/>
      <c r="AH403" s="261"/>
      <c r="AI403" s="261"/>
      <c r="AJ403" s="261"/>
      <c r="AK403" s="261"/>
      <c r="AL403" s="261"/>
      <c r="AM403" s="261"/>
      <c r="AN403" s="261"/>
      <c r="AO403" s="261"/>
      <c r="AP403" s="261"/>
      <c r="AQ403" s="261"/>
      <c r="AR403" s="261"/>
      <c r="AS403" s="261"/>
      <c r="AT403" s="261"/>
      <c r="AU403" s="261"/>
      <c r="AV403" s="261"/>
      <c r="AW403" s="261"/>
      <c r="AX403" s="261"/>
      <c r="AY403" s="261"/>
      <c r="AZ403" s="261"/>
      <c r="BA403" s="261"/>
      <c r="BB403" s="261"/>
      <c r="BC403" s="261"/>
      <c r="BD403" s="261"/>
      <c r="BE403" s="261"/>
      <c r="BF403" s="261"/>
      <c r="BG403" s="261"/>
      <c r="BH403" s="261"/>
      <c r="BI403" s="261"/>
      <c r="BJ403" s="261"/>
      <c r="BK403" s="261"/>
      <c r="BL403" s="261"/>
      <c r="BM403" s="261"/>
      <c r="BN403" s="261"/>
      <c r="BO403" s="261"/>
      <c r="BP403" s="261"/>
      <c r="BQ403" s="261"/>
      <c r="BR403" s="261"/>
      <c r="BS403" s="261"/>
      <c r="BT403" s="261"/>
      <c r="BU403" s="261"/>
      <c r="BV403" s="261"/>
      <c r="BW403" s="261"/>
      <c r="BX403" s="261"/>
      <c r="BY403" s="262"/>
      <c r="BZ403" s="262"/>
      <c r="CA403" s="262"/>
      <c r="CB403" s="262"/>
      <c r="CC403" s="262"/>
      <c r="CD403" s="262"/>
      <c r="CE403" s="262"/>
      <c r="CF403" s="262"/>
      <c r="CG403" s="262"/>
      <c r="CH403" s="262"/>
      <c r="CI403" s="262"/>
      <c r="CJ403" s="262"/>
      <c r="CK403" s="262"/>
      <c r="CL403" s="262"/>
      <c r="CM403" s="262"/>
      <c r="CN403" s="262"/>
      <c r="CO403" s="262"/>
      <c r="CP403" s="262"/>
      <c r="CQ403" s="262"/>
      <c r="CR403" s="262"/>
      <c r="CS403" s="262"/>
      <c r="CT403" s="262"/>
      <c r="CU403" s="261"/>
      <c r="CV403" s="261"/>
      <c r="CW403" s="261"/>
      <c r="CX403" s="261"/>
      <c r="CY403" s="261"/>
      <c r="CZ403" s="261"/>
      <c r="DA403" s="261"/>
      <c r="DB403" s="261"/>
      <c r="DC403" s="261"/>
      <c r="DD403" s="261"/>
      <c r="DE403" s="261"/>
      <c r="DF403" s="261"/>
      <c r="DG403" s="261"/>
      <c r="DH403" s="261"/>
      <c r="DI403" s="261"/>
      <c r="DJ403" s="261"/>
      <c r="DK403" s="261"/>
      <c r="DL403" s="261"/>
      <c r="DM403" s="261"/>
      <c r="DN403" s="261"/>
      <c r="DO403" s="261"/>
      <c r="DP403" s="261"/>
      <c r="DQ403" s="261"/>
      <c r="DR403" s="261"/>
      <c r="DS403" s="261"/>
      <c r="DT403" s="261"/>
      <c r="DU403" s="261"/>
      <c r="DV403" s="261"/>
      <c r="DW403" s="261"/>
      <c r="DX403" s="261"/>
      <c r="DY403" s="261"/>
      <c r="DZ403" s="261"/>
      <c r="EA403" s="261"/>
    </row>
    <row r="404" spans="1:131" ht="15" x14ac:dyDescent="0.25">
      <c r="A404" s="261"/>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61"/>
      <c r="AE404" s="261"/>
      <c r="AF404" s="261"/>
      <c r="AG404" s="261"/>
      <c r="AH404" s="261"/>
      <c r="AI404" s="261"/>
      <c r="AJ404" s="261"/>
      <c r="AK404" s="261"/>
      <c r="AL404" s="261"/>
      <c r="AM404" s="261"/>
      <c r="AN404" s="261"/>
      <c r="AO404" s="261"/>
      <c r="AP404" s="261"/>
      <c r="AQ404" s="261"/>
      <c r="AR404" s="261"/>
      <c r="AS404" s="261"/>
      <c r="AT404" s="261"/>
      <c r="AU404" s="261"/>
      <c r="AV404" s="261"/>
      <c r="AW404" s="261"/>
      <c r="AX404" s="261"/>
      <c r="AY404" s="261"/>
      <c r="AZ404" s="261"/>
      <c r="BA404" s="261"/>
      <c r="BB404" s="261"/>
      <c r="BC404" s="261"/>
      <c r="BD404" s="261"/>
      <c r="BE404" s="261"/>
      <c r="BF404" s="261"/>
      <c r="BG404" s="261"/>
      <c r="BH404" s="261"/>
      <c r="BI404" s="261"/>
      <c r="BJ404" s="261"/>
      <c r="BK404" s="261"/>
      <c r="BL404" s="261"/>
      <c r="BM404" s="261"/>
      <c r="BN404" s="261"/>
      <c r="BO404" s="261"/>
      <c r="BP404" s="261"/>
      <c r="BQ404" s="261"/>
      <c r="BR404" s="261"/>
      <c r="BS404" s="261"/>
      <c r="BT404" s="261"/>
      <c r="BU404" s="261"/>
      <c r="BV404" s="261"/>
      <c r="BW404" s="261"/>
      <c r="BX404" s="261"/>
      <c r="BY404" s="262"/>
      <c r="BZ404" s="262"/>
      <c r="CA404" s="262"/>
      <c r="CB404" s="262"/>
      <c r="CC404" s="262"/>
      <c r="CD404" s="262"/>
      <c r="CE404" s="262"/>
      <c r="CF404" s="262"/>
      <c r="CG404" s="262"/>
      <c r="CH404" s="262"/>
      <c r="CI404" s="262"/>
      <c r="CJ404" s="262"/>
      <c r="CK404" s="262"/>
      <c r="CL404" s="262"/>
      <c r="CM404" s="262"/>
      <c r="CN404" s="262"/>
      <c r="CO404" s="262"/>
      <c r="CP404" s="262"/>
      <c r="CQ404" s="262"/>
      <c r="CR404" s="262"/>
      <c r="CS404" s="262"/>
      <c r="CT404" s="262"/>
      <c r="CU404" s="261"/>
      <c r="CV404" s="261"/>
      <c r="CW404" s="261"/>
      <c r="CX404" s="261"/>
      <c r="CY404" s="261"/>
      <c r="CZ404" s="261"/>
      <c r="DA404" s="261"/>
      <c r="DB404" s="261"/>
      <c r="DC404" s="261"/>
      <c r="DD404" s="261"/>
      <c r="DE404" s="261"/>
      <c r="DF404" s="261"/>
      <c r="DG404" s="261"/>
      <c r="DH404" s="261"/>
      <c r="DI404" s="261"/>
      <c r="DJ404" s="261"/>
      <c r="DK404" s="261"/>
      <c r="DL404" s="261"/>
      <c r="DM404" s="261"/>
      <c r="DN404" s="261"/>
      <c r="DO404" s="261"/>
      <c r="DP404" s="261"/>
      <c r="DQ404" s="261"/>
      <c r="DR404" s="261"/>
      <c r="DS404" s="261"/>
      <c r="DT404" s="261"/>
      <c r="DU404" s="261"/>
      <c r="DV404" s="261"/>
      <c r="DW404" s="261"/>
      <c r="DX404" s="261"/>
      <c r="DY404" s="261"/>
      <c r="DZ404" s="261"/>
      <c r="EA404" s="261"/>
    </row>
    <row r="405" spans="1:131" ht="15" x14ac:dyDescent="0.25">
      <c r="A405" s="261"/>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61"/>
      <c r="AE405" s="261"/>
      <c r="AF405" s="261"/>
      <c r="AG405" s="261"/>
      <c r="AH405" s="261"/>
      <c r="AI405" s="261"/>
      <c r="AJ405" s="261"/>
      <c r="AK405" s="261"/>
      <c r="AL405" s="261"/>
      <c r="AM405" s="261"/>
      <c r="AN405" s="261"/>
      <c r="AO405" s="261"/>
      <c r="AP405" s="261"/>
      <c r="AQ405" s="261"/>
      <c r="AR405" s="261"/>
      <c r="AS405" s="261"/>
      <c r="AT405" s="261"/>
      <c r="AU405" s="261"/>
      <c r="AV405" s="261"/>
      <c r="AW405" s="261"/>
      <c r="AX405" s="261"/>
      <c r="AY405" s="261"/>
      <c r="AZ405" s="261"/>
      <c r="BA405" s="261"/>
      <c r="BB405" s="261"/>
      <c r="BC405" s="261"/>
      <c r="BD405" s="261"/>
      <c r="BE405" s="261"/>
      <c r="BF405" s="261"/>
      <c r="BG405" s="261"/>
      <c r="BH405" s="261"/>
      <c r="BI405" s="261"/>
      <c r="BJ405" s="261"/>
      <c r="BK405" s="261"/>
      <c r="BL405" s="261"/>
      <c r="BM405" s="261"/>
      <c r="BN405" s="261"/>
      <c r="BO405" s="261"/>
      <c r="BP405" s="261"/>
      <c r="BQ405" s="261"/>
      <c r="BR405" s="261"/>
      <c r="BS405" s="261"/>
      <c r="BT405" s="261"/>
      <c r="BU405" s="261"/>
      <c r="BV405" s="261"/>
      <c r="BW405" s="261"/>
      <c r="BX405" s="261"/>
      <c r="BY405" s="262"/>
      <c r="BZ405" s="262"/>
      <c r="CA405" s="262"/>
      <c r="CB405" s="262"/>
      <c r="CC405" s="262"/>
      <c r="CD405" s="262"/>
      <c r="CE405" s="262"/>
      <c r="CF405" s="262"/>
      <c r="CG405" s="262"/>
      <c r="CH405" s="262"/>
      <c r="CI405" s="262"/>
      <c r="CJ405" s="262"/>
      <c r="CK405" s="262"/>
      <c r="CL405" s="262"/>
      <c r="CM405" s="262"/>
      <c r="CN405" s="262"/>
      <c r="CO405" s="262"/>
      <c r="CP405" s="262"/>
      <c r="CQ405" s="262"/>
      <c r="CR405" s="262"/>
      <c r="CS405" s="262"/>
      <c r="CT405" s="262"/>
      <c r="CU405" s="261"/>
      <c r="CV405" s="261"/>
      <c r="CW405" s="261"/>
      <c r="CX405" s="261"/>
      <c r="CY405" s="261"/>
      <c r="CZ405" s="261"/>
      <c r="DA405" s="261"/>
      <c r="DB405" s="261"/>
      <c r="DC405" s="261"/>
      <c r="DD405" s="261"/>
      <c r="DE405" s="261"/>
      <c r="DF405" s="261"/>
      <c r="DG405" s="261"/>
      <c r="DH405" s="261"/>
      <c r="DI405" s="261"/>
      <c r="DJ405" s="261"/>
      <c r="DK405" s="261"/>
      <c r="DL405" s="261"/>
      <c r="DM405" s="261"/>
      <c r="DN405" s="261"/>
      <c r="DO405" s="261"/>
      <c r="DP405" s="261"/>
      <c r="DQ405" s="261"/>
      <c r="DR405" s="261"/>
      <c r="DS405" s="261"/>
      <c r="DT405" s="261"/>
      <c r="DU405" s="261"/>
      <c r="DV405" s="261"/>
      <c r="DW405" s="261"/>
      <c r="DX405" s="261"/>
      <c r="DY405" s="261"/>
      <c r="DZ405" s="261"/>
      <c r="EA405" s="261"/>
    </row>
    <row r="406" spans="1:131" ht="15" x14ac:dyDescent="0.25">
      <c r="A406" s="261"/>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c r="AS406" s="261"/>
      <c r="AT406" s="261"/>
      <c r="AU406" s="261"/>
      <c r="AV406" s="261"/>
      <c r="AW406" s="261"/>
      <c r="AX406" s="261"/>
      <c r="AY406" s="261"/>
      <c r="AZ406" s="261"/>
      <c r="BA406" s="261"/>
      <c r="BB406" s="261"/>
      <c r="BC406" s="261"/>
      <c r="BD406" s="261"/>
      <c r="BE406" s="261"/>
      <c r="BF406" s="261"/>
      <c r="BG406" s="261"/>
      <c r="BH406" s="261"/>
      <c r="BI406" s="261"/>
      <c r="BJ406" s="261"/>
      <c r="BK406" s="261"/>
      <c r="BL406" s="261"/>
      <c r="BM406" s="261"/>
      <c r="BN406" s="261"/>
      <c r="BO406" s="261"/>
      <c r="BP406" s="261"/>
      <c r="BQ406" s="261"/>
      <c r="BR406" s="261"/>
      <c r="BS406" s="261"/>
      <c r="BT406" s="261"/>
      <c r="BU406" s="261"/>
      <c r="BV406" s="261"/>
      <c r="BW406" s="261"/>
      <c r="BX406" s="261"/>
      <c r="BY406" s="262"/>
      <c r="BZ406" s="262"/>
      <c r="CA406" s="262"/>
      <c r="CB406" s="262"/>
      <c r="CC406" s="262"/>
      <c r="CD406" s="262"/>
      <c r="CE406" s="262"/>
      <c r="CF406" s="262"/>
      <c r="CG406" s="262"/>
      <c r="CH406" s="262"/>
      <c r="CI406" s="262"/>
      <c r="CJ406" s="262"/>
      <c r="CK406" s="262"/>
      <c r="CL406" s="262"/>
      <c r="CM406" s="262"/>
      <c r="CN406" s="262"/>
      <c r="CO406" s="262"/>
      <c r="CP406" s="262"/>
      <c r="CQ406" s="262"/>
      <c r="CR406" s="262"/>
      <c r="CS406" s="262"/>
      <c r="CT406" s="262"/>
      <c r="CU406" s="261"/>
      <c r="CV406" s="261"/>
      <c r="CW406" s="261"/>
      <c r="CX406" s="261"/>
      <c r="CY406" s="261"/>
      <c r="CZ406" s="261"/>
      <c r="DA406" s="261"/>
      <c r="DB406" s="261"/>
      <c r="DC406" s="261"/>
      <c r="DD406" s="261"/>
      <c r="DE406" s="261"/>
      <c r="DF406" s="261"/>
      <c r="DG406" s="261"/>
      <c r="DH406" s="261"/>
      <c r="DI406" s="261"/>
      <c r="DJ406" s="261"/>
      <c r="DK406" s="261"/>
      <c r="DL406" s="261"/>
      <c r="DM406" s="261"/>
      <c r="DN406" s="261"/>
      <c r="DO406" s="261"/>
      <c r="DP406" s="261"/>
      <c r="DQ406" s="261"/>
      <c r="DR406" s="261"/>
      <c r="DS406" s="261"/>
      <c r="DT406" s="261"/>
      <c r="DU406" s="261"/>
      <c r="DV406" s="261"/>
      <c r="DW406" s="261"/>
      <c r="DX406" s="261"/>
      <c r="DY406" s="261"/>
      <c r="DZ406" s="261"/>
      <c r="EA406" s="261"/>
    </row>
    <row r="407" spans="1:131" ht="15" x14ac:dyDescent="0.25">
      <c r="A407" s="261"/>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261"/>
      <c r="AE407" s="261"/>
      <c r="AF407" s="261"/>
      <c r="AG407" s="261"/>
      <c r="AH407" s="261"/>
      <c r="AI407" s="261"/>
      <c r="AJ407" s="261"/>
      <c r="AK407" s="261"/>
      <c r="AL407" s="261"/>
      <c r="AM407" s="261"/>
      <c r="AN407" s="261"/>
      <c r="AO407" s="261"/>
      <c r="AP407" s="261"/>
      <c r="AQ407" s="261"/>
      <c r="AR407" s="261"/>
      <c r="AS407" s="261"/>
      <c r="AT407" s="261"/>
      <c r="AU407" s="261"/>
      <c r="AV407" s="261"/>
      <c r="AW407" s="261"/>
      <c r="AX407" s="261"/>
      <c r="AY407" s="261"/>
      <c r="AZ407" s="261"/>
      <c r="BA407" s="261"/>
      <c r="BB407" s="261"/>
      <c r="BC407" s="261"/>
      <c r="BD407" s="261"/>
      <c r="BE407" s="261"/>
      <c r="BF407" s="261"/>
      <c r="BG407" s="261"/>
      <c r="BH407" s="261"/>
      <c r="BI407" s="261"/>
      <c r="BJ407" s="261"/>
      <c r="BK407" s="261"/>
      <c r="BL407" s="261"/>
      <c r="BM407" s="261"/>
      <c r="BN407" s="261"/>
      <c r="BO407" s="261"/>
      <c r="BP407" s="261"/>
      <c r="BQ407" s="261"/>
      <c r="BR407" s="261"/>
      <c r="BS407" s="261"/>
      <c r="BT407" s="261"/>
      <c r="BU407" s="261"/>
      <c r="BV407" s="261"/>
      <c r="BW407" s="261"/>
      <c r="BX407" s="261"/>
      <c r="BY407" s="262"/>
      <c r="BZ407" s="262"/>
      <c r="CA407" s="262"/>
      <c r="CB407" s="262"/>
      <c r="CC407" s="262"/>
      <c r="CD407" s="262"/>
      <c r="CE407" s="262"/>
      <c r="CF407" s="262"/>
      <c r="CG407" s="262"/>
      <c r="CH407" s="262"/>
      <c r="CI407" s="262"/>
      <c r="CJ407" s="262"/>
      <c r="CK407" s="262"/>
      <c r="CL407" s="262"/>
      <c r="CM407" s="262"/>
      <c r="CN407" s="262"/>
      <c r="CO407" s="262"/>
      <c r="CP407" s="262"/>
      <c r="CQ407" s="262"/>
      <c r="CR407" s="262"/>
      <c r="CS407" s="262"/>
      <c r="CT407" s="262"/>
      <c r="CU407" s="261"/>
      <c r="CV407" s="261"/>
      <c r="CW407" s="261"/>
      <c r="CX407" s="261"/>
      <c r="CY407" s="261"/>
      <c r="CZ407" s="261"/>
      <c r="DA407" s="261"/>
      <c r="DB407" s="261"/>
      <c r="DC407" s="261"/>
      <c r="DD407" s="261"/>
      <c r="DE407" s="261"/>
      <c r="DF407" s="261"/>
      <c r="DG407" s="261"/>
      <c r="DH407" s="261"/>
      <c r="DI407" s="261"/>
      <c r="DJ407" s="261"/>
      <c r="DK407" s="261"/>
      <c r="DL407" s="261"/>
      <c r="DM407" s="261"/>
      <c r="DN407" s="261"/>
      <c r="DO407" s="261"/>
      <c r="DP407" s="261"/>
      <c r="DQ407" s="261"/>
      <c r="DR407" s="261"/>
      <c r="DS407" s="261"/>
      <c r="DT407" s="261"/>
      <c r="DU407" s="261"/>
      <c r="DV407" s="261"/>
      <c r="DW407" s="261"/>
      <c r="DX407" s="261"/>
      <c r="DY407" s="261"/>
      <c r="DZ407" s="261"/>
      <c r="EA407" s="261"/>
    </row>
    <row r="408" spans="1:131" ht="15" x14ac:dyDescent="0.25">
      <c r="A408" s="261"/>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261"/>
      <c r="AE408" s="261"/>
      <c r="AF408" s="261"/>
      <c r="AG408" s="261"/>
      <c r="AH408" s="261"/>
      <c r="AI408" s="261"/>
      <c r="AJ408" s="261"/>
      <c r="AK408" s="261"/>
      <c r="AL408" s="261"/>
      <c r="AM408" s="261"/>
      <c r="AN408" s="261"/>
      <c r="AO408" s="261"/>
      <c r="AP408" s="261"/>
      <c r="AQ408" s="261"/>
      <c r="AR408" s="261"/>
      <c r="AS408" s="261"/>
      <c r="AT408" s="261"/>
      <c r="AU408" s="261"/>
      <c r="AV408" s="261"/>
      <c r="AW408" s="261"/>
      <c r="AX408" s="261"/>
      <c r="AY408" s="261"/>
      <c r="AZ408" s="261"/>
      <c r="BA408" s="261"/>
      <c r="BB408" s="261"/>
      <c r="BC408" s="261"/>
      <c r="BD408" s="261"/>
      <c r="BE408" s="261"/>
      <c r="BF408" s="261"/>
      <c r="BG408" s="261"/>
      <c r="BH408" s="261"/>
      <c r="BI408" s="261"/>
      <c r="BJ408" s="261"/>
      <c r="BK408" s="261"/>
      <c r="BL408" s="261"/>
      <c r="BM408" s="261"/>
      <c r="BN408" s="261"/>
      <c r="BO408" s="261"/>
      <c r="BP408" s="261"/>
      <c r="BQ408" s="261"/>
      <c r="BR408" s="261"/>
      <c r="BS408" s="261"/>
      <c r="BT408" s="261"/>
      <c r="BU408" s="261"/>
      <c r="BV408" s="261"/>
      <c r="BW408" s="261"/>
      <c r="BX408" s="261"/>
      <c r="BY408" s="262"/>
      <c r="BZ408" s="262"/>
      <c r="CA408" s="262"/>
      <c r="CB408" s="262"/>
      <c r="CC408" s="262"/>
      <c r="CD408" s="262"/>
      <c r="CE408" s="262"/>
      <c r="CF408" s="262"/>
      <c r="CG408" s="262"/>
      <c r="CH408" s="262"/>
      <c r="CI408" s="262"/>
      <c r="CJ408" s="262"/>
      <c r="CK408" s="262"/>
      <c r="CL408" s="262"/>
      <c r="CM408" s="262"/>
      <c r="CN408" s="262"/>
      <c r="CO408" s="262"/>
      <c r="CP408" s="262"/>
      <c r="CQ408" s="262"/>
      <c r="CR408" s="262"/>
      <c r="CS408" s="262"/>
      <c r="CT408" s="262"/>
      <c r="CU408" s="261"/>
      <c r="CV408" s="261"/>
      <c r="CW408" s="261"/>
      <c r="CX408" s="261"/>
      <c r="CY408" s="261"/>
      <c r="CZ408" s="261"/>
      <c r="DA408" s="261"/>
      <c r="DB408" s="261"/>
      <c r="DC408" s="261"/>
      <c r="DD408" s="261"/>
      <c r="DE408" s="261"/>
      <c r="DF408" s="261"/>
      <c r="DG408" s="261"/>
      <c r="DH408" s="261"/>
      <c r="DI408" s="261"/>
      <c r="DJ408" s="261"/>
      <c r="DK408" s="261"/>
      <c r="DL408" s="261"/>
      <c r="DM408" s="261"/>
      <c r="DN408" s="261"/>
      <c r="DO408" s="261"/>
      <c r="DP408" s="261"/>
      <c r="DQ408" s="261"/>
      <c r="DR408" s="261"/>
      <c r="DS408" s="261"/>
      <c r="DT408" s="261"/>
      <c r="DU408" s="261"/>
      <c r="DV408" s="261"/>
      <c r="DW408" s="261"/>
      <c r="DX408" s="261"/>
      <c r="DY408" s="261"/>
      <c r="DZ408" s="261"/>
      <c r="EA408" s="261"/>
    </row>
    <row r="409" spans="1:131" ht="15" x14ac:dyDescent="0.25">
      <c r="A409" s="261"/>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F409" s="261"/>
      <c r="AG409" s="261"/>
      <c r="AH409" s="261"/>
      <c r="AI409" s="261"/>
      <c r="AJ409" s="261"/>
      <c r="AK409" s="261"/>
      <c r="AL409" s="261"/>
      <c r="AM409" s="261"/>
      <c r="AN409" s="261"/>
      <c r="AO409" s="261"/>
      <c r="AP409" s="261"/>
      <c r="AQ409" s="261"/>
      <c r="AR409" s="261"/>
      <c r="AS409" s="261"/>
      <c r="AT409" s="261"/>
      <c r="AU409" s="261"/>
      <c r="AV409" s="261"/>
      <c r="AW409" s="261"/>
      <c r="AX409" s="261"/>
      <c r="AY409" s="261"/>
      <c r="AZ409" s="261"/>
      <c r="BA409" s="261"/>
      <c r="BB409" s="261"/>
      <c r="BC409" s="261"/>
      <c r="BD409" s="261"/>
      <c r="BE409" s="261"/>
      <c r="BF409" s="261"/>
      <c r="BG409" s="261"/>
      <c r="BH409" s="261"/>
      <c r="BI409" s="261"/>
      <c r="BJ409" s="261"/>
      <c r="BK409" s="261"/>
      <c r="BL409" s="261"/>
      <c r="BM409" s="261"/>
      <c r="BN409" s="261"/>
      <c r="BO409" s="261"/>
      <c r="BP409" s="261"/>
      <c r="BQ409" s="261"/>
      <c r="BR409" s="261"/>
      <c r="BS409" s="261"/>
      <c r="BT409" s="261"/>
      <c r="BU409" s="261"/>
      <c r="BV409" s="261"/>
      <c r="BW409" s="261"/>
      <c r="BX409" s="261"/>
      <c r="BY409" s="262"/>
      <c r="BZ409" s="262"/>
      <c r="CA409" s="262"/>
      <c r="CB409" s="262"/>
      <c r="CC409" s="262"/>
      <c r="CD409" s="262"/>
      <c r="CE409" s="262"/>
      <c r="CF409" s="262"/>
      <c r="CG409" s="262"/>
      <c r="CH409" s="262"/>
      <c r="CI409" s="262"/>
      <c r="CJ409" s="262"/>
      <c r="CK409" s="262"/>
      <c r="CL409" s="262"/>
      <c r="CM409" s="262"/>
      <c r="CN409" s="262"/>
      <c r="CO409" s="262"/>
      <c r="CP409" s="262"/>
      <c r="CQ409" s="262"/>
      <c r="CR409" s="262"/>
      <c r="CS409" s="262"/>
      <c r="CT409" s="262"/>
      <c r="CU409" s="261"/>
      <c r="CV409" s="261"/>
      <c r="CW409" s="261"/>
      <c r="CX409" s="261"/>
      <c r="CY409" s="261"/>
      <c r="CZ409" s="261"/>
      <c r="DA409" s="261"/>
      <c r="DB409" s="261"/>
      <c r="DC409" s="261"/>
      <c r="DD409" s="261"/>
      <c r="DE409" s="261"/>
      <c r="DF409" s="261"/>
      <c r="DG409" s="261"/>
      <c r="DH409" s="261"/>
      <c r="DI409" s="261"/>
      <c r="DJ409" s="261"/>
      <c r="DK409" s="261"/>
      <c r="DL409" s="261"/>
      <c r="DM409" s="261"/>
      <c r="DN409" s="261"/>
      <c r="DO409" s="261"/>
      <c r="DP409" s="261"/>
      <c r="DQ409" s="261"/>
      <c r="DR409" s="261"/>
      <c r="DS409" s="261"/>
      <c r="DT409" s="261"/>
      <c r="DU409" s="261"/>
      <c r="DV409" s="261"/>
      <c r="DW409" s="261"/>
      <c r="DX409" s="261"/>
      <c r="DY409" s="261"/>
      <c r="DZ409" s="261"/>
      <c r="EA409" s="261"/>
    </row>
    <row r="410" spans="1:131" ht="15" x14ac:dyDescent="0.25">
      <c r="A410" s="261"/>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c r="X410" s="261"/>
      <c r="Y410" s="261"/>
      <c r="Z410" s="261"/>
      <c r="AA410" s="261"/>
      <c r="AB410" s="261"/>
      <c r="AC410" s="261"/>
      <c r="AD410" s="261"/>
      <c r="AE410" s="261"/>
      <c r="AF410" s="261"/>
      <c r="AG410" s="261"/>
      <c r="AH410" s="261"/>
      <c r="AI410" s="261"/>
      <c r="AJ410" s="261"/>
      <c r="AK410" s="261"/>
      <c r="AL410" s="261"/>
      <c r="AM410" s="261"/>
      <c r="AN410" s="261"/>
      <c r="AO410" s="261"/>
      <c r="AP410" s="261"/>
      <c r="AQ410" s="261"/>
      <c r="AR410" s="261"/>
      <c r="AS410" s="261"/>
      <c r="AT410" s="261"/>
      <c r="AU410" s="261"/>
      <c r="AV410" s="261"/>
      <c r="AW410" s="261"/>
      <c r="AX410" s="261"/>
      <c r="AY410" s="261"/>
      <c r="AZ410" s="261"/>
      <c r="BA410" s="261"/>
      <c r="BB410" s="261"/>
      <c r="BC410" s="261"/>
      <c r="BD410" s="261"/>
      <c r="BE410" s="261"/>
      <c r="BF410" s="261"/>
      <c r="BG410" s="261"/>
      <c r="BH410" s="261"/>
      <c r="BI410" s="261"/>
      <c r="BJ410" s="261"/>
      <c r="BK410" s="261"/>
      <c r="BL410" s="261"/>
      <c r="BM410" s="261"/>
      <c r="BN410" s="261"/>
      <c r="BO410" s="261"/>
      <c r="BP410" s="261"/>
      <c r="BQ410" s="261"/>
      <c r="BR410" s="261"/>
      <c r="BS410" s="261"/>
      <c r="BT410" s="261"/>
      <c r="BU410" s="261"/>
      <c r="BV410" s="261"/>
      <c r="BW410" s="261"/>
      <c r="BX410" s="261"/>
      <c r="BY410" s="262"/>
      <c r="BZ410" s="262"/>
      <c r="CA410" s="262"/>
      <c r="CB410" s="262"/>
      <c r="CC410" s="262"/>
      <c r="CD410" s="262"/>
      <c r="CE410" s="262"/>
      <c r="CF410" s="262"/>
      <c r="CG410" s="262"/>
      <c r="CH410" s="262"/>
      <c r="CI410" s="262"/>
      <c r="CJ410" s="262"/>
      <c r="CK410" s="262"/>
      <c r="CL410" s="262"/>
      <c r="CM410" s="262"/>
      <c r="CN410" s="262"/>
      <c r="CO410" s="262"/>
      <c r="CP410" s="262"/>
      <c r="CQ410" s="262"/>
      <c r="CR410" s="262"/>
      <c r="CS410" s="262"/>
      <c r="CT410" s="262"/>
      <c r="CU410" s="261"/>
      <c r="CV410" s="261"/>
      <c r="CW410" s="261"/>
      <c r="CX410" s="261"/>
      <c r="CY410" s="261"/>
      <c r="CZ410" s="261"/>
      <c r="DA410" s="261"/>
      <c r="DB410" s="261"/>
      <c r="DC410" s="261"/>
      <c r="DD410" s="261"/>
      <c r="DE410" s="261"/>
      <c r="DF410" s="261"/>
      <c r="DG410" s="261"/>
      <c r="DH410" s="261"/>
      <c r="DI410" s="261"/>
      <c r="DJ410" s="261"/>
      <c r="DK410" s="261"/>
      <c r="DL410" s="261"/>
      <c r="DM410" s="261"/>
      <c r="DN410" s="261"/>
      <c r="DO410" s="261"/>
      <c r="DP410" s="261"/>
      <c r="DQ410" s="261"/>
      <c r="DR410" s="261"/>
      <c r="DS410" s="261"/>
      <c r="DT410" s="261"/>
      <c r="DU410" s="261"/>
      <c r="DV410" s="261"/>
      <c r="DW410" s="261"/>
      <c r="DX410" s="261"/>
      <c r="DY410" s="261"/>
      <c r="DZ410" s="261"/>
      <c r="EA410" s="261"/>
    </row>
    <row r="411" spans="1:131" ht="15" x14ac:dyDescent="0.25">
      <c r="A411" s="261"/>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c r="Z411" s="261"/>
      <c r="AA411" s="261"/>
      <c r="AB411" s="261"/>
      <c r="AC411" s="261"/>
      <c r="AD411" s="261"/>
      <c r="AE411" s="261"/>
      <c r="AF411" s="261"/>
      <c r="AG411" s="261"/>
      <c r="AH411" s="261"/>
      <c r="AI411" s="261"/>
      <c r="AJ411" s="261"/>
      <c r="AK411" s="261"/>
      <c r="AL411" s="261"/>
      <c r="AM411" s="261"/>
      <c r="AN411" s="261"/>
      <c r="AO411" s="261"/>
      <c r="AP411" s="261"/>
      <c r="AQ411" s="261"/>
      <c r="AR411" s="261"/>
      <c r="AS411" s="261"/>
      <c r="AT411" s="261"/>
      <c r="AU411" s="261"/>
      <c r="AV411" s="261"/>
      <c r="AW411" s="261"/>
      <c r="AX411" s="261"/>
      <c r="AY411" s="261"/>
      <c r="AZ411" s="261"/>
      <c r="BA411" s="261"/>
      <c r="BB411" s="261"/>
      <c r="BC411" s="261"/>
      <c r="BD411" s="261"/>
      <c r="BE411" s="261"/>
      <c r="BF411" s="261"/>
      <c r="BG411" s="261"/>
      <c r="BH411" s="261"/>
      <c r="BI411" s="261"/>
      <c r="BJ411" s="261"/>
      <c r="BK411" s="261"/>
      <c r="BL411" s="261"/>
      <c r="BM411" s="261"/>
      <c r="BN411" s="261"/>
      <c r="BO411" s="261"/>
      <c r="BP411" s="261"/>
      <c r="BQ411" s="261"/>
      <c r="BR411" s="261"/>
      <c r="BS411" s="261"/>
      <c r="BT411" s="261"/>
      <c r="BU411" s="261"/>
      <c r="BV411" s="261"/>
      <c r="BW411" s="261"/>
      <c r="BX411" s="261"/>
      <c r="BY411" s="262"/>
      <c r="BZ411" s="262"/>
      <c r="CA411" s="262"/>
      <c r="CB411" s="262"/>
      <c r="CC411" s="262"/>
      <c r="CD411" s="262"/>
      <c r="CE411" s="262"/>
      <c r="CF411" s="262"/>
      <c r="CG411" s="262"/>
      <c r="CH411" s="262"/>
      <c r="CI411" s="262"/>
      <c r="CJ411" s="262"/>
      <c r="CK411" s="262"/>
      <c r="CL411" s="262"/>
      <c r="CM411" s="262"/>
      <c r="CN411" s="262"/>
      <c r="CO411" s="262"/>
      <c r="CP411" s="262"/>
      <c r="CQ411" s="262"/>
      <c r="CR411" s="262"/>
      <c r="CS411" s="262"/>
      <c r="CT411" s="262"/>
      <c r="CU411" s="261"/>
      <c r="CV411" s="261"/>
      <c r="CW411" s="261"/>
      <c r="CX411" s="261"/>
      <c r="CY411" s="261"/>
      <c r="CZ411" s="261"/>
      <c r="DA411" s="261"/>
      <c r="DB411" s="261"/>
      <c r="DC411" s="261"/>
      <c r="DD411" s="261"/>
      <c r="DE411" s="261"/>
      <c r="DF411" s="261"/>
      <c r="DG411" s="261"/>
      <c r="DH411" s="261"/>
      <c r="DI411" s="261"/>
      <c r="DJ411" s="261"/>
      <c r="DK411" s="261"/>
      <c r="DL411" s="261"/>
      <c r="DM411" s="261"/>
      <c r="DN411" s="261"/>
      <c r="DO411" s="261"/>
      <c r="DP411" s="261"/>
      <c r="DQ411" s="261"/>
      <c r="DR411" s="261"/>
      <c r="DS411" s="261"/>
      <c r="DT411" s="261"/>
      <c r="DU411" s="261"/>
      <c r="DV411" s="261"/>
      <c r="DW411" s="261"/>
      <c r="DX411" s="261"/>
      <c r="DY411" s="261"/>
      <c r="DZ411" s="261"/>
      <c r="EA411" s="261"/>
    </row>
    <row r="412" spans="1:131" ht="15" x14ac:dyDescent="0.25">
      <c r="A412" s="261"/>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c r="X412" s="261"/>
      <c r="Y412" s="261"/>
      <c r="Z412" s="261"/>
      <c r="AA412" s="261"/>
      <c r="AB412" s="261"/>
      <c r="AC412" s="261"/>
      <c r="AD412" s="261"/>
      <c r="AE412" s="261"/>
      <c r="AF412" s="261"/>
      <c r="AG412" s="261"/>
      <c r="AH412" s="261"/>
      <c r="AI412" s="261"/>
      <c r="AJ412" s="261"/>
      <c r="AK412" s="261"/>
      <c r="AL412" s="261"/>
      <c r="AM412" s="261"/>
      <c r="AN412" s="261"/>
      <c r="AO412" s="261"/>
      <c r="AP412" s="261"/>
      <c r="AQ412" s="261"/>
      <c r="AR412" s="261"/>
      <c r="AS412" s="261"/>
      <c r="AT412" s="261"/>
      <c r="AU412" s="261"/>
      <c r="AV412" s="261"/>
      <c r="AW412" s="261"/>
      <c r="AX412" s="261"/>
      <c r="AY412" s="261"/>
      <c r="AZ412" s="261"/>
      <c r="BA412" s="261"/>
      <c r="BB412" s="261"/>
      <c r="BC412" s="261"/>
      <c r="BD412" s="261"/>
      <c r="BE412" s="261"/>
      <c r="BF412" s="261"/>
      <c r="BG412" s="261"/>
      <c r="BH412" s="261"/>
      <c r="BI412" s="261"/>
      <c r="BJ412" s="261"/>
      <c r="BK412" s="261"/>
      <c r="BL412" s="261"/>
      <c r="BM412" s="261"/>
      <c r="BN412" s="261"/>
      <c r="BO412" s="261"/>
      <c r="BP412" s="261"/>
      <c r="BQ412" s="261"/>
      <c r="BR412" s="261"/>
      <c r="BS412" s="261"/>
      <c r="BT412" s="261"/>
      <c r="BU412" s="261"/>
      <c r="BV412" s="261"/>
      <c r="BW412" s="261"/>
      <c r="BX412" s="261"/>
      <c r="BY412" s="262"/>
      <c r="BZ412" s="262"/>
      <c r="CA412" s="262"/>
      <c r="CB412" s="262"/>
      <c r="CC412" s="262"/>
      <c r="CD412" s="262"/>
      <c r="CE412" s="262"/>
      <c r="CF412" s="262"/>
      <c r="CG412" s="262"/>
      <c r="CH412" s="262"/>
      <c r="CI412" s="262"/>
      <c r="CJ412" s="262"/>
      <c r="CK412" s="262"/>
      <c r="CL412" s="262"/>
      <c r="CM412" s="262"/>
      <c r="CN412" s="262"/>
      <c r="CO412" s="262"/>
      <c r="CP412" s="262"/>
      <c r="CQ412" s="262"/>
      <c r="CR412" s="262"/>
      <c r="CS412" s="262"/>
      <c r="CT412" s="262"/>
      <c r="CU412" s="261"/>
      <c r="CV412" s="261"/>
      <c r="CW412" s="261"/>
      <c r="CX412" s="261"/>
      <c r="CY412" s="261"/>
      <c r="CZ412" s="261"/>
      <c r="DA412" s="261"/>
      <c r="DB412" s="261"/>
      <c r="DC412" s="261"/>
      <c r="DD412" s="261"/>
      <c r="DE412" s="261"/>
      <c r="DF412" s="261"/>
      <c r="DG412" s="261"/>
      <c r="DH412" s="261"/>
      <c r="DI412" s="261"/>
      <c r="DJ412" s="261"/>
      <c r="DK412" s="261"/>
      <c r="DL412" s="261"/>
      <c r="DM412" s="261"/>
      <c r="DN412" s="261"/>
      <c r="DO412" s="261"/>
      <c r="DP412" s="261"/>
      <c r="DQ412" s="261"/>
      <c r="DR412" s="261"/>
      <c r="DS412" s="261"/>
      <c r="DT412" s="261"/>
      <c r="DU412" s="261"/>
      <c r="DV412" s="261"/>
      <c r="DW412" s="261"/>
      <c r="DX412" s="261"/>
      <c r="DY412" s="261"/>
      <c r="DZ412" s="261"/>
      <c r="EA412" s="261"/>
    </row>
    <row r="413" spans="1:131" ht="15" x14ac:dyDescent="0.25">
      <c r="A413" s="261"/>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261"/>
      <c r="AE413" s="261"/>
      <c r="AF413" s="261"/>
      <c r="AG413" s="261"/>
      <c r="AH413" s="261"/>
      <c r="AI413" s="261"/>
      <c r="AJ413" s="261"/>
      <c r="AK413" s="261"/>
      <c r="AL413" s="261"/>
      <c r="AM413" s="261"/>
      <c r="AN413" s="261"/>
      <c r="AO413" s="261"/>
      <c r="AP413" s="261"/>
      <c r="AQ413" s="261"/>
      <c r="AR413" s="261"/>
      <c r="AS413" s="261"/>
      <c r="AT413" s="261"/>
      <c r="AU413" s="261"/>
      <c r="AV413" s="261"/>
      <c r="AW413" s="261"/>
      <c r="AX413" s="261"/>
      <c r="AY413" s="261"/>
      <c r="AZ413" s="261"/>
      <c r="BA413" s="261"/>
      <c r="BB413" s="261"/>
      <c r="BC413" s="261"/>
      <c r="BD413" s="261"/>
      <c r="BE413" s="261"/>
      <c r="BF413" s="261"/>
      <c r="BG413" s="261"/>
      <c r="BH413" s="261"/>
      <c r="BI413" s="261"/>
      <c r="BJ413" s="261"/>
      <c r="BK413" s="261"/>
      <c r="BL413" s="261"/>
      <c r="BM413" s="261"/>
      <c r="BN413" s="261"/>
      <c r="BO413" s="261"/>
      <c r="BP413" s="261"/>
      <c r="BQ413" s="261"/>
      <c r="BR413" s="261"/>
      <c r="BS413" s="261"/>
      <c r="BT413" s="261"/>
      <c r="BU413" s="261"/>
      <c r="BV413" s="261"/>
      <c r="BW413" s="261"/>
      <c r="BX413" s="261"/>
      <c r="BY413" s="262"/>
      <c r="BZ413" s="262"/>
      <c r="CA413" s="262"/>
      <c r="CB413" s="262"/>
      <c r="CC413" s="262"/>
      <c r="CD413" s="262"/>
      <c r="CE413" s="262"/>
      <c r="CF413" s="262"/>
      <c r="CG413" s="262"/>
      <c r="CH413" s="262"/>
      <c r="CI413" s="262"/>
      <c r="CJ413" s="262"/>
      <c r="CK413" s="262"/>
      <c r="CL413" s="262"/>
      <c r="CM413" s="262"/>
      <c r="CN413" s="262"/>
      <c r="CO413" s="262"/>
      <c r="CP413" s="262"/>
      <c r="CQ413" s="262"/>
      <c r="CR413" s="262"/>
      <c r="CS413" s="262"/>
      <c r="CT413" s="262"/>
      <c r="CU413" s="261"/>
      <c r="CV413" s="261"/>
      <c r="CW413" s="261"/>
      <c r="CX413" s="261"/>
      <c r="CY413" s="261"/>
      <c r="CZ413" s="261"/>
      <c r="DA413" s="261"/>
      <c r="DB413" s="261"/>
      <c r="DC413" s="261"/>
      <c r="DD413" s="261"/>
      <c r="DE413" s="261"/>
      <c r="DF413" s="261"/>
      <c r="DG413" s="261"/>
      <c r="DH413" s="261"/>
      <c r="DI413" s="261"/>
      <c r="DJ413" s="261"/>
      <c r="DK413" s="261"/>
      <c r="DL413" s="261"/>
      <c r="DM413" s="261"/>
      <c r="DN413" s="261"/>
      <c r="DO413" s="261"/>
      <c r="DP413" s="261"/>
      <c r="DQ413" s="261"/>
      <c r="DR413" s="261"/>
      <c r="DS413" s="261"/>
      <c r="DT413" s="261"/>
      <c r="DU413" s="261"/>
      <c r="DV413" s="261"/>
      <c r="DW413" s="261"/>
      <c r="DX413" s="261"/>
      <c r="DY413" s="261"/>
      <c r="DZ413" s="261"/>
      <c r="EA413" s="261"/>
    </row>
    <row r="414" spans="1:131" ht="15" x14ac:dyDescent="0.25">
      <c r="A414" s="261"/>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61"/>
      <c r="AE414" s="261"/>
      <c r="AF414" s="261"/>
      <c r="AG414" s="261"/>
      <c r="AH414" s="261"/>
      <c r="AI414" s="261"/>
      <c r="AJ414" s="261"/>
      <c r="AK414" s="261"/>
      <c r="AL414" s="261"/>
      <c r="AM414" s="261"/>
      <c r="AN414" s="261"/>
      <c r="AO414" s="261"/>
      <c r="AP414" s="261"/>
      <c r="AQ414" s="261"/>
      <c r="AR414" s="261"/>
      <c r="AS414" s="261"/>
      <c r="AT414" s="261"/>
      <c r="AU414" s="261"/>
      <c r="AV414" s="261"/>
      <c r="AW414" s="261"/>
      <c r="AX414" s="261"/>
      <c r="AY414" s="261"/>
      <c r="AZ414" s="261"/>
      <c r="BA414" s="261"/>
      <c r="BB414" s="261"/>
      <c r="BC414" s="261"/>
      <c r="BD414" s="261"/>
      <c r="BE414" s="261"/>
      <c r="BF414" s="261"/>
      <c r="BG414" s="261"/>
      <c r="BH414" s="261"/>
      <c r="BI414" s="261"/>
      <c r="BJ414" s="261"/>
      <c r="BK414" s="261"/>
      <c r="BL414" s="261"/>
      <c r="BM414" s="261"/>
      <c r="BN414" s="261"/>
      <c r="BO414" s="261"/>
      <c r="BP414" s="261"/>
      <c r="BQ414" s="261"/>
      <c r="BR414" s="261"/>
      <c r="BS414" s="261"/>
      <c r="BT414" s="261"/>
      <c r="BU414" s="261"/>
      <c r="BV414" s="261"/>
      <c r="BW414" s="261"/>
      <c r="BX414" s="261"/>
      <c r="BY414" s="262"/>
      <c r="BZ414" s="262"/>
      <c r="CA414" s="262"/>
      <c r="CB414" s="262"/>
      <c r="CC414" s="262"/>
      <c r="CD414" s="262"/>
      <c r="CE414" s="262"/>
      <c r="CF414" s="262"/>
      <c r="CG414" s="262"/>
      <c r="CH414" s="262"/>
      <c r="CI414" s="262"/>
      <c r="CJ414" s="262"/>
      <c r="CK414" s="262"/>
      <c r="CL414" s="262"/>
      <c r="CM414" s="262"/>
      <c r="CN414" s="262"/>
      <c r="CO414" s="262"/>
      <c r="CP414" s="262"/>
      <c r="CQ414" s="262"/>
      <c r="CR414" s="262"/>
      <c r="CS414" s="262"/>
      <c r="CT414" s="262"/>
      <c r="CU414" s="261"/>
      <c r="CV414" s="261"/>
      <c r="CW414" s="261"/>
      <c r="CX414" s="261"/>
      <c r="CY414" s="261"/>
      <c r="CZ414" s="261"/>
      <c r="DA414" s="261"/>
      <c r="DB414" s="261"/>
      <c r="DC414" s="261"/>
      <c r="DD414" s="261"/>
      <c r="DE414" s="261"/>
      <c r="DF414" s="261"/>
      <c r="DG414" s="261"/>
      <c r="DH414" s="261"/>
      <c r="DI414" s="261"/>
      <c r="DJ414" s="261"/>
      <c r="DK414" s="261"/>
      <c r="DL414" s="261"/>
      <c r="DM414" s="261"/>
      <c r="DN414" s="261"/>
      <c r="DO414" s="261"/>
      <c r="DP414" s="261"/>
      <c r="DQ414" s="261"/>
      <c r="DR414" s="261"/>
      <c r="DS414" s="261"/>
      <c r="DT414" s="261"/>
      <c r="DU414" s="261"/>
      <c r="DV414" s="261"/>
      <c r="DW414" s="261"/>
      <c r="DX414" s="261"/>
      <c r="DY414" s="261"/>
      <c r="DZ414" s="261"/>
      <c r="EA414" s="261"/>
    </row>
    <row r="415" spans="1:131" ht="15" x14ac:dyDescent="0.25">
      <c r="A415" s="261"/>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261"/>
      <c r="AE415" s="261"/>
      <c r="AF415" s="261"/>
      <c r="AG415" s="261"/>
      <c r="AH415" s="261"/>
      <c r="AI415" s="261"/>
      <c r="AJ415" s="261"/>
      <c r="AK415" s="261"/>
      <c r="AL415" s="261"/>
      <c r="AM415" s="261"/>
      <c r="AN415" s="261"/>
      <c r="AO415" s="261"/>
      <c r="AP415" s="261"/>
      <c r="AQ415" s="261"/>
      <c r="AR415" s="261"/>
      <c r="AS415" s="261"/>
      <c r="AT415" s="261"/>
      <c r="AU415" s="261"/>
      <c r="AV415" s="261"/>
      <c r="AW415" s="261"/>
      <c r="AX415" s="261"/>
      <c r="AY415" s="261"/>
      <c r="AZ415" s="261"/>
      <c r="BA415" s="261"/>
      <c r="BB415" s="261"/>
      <c r="BC415" s="261"/>
      <c r="BD415" s="261"/>
      <c r="BE415" s="261"/>
      <c r="BF415" s="261"/>
      <c r="BG415" s="261"/>
      <c r="BH415" s="261"/>
      <c r="BI415" s="261"/>
      <c r="BJ415" s="261"/>
      <c r="BK415" s="261"/>
      <c r="BL415" s="261"/>
      <c r="BM415" s="261"/>
      <c r="BN415" s="261"/>
      <c r="BO415" s="261"/>
      <c r="BP415" s="261"/>
      <c r="BQ415" s="261"/>
      <c r="BR415" s="261"/>
      <c r="BS415" s="261"/>
      <c r="BT415" s="261"/>
      <c r="BU415" s="261"/>
      <c r="BV415" s="261"/>
      <c r="BW415" s="261"/>
      <c r="BX415" s="261"/>
      <c r="BY415" s="262"/>
      <c r="BZ415" s="262"/>
      <c r="CA415" s="262"/>
      <c r="CB415" s="262"/>
      <c r="CC415" s="262"/>
      <c r="CD415" s="262"/>
      <c r="CE415" s="262"/>
      <c r="CF415" s="262"/>
      <c r="CG415" s="262"/>
      <c r="CH415" s="262"/>
      <c r="CI415" s="262"/>
      <c r="CJ415" s="262"/>
      <c r="CK415" s="262"/>
      <c r="CL415" s="262"/>
      <c r="CM415" s="262"/>
      <c r="CN415" s="262"/>
      <c r="CO415" s="262"/>
      <c r="CP415" s="262"/>
      <c r="CQ415" s="262"/>
      <c r="CR415" s="262"/>
      <c r="CS415" s="262"/>
      <c r="CT415" s="262"/>
      <c r="CU415" s="261"/>
      <c r="CV415" s="261"/>
      <c r="CW415" s="261"/>
      <c r="CX415" s="261"/>
      <c r="CY415" s="261"/>
      <c r="CZ415" s="261"/>
      <c r="DA415" s="261"/>
      <c r="DB415" s="261"/>
      <c r="DC415" s="261"/>
      <c r="DD415" s="261"/>
      <c r="DE415" s="261"/>
      <c r="DF415" s="261"/>
      <c r="DG415" s="261"/>
      <c r="DH415" s="261"/>
      <c r="DI415" s="261"/>
      <c r="DJ415" s="261"/>
      <c r="DK415" s="261"/>
      <c r="DL415" s="261"/>
      <c r="DM415" s="261"/>
      <c r="DN415" s="261"/>
      <c r="DO415" s="261"/>
      <c r="DP415" s="261"/>
      <c r="DQ415" s="261"/>
      <c r="DR415" s="261"/>
      <c r="DS415" s="261"/>
      <c r="DT415" s="261"/>
      <c r="DU415" s="261"/>
      <c r="DV415" s="261"/>
      <c r="DW415" s="261"/>
      <c r="DX415" s="261"/>
      <c r="DY415" s="261"/>
      <c r="DZ415" s="261"/>
      <c r="EA415" s="261"/>
    </row>
    <row r="416" spans="1:131" ht="15" x14ac:dyDescent="0.25">
      <c r="A416" s="261"/>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261"/>
      <c r="AE416" s="261"/>
      <c r="AF416" s="261"/>
      <c r="AG416" s="261"/>
      <c r="AH416" s="261"/>
      <c r="AI416" s="261"/>
      <c r="AJ416" s="261"/>
      <c r="AK416" s="261"/>
      <c r="AL416" s="261"/>
      <c r="AM416" s="261"/>
      <c r="AN416" s="261"/>
      <c r="AO416" s="261"/>
      <c r="AP416" s="261"/>
      <c r="AQ416" s="261"/>
      <c r="AR416" s="261"/>
      <c r="AS416" s="261"/>
      <c r="AT416" s="261"/>
      <c r="AU416" s="261"/>
      <c r="AV416" s="261"/>
      <c r="AW416" s="261"/>
      <c r="AX416" s="261"/>
      <c r="AY416" s="261"/>
      <c r="AZ416" s="261"/>
      <c r="BA416" s="261"/>
      <c r="BB416" s="261"/>
      <c r="BC416" s="261"/>
      <c r="BD416" s="261"/>
      <c r="BE416" s="261"/>
      <c r="BF416" s="261"/>
      <c r="BG416" s="261"/>
      <c r="BH416" s="261"/>
      <c r="BI416" s="261"/>
      <c r="BJ416" s="261"/>
      <c r="BK416" s="261"/>
      <c r="BL416" s="261"/>
      <c r="BM416" s="261"/>
      <c r="BN416" s="261"/>
      <c r="BO416" s="261"/>
      <c r="BP416" s="261"/>
      <c r="BQ416" s="261"/>
      <c r="BR416" s="261"/>
      <c r="BS416" s="261"/>
      <c r="BT416" s="261"/>
      <c r="BU416" s="261"/>
      <c r="BV416" s="261"/>
      <c r="BW416" s="261"/>
      <c r="BX416" s="261"/>
      <c r="BY416" s="262"/>
      <c r="BZ416" s="262"/>
      <c r="CA416" s="262"/>
      <c r="CB416" s="262"/>
      <c r="CC416" s="262"/>
      <c r="CD416" s="262"/>
      <c r="CE416" s="262"/>
      <c r="CF416" s="262"/>
      <c r="CG416" s="262"/>
      <c r="CH416" s="262"/>
      <c r="CI416" s="262"/>
      <c r="CJ416" s="262"/>
      <c r="CK416" s="262"/>
      <c r="CL416" s="262"/>
      <c r="CM416" s="262"/>
      <c r="CN416" s="262"/>
      <c r="CO416" s="262"/>
      <c r="CP416" s="262"/>
      <c r="CQ416" s="262"/>
      <c r="CR416" s="262"/>
      <c r="CS416" s="262"/>
      <c r="CT416" s="262"/>
      <c r="CU416" s="261"/>
      <c r="CV416" s="261"/>
      <c r="CW416" s="261"/>
      <c r="CX416" s="261"/>
      <c r="CY416" s="261"/>
      <c r="CZ416" s="261"/>
      <c r="DA416" s="261"/>
      <c r="DB416" s="261"/>
      <c r="DC416" s="261"/>
      <c r="DD416" s="261"/>
      <c r="DE416" s="261"/>
      <c r="DF416" s="261"/>
      <c r="DG416" s="261"/>
      <c r="DH416" s="261"/>
      <c r="DI416" s="261"/>
      <c r="DJ416" s="261"/>
      <c r="DK416" s="261"/>
      <c r="DL416" s="261"/>
      <c r="DM416" s="261"/>
      <c r="DN416" s="261"/>
      <c r="DO416" s="261"/>
      <c r="DP416" s="261"/>
      <c r="DQ416" s="261"/>
      <c r="DR416" s="261"/>
      <c r="DS416" s="261"/>
      <c r="DT416" s="261"/>
      <c r="DU416" s="261"/>
      <c r="DV416" s="261"/>
      <c r="DW416" s="261"/>
      <c r="DX416" s="261"/>
      <c r="DY416" s="261"/>
      <c r="DZ416" s="261"/>
      <c r="EA416" s="261"/>
    </row>
    <row r="417" spans="1:131" ht="15" x14ac:dyDescent="0.25">
      <c r="A417" s="261"/>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261"/>
      <c r="AE417" s="261"/>
      <c r="AF417" s="261"/>
      <c r="AG417" s="261"/>
      <c r="AH417" s="261"/>
      <c r="AI417" s="261"/>
      <c r="AJ417" s="261"/>
      <c r="AK417" s="261"/>
      <c r="AL417" s="261"/>
      <c r="AM417" s="261"/>
      <c r="AN417" s="261"/>
      <c r="AO417" s="261"/>
      <c r="AP417" s="261"/>
      <c r="AQ417" s="261"/>
      <c r="AR417" s="261"/>
      <c r="AS417" s="261"/>
      <c r="AT417" s="261"/>
      <c r="AU417" s="261"/>
      <c r="AV417" s="261"/>
      <c r="AW417" s="261"/>
      <c r="AX417" s="261"/>
      <c r="AY417" s="261"/>
      <c r="AZ417" s="261"/>
      <c r="BA417" s="261"/>
      <c r="BB417" s="261"/>
      <c r="BC417" s="261"/>
      <c r="BD417" s="261"/>
      <c r="BE417" s="261"/>
      <c r="BF417" s="261"/>
      <c r="BG417" s="261"/>
      <c r="BH417" s="261"/>
      <c r="BI417" s="261"/>
      <c r="BJ417" s="261"/>
      <c r="BK417" s="261"/>
      <c r="BL417" s="261"/>
      <c r="BM417" s="261"/>
      <c r="BN417" s="261"/>
      <c r="BO417" s="261"/>
      <c r="BP417" s="261"/>
      <c r="BQ417" s="261"/>
      <c r="BR417" s="261"/>
      <c r="BS417" s="261"/>
      <c r="BT417" s="261"/>
      <c r="BU417" s="261"/>
      <c r="BV417" s="261"/>
      <c r="BW417" s="261"/>
      <c r="BX417" s="261"/>
      <c r="BY417" s="262"/>
      <c r="BZ417" s="262"/>
      <c r="CA417" s="262"/>
      <c r="CB417" s="262"/>
      <c r="CC417" s="262"/>
      <c r="CD417" s="262"/>
      <c r="CE417" s="262"/>
      <c r="CF417" s="262"/>
      <c r="CG417" s="262"/>
      <c r="CH417" s="262"/>
      <c r="CI417" s="262"/>
      <c r="CJ417" s="262"/>
      <c r="CK417" s="262"/>
      <c r="CL417" s="262"/>
      <c r="CM417" s="262"/>
      <c r="CN417" s="262"/>
      <c r="CO417" s="262"/>
      <c r="CP417" s="262"/>
      <c r="CQ417" s="262"/>
      <c r="CR417" s="262"/>
      <c r="CS417" s="262"/>
      <c r="CT417" s="262"/>
      <c r="CU417" s="261"/>
      <c r="CV417" s="261"/>
      <c r="CW417" s="261"/>
      <c r="CX417" s="261"/>
      <c r="CY417" s="261"/>
      <c r="CZ417" s="261"/>
      <c r="DA417" s="261"/>
      <c r="DB417" s="261"/>
      <c r="DC417" s="261"/>
      <c r="DD417" s="261"/>
      <c r="DE417" s="261"/>
      <c r="DF417" s="261"/>
      <c r="DG417" s="261"/>
      <c r="DH417" s="261"/>
      <c r="DI417" s="261"/>
      <c r="DJ417" s="261"/>
      <c r="DK417" s="261"/>
      <c r="DL417" s="261"/>
      <c r="DM417" s="261"/>
      <c r="DN417" s="261"/>
      <c r="DO417" s="261"/>
      <c r="DP417" s="261"/>
      <c r="DQ417" s="261"/>
      <c r="DR417" s="261"/>
      <c r="DS417" s="261"/>
      <c r="DT417" s="261"/>
      <c r="DU417" s="261"/>
      <c r="DV417" s="261"/>
      <c r="DW417" s="261"/>
      <c r="DX417" s="261"/>
      <c r="DY417" s="261"/>
      <c r="DZ417" s="261"/>
      <c r="EA417" s="261"/>
    </row>
    <row r="418" spans="1:131" ht="15" x14ac:dyDescent="0.25">
      <c r="A418" s="261"/>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1"/>
      <c r="AD418" s="261"/>
      <c r="AE418" s="261"/>
      <c r="AF418" s="261"/>
      <c r="AG418" s="261"/>
      <c r="AH418" s="261"/>
      <c r="AI418" s="261"/>
      <c r="AJ418" s="261"/>
      <c r="AK418" s="261"/>
      <c r="AL418" s="261"/>
      <c r="AM418" s="261"/>
      <c r="AN418" s="261"/>
      <c r="AO418" s="261"/>
      <c r="AP418" s="261"/>
      <c r="AQ418" s="261"/>
      <c r="AR418" s="261"/>
      <c r="AS418" s="261"/>
      <c r="AT418" s="261"/>
      <c r="AU418" s="261"/>
      <c r="AV418" s="261"/>
      <c r="AW418" s="261"/>
      <c r="AX418" s="261"/>
      <c r="AY418" s="261"/>
      <c r="AZ418" s="261"/>
      <c r="BA418" s="261"/>
      <c r="BB418" s="261"/>
      <c r="BC418" s="261"/>
      <c r="BD418" s="261"/>
      <c r="BE418" s="261"/>
      <c r="BF418" s="261"/>
      <c r="BG418" s="261"/>
      <c r="BH418" s="261"/>
      <c r="BI418" s="261"/>
      <c r="BJ418" s="261"/>
      <c r="BK418" s="261"/>
      <c r="BL418" s="261"/>
      <c r="BM418" s="261"/>
      <c r="BN418" s="261"/>
      <c r="BO418" s="261"/>
      <c r="BP418" s="261"/>
      <c r="BQ418" s="261"/>
      <c r="BR418" s="261"/>
      <c r="BS418" s="261"/>
      <c r="BT418" s="261"/>
      <c r="BU418" s="261"/>
      <c r="BV418" s="261"/>
      <c r="BW418" s="261"/>
      <c r="BX418" s="261"/>
      <c r="BY418" s="262"/>
      <c r="BZ418" s="262"/>
      <c r="CA418" s="262"/>
      <c r="CB418" s="262"/>
      <c r="CC418" s="262"/>
      <c r="CD418" s="262"/>
      <c r="CE418" s="262"/>
      <c r="CF418" s="262"/>
      <c r="CG418" s="262"/>
      <c r="CH418" s="262"/>
      <c r="CI418" s="262"/>
      <c r="CJ418" s="262"/>
      <c r="CK418" s="262"/>
      <c r="CL418" s="262"/>
      <c r="CM418" s="262"/>
      <c r="CN418" s="262"/>
      <c r="CO418" s="262"/>
      <c r="CP418" s="262"/>
      <c r="CQ418" s="262"/>
      <c r="CR418" s="262"/>
      <c r="CS418" s="262"/>
      <c r="CT418" s="262"/>
      <c r="CU418" s="261"/>
      <c r="CV418" s="261"/>
      <c r="CW418" s="261"/>
      <c r="CX418" s="261"/>
      <c r="CY418" s="261"/>
      <c r="CZ418" s="261"/>
      <c r="DA418" s="261"/>
      <c r="DB418" s="261"/>
      <c r="DC418" s="261"/>
      <c r="DD418" s="261"/>
      <c r="DE418" s="261"/>
      <c r="DF418" s="261"/>
      <c r="DG418" s="261"/>
      <c r="DH418" s="261"/>
      <c r="DI418" s="261"/>
      <c r="DJ418" s="261"/>
      <c r="DK418" s="261"/>
      <c r="DL418" s="261"/>
      <c r="DM418" s="261"/>
      <c r="DN418" s="261"/>
      <c r="DO418" s="261"/>
      <c r="DP418" s="261"/>
      <c r="DQ418" s="261"/>
      <c r="DR418" s="261"/>
      <c r="DS418" s="261"/>
      <c r="DT418" s="261"/>
      <c r="DU418" s="261"/>
      <c r="DV418" s="261"/>
      <c r="DW418" s="261"/>
      <c r="DX418" s="261"/>
      <c r="DY418" s="261"/>
      <c r="DZ418" s="261"/>
      <c r="EA418" s="261"/>
    </row>
    <row r="419" spans="1:131" ht="15" x14ac:dyDescent="0.25">
      <c r="A419" s="261"/>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c r="X419" s="261"/>
      <c r="Y419" s="261"/>
      <c r="Z419" s="261"/>
      <c r="AA419" s="261"/>
      <c r="AB419" s="261"/>
      <c r="AC419" s="261"/>
      <c r="AD419" s="261"/>
      <c r="AE419" s="261"/>
      <c r="AF419" s="261"/>
      <c r="AG419" s="261"/>
      <c r="AH419" s="261"/>
      <c r="AI419" s="261"/>
      <c r="AJ419" s="261"/>
      <c r="AK419" s="261"/>
      <c r="AL419" s="261"/>
      <c r="AM419" s="261"/>
      <c r="AN419" s="261"/>
      <c r="AO419" s="261"/>
      <c r="AP419" s="261"/>
      <c r="AQ419" s="261"/>
      <c r="AR419" s="261"/>
      <c r="AS419" s="261"/>
      <c r="AT419" s="261"/>
      <c r="AU419" s="261"/>
      <c r="AV419" s="261"/>
      <c r="AW419" s="261"/>
      <c r="AX419" s="261"/>
      <c r="AY419" s="261"/>
      <c r="AZ419" s="261"/>
      <c r="BA419" s="261"/>
      <c r="BB419" s="261"/>
      <c r="BC419" s="261"/>
      <c r="BD419" s="261"/>
      <c r="BE419" s="261"/>
      <c r="BF419" s="261"/>
      <c r="BG419" s="261"/>
      <c r="BH419" s="261"/>
      <c r="BI419" s="261"/>
      <c r="BJ419" s="261"/>
      <c r="BK419" s="261"/>
      <c r="BL419" s="261"/>
      <c r="BM419" s="261"/>
      <c r="BN419" s="261"/>
      <c r="BO419" s="261"/>
      <c r="BP419" s="261"/>
      <c r="BQ419" s="261"/>
      <c r="BR419" s="261"/>
      <c r="BS419" s="261"/>
      <c r="BT419" s="261"/>
      <c r="BU419" s="261"/>
      <c r="BV419" s="261"/>
      <c r="BW419" s="261"/>
      <c r="BX419" s="261"/>
      <c r="BY419" s="262"/>
      <c r="BZ419" s="262"/>
      <c r="CA419" s="262"/>
      <c r="CB419" s="262"/>
      <c r="CC419" s="262"/>
      <c r="CD419" s="262"/>
      <c r="CE419" s="262"/>
      <c r="CF419" s="262"/>
      <c r="CG419" s="262"/>
      <c r="CH419" s="262"/>
      <c r="CI419" s="262"/>
      <c r="CJ419" s="262"/>
      <c r="CK419" s="262"/>
      <c r="CL419" s="262"/>
      <c r="CM419" s="262"/>
      <c r="CN419" s="262"/>
      <c r="CO419" s="262"/>
      <c r="CP419" s="262"/>
      <c r="CQ419" s="262"/>
      <c r="CR419" s="262"/>
      <c r="CS419" s="262"/>
      <c r="CT419" s="262"/>
      <c r="CU419" s="261"/>
      <c r="CV419" s="261"/>
      <c r="CW419" s="261"/>
      <c r="CX419" s="261"/>
      <c r="CY419" s="261"/>
      <c r="CZ419" s="261"/>
      <c r="DA419" s="261"/>
      <c r="DB419" s="261"/>
      <c r="DC419" s="261"/>
      <c r="DD419" s="261"/>
      <c r="DE419" s="261"/>
      <c r="DF419" s="261"/>
      <c r="DG419" s="261"/>
      <c r="DH419" s="261"/>
      <c r="DI419" s="261"/>
      <c r="DJ419" s="261"/>
      <c r="DK419" s="261"/>
      <c r="DL419" s="261"/>
      <c r="DM419" s="261"/>
      <c r="DN419" s="261"/>
      <c r="DO419" s="261"/>
      <c r="DP419" s="261"/>
      <c r="DQ419" s="261"/>
      <c r="DR419" s="261"/>
      <c r="DS419" s="261"/>
      <c r="DT419" s="261"/>
      <c r="DU419" s="261"/>
      <c r="DV419" s="261"/>
      <c r="DW419" s="261"/>
      <c r="DX419" s="261"/>
      <c r="DY419" s="261"/>
      <c r="DZ419" s="261"/>
      <c r="EA419" s="261"/>
    </row>
    <row r="420" spans="1:131" ht="15" x14ac:dyDescent="0.25">
      <c r="A420" s="261"/>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c r="X420" s="261"/>
      <c r="Y420" s="261"/>
      <c r="Z420" s="261"/>
      <c r="AA420" s="261"/>
      <c r="AB420" s="261"/>
      <c r="AC420" s="261"/>
      <c r="AD420" s="261"/>
      <c r="AE420" s="261"/>
      <c r="AF420" s="261"/>
      <c r="AG420" s="261"/>
      <c r="AH420" s="261"/>
      <c r="AI420" s="261"/>
      <c r="AJ420" s="261"/>
      <c r="AK420" s="261"/>
      <c r="AL420" s="261"/>
      <c r="AM420" s="261"/>
      <c r="AN420" s="261"/>
      <c r="AO420" s="261"/>
      <c r="AP420" s="261"/>
      <c r="AQ420" s="261"/>
      <c r="AR420" s="261"/>
      <c r="AS420" s="261"/>
      <c r="AT420" s="261"/>
      <c r="AU420" s="261"/>
      <c r="AV420" s="261"/>
      <c r="AW420" s="261"/>
      <c r="AX420" s="261"/>
      <c r="AY420" s="261"/>
      <c r="AZ420" s="261"/>
      <c r="BA420" s="261"/>
      <c r="BB420" s="261"/>
      <c r="BC420" s="261"/>
      <c r="BD420" s="261"/>
      <c r="BE420" s="261"/>
      <c r="BF420" s="261"/>
      <c r="BG420" s="261"/>
      <c r="BH420" s="261"/>
      <c r="BI420" s="261"/>
      <c r="BJ420" s="261"/>
      <c r="BK420" s="261"/>
      <c r="BL420" s="261"/>
      <c r="BM420" s="261"/>
      <c r="BN420" s="261"/>
      <c r="BO420" s="261"/>
      <c r="BP420" s="261"/>
      <c r="BQ420" s="261"/>
      <c r="BR420" s="261"/>
      <c r="BS420" s="261"/>
      <c r="BT420" s="261"/>
      <c r="BU420" s="261"/>
      <c r="BV420" s="261"/>
      <c r="BW420" s="261"/>
      <c r="BX420" s="261"/>
      <c r="BY420" s="262"/>
      <c r="BZ420" s="262"/>
      <c r="CA420" s="262"/>
      <c r="CB420" s="262"/>
      <c r="CC420" s="262"/>
      <c r="CD420" s="262"/>
      <c r="CE420" s="262"/>
      <c r="CF420" s="262"/>
      <c r="CG420" s="262"/>
      <c r="CH420" s="262"/>
      <c r="CI420" s="262"/>
      <c r="CJ420" s="262"/>
      <c r="CK420" s="262"/>
      <c r="CL420" s="262"/>
      <c r="CM420" s="262"/>
      <c r="CN420" s="262"/>
      <c r="CO420" s="262"/>
      <c r="CP420" s="262"/>
      <c r="CQ420" s="262"/>
      <c r="CR420" s="262"/>
      <c r="CS420" s="262"/>
      <c r="CT420" s="262"/>
      <c r="CU420" s="261"/>
      <c r="CV420" s="261"/>
      <c r="CW420" s="261"/>
      <c r="CX420" s="261"/>
      <c r="CY420" s="261"/>
      <c r="CZ420" s="261"/>
      <c r="DA420" s="261"/>
      <c r="DB420" s="261"/>
      <c r="DC420" s="261"/>
      <c r="DD420" s="261"/>
      <c r="DE420" s="261"/>
      <c r="DF420" s="261"/>
      <c r="DG420" s="261"/>
      <c r="DH420" s="261"/>
      <c r="DI420" s="261"/>
      <c r="DJ420" s="261"/>
      <c r="DK420" s="261"/>
      <c r="DL420" s="261"/>
      <c r="DM420" s="261"/>
      <c r="DN420" s="261"/>
      <c r="DO420" s="261"/>
      <c r="DP420" s="261"/>
      <c r="DQ420" s="261"/>
      <c r="DR420" s="261"/>
      <c r="DS420" s="261"/>
      <c r="DT420" s="261"/>
      <c r="DU420" s="261"/>
      <c r="DV420" s="261"/>
      <c r="DW420" s="261"/>
      <c r="DX420" s="261"/>
      <c r="DY420" s="261"/>
      <c r="DZ420" s="261"/>
      <c r="EA420" s="261"/>
    </row>
    <row r="421" spans="1:131" ht="15" x14ac:dyDescent="0.25">
      <c r="A421" s="261"/>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c r="X421" s="261"/>
      <c r="Y421" s="261"/>
      <c r="Z421" s="261"/>
      <c r="AA421" s="261"/>
      <c r="AB421" s="261"/>
      <c r="AC421" s="261"/>
      <c r="AD421" s="261"/>
      <c r="AE421" s="261"/>
      <c r="AF421" s="261"/>
      <c r="AG421" s="261"/>
      <c r="AH421" s="261"/>
      <c r="AI421" s="261"/>
      <c r="AJ421" s="261"/>
      <c r="AK421" s="261"/>
      <c r="AL421" s="261"/>
      <c r="AM421" s="261"/>
      <c r="AN421" s="261"/>
      <c r="AO421" s="261"/>
      <c r="AP421" s="261"/>
      <c r="AQ421" s="261"/>
      <c r="AR421" s="261"/>
      <c r="AS421" s="261"/>
      <c r="AT421" s="261"/>
      <c r="AU421" s="261"/>
      <c r="AV421" s="261"/>
      <c r="AW421" s="261"/>
      <c r="AX421" s="261"/>
      <c r="AY421" s="261"/>
      <c r="AZ421" s="261"/>
      <c r="BA421" s="261"/>
      <c r="BB421" s="261"/>
      <c r="BC421" s="261"/>
      <c r="BD421" s="261"/>
      <c r="BE421" s="261"/>
      <c r="BF421" s="261"/>
      <c r="BG421" s="261"/>
      <c r="BH421" s="261"/>
      <c r="BI421" s="261"/>
      <c r="BJ421" s="261"/>
      <c r="BK421" s="261"/>
      <c r="BL421" s="261"/>
      <c r="BM421" s="261"/>
      <c r="BN421" s="261"/>
      <c r="BO421" s="261"/>
      <c r="BP421" s="261"/>
      <c r="BQ421" s="261"/>
      <c r="BR421" s="261"/>
      <c r="BS421" s="261"/>
      <c r="BT421" s="261"/>
      <c r="BU421" s="261"/>
      <c r="BV421" s="261"/>
      <c r="BW421" s="261"/>
      <c r="BX421" s="261"/>
      <c r="BY421" s="262"/>
      <c r="BZ421" s="262"/>
      <c r="CA421" s="262"/>
      <c r="CB421" s="262"/>
      <c r="CC421" s="262"/>
      <c r="CD421" s="262"/>
      <c r="CE421" s="262"/>
      <c r="CF421" s="262"/>
      <c r="CG421" s="262"/>
      <c r="CH421" s="262"/>
      <c r="CI421" s="262"/>
      <c r="CJ421" s="262"/>
      <c r="CK421" s="262"/>
      <c r="CL421" s="262"/>
      <c r="CM421" s="262"/>
      <c r="CN421" s="262"/>
      <c r="CO421" s="262"/>
      <c r="CP421" s="262"/>
      <c r="CQ421" s="262"/>
      <c r="CR421" s="262"/>
      <c r="CS421" s="262"/>
      <c r="CT421" s="262"/>
      <c r="CU421" s="261"/>
      <c r="CV421" s="261"/>
      <c r="CW421" s="261"/>
      <c r="CX421" s="261"/>
      <c r="CY421" s="261"/>
      <c r="CZ421" s="261"/>
      <c r="DA421" s="261"/>
      <c r="DB421" s="261"/>
      <c r="DC421" s="261"/>
      <c r="DD421" s="261"/>
      <c r="DE421" s="261"/>
      <c r="DF421" s="261"/>
      <c r="DG421" s="261"/>
      <c r="DH421" s="261"/>
      <c r="DI421" s="261"/>
      <c r="DJ421" s="261"/>
      <c r="DK421" s="261"/>
      <c r="DL421" s="261"/>
      <c r="DM421" s="261"/>
      <c r="DN421" s="261"/>
      <c r="DO421" s="261"/>
      <c r="DP421" s="261"/>
      <c r="DQ421" s="261"/>
      <c r="DR421" s="261"/>
      <c r="DS421" s="261"/>
      <c r="DT421" s="261"/>
      <c r="DU421" s="261"/>
      <c r="DV421" s="261"/>
      <c r="DW421" s="261"/>
      <c r="DX421" s="261"/>
      <c r="DY421" s="261"/>
      <c r="DZ421" s="261"/>
      <c r="EA421" s="261"/>
    </row>
    <row r="422" spans="1:131" ht="15" x14ac:dyDescent="0.25">
      <c r="A422" s="261"/>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c r="X422" s="261"/>
      <c r="Y422" s="261"/>
      <c r="Z422" s="261"/>
      <c r="AA422" s="261"/>
      <c r="AB422" s="261"/>
      <c r="AC422" s="261"/>
      <c r="AD422" s="261"/>
      <c r="AE422" s="261"/>
      <c r="AF422" s="261"/>
      <c r="AG422" s="261"/>
      <c r="AH422" s="261"/>
      <c r="AI422" s="261"/>
      <c r="AJ422" s="261"/>
      <c r="AK422" s="261"/>
      <c r="AL422" s="261"/>
      <c r="AM422" s="261"/>
      <c r="AN422" s="261"/>
      <c r="AO422" s="261"/>
      <c r="AP422" s="261"/>
      <c r="AQ422" s="261"/>
      <c r="AR422" s="261"/>
      <c r="AS422" s="261"/>
      <c r="AT422" s="261"/>
      <c r="AU422" s="261"/>
      <c r="AV422" s="261"/>
      <c r="AW422" s="261"/>
      <c r="AX422" s="261"/>
      <c r="AY422" s="261"/>
      <c r="AZ422" s="261"/>
      <c r="BA422" s="261"/>
      <c r="BB422" s="261"/>
      <c r="BC422" s="261"/>
      <c r="BD422" s="261"/>
      <c r="BE422" s="261"/>
      <c r="BF422" s="261"/>
      <c r="BG422" s="261"/>
      <c r="BH422" s="261"/>
      <c r="BI422" s="261"/>
      <c r="BJ422" s="261"/>
      <c r="BK422" s="261"/>
      <c r="BL422" s="261"/>
      <c r="BM422" s="261"/>
      <c r="BN422" s="261"/>
      <c r="BO422" s="261"/>
      <c r="BP422" s="261"/>
      <c r="BQ422" s="261"/>
      <c r="BR422" s="261"/>
      <c r="BS422" s="261"/>
      <c r="BT422" s="261"/>
      <c r="BU422" s="261"/>
      <c r="BV422" s="261"/>
      <c r="BW422" s="261"/>
      <c r="BX422" s="261"/>
      <c r="BY422" s="262"/>
      <c r="BZ422" s="262"/>
      <c r="CA422" s="262"/>
      <c r="CB422" s="262"/>
      <c r="CC422" s="262"/>
      <c r="CD422" s="262"/>
      <c r="CE422" s="262"/>
      <c r="CF422" s="262"/>
      <c r="CG422" s="262"/>
      <c r="CH422" s="262"/>
      <c r="CI422" s="262"/>
      <c r="CJ422" s="262"/>
      <c r="CK422" s="262"/>
      <c r="CL422" s="262"/>
      <c r="CM422" s="262"/>
      <c r="CN422" s="262"/>
      <c r="CO422" s="262"/>
      <c r="CP422" s="262"/>
      <c r="CQ422" s="262"/>
      <c r="CR422" s="262"/>
      <c r="CS422" s="262"/>
      <c r="CT422" s="262"/>
      <c r="CU422" s="261"/>
      <c r="CV422" s="261"/>
      <c r="CW422" s="261"/>
      <c r="CX422" s="261"/>
      <c r="CY422" s="261"/>
      <c r="CZ422" s="261"/>
      <c r="DA422" s="261"/>
      <c r="DB422" s="261"/>
      <c r="DC422" s="261"/>
      <c r="DD422" s="261"/>
      <c r="DE422" s="261"/>
      <c r="DF422" s="261"/>
      <c r="DG422" s="261"/>
      <c r="DH422" s="261"/>
      <c r="DI422" s="261"/>
      <c r="DJ422" s="261"/>
      <c r="DK422" s="261"/>
      <c r="DL422" s="261"/>
      <c r="DM422" s="261"/>
      <c r="DN422" s="261"/>
      <c r="DO422" s="261"/>
      <c r="DP422" s="261"/>
      <c r="DQ422" s="261"/>
      <c r="DR422" s="261"/>
      <c r="DS422" s="261"/>
      <c r="DT422" s="261"/>
      <c r="DU422" s="261"/>
      <c r="DV422" s="261"/>
      <c r="DW422" s="261"/>
      <c r="DX422" s="261"/>
      <c r="DY422" s="261"/>
      <c r="DZ422" s="261"/>
      <c r="EA422" s="261"/>
    </row>
    <row r="423" spans="1:131" ht="15" x14ac:dyDescent="0.25">
      <c r="A423" s="261"/>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c r="X423" s="261"/>
      <c r="Y423" s="261"/>
      <c r="Z423" s="261"/>
      <c r="AA423" s="261"/>
      <c r="AB423" s="261"/>
      <c r="AC423" s="261"/>
      <c r="AD423" s="261"/>
      <c r="AE423" s="261"/>
      <c r="AF423" s="261"/>
      <c r="AG423" s="261"/>
      <c r="AH423" s="261"/>
      <c r="AI423" s="261"/>
      <c r="AJ423" s="261"/>
      <c r="AK423" s="261"/>
      <c r="AL423" s="261"/>
      <c r="AM423" s="261"/>
      <c r="AN423" s="261"/>
      <c r="AO423" s="261"/>
      <c r="AP423" s="261"/>
      <c r="AQ423" s="261"/>
      <c r="AR423" s="261"/>
      <c r="AS423" s="261"/>
      <c r="AT423" s="261"/>
      <c r="AU423" s="261"/>
      <c r="AV423" s="261"/>
      <c r="AW423" s="261"/>
      <c r="AX423" s="261"/>
      <c r="AY423" s="261"/>
      <c r="AZ423" s="261"/>
      <c r="BA423" s="261"/>
      <c r="BB423" s="261"/>
      <c r="BC423" s="261"/>
      <c r="BD423" s="261"/>
      <c r="BE423" s="261"/>
      <c r="BF423" s="261"/>
      <c r="BG423" s="261"/>
      <c r="BH423" s="261"/>
      <c r="BI423" s="261"/>
      <c r="BJ423" s="261"/>
      <c r="BK423" s="261"/>
      <c r="BL423" s="261"/>
      <c r="BM423" s="261"/>
      <c r="BN423" s="261"/>
      <c r="BO423" s="261"/>
      <c r="BP423" s="261"/>
      <c r="BQ423" s="261"/>
      <c r="BR423" s="261"/>
      <c r="BS423" s="261"/>
      <c r="BT423" s="261"/>
      <c r="BU423" s="261"/>
      <c r="BV423" s="261"/>
      <c r="BW423" s="261"/>
      <c r="BX423" s="261"/>
      <c r="BY423" s="262"/>
      <c r="BZ423" s="262"/>
      <c r="CA423" s="262"/>
      <c r="CB423" s="262"/>
      <c r="CC423" s="262"/>
      <c r="CD423" s="262"/>
      <c r="CE423" s="262"/>
      <c r="CF423" s="262"/>
      <c r="CG423" s="262"/>
      <c r="CH423" s="262"/>
      <c r="CI423" s="262"/>
      <c r="CJ423" s="262"/>
      <c r="CK423" s="262"/>
      <c r="CL423" s="262"/>
      <c r="CM423" s="262"/>
      <c r="CN423" s="262"/>
      <c r="CO423" s="262"/>
      <c r="CP423" s="262"/>
      <c r="CQ423" s="262"/>
      <c r="CR423" s="262"/>
      <c r="CS423" s="262"/>
      <c r="CT423" s="262"/>
      <c r="CU423" s="261"/>
      <c r="CV423" s="261"/>
      <c r="CW423" s="261"/>
      <c r="CX423" s="261"/>
      <c r="CY423" s="261"/>
      <c r="CZ423" s="261"/>
      <c r="DA423" s="261"/>
      <c r="DB423" s="261"/>
      <c r="DC423" s="261"/>
      <c r="DD423" s="261"/>
      <c r="DE423" s="261"/>
      <c r="DF423" s="261"/>
      <c r="DG423" s="261"/>
      <c r="DH423" s="261"/>
      <c r="DI423" s="261"/>
      <c r="DJ423" s="261"/>
      <c r="DK423" s="261"/>
      <c r="DL423" s="261"/>
      <c r="DM423" s="261"/>
      <c r="DN423" s="261"/>
      <c r="DO423" s="261"/>
      <c r="DP423" s="261"/>
      <c r="DQ423" s="261"/>
      <c r="DR423" s="261"/>
      <c r="DS423" s="261"/>
      <c r="DT423" s="261"/>
      <c r="DU423" s="261"/>
      <c r="DV423" s="261"/>
      <c r="DW423" s="261"/>
      <c r="DX423" s="261"/>
      <c r="DY423" s="261"/>
      <c r="DZ423" s="261"/>
      <c r="EA423" s="261"/>
    </row>
    <row r="424" spans="1:131" ht="15" x14ac:dyDescent="0.25">
      <c r="A424" s="261"/>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c r="X424" s="261"/>
      <c r="Y424" s="261"/>
      <c r="Z424" s="261"/>
      <c r="AA424" s="261"/>
      <c r="AB424" s="261"/>
      <c r="AC424" s="261"/>
      <c r="AD424" s="261"/>
      <c r="AE424" s="261"/>
      <c r="AF424" s="261"/>
      <c r="AG424" s="261"/>
      <c r="AH424" s="261"/>
      <c r="AI424" s="261"/>
      <c r="AJ424" s="261"/>
      <c r="AK424" s="261"/>
      <c r="AL424" s="261"/>
      <c r="AM424" s="261"/>
      <c r="AN424" s="261"/>
      <c r="AO424" s="261"/>
      <c r="AP424" s="261"/>
      <c r="AQ424" s="261"/>
      <c r="AR424" s="261"/>
      <c r="AS424" s="261"/>
      <c r="AT424" s="261"/>
      <c r="AU424" s="261"/>
      <c r="AV424" s="261"/>
      <c r="AW424" s="261"/>
      <c r="AX424" s="261"/>
      <c r="AY424" s="261"/>
      <c r="AZ424" s="261"/>
      <c r="BA424" s="261"/>
      <c r="BB424" s="261"/>
      <c r="BC424" s="261"/>
      <c r="BD424" s="261"/>
      <c r="BE424" s="261"/>
      <c r="BF424" s="261"/>
      <c r="BG424" s="261"/>
      <c r="BH424" s="261"/>
      <c r="BI424" s="261"/>
      <c r="BJ424" s="261"/>
      <c r="BK424" s="261"/>
      <c r="BL424" s="261"/>
      <c r="BM424" s="261"/>
      <c r="BN424" s="261"/>
      <c r="BO424" s="261"/>
      <c r="BP424" s="261"/>
      <c r="BQ424" s="261"/>
      <c r="BR424" s="261"/>
      <c r="BS424" s="261"/>
      <c r="BT424" s="261"/>
      <c r="BU424" s="261"/>
      <c r="BV424" s="261"/>
      <c r="BW424" s="261"/>
      <c r="BX424" s="261"/>
      <c r="BY424" s="262"/>
      <c r="BZ424" s="262"/>
      <c r="CA424" s="262"/>
      <c r="CB424" s="262"/>
      <c r="CC424" s="262"/>
      <c r="CD424" s="262"/>
      <c r="CE424" s="262"/>
      <c r="CF424" s="262"/>
      <c r="CG424" s="262"/>
      <c r="CH424" s="262"/>
      <c r="CI424" s="262"/>
      <c r="CJ424" s="262"/>
      <c r="CK424" s="262"/>
      <c r="CL424" s="262"/>
      <c r="CM424" s="262"/>
      <c r="CN424" s="262"/>
      <c r="CO424" s="262"/>
      <c r="CP424" s="262"/>
      <c r="CQ424" s="262"/>
      <c r="CR424" s="262"/>
      <c r="CS424" s="262"/>
      <c r="CT424" s="262"/>
      <c r="CU424" s="261"/>
      <c r="CV424" s="261"/>
      <c r="CW424" s="261"/>
      <c r="CX424" s="261"/>
      <c r="CY424" s="261"/>
      <c r="CZ424" s="261"/>
      <c r="DA424" s="261"/>
      <c r="DB424" s="261"/>
      <c r="DC424" s="261"/>
      <c r="DD424" s="261"/>
      <c r="DE424" s="261"/>
      <c r="DF424" s="261"/>
      <c r="DG424" s="261"/>
      <c r="DH424" s="261"/>
      <c r="DI424" s="261"/>
      <c r="DJ424" s="261"/>
      <c r="DK424" s="261"/>
      <c r="DL424" s="261"/>
      <c r="DM424" s="261"/>
      <c r="DN424" s="261"/>
      <c r="DO424" s="261"/>
      <c r="DP424" s="261"/>
      <c r="DQ424" s="261"/>
      <c r="DR424" s="261"/>
      <c r="DS424" s="261"/>
      <c r="DT424" s="261"/>
      <c r="DU424" s="261"/>
      <c r="DV424" s="261"/>
      <c r="DW424" s="261"/>
      <c r="DX424" s="261"/>
      <c r="DY424" s="261"/>
      <c r="DZ424" s="261"/>
      <c r="EA424" s="261"/>
    </row>
    <row r="425" spans="1:131" ht="15" x14ac:dyDescent="0.25">
      <c r="A425" s="261"/>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c r="X425" s="261"/>
      <c r="Y425" s="261"/>
      <c r="Z425" s="261"/>
      <c r="AA425" s="261"/>
      <c r="AB425" s="261"/>
      <c r="AC425" s="261"/>
      <c r="AD425" s="261"/>
      <c r="AE425" s="261"/>
      <c r="AF425" s="261"/>
      <c r="AG425" s="261"/>
      <c r="AH425" s="261"/>
      <c r="AI425" s="261"/>
      <c r="AJ425" s="261"/>
      <c r="AK425" s="261"/>
      <c r="AL425" s="261"/>
      <c r="AM425" s="261"/>
      <c r="AN425" s="261"/>
      <c r="AO425" s="261"/>
      <c r="AP425" s="261"/>
      <c r="AQ425" s="261"/>
      <c r="AR425" s="261"/>
      <c r="AS425" s="261"/>
      <c r="AT425" s="261"/>
      <c r="AU425" s="261"/>
      <c r="AV425" s="261"/>
      <c r="AW425" s="261"/>
      <c r="AX425" s="261"/>
      <c r="AY425" s="261"/>
      <c r="AZ425" s="261"/>
      <c r="BA425" s="261"/>
      <c r="BB425" s="261"/>
      <c r="BC425" s="261"/>
      <c r="BD425" s="261"/>
      <c r="BE425" s="261"/>
      <c r="BF425" s="261"/>
      <c r="BG425" s="261"/>
      <c r="BH425" s="261"/>
      <c r="BI425" s="261"/>
      <c r="BJ425" s="261"/>
      <c r="BK425" s="261"/>
      <c r="BL425" s="261"/>
      <c r="BM425" s="261"/>
      <c r="BN425" s="261"/>
      <c r="BO425" s="261"/>
      <c r="BP425" s="261"/>
      <c r="BQ425" s="261"/>
      <c r="BR425" s="261"/>
      <c r="BS425" s="261"/>
      <c r="BT425" s="261"/>
      <c r="BU425" s="261"/>
      <c r="BV425" s="261"/>
      <c r="BW425" s="261"/>
      <c r="BX425" s="261"/>
      <c r="BY425" s="262"/>
      <c r="BZ425" s="262"/>
      <c r="CA425" s="262"/>
      <c r="CB425" s="262"/>
      <c r="CC425" s="262"/>
      <c r="CD425" s="262"/>
      <c r="CE425" s="262"/>
      <c r="CF425" s="262"/>
      <c r="CG425" s="262"/>
      <c r="CH425" s="262"/>
      <c r="CI425" s="262"/>
      <c r="CJ425" s="262"/>
      <c r="CK425" s="262"/>
      <c r="CL425" s="262"/>
      <c r="CM425" s="262"/>
      <c r="CN425" s="262"/>
      <c r="CO425" s="262"/>
      <c r="CP425" s="262"/>
      <c r="CQ425" s="262"/>
      <c r="CR425" s="262"/>
      <c r="CS425" s="262"/>
      <c r="CT425" s="262"/>
      <c r="CU425" s="261"/>
      <c r="CV425" s="261"/>
      <c r="CW425" s="261"/>
      <c r="CX425" s="261"/>
      <c r="CY425" s="261"/>
      <c r="CZ425" s="261"/>
      <c r="DA425" s="261"/>
      <c r="DB425" s="261"/>
      <c r="DC425" s="261"/>
      <c r="DD425" s="261"/>
      <c r="DE425" s="261"/>
      <c r="DF425" s="261"/>
      <c r="DG425" s="261"/>
      <c r="DH425" s="261"/>
      <c r="DI425" s="261"/>
      <c r="DJ425" s="261"/>
      <c r="DK425" s="261"/>
      <c r="DL425" s="261"/>
      <c r="DM425" s="261"/>
      <c r="DN425" s="261"/>
      <c r="DO425" s="261"/>
      <c r="DP425" s="261"/>
      <c r="DQ425" s="261"/>
      <c r="DR425" s="261"/>
      <c r="DS425" s="261"/>
      <c r="DT425" s="261"/>
      <c r="DU425" s="261"/>
      <c r="DV425" s="261"/>
      <c r="DW425" s="261"/>
      <c r="DX425" s="261"/>
      <c r="DY425" s="261"/>
      <c r="DZ425" s="261"/>
      <c r="EA425" s="261"/>
    </row>
    <row r="426" spans="1:131" ht="15" x14ac:dyDescent="0.25">
      <c r="A426" s="261"/>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261"/>
      <c r="AE426" s="261"/>
      <c r="AF426" s="261"/>
      <c r="AG426" s="261"/>
      <c r="AH426" s="261"/>
      <c r="AI426" s="261"/>
      <c r="AJ426" s="261"/>
      <c r="AK426" s="261"/>
      <c r="AL426" s="261"/>
      <c r="AM426" s="261"/>
      <c r="AN426" s="261"/>
      <c r="AO426" s="261"/>
      <c r="AP426" s="261"/>
      <c r="AQ426" s="261"/>
      <c r="AR426" s="261"/>
      <c r="AS426" s="261"/>
      <c r="AT426" s="261"/>
      <c r="AU426" s="261"/>
      <c r="AV426" s="261"/>
      <c r="AW426" s="261"/>
      <c r="AX426" s="261"/>
      <c r="AY426" s="261"/>
      <c r="AZ426" s="261"/>
      <c r="BA426" s="261"/>
      <c r="BB426" s="261"/>
      <c r="BC426" s="261"/>
      <c r="BD426" s="261"/>
      <c r="BE426" s="261"/>
      <c r="BF426" s="261"/>
      <c r="BG426" s="261"/>
      <c r="BH426" s="261"/>
      <c r="BI426" s="261"/>
      <c r="BJ426" s="261"/>
      <c r="BK426" s="261"/>
      <c r="BL426" s="261"/>
      <c r="BM426" s="261"/>
      <c r="BN426" s="261"/>
      <c r="BO426" s="261"/>
      <c r="BP426" s="261"/>
      <c r="BQ426" s="261"/>
      <c r="BR426" s="261"/>
      <c r="BS426" s="261"/>
      <c r="BT426" s="261"/>
      <c r="BU426" s="261"/>
      <c r="BV426" s="261"/>
      <c r="BW426" s="261"/>
      <c r="BX426" s="261"/>
      <c r="BY426" s="262"/>
      <c r="BZ426" s="262"/>
      <c r="CA426" s="262"/>
      <c r="CB426" s="262"/>
      <c r="CC426" s="262"/>
      <c r="CD426" s="262"/>
      <c r="CE426" s="262"/>
      <c r="CF426" s="262"/>
      <c r="CG426" s="262"/>
      <c r="CH426" s="262"/>
      <c r="CI426" s="262"/>
      <c r="CJ426" s="262"/>
      <c r="CK426" s="262"/>
      <c r="CL426" s="262"/>
      <c r="CM426" s="262"/>
      <c r="CN426" s="262"/>
      <c r="CO426" s="262"/>
      <c r="CP426" s="262"/>
      <c r="CQ426" s="262"/>
      <c r="CR426" s="262"/>
      <c r="CS426" s="262"/>
      <c r="CT426" s="262"/>
      <c r="CU426" s="261"/>
      <c r="CV426" s="261"/>
      <c r="CW426" s="261"/>
      <c r="CX426" s="261"/>
      <c r="CY426" s="261"/>
      <c r="CZ426" s="261"/>
      <c r="DA426" s="261"/>
      <c r="DB426" s="261"/>
      <c r="DC426" s="261"/>
      <c r="DD426" s="261"/>
      <c r="DE426" s="261"/>
      <c r="DF426" s="261"/>
      <c r="DG426" s="261"/>
      <c r="DH426" s="261"/>
      <c r="DI426" s="261"/>
      <c r="DJ426" s="261"/>
      <c r="DK426" s="261"/>
      <c r="DL426" s="261"/>
      <c r="DM426" s="261"/>
      <c r="DN426" s="261"/>
      <c r="DO426" s="261"/>
      <c r="DP426" s="261"/>
      <c r="DQ426" s="261"/>
      <c r="DR426" s="261"/>
      <c r="DS426" s="261"/>
      <c r="DT426" s="261"/>
      <c r="DU426" s="261"/>
      <c r="DV426" s="261"/>
      <c r="DW426" s="261"/>
      <c r="DX426" s="261"/>
      <c r="DY426" s="261"/>
      <c r="DZ426" s="261"/>
      <c r="EA426" s="261"/>
    </row>
    <row r="427" spans="1:131" ht="15" x14ac:dyDescent="0.25">
      <c r="A427" s="261"/>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261"/>
      <c r="AE427" s="261"/>
      <c r="AF427" s="261"/>
      <c r="AG427" s="261"/>
      <c r="AH427" s="261"/>
      <c r="AI427" s="261"/>
      <c r="AJ427" s="261"/>
      <c r="AK427" s="261"/>
      <c r="AL427" s="261"/>
      <c r="AM427" s="261"/>
      <c r="AN427" s="261"/>
      <c r="AO427" s="261"/>
      <c r="AP427" s="261"/>
      <c r="AQ427" s="261"/>
      <c r="AR427" s="261"/>
      <c r="AS427" s="261"/>
      <c r="AT427" s="261"/>
      <c r="AU427" s="261"/>
      <c r="AV427" s="261"/>
      <c r="AW427" s="261"/>
      <c r="AX427" s="261"/>
      <c r="AY427" s="261"/>
      <c r="AZ427" s="261"/>
      <c r="BA427" s="261"/>
      <c r="BB427" s="261"/>
      <c r="BC427" s="261"/>
      <c r="BD427" s="261"/>
      <c r="BE427" s="261"/>
      <c r="BF427" s="261"/>
      <c r="BG427" s="261"/>
      <c r="BH427" s="261"/>
      <c r="BI427" s="261"/>
      <c r="BJ427" s="261"/>
      <c r="BK427" s="261"/>
      <c r="BL427" s="261"/>
      <c r="BM427" s="261"/>
      <c r="BN427" s="261"/>
      <c r="BO427" s="261"/>
      <c r="BP427" s="261"/>
      <c r="BQ427" s="261"/>
      <c r="BR427" s="261"/>
      <c r="BS427" s="261"/>
      <c r="BT427" s="261"/>
      <c r="BU427" s="261"/>
      <c r="BV427" s="261"/>
      <c r="BW427" s="261"/>
      <c r="BX427" s="261"/>
      <c r="BY427" s="262"/>
      <c r="BZ427" s="262"/>
      <c r="CA427" s="262"/>
      <c r="CB427" s="262"/>
      <c r="CC427" s="262"/>
      <c r="CD427" s="262"/>
      <c r="CE427" s="262"/>
      <c r="CF427" s="262"/>
      <c r="CG427" s="262"/>
      <c r="CH427" s="262"/>
      <c r="CI427" s="262"/>
      <c r="CJ427" s="262"/>
      <c r="CK427" s="262"/>
      <c r="CL427" s="262"/>
      <c r="CM427" s="262"/>
      <c r="CN427" s="262"/>
      <c r="CO427" s="262"/>
      <c r="CP427" s="262"/>
      <c r="CQ427" s="262"/>
      <c r="CR427" s="262"/>
      <c r="CS427" s="262"/>
      <c r="CT427" s="262"/>
      <c r="CU427" s="261"/>
      <c r="CV427" s="261"/>
      <c r="CW427" s="261"/>
      <c r="CX427" s="261"/>
      <c r="CY427" s="261"/>
      <c r="CZ427" s="261"/>
      <c r="DA427" s="261"/>
      <c r="DB427" s="261"/>
      <c r="DC427" s="261"/>
      <c r="DD427" s="261"/>
      <c r="DE427" s="261"/>
      <c r="DF427" s="261"/>
      <c r="DG427" s="261"/>
      <c r="DH427" s="261"/>
      <c r="DI427" s="261"/>
      <c r="DJ427" s="261"/>
      <c r="DK427" s="261"/>
      <c r="DL427" s="261"/>
      <c r="DM427" s="261"/>
      <c r="DN427" s="261"/>
      <c r="DO427" s="261"/>
      <c r="DP427" s="261"/>
      <c r="DQ427" s="261"/>
      <c r="DR427" s="261"/>
      <c r="DS427" s="261"/>
      <c r="DT427" s="261"/>
      <c r="DU427" s="261"/>
      <c r="DV427" s="261"/>
      <c r="DW427" s="261"/>
      <c r="DX427" s="261"/>
      <c r="DY427" s="261"/>
      <c r="DZ427" s="261"/>
      <c r="EA427" s="261"/>
    </row>
    <row r="428" spans="1:131" ht="15" x14ac:dyDescent="0.25">
      <c r="A428" s="261"/>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261"/>
      <c r="AE428" s="261"/>
      <c r="AF428" s="261"/>
      <c r="AG428" s="261"/>
      <c r="AH428" s="261"/>
      <c r="AI428" s="261"/>
      <c r="AJ428" s="261"/>
      <c r="AK428" s="261"/>
      <c r="AL428" s="261"/>
      <c r="AM428" s="261"/>
      <c r="AN428" s="261"/>
      <c r="AO428" s="261"/>
      <c r="AP428" s="261"/>
      <c r="AQ428" s="261"/>
      <c r="AR428" s="261"/>
      <c r="AS428" s="261"/>
      <c r="AT428" s="261"/>
      <c r="AU428" s="261"/>
      <c r="AV428" s="261"/>
      <c r="AW428" s="261"/>
      <c r="AX428" s="261"/>
      <c r="AY428" s="261"/>
      <c r="AZ428" s="261"/>
      <c r="BA428" s="261"/>
      <c r="BB428" s="261"/>
      <c r="BC428" s="261"/>
      <c r="BD428" s="261"/>
      <c r="BE428" s="261"/>
      <c r="BF428" s="261"/>
      <c r="BG428" s="261"/>
      <c r="BH428" s="261"/>
      <c r="BI428" s="261"/>
      <c r="BJ428" s="261"/>
      <c r="BK428" s="261"/>
      <c r="BL428" s="261"/>
      <c r="BM428" s="261"/>
      <c r="BN428" s="261"/>
      <c r="BO428" s="261"/>
      <c r="BP428" s="261"/>
      <c r="BQ428" s="261"/>
      <c r="BR428" s="261"/>
      <c r="BS428" s="261"/>
      <c r="BT428" s="261"/>
      <c r="BU428" s="261"/>
      <c r="BV428" s="261"/>
      <c r="BW428" s="261"/>
      <c r="BX428" s="261"/>
      <c r="BY428" s="262"/>
      <c r="BZ428" s="262"/>
      <c r="CA428" s="262"/>
      <c r="CB428" s="262"/>
      <c r="CC428" s="262"/>
      <c r="CD428" s="262"/>
      <c r="CE428" s="262"/>
      <c r="CF428" s="262"/>
      <c r="CG428" s="262"/>
      <c r="CH428" s="262"/>
      <c r="CI428" s="262"/>
      <c r="CJ428" s="262"/>
      <c r="CK428" s="262"/>
      <c r="CL428" s="262"/>
      <c r="CM428" s="262"/>
      <c r="CN428" s="262"/>
      <c r="CO428" s="262"/>
      <c r="CP428" s="262"/>
      <c r="CQ428" s="262"/>
      <c r="CR428" s="262"/>
      <c r="CS428" s="262"/>
      <c r="CT428" s="262"/>
      <c r="CU428" s="261"/>
      <c r="CV428" s="261"/>
      <c r="CW428" s="261"/>
      <c r="CX428" s="261"/>
      <c r="CY428" s="261"/>
      <c r="CZ428" s="261"/>
      <c r="DA428" s="261"/>
      <c r="DB428" s="261"/>
      <c r="DC428" s="261"/>
      <c r="DD428" s="261"/>
      <c r="DE428" s="261"/>
      <c r="DF428" s="261"/>
      <c r="DG428" s="261"/>
      <c r="DH428" s="261"/>
      <c r="DI428" s="261"/>
      <c r="DJ428" s="261"/>
      <c r="DK428" s="261"/>
      <c r="DL428" s="261"/>
      <c r="DM428" s="261"/>
      <c r="DN428" s="261"/>
      <c r="DO428" s="261"/>
      <c r="DP428" s="261"/>
      <c r="DQ428" s="261"/>
      <c r="DR428" s="261"/>
      <c r="DS428" s="261"/>
      <c r="DT428" s="261"/>
      <c r="DU428" s="261"/>
      <c r="DV428" s="261"/>
      <c r="DW428" s="261"/>
      <c r="DX428" s="261"/>
      <c r="DY428" s="261"/>
      <c r="DZ428" s="261"/>
      <c r="EA428" s="261"/>
    </row>
  </sheetData>
  <mergeCells count="85">
    <mergeCell ref="A90:C90"/>
    <mergeCell ref="A92:C93"/>
    <mergeCell ref="D92:D93"/>
    <mergeCell ref="E92:E93"/>
    <mergeCell ref="A95:C95"/>
    <mergeCell ref="A94:C94"/>
    <mergeCell ref="B61:C61"/>
    <mergeCell ref="B62:B63"/>
    <mergeCell ref="B67:C67"/>
    <mergeCell ref="B68:B70"/>
    <mergeCell ref="B72:C72"/>
    <mergeCell ref="B43:C43"/>
    <mergeCell ref="B44:B46"/>
    <mergeCell ref="B53:C53"/>
    <mergeCell ref="B54:B56"/>
    <mergeCell ref="B57:B59"/>
    <mergeCell ref="A97:C98"/>
    <mergeCell ref="A99:B101"/>
    <mergeCell ref="A102:B104"/>
    <mergeCell ref="A105:B107"/>
    <mergeCell ref="D97:D98"/>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6:O6"/>
    <mergeCell ref="A9:C10"/>
    <mergeCell ref="D9:D10"/>
    <mergeCell ref="E9:I9"/>
    <mergeCell ref="J9:X9"/>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A79:C79"/>
    <mergeCell ref="A82:C82"/>
    <mergeCell ref="E82:F82"/>
    <mergeCell ref="A89:C89"/>
    <mergeCell ref="A83:C83"/>
    <mergeCell ref="A88:C88"/>
    <mergeCell ref="E83:F83"/>
    <mergeCell ref="A84:C84"/>
    <mergeCell ref="A86:C87"/>
    <mergeCell ref="D86:D87"/>
    <mergeCell ref="E86:E87"/>
  </mergeCells>
  <dataValidations count="2">
    <dataValidation type="whole" allowBlank="1" showInputMessage="1" showErrorMessage="1" errorTitle="Error" error="Por favor ingrese números enteros" sqref="WBT983138:WCB98314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WLP983138:WLX983146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WVL983138:WVT98314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formula1>0</formula1>
      <formula2>10000000000</formula2>
    </dataValidation>
    <dataValidation type="whole" allowBlank="1" showInputMessage="1" showErrorMessage="1" errorTitle="ERROR" error="Por favor ingrese solo Números." sqref="A1:EA428">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QUC983082:QUC983111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RDY983082:RDY983111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RNU983082:RNU983111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RXQ983082:RXQ983111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SHM983082:SHM983111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SRI983082:SRI983111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TBE983082:TBE983111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TLA983082:TLA983111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TUW983082:TUW983111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UES983082:UES983111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UOO983082:UOO983111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UYK983082:UYK983111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VIG983082:VIG983111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VSC983082:VSC983111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WBY983082:WBY983111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WLU983082:WLU983111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WVQ983082:WVQ983111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xm:sqref>
        </x14:dataValidation>
        <x14:dataValidation type="whole" allowBlank="1" showInputMessage="1" showErrorMessage="1" errorTitle="Error" error="Por favor ingrese números enteros">
          <x14:formula1>
            <xm:f>0</xm:f>
          </x14:formula1>
          <x14:formula2>
            <xm:f>1000000000</xm:f>
          </x14:formula2>
          <xm:sqref>PQO983112:PQO983135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QAK983112:QAK983135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QKG983112:QKG983135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QUC983112:QUC983135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RDY983112:RDY983135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RNU983112:RNU983135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RXQ983112:RXQ983135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SHM983112:SHM983135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SRI983112:SRI983135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TBE983112:TBE983135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TLA983112:TLA983135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TUW983112:TUW983135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UES983112:UES983135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UOO983112:UOO983135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UYK983112:UYK983135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VIG983112:VIG983135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VSC983112:VSC983135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EB107:WWK65536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EB96:IU106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A429:EA65536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EB1:IV95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WBY983112:WBY983135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WLU983112:WLU983135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WVQ983112:WVQ983135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428"/>
  <sheetViews>
    <sheetView topLeftCell="A84" workbookViewId="0">
      <selection activeCell="F11" sqref="F11"/>
    </sheetView>
  </sheetViews>
  <sheetFormatPr baseColWidth="10" defaultRowHeight="11.25" x14ac:dyDescent="0.15"/>
  <cols>
    <col min="1" max="1" width="5.85546875" style="155" customWidth="1"/>
    <col min="2" max="2" width="15.42578125" style="155" customWidth="1"/>
    <col min="3" max="3" width="34.140625" style="155" customWidth="1"/>
    <col min="4" max="4" width="11.42578125" style="155"/>
    <col min="5" max="5" width="13.28515625" style="155" customWidth="1"/>
    <col min="6" max="7" width="15.7109375" style="155" customWidth="1"/>
    <col min="8" max="14" width="13.28515625" style="155" customWidth="1"/>
    <col min="15" max="15" width="13.28515625" style="156" customWidth="1"/>
    <col min="16" max="17" width="12.7109375" style="156" customWidth="1"/>
    <col min="18" max="18" width="13.42578125" style="133" customWidth="1"/>
    <col min="19" max="19" width="8.5703125" style="133" customWidth="1"/>
    <col min="20" max="24" width="11.42578125" style="133"/>
    <col min="25" max="25" width="9.42578125" style="133" customWidth="1"/>
    <col min="26" max="27" width="11.42578125" style="133"/>
    <col min="28" max="28" width="14.140625" style="133" customWidth="1"/>
    <col min="29" max="29" width="17.140625" style="133" customWidth="1"/>
    <col min="30" max="31" width="12.5703125" style="133" customWidth="1"/>
    <col min="32" max="47" width="8.140625" style="133" customWidth="1"/>
    <col min="48" max="52" width="12" style="133" customWidth="1"/>
    <col min="53" max="53" width="13.140625" style="133" customWidth="1"/>
    <col min="54" max="56" width="13.140625" style="133" hidden="1" customWidth="1"/>
    <col min="57" max="58" width="12" style="133" hidden="1" customWidth="1"/>
    <col min="59" max="91" width="12" style="133" customWidth="1"/>
    <col min="92" max="92" width="10.85546875" style="133" customWidth="1"/>
    <col min="93" max="256" width="11.42578125" style="133"/>
    <col min="257" max="257" width="5.85546875" style="133" customWidth="1"/>
    <col min="258" max="258" width="15.42578125" style="133" customWidth="1"/>
    <col min="259" max="259" width="34.140625" style="133" customWidth="1"/>
    <col min="260" max="260" width="11.42578125" style="133"/>
    <col min="261" max="261" width="13.28515625" style="133" customWidth="1"/>
    <col min="262" max="263" width="15.7109375" style="133" customWidth="1"/>
    <col min="264" max="271" width="13.28515625" style="133" customWidth="1"/>
    <col min="272" max="273" width="12.7109375" style="133" customWidth="1"/>
    <col min="274" max="274" width="13.42578125" style="133" customWidth="1"/>
    <col min="275" max="275" width="8.5703125" style="133" customWidth="1"/>
    <col min="276" max="280" width="11.42578125" style="133"/>
    <col min="281" max="281" width="9.42578125" style="133" customWidth="1"/>
    <col min="282" max="283" width="11.42578125" style="133"/>
    <col min="284" max="284" width="14.140625" style="133" customWidth="1"/>
    <col min="285" max="285" width="17.140625" style="133" customWidth="1"/>
    <col min="286" max="287" width="12.5703125" style="133" customWidth="1"/>
    <col min="288" max="303" width="8.140625" style="133" customWidth="1"/>
    <col min="304" max="308" width="12" style="133" customWidth="1"/>
    <col min="309" max="309" width="13.140625" style="133" customWidth="1"/>
    <col min="310" max="314" width="0" style="133" hidden="1" customWidth="1"/>
    <col min="315" max="347" width="12" style="133" customWidth="1"/>
    <col min="348" max="348" width="10.85546875" style="133" customWidth="1"/>
    <col min="349" max="512" width="11.42578125" style="133"/>
    <col min="513" max="513" width="5.85546875" style="133" customWidth="1"/>
    <col min="514" max="514" width="15.42578125" style="133" customWidth="1"/>
    <col min="515" max="515" width="34.140625" style="133" customWidth="1"/>
    <col min="516" max="516" width="11.42578125" style="133"/>
    <col min="517" max="517" width="13.28515625" style="133" customWidth="1"/>
    <col min="518" max="519" width="15.7109375" style="133" customWidth="1"/>
    <col min="520" max="527" width="13.28515625" style="133" customWidth="1"/>
    <col min="528" max="529" width="12.7109375" style="133" customWidth="1"/>
    <col min="530" max="530" width="13.42578125" style="133" customWidth="1"/>
    <col min="531" max="531" width="8.5703125" style="133" customWidth="1"/>
    <col min="532" max="536" width="11.42578125" style="133"/>
    <col min="537" max="537" width="9.42578125" style="133" customWidth="1"/>
    <col min="538" max="539" width="11.42578125" style="133"/>
    <col min="540" max="540" width="14.140625" style="133" customWidth="1"/>
    <col min="541" max="541" width="17.140625" style="133" customWidth="1"/>
    <col min="542" max="543" width="12.5703125" style="133" customWidth="1"/>
    <col min="544" max="559" width="8.140625" style="133" customWidth="1"/>
    <col min="560" max="564" width="12" style="133" customWidth="1"/>
    <col min="565" max="565" width="13.140625" style="133" customWidth="1"/>
    <col min="566" max="570" width="0" style="133" hidden="1" customWidth="1"/>
    <col min="571" max="603" width="12" style="133" customWidth="1"/>
    <col min="604" max="604" width="10.85546875" style="133" customWidth="1"/>
    <col min="605" max="768" width="11.42578125" style="133"/>
    <col min="769" max="769" width="5.85546875" style="133" customWidth="1"/>
    <col min="770" max="770" width="15.42578125" style="133" customWidth="1"/>
    <col min="771" max="771" width="34.140625" style="133" customWidth="1"/>
    <col min="772" max="772" width="11.42578125" style="133"/>
    <col min="773" max="773" width="13.28515625" style="133" customWidth="1"/>
    <col min="774" max="775" width="15.7109375" style="133" customWidth="1"/>
    <col min="776" max="783" width="13.28515625" style="133" customWidth="1"/>
    <col min="784" max="785" width="12.7109375" style="133" customWidth="1"/>
    <col min="786" max="786" width="13.42578125" style="133" customWidth="1"/>
    <col min="787" max="787" width="8.5703125" style="133" customWidth="1"/>
    <col min="788" max="792" width="11.42578125" style="133"/>
    <col min="793" max="793" width="9.42578125" style="133" customWidth="1"/>
    <col min="794" max="795" width="11.42578125" style="133"/>
    <col min="796" max="796" width="14.140625" style="133" customWidth="1"/>
    <col min="797" max="797" width="17.140625" style="133" customWidth="1"/>
    <col min="798" max="799" width="12.5703125" style="133" customWidth="1"/>
    <col min="800" max="815" width="8.140625" style="133" customWidth="1"/>
    <col min="816" max="820" width="12" style="133" customWidth="1"/>
    <col min="821" max="821" width="13.140625" style="133" customWidth="1"/>
    <col min="822" max="826" width="0" style="133" hidden="1" customWidth="1"/>
    <col min="827" max="859" width="12" style="133" customWidth="1"/>
    <col min="860" max="860" width="10.85546875" style="133" customWidth="1"/>
    <col min="861" max="1024" width="11.42578125" style="133"/>
    <col min="1025" max="1025" width="5.85546875" style="133" customWidth="1"/>
    <col min="1026" max="1026" width="15.42578125" style="133" customWidth="1"/>
    <col min="1027" max="1027" width="34.140625" style="133" customWidth="1"/>
    <col min="1028" max="1028" width="11.42578125" style="133"/>
    <col min="1029" max="1029" width="13.28515625" style="133" customWidth="1"/>
    <col min="1030" max="1031" width="15.7109375" style="133" customWidth="1"/>
    <col min="1032" max="1039" width="13.28515625" style="133" customWidth="1"/>
    <col min="1040" max="1041" width="12.7109375" style="133" customWidth="1"/>
    <col min="1042" max="1042" width="13.42578125" style="133" customWidth="1"/>
    <col min="1043" max="1043" width="8.5703125" style="133" customWidth="1"/>
    <col min="1044" max="1048" width="11.42578125" style="133"/>
    <col min="1049" max="1049" width="9.42578125" style="133" customWidth="1"/>
    <col min="1050" max="1051" width="11.42578125" style="133"/>
    <col min="1052" max="1052" width="14.140625" style="133" customWidth="1"/>
    <col min="1053" max="1053" width="17.140625" style="133" customWidth="1"/>
    <col min="1054" max="1055" width="12.5703125" style="133" customWidth="1"/>
    <col min="1056" max="1071" width="8.140625" style="133" customWidth="1"/>
    <col min="1072" max="1076" width="12" style="133" customWidth="1"/>
    <col min="1077" max="1077" width="13.140625" style="133" customWidth="1"/>
    <col min="1078" max="1082" width="0" style="133" hidden="1" customWidth="1"/>
    <col min="1083" max="1115" width="12" style="133" customWidth="1"/>
    <col min="1116" max="1116" width="10.85546875" style="133" customWidth="1"/>
    <col min="1117" max="1280" width="11.42578125" style="133"/>
    <col min="1281" max="1281" width="5.85546875" style="133" customWidth="1"/>
    <col min="1282" max="1282" width="15.42578125" style="133" customWidth="1"/>
    <col min="1283" max="1283" width="34.140625" style="133" customWidth="1"/>
    <col min="1284" max="1284" width="11.42578125" style="133"/>
    <col min="1285" max="1285" width="13.28515625" style="133" customWidth="1"/>
    <col min="1286" max="1287" width="15.7109375" style="133" customWidth="1"/>
    <col min="1288" max="1295" width="13.28515625" style="133" customWidth="1"/>
    <col min="1296" max="1297" width="12.7109375" style="133" customWidth="1"/>
    <col min="1298" max="1298" width="13.42578125" style="133" customWidth="1"/>
    <col min="1299" max="1299" width="8.5703125" style="133" customWidth="1"/>
    <col min="1300" max="1304" width="11.42578125" style="133"/>
    <col min="1305" max="1305" width="9.42578125" style="133" customWidth="1"/>
    <col min="1306" max="1307" width="11.42578125" style="133"/>
    <col min="1308" max="1308" width="14.140625" style="133" customWidth="1"/>
    <col min="1309" max="1309" width="17.140625" style="133" customWidth="1"/>
    <col min="1310" max="1311" width="12.5703125" style="133" customWidth="1"/>
    <col min="1312" max="1327" width="8.140625" style="133" customWidth="1"/>
    <col min="1328" max="1332" width="12" style="133" customWidth="1"/>
    <col min="1333" max="1333" width="13.140625" style="133" customWidth="1"/>
    <col min="1334" max="1338" width="0" style="133" hidden="1" customWidth="1"/>
    <col min="1339" max="1371" width="12" style="133" customWidth="1"/>
    <col min="1372" max="1372" width="10.85546875" style="133" customWidth="1"/>
    <col min="1373" max="1536" width="11.42578125" style="133"/>
    <col min="1537" max="1537" width="5.85546875" style="133" customWidth="1"/>
    <col min="1538" max="1538" width="15.42578125" style="133" customWidth="1"/>
    <col min="1539" max="1539" width="34.140625" style="133" customWidth="1"/>
    <col min="1540" max="1540" width="11.42578125" style="133"/>
    <col min="1541" max="1541" width="13.28515625" style="133" customWidth="1"/>
    <col min="1542" max="1543" width="15.7109375" style="133" customWidth="1"/>
    <col min="1544" max="1551" width="13.28515625" style="133" customWidth="1"/>
    <col min="1552" max="1553" width="12.7109375" style="133" customWidth="1"/>
    <col min="1554" max="1554" width="13.42578125" style="133" customWidth="1"/>
    <col min="1555" max="1555" width="8.5703125" style="133" customWidth="1"/>
    <col min="1556" max="1560" width="11.42578125" style="133"/>
    <col min="1561" max="1561" width="9.42578125" style="133" customWidth="1"/>
    <col min="1562" max="1563" width="11.42578125" style="133"/>
    <col min="1564" max="1564" width="14.140625" style="133" customWidth="1"/>
    <col min="1565" max="1565" width="17.140625" style="133" customWidth="1"/>
    <col min="1566" max="1567" width="12.5703125" style="133" customWidth="1"/>
    <col min="1568" max="1583" width="8.140625" style="133" customWidth="1"/>
    <col min="1584" max="1588" width="12" style="133" customWidth="1"/>
    <col min="1589" max="1589" width="13.140625" style="133" customWidth="1"/>
    <col min="1590" max="1594" width="0" style="133" hidden="1" customWidth="1"/>
    <col min="1595" max="1627" width="12" style="133" customWidth="1"/>
    <col min="1628" max="1628" width="10.85546875" style="133" customWidth="1"/>
    <col min="1629" max="1792" width="11.42578125" style="133"/>
    <col min="1793" max="1793" width="5.85546875" style="133" customWidth="1"/>
    <col min="1794" max="1794" width="15.42578125" style="133" customWidth="1"/>
    <col min="1795" max="1795" width="34.140625" style="133" customWidth="1"/>
    <col min="1796" max="1796" width="11.42578125" style="133"/>
    <col min="1797" max="1797" width="13.28515625" style="133" customWidth="1"/>
    <col min="1798" max="1799" width="15.7109375" style="133" customWidth="1"/>
    <col min="1800" max="1807" width="13.28515625" style="133" customWidth="1"/>
    <col min="1808" max="1809" width="12.7109375" style="133" customWidth="1"/>
    <col min="1810" max="1810" width="13.42578125" style="133" customWidth="1"/>
    <col min="1811" max="1811" width="8.5703125" style="133" customWidth="1"/>
    <col min="1812" max="1816" width="11.42578125" style="133"/>
    <col min="1817" max="1817" width="9.42578125" style="133" customWidth="1"/>
    <col min="1818" max="1819" width="11.42578125" style="133"/>
    <col min="1820" max="1820" width="14.140625" style="133" customWidth="1"/>
    <col min="1821" max="1821" width="17.140625" style="133" customWidth="1"/>
    <col min="1822" max="1823" width="12.5703125" style="133" customWidth="1"/>
    <col min="1824" max="1839" width="8.140625" style="133" customWidth="1"/>
    <col min="1840" max="1844" width="12" style="133" customWidth="1"/>
    <col min="1845" max="1845" width="13.140625" style="133" customWidth="1"/>
    <col min="1846" max="1850" width="0" style="133" hidden="1" customWidth="1"/>
    <col min="1851" max="1883" width="12" style="133" customWidth="1"/>
    <col min="1884" max="1884" width="10.85546875" style="133" customWidth="1"/>
    <col min="1885" max="2048" width="11.42578125" style="133"/>
    <col min="2049" max="2049" width="5.85546875" style="133" customWidth="1"/>
    <col min="2050" max="2050" width="15.42578125" style="133" customWidth="1"/>
    <col min="2051" max="2051" width="34.140625" style="133" customWidth="1"/>
    <col min="2052" max="2052" width="11.42578125" style="133"/>
    <col min="2053" max="2053" width="13.28515625" style="133" customWidth="1"/>
    <col min="2054" max="2055" width="15.7109375" style="133" customWidth="1"/>
    <col min="2056" max="2063" width="13.28515625" style="133" customWidth="1"/>
    <col min="2064" max="2065" width="12.7109375" style="133" customWidth="1"/>
    <col min="2066" max="2066" width="13.42578125" style="133" customWidth="1"/>
    <col min="2067" max="2067" width="8.5703125" style="133" customWidth="1"/>
    <col min="2068" max="2072" width="11.42578125" style="133"/>
    <col min="2073" max="2073" width="9.42578125" style="133" customWidth="1"/>
    <col min="2074" max="2075" width="11.42578125" style="133"/>
    <col min="2076" max="2076" width="14.140625" style="133" customWidth="1"/>
    <col min="2077" max="2077" width="17.140625" style="133" customWidth="1"/>
    <col min="2078" max="2079" width="12.5703125" style="133" customWidth="1"/>
    <col min="2080" max="2095" width="8.140625" style="133" customWidth="1"/>
    <col min="2096" max="2100" width="12" style="133" customWidth="1"/>
    <col min="2101" max="2101" width="13.140625" style="133" customWidth="1"/>
    <col min="2102" max="2106" width="0" style="133" hidden="1" customWidth="1"/>
    <col min="2107" max="2139" width="12" style="133" customWidth="1"/>
    <col min="2140" max="2140" width="10.85546875" style="133" customWidth="1"/>
    <col min="2141" max="2304" width="11.42578125" style="133"/>
    <col min="2305" max="2305" width="5.85546875" style="133" customWidth="1"/>
    <col min="2306" max="2306" width="15.42578125" style="133" customWidth="1"/>
    <col min="2307" max="2307" width="34.140625" style="133" customWidth="1"/>
    <col min="2308" max="2308" width="11.42578125" style="133"/>
    <col min="2309" max="2309" width="13.28515625" style="133" customWidth="1"/>
    <col min="2310" max="2311" width="15.7109375" style="133" customWidth="1"/>
    <col min="2312" max="2319" width="13.28515625" style="133" customWidth="1"/>
    <col min="2320" max="2321" width="12.7109375" style="133" customWidth="1"/>
    <col min="2322" max="2322" width="13.42578125" style="133" customWidth="1"/>
    <col min="2323" max="2323" width="8.5703125" style="133" customWidth="1"/>
    <col min="2324" max="2328" width="11.42578125" style="133"/>
    <col min="2329" max="2329" width="9.42578125" style="133" customWidth="1"/>
    <col min="2330" max="2331" width="11.42578125" style="133"/>
    <col min="2332" max="2332" width="14.140625" style="133" customWidth="1"/>
    <col min="2333" max="2333" width="17.140625" style="133" customWidth="1"/>
    <col min="2334" max="2335" width="12.5703125" style="133" customWidth="1"/>
    <col min="2336" max="2351" width="8.140625" style="133" customWidth="1"/>
    <col min="2352" max="2356" width="12" style="133" customWidth="1"/>
    <col min="2357" max="2357" width="13.140625" style="133" customWidth="1"/>
    <col min="2358" max="2362" width="0" style="133" hidden="1" customWidth="1"/>
    <col min="2363" max="2395" width="12" style="133" customWidth="1"/>
    <col min="2396" max="2396" width="10.85546875" style="133" customWidth="1"/>
    <col min="2397" max="2560" width="11.42578125" style="133"/>
    <col min="2561" max="2561" width="5.85546875" style="133" customWidth="1"/>
    <col min="2562" max="2562" width="15.42578125" style="133" customWidth="1"/>
    <col min="2563" max="2563" width="34.140625" style="133" customWidth="1"/>
    <col min="2564" max="2564" width="11.42578125" style="133"/>
    <col min="2565" max="2565" width="13.28515625" style="133" customWidth="1"/>
    <col min="2566" max="2567" width="15.7109375" style="133" customWidth="1"/>
    <col min="2568" max="2575" width="13.28515625" style="133" customWidth="1"/>
    <col min="2576" max="2577" width="12.7109375" style="133" customWidth="1"/>
    <col min="2578" max="2578" width="13.42578125" style="133" customWidth="1"/>
    <col min="2579" max="2579" width="8.5703125" style="133" customWidth="1"/>
    <col min="2580" max="2584" width="11.42578125" style="133"/>
    <col min="2585" max="2585" width="9.42578125" style="133" customWidth="1"/>
    <col min="2586" max="2587" width="11.42578125" style="133"/>
    <col min="2588" max="2588" width="14.140625" style="133" customWidth="1"/>
    <col min="2589" max="2589" width="17.140625" style="133" customWidth="1"/>
    <col min="2590" max="2591" width="12.5703125" style="133" customWidth="1"/>
    <col min="2592" max="2607" width="8.140625" style="133" customWidth="1"/>
    <col min="2608" max="2612" width="12" style="133" customWidth="1"/>
    <col min="2613" max="2613" width="13.140625" style="133" customWidth="1"/>
    <col min="2614" max="2618" width="0" style="133" hidden="1" customWidth="1"/>
    <col min="2619" max="2651" width="12" style="133" customWidth="1"/>
    <col min="2652" max="2652" width="10.85546875" style="133" customWidth="1"/>
    <col min="2653" max="2816" width="11.42578125" style="133"/>
    <col min="2817" max="2817" width="5.85546875" style="133" customWidth="1"/>
    <col min="2818" max="2818" width="15.42578125" style="133" customWidth="1"/>
    <col min="2819" max="2819" width="34.140625" style="133" customWidth="1"/>
    <col min="2820" max="2820" width="11.42578125" style="133"/>
    <col min="2821" max="2821" width="13.28515625" style="133" customWidth="1"/>
    <col min="2822" max="2823" width="15.7109375" style="133" customWidth="1"/>
    <col min="2824" max="2831" width="13.28515625" style="133" customWidth="1"/>
    <col min="2832" max="2833" width="12.7109375" style="133" customWidth="1"/>
    <col min="2834" max="2834" width="13.42578125" style="133" customWidth="1"/>
    <col min="2835" max="2835" width="8.5703125" style="133" customWidth="1"/>
    <col min="2836" max="2840" width="11.42578125" style="133"/>
    <col min="2841" max="2841" width="9.42578125" style="133" customWidth="1"/>
    <col min="2842" max="2843" width="11.42578125" style="133"/>
    <col min="2844" max="2844" width="14.140625" style="133" customWidth="1"/>
    <col min="2845" max="2845" width="17.140625" style="133" customWidth="1"/>
    <col min="2846" max="2847" width="12.5703125" style="133" customWidth="1"/>
    <col min="2848" max="2863" width="8.140625" style="133" customWidth="1"/>
    <col min="2864" max="2868" width="12" style="133" customWidth="1"/>
    <col min="2869" max="2869" width="13.140625" style="133" customWidth="1"/>
    <col min="2870" max="2874" width="0" style="133" hidden="1" customWidth="1"/>
    <col min="2875" max="2907" width="12" style="133" customWidth="1"/>
    <col min="2908" max="2908" width="10.85546875" style="133" customWidth="1"/>
    <col min="2909" max="3072" width="11.42578125" style="133"/>
    <col min="3073" max="3073" width="5.85546875" style="133" customWidth="1"/>
    <col min="3074" max="3074" width="15.42578125" style="133" customWidth="1"/>
    <col min="3075" max="3075" width="34.140625" style="133" customWidth="1"/>
    <col min="3076" max="3076" width="11.42578125" style="133"/>
    <col min="3077" max="3077" width="13.28515625" style="133" customWidth="1"/>
    <col min="3078" max="3079" width="15.7109375" style="133" customWidth="1"/>
    <col min="3080" max="3087" width="13.28515625" style="133" customWidth="1"/>
    <col min="3088" max="3089" width="12.7109375" style="133" customWidth="1"/>
    <col min="3090" max="3090" width="13.42578125" style="133" customWidth="1"/>
    <col min="3091" max="3091" width="8.5703125" style="133" customWidth="1"/>
    <col min="3092" max="3096" width="11.42578125" style="133"/>
    <col min="3097" max="3097" width="9.42578125" style="133" customWidth="1"/>
    <col min="3098" max="3099" width="11.42578125" style="133"/>
    <col min="3100" max="3100" width="14.140625" style="133" customWidth="1"/>
    <col min="3101" max="3101" width="17.140625" style="133" customWidth="1"/>
    <col min="3102" max="3103" width="12.5703125" style="133" customWidth="1"/>
    <col min="3104" max="3119" width="8.140625" style="133" customWidth="1"/>
    <col min="3120" max="3124" width="12" style="133" customWidth="1"/>
    <col min="3125" max="3125" width="13.140625" style="133" customWidth="1"/>
    <col min="3126" max="3130" width="0" style="133" hidden="1" customWidth="1"/>
    <col min="3131" max="3163" width="12" style="133" customWidth="1"/>
    <col min="3164" max="3164" width="10.85546875" style="133" customWidth="1"/>
    <col min="3165" max="3328" width="11.42578125" style="133"/>
    <col min="3329" max="3329" width="5.85546875" style="133" customWidth="1"/>
    <col min="3330" max="3330" width="15.42578125" style="133" customWidth="1"/>
    <col min="3331" max="3331" width="34.140625" style="133" customWidth="1"/>
    <col min="3332" max="3332" width="11.42578125" style="133"/>
    <col min="3333" max="3333" width="13.28515625" style="133" customWidth="1"/>
    <col min="3334" max="3335" width="15.7109375" style="133" customWidth="1"/>
    <col min="3336" max="3343" width="13.28515625" style="133" customWidth="1"/>
    <col min="3344" max="3345" width="12.7109375" style="133" customWidth="1"/>
    <col min="3346" max="3346" width="13.42578125" style="133" customWidth="1"/>
    <col min="3347" max="3347" width="8.5703125" style="133" customWidth="1"/>
    <col min="3348" max="3352" width="11.42578125" style="133"/>
    <col min="3353" max="3353" width="9.42578125" style="133" customWidth="1"/>
    <col min="3354" max="3355" width="11.42578125" style="133"/>
    <col min="3356" max="3356" width="14.140625" style="133" customWidth="1"/>
    <col min="3357" max="3357" width="17.140625" style="133" customWidth="1"/>
    <col min="3358" max="3359" width="12.5703125" style="133" customWidth="1"/>
    <col min="3360" max="3375" width="8.140625" style="133" customWidth="1"/>
    <col min="3376" max="3380" width="12" style="133" customWidth="1"/>
    <col min="3381" max="3381" width="13.140625" style="133" customWidth="1"/>
    <col min="3382" max="3386" width="0" style="133" hidden="1" customWidth="1"/>
    <col min="3387" max="3419" width="12" style="133" customWidth="1"/>
    <col min="3420" max="3420" width="10.85546875" style="133" customWidth="1"/>
    <col min="3421" max="3584" width="11.42578125" style="133"/>
    <col min="3585" max="3585" width="5.85546875" style="133" customWidth="1"/>
    <col min="3586" max="3586" width="15.42578125" style="133" customWidth="1"/>
    <col min="3587" max="3587" width="34.140625" style="133" customWidth="1"/>
    <col min="3588" max="3588" width="11.42578125" style="133"/>
    <col min="3589" max="3589" width="13.28515625" style="133" customWidth="1"/>
    <col min="3590" max="3591" width="15.7109375" style="133" customWidth="1"/>
    <col min="3592" max="3599" width="13.28515625" style="133" customWidth="1"/>
    <col min="3600" max="3601" width="12.7109375" style="133" customWidth="1"/>
    <col min="3602" max="3602" width="13.42578125" style="133" customWidth="1"/>
    <col min="3603" max="3603" width="8.5703125" style="133" customWidth="1"/>
    <col min="3604" max="3608" width="11.42578125" style="133"/>
    <col min="3609" max="3609" width="9.42578125" style="133" customWidth="1"/>
    <col min="3610" max="3611" width="11.42578125" style="133"/>
    <col min="3612" max="3612" width="14.140625" style="133" customWidth="1"/>
    <col min="3613" max="3613" width="17.140625" style="133" customWidth="1"/>
    <col min="3614" max="3615" width="12.5703125" style="133" customWidth="1"/>
    <col min="3616" max="3631" width="8.140625" style="133" customWidth="1"/>
    <col min="3632" max="3636" width="12" style="133" customWidth="1"/>
    <col min="3637" max="3637" width="13.140625" style="133" customWidth="1"/>
    <col min="3638" max="3642" width="0" style="133" hidden="1" customWidth="1"/>
    <col min="3643" max="3675" width="12" style="133" customWidth="1"/>
    <col min="3676" max="3676" width="10.85546875" style="133" customWidth="1"/>
    <col min="3677" max="3840" width="11.42578125" style="133"/>
    <col min="3841" max="3841" width="5.85546875" style="133" customWidth="1"/>
    <col min="3842" max="3842" width="15.42578125" style="133" customWidth="1"/>
    <col min="3843" max="3843" width="34.140625" style="133" customWidth="1"/>
    <col min="3844" max="3844" width="11.42578125" style="133"/>
    <col min="3845" max="3845" width="13.28515625" style="133" customWidth="1"/>
    <col min="3846" max="3847" width="15.7109375" style="133" customWidth="1"/>
    <col min="3848" max="3855" width="13.28515625" style="133" customWidth="1"/>
    <col min="3856" max="3857" width="12.7109375" style="133" customWidth="1"/>
    <col min="3858" max="3858" width="13.42578125" style="133" customWidth="1"/>
    <col min="3859" max="3859" width="8.5703125" style="133" customWidth="1"/>
    <col min="3860" max="3864" width="11.42578125" style="133"/>
    <col min="3865" max="3865" width="9.42578125" style="133" customWidth="1"/>
    <col min="3866" max="3867" width="11.42578125" style="133"/>
    <col min="3868" max="3868" width="14.140625" style="133" customWidth="1"/>
    <col min="3869" max="3869" width="17.140625" style="133" customWidth="1"/>
    <col min="3870" max="3871" width="12.5703125" style="133" customWidth="1"/>
    <col min="3872" max="3887" width="8.140625" style="133" customWidth="1"/>
    <col min="3888" max="3892" width="12" style="133" customWidth="1"/>
    <col min="3893" max="3893" width="13.140625" style="133" customWidth="1"/>
    <col min="3894" max="3898" width="0" style="133" hidden="1" customWidth="1"/>
    <col min="3899" max="3931" width="12" style="133" customWidth="1"/>
    <col min="3932" max="3932" width="10.85546875" style="133" customWidth="1"/>
    <col min="3933" max="4096" width="11.42578125" style="133"/>
    <col min="4097" max="4097" width="5.85546875" style="133" customWidth="1"/>
    <col min="4098" max="4098" width="15.42578125" style="133" customWidth="1"/>
    <col min="4099" max="4099" width="34.140625" style="133" customWidth="1"/>
    <col min="4100" max="4100" width="11.42578125" style="133"/>
    <col min="4101" max="4101" width="13.28515625" style="133" customWidth="1"/>
    <col min="4102" max="4103" width="15.7109375" style="133" customWidth="1"/>
    <col min="4104" max="4111" width="13.28515625" style="133" customWidth="1"/>
    <col min="4112" max="4113" width="12.7109375" style="133" customWidth="1"/>
    <col min="4114" max="4114" width="13.42578125" style="133" customWidth="1"/>
    <col min="4115" max="4115" width="8.5703125" style="133" customWidth="1"/>
    <col min="4116" max="4120" width="11.42578125" style="133"/>
    <col min="4121" max="4121" width="9.42578125" style="133" customWidth="1"/>
    <col min="4122" max="4123" width="11.42578125" style="133"/>
    <col min="4124" max="4124" width="14.140625" style="133" customWidth="1"/>
    <col min="4125" max="4125" width="17.140625" style="133" customWidth="1"/>
    <col min="4126" max="4127" width="12.5703125" style="133" customWidth="1"/>
    <col min="4128" max="4143" width="8.140625" style="133" customWidth="1"/>
    <col min="4144" max="4148" width="12" style="133" customWidth="1"/>
    <col min="4149" max="4149" width="13.140625" style="133" customWidth="1"/>
    <col min="4150" max="4154" width="0" style="133" hidden="1" customWidth="1"/>
    <col min="4155" max="4187" width="12" style="133" customWidth="1"/>
    <col min="4188" max="4188" width="10.85546875" style="133" customWidth="1"/>
    <col min="4189" max="4352" width="11.42578125" style="133"/>
    <col min="4353" max="4353" width="5.85546875" style="133" customWidth="1"/>
    <col min="4354" max="4354" width="15.42578125" style="133" customWidth="1"/>
    <col min="4355" max="4355" width="34.140625" style="133" customWidth="1"/>
    <col min="4356" max="4356" width="11.42578125" style="133"/>
    <col min="4357" max="4357" width="13.28515625" style="133" customWidth="1"/>
    <col min="4358" max="4359" width="15.7109375" style="133" customWidth="1"/>
    <col min="4360" max="4367" width="13.28515625" style="133" customWidth="1"/>
    <col min="4368" max="4369" width="12.7109375" style="133" customWidth="1"/>
    <col min="4370" max="4370" width="13.42578125" style="133" customWidth="1"/>
    <col min="4371" max="4371" width="8.5703125" style="133" customWidth="1"/>
    <col min="4372" max="4376" width="11.42578125" style="133"/>
    <col min="4377" max="4377" width="9.42578125" style="133" customWidth="1"/>
    <col min="4378" max="4379" width="11.42578125" style="133"/>
    <col min="4380" max="4380" width="14.140625" style="133" customWidth="1"/>
    <col min="4381" max="4381" width="17.140625" style="133" customWidth="1"/>
    <col min="4382" max="4383" width="12.5703125" style="133" customWidth="1"/>
    <col min="4384" max="4399" width="8.140625" style="133" customWidth="1"/>
    <col min="4400" max="4404" width="12" style="133" customWidth="1"/>
    <col min="4405" max="4405" width="13.140625" style="133" customWidth="1"/>
    <col min="4406" max="4410" width="0" style="133" hidden="1" customWidth="1"/>
    <col min="4411" max="4443" width="12" style="133" customWidth="1"/>
    <col min="4444" max="4444" width="10.85546875" style="133" customWidth="1"/>
    <col min="4445" max="4608" width="11.42578125" style="133"/>
    <col min="4609" max="4609" width="5.85546875" style="133" customWidth="1"/>
    <col min="4610" max="4610" width="15.42578125" style="133" customWidth="1"/>
    <col min="4611" max="4611" width="34.140625" style="133" customWidth="1"/>
    <col min="4612" max="4612" width="11.42578125" style="133"/>
    <col min="4613" max="4613" width="13.28515625" style="133" customWidth="1"/>
    <col min="4614" max="4615" width="15.7109375" style="133" customWidth="1"/>
    <col min="4616" max="4623" width="13.28515625" style="133" customWidth="1"/>
    <col min="4624" max="4625" width="12.7109375" style="133" customWidth="1"/>
    <col min="4626" max="4626" width="13.42578125" style="133" customWidth="1"/>
    <col min="4627" max="4627" width="8.5703125" style="133" customWidth="1"/>
    <col min="4628" max="4632" width="11.42578125" style="133"/>
    <col min="4633" max="4633" width="9.42578125" style="133" customWidth="1"/>
    <col min="4634" max="4635" width="11.42578125" style="133"/>
    <col min="4636" max="4636" width="14.140625" style="133" customWidth="1"/>
    <col min="4637" max="4637" width="17.140625" style="133" customWidth="1"/>
    <col min="4638" max="4639" width="12.5703125" style="133" customWidth="1"/>
    <col min="4640" max="4655" width="8.140625" style="133" customWidth="1"/>
    <col min="4656" max="4660" width="12" style="133" customWidth="1"/>
    <col min="4661" max="4661" width="13.140625" style="133" customWidth="1"/>
    <col min="4662" max="4666" width="0" style="133" hidden="1" customWidth="1"/>
    <col min="4667" max="4699" width="12" style="133" customWidth="1"/>
    <col min="4700" max="4700" width="10.85546875" style="133" customWidth="1"/>
    <col min="4701" max="4864" width="11.42578125" style="133"/>
    <col min="4865" max="4865" width="5.85546875" style="133" customWidth="1"/>
    <col min="4866" max="4866" width="15.42578125" style="133" customWidth="1"/>
    <col min="4867" max="4867" width="34.140625" style="133" customWidth="1"/>
    <col min="4868" max="4868" width="11.42578125" style="133"/>
    <col min="4869" max="4869" width="13.28515625" style="133" customWidth="1"/>
    <col min="4870" max="4871" width="15.7109375" style="133" customWidth="1"/>
    <col min="4872" max="4879" width="13.28515625" style="133" customWidth="1"/>
    <col min="4880" max="4881" width="12.7109375" style="133" customWidth="1"/>
    <col min="4882" max="4882" width="13.42578125" style="133" customWidth="1"/>
    <col min="4883" max="4883" width="8.5703125" style="133" customWidth="1"/>
    <col min="4884" max="4888" width="11.42578125" style="133"/>
    <col min="4889" max="4889" width="9.42578125" style="133" customWidth="1"/>
    <col min="4890" max="4891" width="11.42578125" style="133"/>
    <col min="4892" max="4892" width="14.140625" style="133" customWidth="1"/>
    <col min="4893" max="4893" width="17.140625" style="133" customWidth="1"/>
    <col min="4894" max="4895" width="12.5703125" style="133" customWidth="1"/>
    <col min="4896" max="4911" width="8.140625" style="133" customWidth="1"/>
    <col min="4912" max="4916" width="12" style="133" customWidth="1"/>
    <col min="4917" max="4917" width="13.140625" style="133" customWidth="1"/>
    <col min="4918" max="4922" width="0" style="133" hidden="1" customWidth="1"/>
    <col min="4923" max="4955" width="12" style="133" customWidth="1"/>
    <col min="4956" max="4956" width="10.85546875" style="133" customWidth="1"/>
    <col min="4957" max="5120" width="11.42578125" style="133"/>
    <col min="5121" max="5121" width="5.85546875" style="133" customWidth="1"/>
    <col min="5122" max="5122" width="15.42578125" style="133" customWidth="1"/>
    <col min="5123" max="5123" width="34.140625" style="133" customWidth="1"/>
    <col min="5124" max="5124" width="11.42578125" style="133"/>
    <col min="5125" max="5125" width="13.28515625" style="133" customWidth="1"/>
    <col min="5126" max="5127" width="15.7109375" style="133" customWidth="1"/>
    <col min="5128" max="5135" width="13.28515625" style="133" customWidth="1"/>
    <col min="5136" max="5137" width="12.7109375" style="133" customWidth="1"/>
    <col min="5138" max="5138" width="13.42578125" style="133" customWidth="1"/>
    <col min="5139" max="5139" width="8.5703125" style="133" customWidth="1"/>
    <col min="5140" max="5144" width="11.42578125" style="133"/>
    <col min="5145" max="5145" width="9.42578125" style="133" customWidth="1"/>
    <col min="5146" max="5147" width="11.42578125" style="133"/>
    <col min="5148" max="5148" width="14.140625" style="133" customWidth="1"/>
    <col min="5149" max="5149" width="17.140625" style="133" customWidth="1"/>
    <col min="5150" max="5151" width="12.5703125" style="133" customWidth="1"/>
    <col min="5152" max="5167" width="8.140625" style="133" customWidth="1"/>
    <col min="5168" max="5172" width="12" style="133" customWidth="1"/>
    <col min="5173" max="5173" width="13.140625" style="133" customWidth="1"/>
    <col min="5174" max="5178" width="0" style="133" hidden="1" customWidth="1"/>
    <col min="5179" max="5211" width="12" style="133" customWidth="1"/>
    <col min="5212" max="5212" width="10.85546875" style="133" customWidth="1"/>
    <col min="5213" max="5376" width="11.42578125" style="133"/>
    <col min="5377" max="5377" width="5.85546875" style="133" customWidth="1"/>
    <col min="5378" max="5378" width="15.42578125" style="133" customWidth="1"/>
    <col min="5379" max="5379" width="34.140625" style="133" customWidth="1"/>
    <col min="5380" max="5380" width="11.42578125" style="133"/>
    <col min="5381" max="5381" width="13.28515625" style="133" customWidth="1"/>
    <col min="5382" max="5383" width="15.7109375" style="133" customWidth="1"/>
    <col min="5384" max="5391" width="13.28515625" style="133" customWidth="1"/>
    <col min="5392" max="5393" width="12.7109375" style="133" customWidth="1"/>
    <col min="5394" max="5394" width="13.42578125" style="133" customWidth="1"/>
    <col min="5395" max="5395" width="8.5703125" style="133" customWidth="1"/>
    <col min="5396" max="5400" width="11.42578125" style="133"/>
    <col min="5401" max="5401" width="9.42578125" style="133" customWidth="1"/>
    <col min="5402" max="5403" width="11.42578125" style="133"/>
    <col min="5404" max="5404" width="14.140625" style="133" customWidth="1"/>
    <col min="5405" max="5405" width="17.140625" style="133" customWidth="1"/>
    <col min="5406" max="5407" width="12.5703125" style="133" customWidth="1"/>
    <col min="5408" max="5423" width="8.140625" style="133" customWidth="1"/>
    <col min="5424" max="5428" width="12" style="133" customWidth="1"/>
    <col min="5429" max="5429" width="13.140625" style="133" customWidth="1"/>
    <col min="5430" max="5434" width="0" style="133" hidden="1" customWidth="1"/>
    <col min="5435" max="5467" width="12" style="133" customWidth="1"/>
    <col min="5468" max="5468" width="10.85546875" style="133" customWidth="1"/>
    <col min="5469" max="5632" width="11.42578125" style="133"/>
    <col min="5633" max="5633" width="5.85546875" style="133" customWidth="1"/>
    <col min="5634" max="5634" width="15.42578125" style="133" customWidth="1"/>
    <col min="5635" max="5635" width="34.140625" style="133" customWidth="1"/>
    <col min="5636" max="5636" width="11.42578125" style="133"/>
    <col min="5637" max="5637" width="13.28515625" style="133" customWidth="1"/>
    <col min="5638" max="5639" width="15.7109375" style="133" customWidth="1"/>
    <col min="5640" max="5647" width="13.28515625" style="133" customWidth="1"/>
    <col min="5648" max="5649" width="12.7109375" style="133" customWidth="1"/>
    <col min="5650" max="5650" width="13.42578125" style="133" customWidth="1"/>
    <col min="5651" max="5651" width="8.5703125" style="133" customWidth="1"/>
    <col min="5652" max="5656" width="11.42578125" style="133"/>
    <col min="5657" max="5657" width="9.42578125" style="133" customWidth="1"/>
    <col min="5658" max="5659" width="11.42578125" style="133"/>
    <col min="5660" max="5660" width="14.140625" style="133" customWidth="1"/>
    <col min="5661" max="5661" width="17.140625" style="133" customWidth="1"/>
    <col min="5662" max="5663" width="12.5703125" style="133" customWidth="1"/>
    <col min="5664" max="5679" width="8.140625" style="133" customWidth="1"/>
    <col min="5680" max="5684" width="12" style="133" customWidth="1"/>
    <col min="5685" max="5685" width="13.140625" style="133" customWidth="1"/>
    <col min="5686" max="5690" width="0" style="133" hidden="1" customWidth="1"/>
    <col min="5691" max="5723" width="12" style="133" customWidth="1"/>
    <col min="5724" max="5724" width="10.85546875" style="133" customWidth="1"/>
    <col min="5725" max="5888" width="11.42578125" style="133"/>
    <col min="5889" max="5889" width="5.85546875" style="133" customWidth="1"/>
    <col min="5890" max="5890" width="15.42578125" style="133" customWidth="1"/>
    <col min="5891" max="5891" width="34.140625" style="133" customWidth="1"/>
    <col min="5892" max="5892" width="11.42578125" style="133"/>
    <col min="5893" max="5893" width="13.28515625" style="133" customWidth="1"/>
    <col min="5894" max="5895" width="15.7109375" style="133" customWidth="1"/>
    <col min="5896" max="5903" width="13.28515625" style="133" customWidth="1"/>
    <col min="5904" max="5905" width="12.7109375" style="133" customWidth="1"/>
    <col min="5906" max="5906" width="13.42578125" style="133" customWidth="1"/>
    <col min="5907" max="5907" width="8.5703125" style="133" customWidth="1"/>
    <col min="5908" max="5912" width="11.42578125" style="133"/>
    <col min="5913" max="5913" width="9.42578125" style="133" customWidth="1"/>
    <col min="5914" max="5915" width="11.42578125" style="133"/>
    <col min="5916" max="5916" width="14.140625" style="133" customWidth="1"/>
    <col min="5917" max="5917" width="17.140625" style="133" customWidth="1"/>
    <col min="5918" max="5919" width="12.5703125" style="133" customWidth="1"/>
    <col min="5920" max="5935" width="8.140625" style="133" customWidth="1"/>
    <col min="5936" max="5940" width="12" style="133" customWidth="1"/>
    <col min="5941" max="5941" width="13.140625" style="133" customWidth="1"/>
    <col min="5942" max="5946" width="0" style="133" hidden="1" customWidth="1"/>
    <col min="5947" max="5979" width="12" style="133" customWidth="1"/>
    <col min="5980" max="5980" width="10.85546875" style="133" customWidth="1"/>
    <col min="5981" max="6144" width="11.42578125" style="133"/>
    <col min="6145" max="6145" width="5.85546875" style="133" customWidth="1"/>
    <col min="6146" max="6146" width="15.42578125" style="133" customWidth="1"/>
    <col min="6147" max="6147" width="34.140625" style="133" customWidth="1"/>
    <col min="6148" max="6148" width="11.42578125" style="133"/>
    <col min="6149" max="6149" width="13.28515625" style="133" customWidth="1"/>
    <col min="6150" max="6151" width="15.7109375" style="133" customWidth="1"/>
    <col min="6152" max="6159" width="13.28515625" style="133" customWidth="1"/>
    <col min="6160" max="6161" width="12.7109375" style="133" customWidth="1"/>
    <col min="6162" max="6162" width="13.42578125" style="133" customWidth="1"/>
    <col min="6163" max="6163" width="8.5703125" style="133" customWidth="1"/>
    <col min="6164" max="6168" width="11.42578125" style="133"/>
    <col min="6169" max="6169" width="9.42578125" style="133" customWidth="1"/>
    <col min="6170" max="6171" width="11.42578125" style="133"/>
    <col min="6172" max="6172" width="14.140625" style="133" customWidth="1"/>
    <col min="6173" max="6173" width="17.140625" style="133" customWidth="1"/>
    <col min="6174" max="6175" width="12.5703125" style="133" customWidth="1"/>
    <col min="6176" max="6191" width="8.140625" style="133" customWidth="1"/>
    <col min="6192" max="6196" width="12" style="133" customWidth="1"/>
    <col min="6197" max="6197" width="13.140625" style="133" customWidth="1"/>
    <col min="6198" max="6202" width="0" style="133" hidden="1" customWidth="1"/>
    <col min="6203" max="6235" width="12" style="133" customWidth="1"/>
    <col min="6236" max="6236" width="10.85546875" style="133" customWidth="1"/>
    <col min="6237" max="6400" width="11.42578125" style="133"/>
    <col min="6401" max="6401" width="5.85546875" style="133" customWidth="1"/>
    <col min="6402" max="6402" width="15.42578125" style="133" customWidth="1"/>
    <col min="6403" max="6403" width="34.140625" style="133" customWidth="1"/>
    <col min="6404" max="6404" width="11.42578125" style="133"/>
    <col min="6405" max="6405" width="13.28515625" style="133" customWidth="1"/>
    <col min="6406" max="6407" width="15.7109375" style="133" customWidth="1"/>
    <col min="6408" max="6415" width="13.28515625" style="133" customWidth="1"/>
    <col min="6416" max="6417" width="12.7109375" style="133" customWidth="1"/>
    <col min="6418" max="6418" width="13.42578125" style="133" customWidth="1"/>
    <col min="6419" max="6419" width="8.5703125" style="133" customWidth="1"/>
    <col min="6420" max="6424" width="11.42578125" style="133"/>
    <col min="6425" max="6425" width="9.42578125" style="133" customWidth="1"/>
    <col min="6426" max="6427" width="11.42578125" style="133"/>
    <col min="6428" max="6428" width="14.140625" style="133" customWidth="1"/>
    <col min="6429" max="6429" width="17.140625" style="133" customWidth="1"/>
    <col min="6430" max="6431" width="12.5703125" style="133" customWidth="1"/>
    <col min="6432" max="6447" width="8.140625" style="133" customWidth="1"/>
    <col min="6448" max="6452" width="12" style="133" customWidth="1"/>
    <col min="6453" max="6453" width="13.140625" style="133" customWidth="1"/>
    <col min="6454" max="6458" width="0" style="133" hidden="1" customWidth="1"/>
    <col min="6459" max="6491" width="12" style="133" customWidth="1"/>
    <col min="6492" max="6492" width="10.85546875" style="133" customWidth="1"/>
    <col min="6493" max="6656" width="11.42578125" style="133"/>
    <col min="6657" max="6657" width="5.85546875" style="133" customWidth="1"/>
    <col min="6658" max="6658" width="15.42578125" style="133" customWidth="1"/>
    <col min="6659" max="6659" width="34.140625" style="133" customWidth="1"/>
    <col min="6660" max="6660" width="11.42578125" style="133"/>
    <col min="6661" max="6661" width="13.28515625" style="133" customWidth="1"/>
    <col min="6662" max="6663" width="15.7109375" style="133" customWidth="1"/>
    <col min="6664" max="6671" width="13.28515625" style="133" customWidth="1"/>
    <col min="6672" max="6673" width="12.7109375" style="133" customWidth="1"/>
    <col min="6674" max="6674" width="13.42578125" style="133" customWidth="1"/>
    <col min="6675" max="6675" width="8.5703125" style="133" customWidth="1"/>
    <col min="6676" max="6680" width="11.42578125" style="133"/>
    <col min="6681" max="6681" width="9.42578125" style="133" customWidth="1"/>
    <col min="6682" max="6683" width="11.42578125" style="133"/>
    <col min="6684" max="6684" width="14.140625" style="133" customWidth="1"/>
    <col min="6685" max="6685" width="17.140625" style="133" customWidth="1"/>
    <col min="6686" max="6687" width="12.5703125" style="133" customWidth="1"/>
    <col min="6688" max="6703" width="8.140625" style="133" customWidth="1"/>
    <col min="6704" max="6708" width="12" style="133" customWidth="1"/>
    <col min="6709" max="6709" width="13.140625" style="133" customWidth="1"/>
    <col min="6710" max="6714" width="0" style="133" hidden="1" customWidth="1"/>
    <col min="6715" max="6747" width="12" style="133" customWidth="1"/>
    <col min="6748" max="6748" width="10.85546875" style="133" customWidth="1"/>
    <col min="6749" max="6912" width="11.42578125" style="133"/>
    <col min="6913" max="6913" width="5.85546875" style="133" customWidth="1"/>
    <col min="6914" max="6914" width="15.42578125" style="133" customWidth="1"/>
    <col min="6915" max="6915" width="34.140625" style="133" customWidth="1"/>
    <col min="6916" max="6916" width="11.42578125" style="133"/>
    <col min="6917" max="6917" width="13.28515625" style="133" customWidth="1"/>
    <col min="6918" max="6919" width="15.7109375" style="133" customWidth="1"/>
    <col min="6920" max="6927" width="13.28515625" style="133" customWidth="1"/>
    <col min="6928" max="6929" width="12.7109375" style="133" customWidth="1"/>
    <col min="6930" max="6930" width="13.42578125" style="133" customWidth="1"/>
    <col min="6931" max="6931" width="8.5703125" style="133" customWidth="1"/>
    <col min="6932" max="6936" width="11.42578125" style="133"/>
    <col min="6937" max="6937" width="9.42578125" style="133" customWidth="1"/>
    <col min="6938" max="6939" width="11.42578125" style="133"/>
    <col min="6940" max="6940" width="14.140625" style="133" customWidth="1"/>
    <col min="6941" max="6941" width="17.140625" style="133" customWidth="1"/>
    <col min="6942" max="6943" width="12.5703125" style="133" customWidth="1"/>
    <col min="6944" max="6959" width="8.140625" style="133" customWidth="1"/>
    <col min="6960" max="6964" width="12" style="133" customWidth="1"/>
    <col min="6965" max="6965" width="13.140625" style="133" customWidth="1"/>
    <col min="6966" max="6970" width="0" style="133" hidden="1" customWidth="1"/>
    <col min="6971" max="7003" width="12" style="133" customWidth="1"/>
    <col min="7004" max="7004" width="10.85546875" style="133" customWidth="1"/>
    <col min="7005" max="7168" width="11.42578125" style="133"/>
    <col min="7169" max="7169" width="5.85546875" style="133" customWidth="1"/>
    <col min="7170" max="7170" width="15.42578125" style="133" customWidth="1"/>
    <col min="7171" max="7171" width="34.140625" style="133" customWidth="1"/>
    <col min="7172" max="7172" width="11.42578125" style="133"/>
    <col min="7173" max="7173" width="13.28515625" style="133" customWidth="1"/>
    <col min="7174" max="7175" width="15.7109375" style="133" customWidth="1"/>
    <col min="7176" max="7183" width="13.28515625" style="133" customWidth="1"/>
    <col min="7184" max="7185" width="12.7109375" style="133" customWidth="1"/>
    <col min="7186" max="7186" width="13.42578125" style="133" customWidth="1"/>
    <col min="7187" max="7187" width="8.5703125" style="133" customWidth="1"/>
    <col min="7188" max="7192" width="11.42578125" style="133"/>
    <col min="7193" max="7193" width="9.42578125" style="133" customWidth="1"/>
    <col min="7194" max="7195" width="11.42578125" style="133"/>
    <col min="7196" max="7196" width="14.140625" style="133" customWidth="1"/>
    <col min="7197" max="7197" width="17.140625" style="133" customWidth="1"/>
    <col min="7198" max="7199" width="12.5703125" style="133" customWidth="1"/>
    <col min="7200" max="7215" width="8.140625" style="133" customWidth="1"/>
    <col min="7216" max="7220" width="12" style="133" customWidth="1"/>
    <col min="7221" max="7221" width="13.140625" style="133" customWidth="1"/>
    <col min="7222" max="7226" width="0" style="133" hidden="1" customWidth="1"/>
    <col min="7227" max="7259" width="12" style="133" customWidth="1"/>
    <col min="7260" max="7260" width="10.85546875" style="133" customWidth="1"/>
    <col min="7261" max="7424" width="11.42578125" style="133"/>
    <col min="7425" max="7425" width="5.85546875" style="133" customWidth="1"/>
    <col min="7426" max="7426" width="15.42578125" style="133" customWidth="1"/>
    <col min="7427" max="7427" width="34.140625" style="133" customWidth="1"/>
    <col min="7428" max="7428" width="11.42578125" style="133"/>
    <col min="7429" max="7429" width="13.28515625" style="133" customWidth="1"/>
    <col min="7430" max="7431" width="15.7109375" style="133" customWidth="1"/>
    <col min="7432" max="7439" width="13.28515625" style="133" customWidth="1"/>
    <col min="7440" max="7441" width="12.7109375" style="133" customWidth="1"/>
    <col min="7442" max="7442" width="13.42578125" style="133" customWidth="1"/>
    <col min="7443" max="7443" width="8.5703125" style="133" customWidth="1"/>
    <col min="7444" max="7448" width="11.42578125" style="133"/>
    <col min="7449" max="7449" width="9.42578125" style="133" customWidth="1"/>
    <col min="7450" max="7451" width="11.42578125" style="133"/>
    <col min="7452" max="7452" width="14.140625" style="133" customWidth="1"/>
    <col min="7453" max="7453" width="17.140625" style="133" customWidth="1"/>
    <col min="7454" max="7455" width="12.5703125" style="133" customWidth="1"/>
    <col min="7456" max="7471" width="8.140625" style="133" customWidth="1"/>
    <col min="7472" max="7476" width="12" style="133" customWidth="1"/>
    <col min="7477" max="7477" width="13.140625" style="133" customWidth="1"/>
    <col min="7478" max="7482" width="0" style="133" hidden="1" customWidth="1"/>
    <col min="7483" max="7515" width="12" style="133" customWidth="1"/>
    <col min="7516" max="7516" width="10.85546875" style="133" customWidth="1"/>
    <col min="7517" max="7680" width="11.42578125" style="133"/>
    <col min="7681" max="7681" width="5.85546875" style="133" customWidth="1"/>
    <col min="7682" max="7682" width="15.42578125" style="133" customWidth="1"/>
    <col min="7683" max="7683" width="34.140625" style="133" customWidth="1"/>
    <col min="7684" max="7684" width="11.42578125" style="133"/>
    <col min="7685" max="7685" width="13.28515625" style="133" customWidth="1"/>
    <col min="7686" max="7687" width="15.7109375" style="133" customWidth="1"/>
    <col min="7688" max="7695" width="13.28515625" style="133" customWidth="1"/>
    <col min="7696" max="7697" width="12.7109375" style="133" customWidth="1"/>
    <col min="7698" max="7698" width="13.42578125" style="133" customWidth="1"/>
    <col min="7699" max="7699" width="8.5703125" style="133" customWidth="1"/>
    <col min="7700" max="7704" width="11.42578125" style="133"/>
    <col min="7705" max="7705" width="9.42578125" style="133" customWidth="1"/>
    <col min="7706" max="7707" width="11.42578125" style="133"/>
    <col min="7708" max="7708" width="14.140625" style="133" customWidth="1"/>
    <col min="7709" max="7709" width="17.140625" style="133" customWidth="1"/>
    <col min="7710" max="7711" width="12.5703125" style="133" customWidth="1"/>
    <col min="7712" max="7727" width="8.140625" style="133" customWidth="1"/>
    <col min="7728" max="7732" width="12" style="133" customWidth="1"/>
    <col min="7733" max="7733" width="13.140625" style="133" customWidth="1"/>
    <col min="7734" max="7738" width="0" style="133" hidden="1" customWidth="1"/>
    <col min="7739" max="7771" width="12" style="133" customWidth="1"/>
    <col min="7772" max="7772" width="10.85546875" style="133" customWidth="1"/>
    <col min="7773" max="7936" width="11.42578125" style="133"/>
    <col min="7937" max="7937" width="5.85546875" style="133" customWidth="1"/>
    <col min="7938" max="7938" width="15.42578125" style="133" customWidth="1"/>
    <col min="7939" max="7939" width="34.140625" style="133" customWidth="1"/>
    <col min="7940" max="7940" width="11.42578125" style="133"/>
    <col min="7941" max="7941" width="13.28515625" style="133" customWidth="1"/>
    <col min="7942" max="7943" width="15.7109375" style="133" customWidth="1"/>
    <col min="7944" max="7951" width="13.28515625" style="133" customWidth="1"/>
    <col min="7952" max="7953" width="12.7109375" style="133" customWidth="1"/>
    <col min="7954" max="7954" width="13.42578125" style="133" customWidth="1"/>
    <col min="7955" max="7955" width="8.5703125" style="133" customWidth="1"/>
    <col min="7956" max="7960" width="11.42578125" style="133"/>
    <col min="7961" max="7961" width="9.42578125" style="133" customWidth="1"/>
    <col min="7962" max="7963" width="11.42578125" style="133"/>
    <col min="7964" max="7964" width="14.140625" style="133" customWidth="1"/>
    <col min="7965" max="7965" width="17.140625" style="133" customWidth="1"/>
    <col min="7966" max="7967" width="12.5703125" style="133" customWidth="1"/>
    <col min="7968" max="7983" width="8.140625" style="133" customWidth="1"/>
    <col min="7984" max="7988" width="12" style="133" customWidth="1"/>
    <col min="7989" max="7989" width="13.140625" style="133" customWidth="1"/>
    <col min="7990" max="7994" width="0" style="133" hidden="1" customWidth="1"/>
    <col min="7995" max="8027" width="12" style="133" customWidth="1"/>
    <col min="8028" max="8028" width="10.85546875" style="133" customWidth="1"/>
    <col min="8029" max="8192" width="11.42578125" style="133"/>
    <col min="8193" max="8193" width="5.85546875" style="133" customWidth="1"/>
    <col min="8194" max="8194" width="15.42578125" style="133" customWidth="1"/>
    <col min="8195" max="8195" width="34.140625" style="133" customWidth="1"/>
    <col min="8196" max="8196" width="11.42578125" style="133"/>
    <col min="8197" max="8197" width="13.28515625" style="133" customWidth="1"/>
    <col min="8198" max="8199" width="15.7109375" style="133" customWidth="1"/>
    <col min="8200" max="8207" width="13.28515625" style="133" customWidth="1"/>
    <col min="8208" max="8209" width="12.7109375" style="133" customWidth="1"/>
    <col min="8210" max="8210" width="13.42578125" style="133" customWidth="1"/>
    <col min="8211" max="8211" width="8.5703125" style="133" customWidth="1"/>
    <col min="8212" max="8216" width="11.42578125" style="133"/>
    <col min="8217" max="8217" width="9.42578125" style="133" customWidth="1"/>
    <col min="8218" max="8219" width="11.42578125" style="133"/>
    <col min="8220" max="8220" width="14.140625" style="133" customWidth="1"/>
    <col min="8221" max="8221" width="17.140625" style="133" customWidth="1"/>
    <col min="8222" max="8223" width="12.5703125" style="133" customWidth="1"/>
    <col min="8224" max="8239" width="8.140625" style="133" customWidth="1"/>
    <col min="8240" max="8244" width="12" style="133" customWidth="1"/>
    <col min="8245" max="8245" width="13.140625" style="133" customWidth="1"/>
    <col min="8246" max="8250" width="0" style="133" hidden="1" customWidth="1"/>
    <col min="8251" max="8283" width="12" style="133" customWidth="1"/>
    <col min="8284" max="8284" width="10.85546875" style="133" customWidth="1"/>
    <col min="8285" max="8448" width="11.42578125" style="133"/>
    <col min="8449" max="8449" width="5.85546875" style="133" customWidth="1"/>
    <col min="8450" max="8450" width="15.42578125" style="133" customWidth="1"/>
    <col min="8451" max="8451" width="34.140625" style="133" customWidth="1"/>
    <col min="8452" max="8452" width="11.42578125" style="133"/>
    <col min="8453" max="8453" width="13.28515625" style="133" customWidth="1"/>
    <col min="8454" max="8455" width="15.7109375" style="133" customWidth="1"/>
    <col min="8456" max="8463" width="13.28515625" style="133" customWidth="1"/>
    <col min="8464" max="8465" width="12.7109375" style="133" customWidth="1"/>
    <col min="8466" max="8466" width="13.42578125" style="133" customWidth="1"/>
    <col min="8467" max="8467" width="8.5703125" style="133" customWidth="1"/>
    <col min="8468" max="8472" width="11.42578125" style="133"/>
    <col min="8473" max="8473" width="9.42578125" style="133" customWidth="1"/>
    <col min="8474" max="8475" width="11.42578125" style="133"/>
    <col min="8476" max="8476" width="14.140625" style="133" customWidth="1"/>
    <col min="8477" max="8477" width="17.140625" style="133" customWidth="1"/>
    <col min="8478" max="8479" width="12.5703125" style="133" customWidth="1"/>
    <col min="8480" max="8495" width="8.140625" style="133" customWidth="1"/>
    <col min="8496" max="8500" width="12" style="133" customWidth="1"/>
    <col min="8501" max="8501" width="13.140625" style="133" customWidth="1"/>
    <col min="8502" max="8506" width="0" style="133" hidden="1" customWidth="1"/>
    <col min="8507" max="8539" width="12" style="133" customWidth="1"/>
    <col min="8540" max="8540" width="10.85546875" style="133" customWidth="1"/>
    <col min="8541" max="8704" width="11.42578125" style="133"/>
    <col min="8705" max="8705" width="5.85546875" style="133" customWidth="1"/>
    <col min="8706" max="8706" width="15.42578125" style="133" customWidth="1"/>
    <col min="8707" max="8707" width="34.140625" style="133" customWidth="1"/>
    <col min="8708" max="8708" width="11.42578125" style="133"/>
    <col min="8709" max="8709" width="13.28515625" style="133" customWidth="1"/>
    <col min="8710" max="8711" width="15.7109375" style="133" customWidth="1"/>
    <col min="8712" max="8719" width="13.28515625" style="133" customWidth="1"/>
    <col min="8720" max="8721" width="12.7109375" style="133" customWidth="1"/>
    <col min="8722" max="8722" width="13.42578125" style="133" customWidth="1"/>
    <col min="8723" max="8723" width="8.5703125" style="133" customWidth="1"/>
    <col min="8724" max="8728" width="11.42578125" style="133"/>
    <col min="8729" max="8729" width="9.42578125" style="133" customWidth="1"/>
    <col min="8730" max="8731" width="11.42578125" style="133"/>
    <col min="8732" max="8732" width="14.140625" style="133" customWidth="1"/>
    <col min="8733" max="8733" width="17.140625" style="133" customWidth="1"/>
    <col min="8734" max="8735" width="12.5703125" style="133" customWidth="1"/>
    <col min="8736" max="8751" width="8.140625" style="133" customWidth="1"/>
    <col min="8752" max="8756" width="12" style="133" customWidth="1"/>
    <col min="8757" max="8757" width="13.140625" style="133" customWidth="1"/>
    <col min="8758" max="8762" width="0" style="133" hidden="1" customWidth="1"/>
    <col min="8763" max="8795" width="12" style="133" customWidth="1"/>
    <col min="8796" max="8796" width="10.85546875" style="133" customWidth="1"/>
    <col min="8797" max="8960" width="11.42578125" style="133"/>
    <col min="8961" max="8961" width="5.85546875" style="133" customWidth="1"/>
    <col min="8962" max="8962" width="15.42578125" style="133" customWidth="1"/>
    <col min="8963" max="8963" width="34.140625" style="133" customWidth="1"/>
    <col min="8964" max="8964" width="11.42578125" style="133"/>
    <col min="8965" max="8965" width="13.28515625" style="133" customWidth="1"/>
    <col min="8966" max="8967" width="15.7109375" style="133" customWidth="1"/>
    <col min="8968" max="8975" width="13.28515625" style="133" customWidth="1"/>
    <col min="8976" max="8977" width="12.7109375" style="133" customWidth="1"/>
    <col min="8978" max="8978" width="13.42578125" style="133" customWidth="1"/>
    <col min="8979" max="8979" width="8.5703125" style="133" customWidth="1"/>
    <col min="8980" max="8984" width="11.42578125" style="133"/>
    <col min="8985" max="8985" width="9.42578125" style="133" customWidth="1"/>
    <col min="8986" max="8987" width="11.42578125" style="133"/>
    <col min="8988" max="8988" width="14.140625" style="133" customWidth="1"/>
    <col min="8989" max="8989" width="17.140625" style="133" customWidth="1"/>
    <col min="8990" max="8991" width="12.5703125" style="133" customWidth="1"/>
    <col min="8992" max="9007" width="8.140625" style="133" customWidth="1"/>
    <col min="9008" max="9012" width="12" style="133" customWidth="1"/>
    <col min="9013" max="9013" width="13.140625" style="133" customWidth="1"/>
    <col min="9014" max="9018" width="0" style="133" hidden="1" customWidth="1"/>
    <col min="9019" max="9051" width="12" style="133" customWidth="1"/>
    <col min="9052" max="9052" width="10.85546875" style="133" customWidth="1"/>
    <col min="9053" max="9216" width="11.42578125" style="133"/>
    <col min="9217" max="9217" width="5.85546875" style="133" customWidth="1"/>
    <col min="9218" max="9218" width="15.42578125" style="133" customWidth="1"/>
    <col min="9219" max="9219" width="34.140625" style="133" customWidth="1"/>
    <col min="9220" max="9220" width="11.42578125" style="133"/>
    <col min="9221" max="9221" width="13.28515625" style="133" customWidth="1"/>
    <col min="9222" max="9223" width="15.7109375" style="133" customWidth="1"/>
    <col min="9224" max="9231" width="13.28515625" style="133" customWidth="1"/>
    <col min="9232" max="9233" width="12.7109375" style="133" customWidth="1"/>
    <col min="9234" max="9234" width="13.42578125" style="133" customWidth="1"/>
    <col min="9235" max="9235" width="8.5703125" style="133" customWidth="1"/>
    <col min="9236" max="9240" width="11.42578125" style="133"/>
    <col min="9241" max="9241" width="9.42578125" style="133" customWidth="1"/>
    <col min="9242" max="9243" width="11.42578125" style="133"/>
    <col min="9244" max="9244" width="14.140625" style="133" customWidth="1"/>
    <col min="9245" max="9245" width="17.140625" style="133" customWidth="1"/>
    <col min="9246" max="9247" width="12.5703125" style="133" customWidth="1"/>
    <col min="9248" max="9263" width="8.140625" style="133" customWidth="1"/>
    <col min="9264" max="9268" width="12" style="133" customWidth="1"/>
    <col min="9269" max="9269" width="13.140625" style="133" customWidth="1"/>
    <col min="9270" max="9274" width="0" style="133" hidden="1" customWidth="1"/>
    <col min="9275" max="9307" width="12" style="133" customWidth="1"/>
    <col min="9308" max="9308" width="10.85546875" style="133" customWidth="1"/>
    <col min="9309" max="9472" width="11.42578125" style="133"/>
    <col min="9473" max="9473" width="5.85546875" style="133" customWidth="1"/>
    <col min="9474" max="9474" width="15.42578125" style="133" customWidth="1"/>
    <col min="9475" max="9475" width="34.140625" style="133" customWidth="1"/>
    <col min="9476" max="9476" width="11.42578125" style="133"/>
    <col min="9477" max="9477" width="13.28515625" style="133" customWidth="1"/>
    <col min="9478" max="9479" width="15.7109375" style="133" customWidth="1"/>
    <col min="9480" max="9487" width="13.28515625" style="133" customWidth="1"/>
    <col min="9488" max="9489" width="12.7109375" style="133" customWidth="1"/>
    <col min="9490" max="9490" width="13.42578125" style="133" customWidth="1"/>
    <col min="9491" max="9491" width="8.5703125" style="133" customWidth="1"/>
    <col min="9492" max="9496" width="11.42578125" style="133"/>
    <col min="9497" max="9497" width="9.42578125" style="133" customWidth="1"/>
    <col min="9498" max="9499" width="11.42578125" style="133"/>
    <col min="9500" max="9500" width="14.140625" style="133" customWidth="1"/>
    <col min="9501" max="9501" width="17.140625" style="133" customWidth="1"/>
    <col min="9502" max="9503" width="12.5703125" style="133" customWidth="1"/>
    <col min="9504" max="9519" width="8.140625" style="133" customWidth="1"/>
    <col min="9520" max="9524" width="12" style="133" customWidth="1"/>
    <col min="9525" max="9525" width="13.140625" style="133" customWidth="1"/>
    <col min="9526" max="9530" width="0" style="133" hidden="1" customWidth="1"/>
    <col min="9531" max="9563" width="12" style="133" customWidth="1"/>
    <col min="9564" max="9564" width="10.85546875" style="133" customWidth="1"/>
    <col min="9565" max="9728" width="11.42578125" style="133"/>
    <col min="9729" max="9729" width="5.85546875" style="133" customWidth="1"/>
    <col min="9730" max="9730" width="15.42578125" style="133" customWidth="1"/>
    <col min="9731" max="9731" width="34.140625" style="133" customWidth="1"/>
    <col min="9732" max="9732" width="11.42578125" style="133"/>
    <col min="9733" max="9733" width="13.28515625" style="133" customWidth="1"/>
    <col min="9734" max="9735" width="15.7109375" style="133" customWidth="1"/>
    <col min="9736" max="9743" width="13.28515625" style="133" customWidth="1"/>
    <col min="9744" max="9745" width="12.7109375" style="133" customWidth="1"/>
    <col min="9746" max="9746" width="13.42578125" style="133" customWidth="1"/>
    <col min="9747" max="9747" width="8.5703125" style="133" customWidth="1"/>
    <col min="9748" max="9752" width="11.42578125" style="133"/>
    <col min="9753" max="9753" width="9.42578125" style="133" customWidth="1"/>
    <col min="9754" max="9755" width="11.42578125" style="133"/>
    <col min="9756" max="9756" width="14.140625" style="133" customWidth="1"/>
    <col min="9757" max="9757" width="17.140625" style="133" customWidth="1"/>
    <col min="9758" max="9759" width="12.5703125" style="133" customWidth="1"/>
    <col min="9760" max="9775" width="8.140625" style="133" customWidth="1"/>
    <col min="9776" max="9780" width="12" style="133" customWidth="1"/>
    <col min="9781" max="9781" width="13.140625" style="133" customWidth="1"/>
    <col min="9782" max="9786" width="0" style="133" hidden="1" customWidth="1"/>
    <col min="9787" max="9819" width="12" style="133" customWidth="1"/>
    <col min="9820" max="9820" width="10.85546875" style="133" customWidth="1"/>
    <col min="9821" max="9984" width="11.42578125" style="133"/>
    <col min="9985" max="9985" width="5.85546875" style="133" customWidth="1"/>
    <col min="9986" max="9986" width="15.42578125" style="133" customWidth="1"/>
    <col min="9987" max="9987" width="34.140625" style="133" customWidth="1"/>
    <col min="9988" max="9988" width="11.42578125" style="133"/>
    <col min="9989" max="9989" width="13.28515625" style="133" customWidth="1"/>
    <col min="9990" max="9991" width="15.7109375" style="133" customWidth="1"/>
    <col min="9992" max="9999" width="13.28515625" style="133" customWidth="1"/>
    <col min="10000" max="10001" width="12.7109375" style="133" customWidth="1"/>
    <col min="10002" max="10002" width="13.42578125" style="133" customWidth="1"/>
    <col min="10003" max="10003" width="8.5703125" style="133" customWidth="1"/>
    <col min="10004" max="10008" width="11.42578125" style="133"/>
    <col min="10009" max="10009" width="9.42578125" style="133" customWidth="1"/>
    <col min="10010" max="10011" width="11.42578125" style="133"/>
    <col min="10012" max="10012" width="14.140625" style="133" customWidth="1"/>
    <col min="10013" max="10013" width="17.140625" style="133" customWidth="1"/>
    <col min="10014" max="10015" width="12.5703125" style="133" customWidth="1"/>
    <col min="10016" max="10031" width="8.140625" style="133" customWidth="1"/>
    <col min="10032" max="10036" width="12" style="133" customWidth="1"/>
    <col min="10037" max="10037" width="13.140625" style="133" customWidth="1"/>
    <col min="10038" max="10042" width="0" style="133" hidden="1" customWidth="1"/>
    <col min="10043" max="10075" width="12" style="133" customWidth="1"/>
    <col min="10076" max="10076" width="10.85546875" style="133" customWidth="1"/>
    <col min="10077" max="10240" width="11.42578125" style="133"/>
    <col min="10241" max="10241" width="5.85546875" style="133" customWidth="1"/>
    <col min="10242" max="10242" width="15.42578125" style="133" customWidth="1"/>
    <col min="10243" max="10243" width="34.140625" style="133" customWidth="1"/>
    <col min="10244" max="10244" width="11.42578125" style="133"/>
    <col min="10245" max="10245" width="13.28515625" style="133" customWidth="1"/>
    <col min="10246" max="10247" width="15.7109375" style="133" customWidth="1"/>
    <col min="10248" max="10255" width="13.28515625" style="133" customWidth="1"/>
    <col min="10256" max="10257" width="12.7109375" style="133" customWidth="1"/>
    <col min="10258" max="10258" width="13.42578125" style="133" customWidth="1"/>
    <col min="10259" max="10259" width="8.5703125" style="133" customWidth="1"/>
    <col min="10260" max="10264" width="11.42578125" style="133"/>
    <col min="10265" max="10265" width="9.42578125" style="133" customWidth="1"/>
    <col min="10266" max="10267" width="11.42578125" style="133"/>
    <col min="10268" max="10268" width="14.140625" style="133" customWidth="1"/>
    <col min="10269" max="10269" width="17.140625" style="133" customWidth="1"/>
    <col min="10270" max="10271" width="12.5703125" style="133" customWidth="1"/>
    <col min="10272" max="10287" width="8.140625" style="133" customWidth="1"/>
    <col min="10288" max="10292" width="12" style="133" customWidth="1"/>
    <col min="10293" max="10293" width="13.140625" style="133" customWidth="1"/>
    <col min="10294" max="10298" width="0" style="133" hidden="1" customWidth="1"/>
    <col min="10299" max="10331" width="12" style="133" customWidth="1"/>
    <col min="10332" max="10332" width="10.85546875" style="133" customWidth="1"/>
    <col min="10333" max="10496" width="11.42578125" style="133"/>
    <col min="10497" max="10497" width="5.85546875" style="133" customWidth="1"/>
    <col min="10498" max="10498" width="15.42578125" style="133" customWidth="1"/>
    <col min="10499" max="10499" width="34.140625" style="133" customWidth="1"/>
    <col min="10500" max="10500" width="11.42578125" style="133"/>
    <col min="10501" max="10501" width="13.28515625" style="133" customWidth="1"/>
    <col min="10502" max="10503" width="15.7109375" style="133" customWidth="1"/>
    <col min="10504" max="10511" width="13.28515625" style="133" customWidth="1"/>
    <col min="10512" max="10513" width="12.7109375" style="133" customWidth="1"/>
    <col min="10514" max="10514" width="13.42578125" style="133" customWidth="1"/>
    <col min="10515" max="10515" width="8.5703125" style="133" customWidth="1"/>
    <col min="10516" max="10520" width="11.42578125" style="133"/>
    <col min="10521" max="10521" width="9.42578125" style="133" customWidth="1"/>
    <col min="10522" max="10523" width="11.42578125" style="133"/>
    <col min="10524" max="10524" width="14.140625" style="133" customWidth="1"/>
    <col min="10525" max="10525" width="17.140625" style="133" customWidth="1"/>
    <col min="10526" max="10527" width="12.5703125" style="133" customWidth="1"/>
    <col min="10528" max="10543" width="8.140625" style="133" customWidth="1"/>
    <col min="10544" max="10548" width="12" style="133" customWidth="1"/>
    <col min="10549" max="10549" width="13.140625" style="133" customWidth="1"/>
    <col min="10550" max="10554" width="0" style="133" hidden="1" customWidth="1"/>
    <col min="10555" max="10587" width="12" style="133" customWidth="1"/>
    <col min="10588" max="10588" width="10.85546875" style="133" customWidth="1"/>
    <col min="10589" max="10752" width="11.42578125" style="133"/>
    <col min="10753" max="10753" width="5.85546875" style="133" customWidth="1"/>
    <col min="10754" max="10754" width="15.42578125" style="133" customWidth="1"/>
    <col min="10755" max="10755" width="34.140625" style="133" customWidth="1"/>
    <col min="10756" max="10756" width="11.42578125" style="133"/>
    <col min="10757" max="10757" width="13.28515625" style="133" customWidth="1"/>
    <col min="10758" max="10759" width="15.7109375" style="133" customWidth="1"/>
    <col min="10760" max="10767" width="13.28515625" style="133" customWidth="1"/>
    <col min="10768" max="10769" width="12.7109375" style="133" customWidth="1"/>
    <col min="10770" max="10770" width="13.42578125" style="133" customWidth="1"/>
    <col min="10771" max="10771" width="8.5703125" style="133" customWidth="1"/>
    <col min="10772" max="10776" width="11.42578125" style="133"/>
    <col min="10777" max="10777" width="9.42578125" style="133" customWidth="1"/>
    <col min="10778" max="10779" width="11.42578125" style="133"/>
    <col min="10780" max="10780" width="14.140625" style="133" customWidth="1"/>
    <col min="10781" max="10781" width="17.140625" style="133" customWidth="1"/>
    <col min="10782" max="10783" width="12.5703125" style="133" customWidth="1"/>
    <col min="10784" max="10799" width="8.140625" style="133" customWidth="1"/>
    <col min="10800" max="10804" width="12" style="133" customWidth="1"/>
    <col min="10805" max="10805" width="13.140625" style="133" customWidth="1"/>
    <col min="10806" max="10810" width="0" style="133" hidden="1" customWidth="1"/>
    <col min="10811" max="10843" width="12" style="133" customWidth="1"/>
    <col min="10844" max="10844" width="10.85546875" style="133" customWidth="1"/>
    <col min="10845" max="11008" width="11.42578125" style="133"/>
    <col min="11009" max="11009" width="5.85546875" style="133" customWidth="1"/>
    <col min="11010" max="11010" width="15.42578125" style="133" customWidth="1"/>
    <col min="11011" max="11011" width="34.140625" style="133" customWidth="1"/>
    <col min="11012" max="11012" width="11.42578125" style="133"/>
    <col min="11013" max="11013" width="13.28515625" style="133" customWidth="1"/>
    <col min="11014" max="11015" width="15.7109375" style="133" customWidth="1"/>
    <col min="11016" max="11023" width="13.28515625" style="133" customWidth="1"/>
    <col min="11024" max="11025" width="12.7109375" style="133" customWidth="1"/>
    <col min="11026" max="11026" width="13.42578125" style="133" customWidth="1"/>
    <col min="11027" max="11027" width="8.5703125" style="133" customWidth="1"/>
    <col min="11028" max="11032" width="11.42578125" style="133"/>
    <col min="11033" max="11033" width="9.42578125" style="133" customWidth="1"/>
    <col min="11034" max="11035" width="11.42578125" style="133"/>
    <col min="11036" max="11036" width="14.140625" style="133" customWidth="1"/>
    <col min="11037" max="11037" width="17.140625" style="133" customWidth="1"/>
    <col min="11038" max="11039" width="12.5703125" style="133" customWidth="1"/>
    <col min="11040" max="11055" width="8.140625" style="133" customWidth="1"/>
    <col min="11056" max="11060" width="12" style="133" customWidth="1"/>
    <col min="11061" max="11061" width="13.140625" style="133" customWidth="1"/>
    <col min="11062" max="11066" width="0" style="133" hidden="1" customWidth="1"/>
    <col min="11067" max="11099" width="12" style="133" customWidth="1"/>
    <col min="11100" max="11100" width="10.85546875" style="133" customWidth="1"/>
    <col min="11101" max="11264" width="11.42578125" style="133"/>
    <col min="11265" max="11265" width="5.85546875" style="133" customWidth="1"/>
    <col min="11266" max="11266" width="15.42578125" style="133" customWidth="1"/>
    <col min="11267" max="11267" width="34.140625" style="133" customWidth="1"/>
    <col min="11268" max="11268" width="11.42578125" style="133"/>
    <col min="11269" max="11269" width="13.28515625" style="133" customWidth="1"/>
    <col min="11270" max="11271" width="15.7109375" style="133" customWidth="1"/>
    <col min="11272" max="11279" width="13.28515625" style="133" customWidth="1"/>
    <col min="11280" max="11281" width="12.7109375" style="133" customWidth="1"/>
    <col min="11282" max="11282" width="13.42578125" style="133" customWidth="1"/>
    <col min="11283" max="11283" width="8.5703125" style="133" customWidth="1"/>
    <col min="11284" max="11288" width="11.42578125" style="133"/>
    <col min="11289" max="11289" width="9.42578125" style="133" customWidth="1"/>
    <col min="11290" max="11291" width="11.42578125" style="133"/>
    <col min="11292" max="11292" width="14.140625" style="133" customWidth="1"/>
    <col min="11293" max="11293" width="17.140625" style="133" customWidth="1"/>
    <col min="11294" max="11295" width="12.5703125" style="133" customWidth="1"/>
    <col min="11296" max="11311" width="8.140625" style="133" customWidth="1"/>
    <col min="11312" max="11316" width="12" style="133" customWidth="1"/>
    <col min="11317" max="11317" width="13.140625" style="133" customWidth="1"/>
    <col min="11318" max="11322" width="0" style="133" hidden="1" customWidth="1"/>
    <col min="11323" max="11355" width="12" style="133" customWidth="1"/>
    <col min="11356" max="11356" width="10.85546875" style="133" customWidth="1"/>
    <col min="11357" max="11520" width="11.42578125" style="133"/>
    <col min="11521" max="11521" width="5.85546875" style="133" customWidth="1"/>
    <col min="11522" max="11522" width="15.42578125" style="133" customWidth="1"/>
    <col min="11523" max="11523" width="34.140625" style="133" customWidth="1"/>
    <col min="11524" max="11524" width="11.42578125" style="133"/>
    <col min="11525" max="11525" width="13.28515625" style="133" customWidth="1"/>
    <col min="11526" max="11527" width="15.7109375" style="133" customWidth="1"/>
    <col min="11528" max="11535" width="13.28515625" style="133" customWidth="1"/>
    <col min="11536" max="11537" width="12.7109375" style="133" customWidth="1"/>
    <col min="11538" max="11538" width="13.42578125" style="133" customWidth="1"/>
    <col min="11539" max="11539" width="8.5703125" style="133" customWidth="1"/>
    <col min="11540" max="11544" width="11.42578125" style="133"/>
    <col min="11545" max="11545" width="9.42578125" style="133" customWidth="1"/>
    <col min="11546" max="11547" width="11.42578125" style="133"/>
    <col min="11548" max="11548" width="14.140625" style="133" customWidth="1"/>
    <col min="11549" max="11549" width="17.140625" style="133" customWidth="1"/>
    <col min="11550" max="11551" width="12.5703125" style="133" customWidth="1"/>
    <col min="11552" max="11567" width="8.140625" style="133" customWidth="1"/>
    <col min="11568" max="11572" width="12" style="133" customWidth="1"/>
    <col min="11573" max="11573" width="13.140625" style="133" customWidth="1"/>
    <col min="11574" max="11578" width="0" style="133" hidden="1" customWidth="1"/>
    <col min="11579" max="11611" width="12" style="133" customWidth="1"/>
    <col min="11612" max="11612" width="10.85546875" style="133" customWidth="1"/>
    <col min="11613" max="11776" width="11.42578125" style="133"/>
    <col min="11777" max="11777" width="5.85546875" style="133" customWidth="1"/>
    <col min="11778" max="11778" width="15.42578125" style="133" customWidth="1"/>
    <col min="11779" max="11779" width="34.140625" style="133" customWidth="1"/>
    <col min="11780" max="11780" width="11.42578125" style="133"/>
    <col min="11781" max="11781" width="13.28515625" style="133" customWidth="1"/>
    <col min="11782" max="11783" width="15.7109375" style="133" customWidth="1"/>
    <col min="11784" max="11791" width="13.28515625" style="133" customWidth="1"/>
    <col min="11792" max="11793" width="12.7109375" style="133" customWidth="1"/>
    <col min="11794" max="11794" width="13.42578125" style="133" customWidth="1"/>
    <col min="11795" max="11795" width="8.5703125" style="133" customWidth="1"/>
    <col min="11796" max="11800" width="11.42578125" style="133"/>
    <col min="11801" max="11801" width="9.42578125" style="133" customWidth="1"/>
    <col min="11802" max="11803" width="11.42578125" style="133"/>
    <col min="11804" max="11804" width="14.140625" style="133" customWidth="1"/>
    <col min="11805" max="11805" width="17.140625" style="133" customWidth="1"/>
    <col min="11806" max="11807" width="12.5703125" style="133" customWidth="1"/>
    <col min="11808" max="11823" width="8.140625" style="133" customWidth="1"/>
    <col min="11824" max="11828" width="12" style="133" customWidth="1"/>
    <col min="11829" max="11829" width="13.140625" style="133" customWidth="1"/>
    <col min="11830" max="11834" width="0" style="133" hidden="1" customWidth="1"/>
    <col min="11835" max="11867" width="12" style="133" customWidth="1"/>
    <col min="11868" max="11868" width="10.85546875" style="133" customWidth="1"/>
    <col min="11869" max="12032" width="11.42578125" style="133"/>
    <col min="12033" max="12033" width="5.85546875" style="133" customWidth="1"/>
    <col min="12034" max="12034" width="15.42578125" style="133" customWidth="1"/>
    <col min="12035" max="12035" width="34.140625" style="133" customWidth="1"/>
    <col min="12036" max="12036" width="11.42578125" style="133"/>
    <col min="12037" max="12037" width="13.28515625" style="133" customWidth="1"/>
    <col min="12038" max="12039" width="15.7109375" style="133" customWidth="1"/>
    <col min="12040" max="12047" width="13.28515625" style="133" customWidth="1"/>
    <col min="12048" max="12049" width="12.7109375" style="133" customWidth="1"/>
    <col min="12050" max="12050" width="13.42578125" style="133" customWidth="1"/>
    <col min="12051" max="12051" width="8.5703125" style="133" customWidth="1"/>
    <col min="12052" max="12056" width="11.42578125" style="133"/>
    <col min="12057" max="12057" width="9.42578125" style="133" customWidth="1"/>
    <col min="12058" max="12059" width="11.42578125" style="133"/>
    <col min="12060" max="12060" width="14.140625" style="133" customWidth="1"/>
    <col min="12061" max="12061" width="17.140625" style="133" customWidth="1"/>
    <col min="12062" max="12063" width="12.5703125" style="133" customWidth="1"/>
    <col min="12064" max="12079" width="8.140625" style="133" customWidth="1"/>
    <col min="12080" max="12084" width="12" style="133" customWidth="1"/>
    <col min="12085" max="12085" width="13.140625" style="133" customWidth="1"/>
    <col min="12086" max="12090" width="0" style="133" hidden="1" customWidth="1"/>
    <col min="12091" max="12123" width="12" style="133" customWidth="1"/>
    <col min="12124" max="12124" width="10.85546875" style="133" customWidth="1"/>
    <col min="12125" max="12288" width="11.42578125" style="133"/>
    <col min="12289" max="12289" width="5.85546875" style="133" customWidth="1"/>
    <col min="12290" max="12290" width="15.42578125" style="133" customWidth="1"/>
    <col min="12291" max="12291" width="34.140625" style="133" customWidth="1"/>
    <col min="12292" max="12292" width="11.42578125" style="133"/>
    <col min="12293" max="12293" width="13.28515625" style="133" customWidth="1"/>
    <col min="12294" max="12295" width="15.7109375" style="133" customWidth="1"/>
    <col min="12296" max="12303" width="13.28515625" style="133" customWidth="1"/>
    <col min="12304" max="12305" width="12.7109375" style="133" customWidth="1"/>
    <col min="12306" max="12306" width="13.42578125" style="133" customWidth="1"/>
    <col min="12307" max="12307" width="8.5703125" style="133" customWidth="1"/>
    <col min="12308" max="12312" width="11.42578125" style="133"/>
    <col min="12313" max="12313" width="9.42578125" style="133" customWidth="1"/>
    <col min="12314" max="12315" width="11.42578125" style="133"/>
    <col min="12316" max="12316" width="14.140625" style="133" customWidth="1"/>
    <col min="12317" max="12317" width="17.140625" style="133" customWidth="1"/>
    <col min="12318" max="12319" width="12.5703125" style="133" customWidth="1"/>
    <col min="12320" max="12335" width="8.140625" style="133" customWidth="1"/>
    <col min="12336" max="12340" width="12" style="133" customWidth="1"/>
    <col min="12341" max="12341" width="13.140625" style="133" customWidth="1"/>
    <col min="12342" max="12346" width="0" style="133" hidden="1" customWidth="1"/>
    <col min="12347" max="12379" width="12" style="133" customWidth="1"/>
    <col min="12380" max="12380" width="10.85546875" style="133" customWidth="1"/>
    <col min="12381" max="12544" width="11.42578125" style="133"/>
    <col min="12545" max="12545" width="5.85546875" style="133" customWidth="1"/>
    <col min="12546" max="12546" width="15.42578125" style="133" customWidth="1"/>
    <col min="12547" max="12547" width="34.140625" style="133" customWidth="1"/>
    <col min="12548" max="12548" width="11.42578125" style="133"/>
    <col min="12549" max="12549" width="13.28515625" style="133" customWidth="1"/>
    <col min="12550" max="12551" width="15.7109375" style="133" customWidth="1"/>
    <col min="12552" max="12559" width="13.28515625" style="133" customWidth="1"/>
    <col min="12560" max="12561" width="12.7109375" style="133" customWidth="1"/>
    <col min="12562" max="12562" width="13.42578125" style="133" customWidth="1"/>
    <col min="12563" max="12563" width="8.5703125" style="133" customWidth="1"/>
    <col min="12564" max="12568" width="11.42578125" style="133"/>
    <col min="12569" max="12569" width="9.42578125" style="133" customWidth="1"/>
    <col min="12570" max="12571" width="11.42578125" style="133"/>
    <col min="12572" max="12572" width="14.140625" style="133" customWidth="1"/>
    <col min="12573" max="12573" width="17.140625" style="133" customWidth="1"/>
    <col min="12574" max="12575" width="12.5703125" style="133" customWidth="1"/>
    <col min="12576" max="12591" width="8.140625" style="133" customWidth="1"/>
    <col min="12592" max="12596" width="12" style="133" customWidth="1"/>
    <col min="12597" max="12597" width="13.140625" style="133" customWidth="1"/>
    <col min="12598" max="12602" width="0" style="133" hidden="1" customWidth="1"/>
    <col min="12603" max="12635" width="12" style="133" customWidth="1"/>
    <col min="12636" max="12636" width="10.85546875" style="133" customWidth="1"/>
    <col min="12637" max="12800" width="11.42578125" style="133"/>
    <col min="12801" max="12801" width="5.85546875" style="133" customWidth="1"/>
    <col min="12802" max="12802" width="15.42578125" style="133" customWidth="1"/>
    <col min="12803" max="12803" width="34.140625" style="133" customWidth="1"/>
    <col min="12804" max="12804" width="11.42578125" style="133"/>
    <col min="12805" max="12805" width="13.28515625" style="133" customWidth="1"/>
    <col min="12806" max="12807" width="15.7109375" style="133" customWidth="1"/>
    <col min="12808" max="12815" width="13.28515625" style="133" customWidth="1"/>
    <col min="12816" max="12817" width="12.7109375" style="133" customWidth="1"/>
    <col min="12818" max="12818" width="13.42578125" style="133" customWidth="1"/>
    <col min="12819" max="12819" width="8.5703125" style="133" customWidth="1"/>
    <col min="12820" max="12824" width="11.42578125" style="133"/>
    <col min="12825" max="12825" width="9.42578125" style="133" customWidth="1"/>
    <col min="12826" max="12827" width="11.42578125" style="133"/>
    <col min="12828" max="12828" width="14.140625" style="133" customWidth="1"/>
    <col min="12829" max="12829" width="17.140625" style="133" customWidth="1"/>
    <col min="12830" max="12831" width="12.5703125" style="133" customWidth="1"/>
    <col min="12832" max="12847" width="8.140625" style="133" customWidth="1"/>
    <col min="12848" max="12852" width="12" style="133" customWidth="1"/>
    <col min="12853" max="12853" width="13.140625" style="133" customWidth="1"/>
    <col min="12854" max="12858" width="0" style="133" hidden="1" customWidth="1"/>
    <col min="12859" max="12891" width="12" style="133" customWidth="1"/>
    <col min="12892" max="12892" width="10.85546875" style="133" customWidth="1"/>
    <col min="12893" max="13056" width="11.42578125" style="133"/>
    <col min="13057" max="13057" width="5.85546875" style="133" customWidth="1"/>
    <col min="13058" max="13058" width="15.42578125" style="133" customWidth="1"/>
    <col min="13059" max="13059" width="34.140625" style="133" customWidth="1"/>
    <col min="13060" max="13060" width="11.42578125" style="133"/>
    <col min="13061" max="13061" width="13.28515625" style="133" customWidth="1"/>
    <col min="13062" max="13063" width="15.7109375" style="133" customWidth="1"/>
    <col min="13064" max="13071" width="13.28515625" style="133" customWidth="1"/>
    <col min="13072" max="13073" width="12.7109375" style="133" customWidth="1"/>
    <col min="13074" max="13074" width="13.42578125" style="133" customWidth="1"/>
    <col min="13075" max="13075" width="8.5703125" style="133" customWidth="1"/>
    <col min="13076" max="13080" width="11.42578125" style="133"/>
    <col min="13081" max="13081" width="9.42578125" style="133" customWidth="1"/>
    <col min="13082" max="13083" width="11.42578125" style="133"/>
    <col min="13084" max="13084" width="14.140625" style="133" customWidth="1"/>
    <col min="13085" max="13085" width="17.140625" style="133" customWidth="1"/>
    <col min="13086" max="13087" width="12.5703125" style="133" customWidth="1"/>
    <col min="13088" max="13103" width="8.140625" style="133" customWidth="1"/>
    <col min="13104" max="13108" width="12" style="133" customWidth="1"/>
    <col min="13109" max="13109" width="13.140625" style="133" customWidth="1"/>
    <col min="13110" max="13114" width="0" style="133" hidden="1" customWidth="1"/>
    <col min="13115" max="13147" width="12" style="133" customWidth="1"/>
    <col min="13148" max="13148" width="10.85546875" style="133" customWidth="1"/>
    <col min="13149" max="13312" width="11.42578125" style="133"/>
    <col min="13313" max="13313" width="5.85546875" style="133" customWidth="1"/>
    <col min="13314" max="13314" width="15.42578125" style="133" customWidth="1"/>
    <col min="13315" max="13315" width="34.140625" style="133" customWidth="1"/>
    <col min="13316" max="13316" width="11.42578125" style="133"/>
    <col min="13317" max="13317" width="13.28515625" style="133" customWidth="1"/>
    <col min="13318" max="13319" width="15.7109375" style="133" customWidth="1"/>
    <col min="13320" max="13327" width="13.28515625" style="133" customWidth="1"/>
    <col min="13328" max="13329" width="12.7109375" style="133" customWidth="1"/>
    <col min="13330" max="13330" width="13.42578125" style="133" customWidth="1"/>
    <col min="13331" max="13331" width="8.5703125" style="133" customWidth="1"/>
    <col min="13332" max="13336" width="11.42578125" style="133"/>
    <col min="13337" max="13337" width="9.42578125" style="133" customWidth="1"/>
    <col min="13338" max="13339" width="11.42578125" style="133"/>
    <col min="13340" max="13340" width="14.140625" style="133" customWidth="1"/>
    <col min="13341" max="13341" width="17.140625" style="133" customWidth="1"/>
    <col min="13342" max="13343" width="12.5703125" style="133" customWidth="1"/>
    <col min="13344" max="13359" width="8.140625" style="133" customWidth="1"/>
    <col min="13360" max="13364" width="12" style="133" customWidth="1"/>
    <col min="13365" max="13365" width="13.140625" style="133" customWidth="1"/>
    <col min="13366" max="13370" width="0" style="133" hidden="1" customWidth="1"/>
    <col min="13371" max="13403" width="12" style="133" customWidth="1"/>
    <col min="13404" max="13404" width="10.85546875" style="133" customWidth="1"/>
    <col min="13405" max="13568" width="11.42578125" style="133"/>
    <col min="13569" max="13569" width="5.85546875" style="133" customWidth="1"/>
    <col min="13570" max="13570" width="15.42578125" style="133" customWidth="1"/>
    <col min="13571" max="13571" width="34.140625" style="133" customWidth="1"/>
    <col min="13572" max="13572" width="11.42578125" style="133"/>
    <col min="13573" max="13573" width="13.28515625" style="133" customWidth="1"/>
    <col min="13574" max="13575" width="15.7109375" style="133" customWidth="1"/>
    <col min="13576" max="13583" width="13.28515625" style="133" customWidth="1"/>
    <col min="13584" max="13585" width="12.7109375" style="133" customWidth="1"/>
    <col min="13586" max="13586" width="13.42578125" style="133" customWidth="1"/>
    <col min="13587" max="13587" width="8.5703125" style="133" customWidth="1"/>
    <col min="13588" max="13592" width="11.42578125" style="133"/>
    <col min="13593" max="13593" width="9.42578125" style="133" customWidth="1"/>
    <col min="13594" max="13595" width="11.42578125" style="133"/>
    <col min="13596" max="13596" width="14.140625" style="133" customWidth="1"/>
    <col min="13597" max="13597" width="17.140625" style="133" customWidth="1"/>
    <col min="13598" max="13599" width="12.5703125" style="133" customWidth="1"/>
    <col min="13600" max="13615" width="8.140625" style="133" customWidth="1"/>
    <col min="13616" max="13620" width="12" style="133" customWidth="1"/>
    <col min="13621" max="13621" width="13.140625" style="133" customWidth="1"/>
    <col min="13622" max="13626" width="0" style="133" hidden="1" customWidth="1"/>
    <col min="13627" max="13659" width="12" style="133" customWidth="1"/>
    <col min="13660" max="13660" width="10.85546875" style="133" customWidth="1"/>
    <col min="13661" max="13824" width="11.42578125" style="133"/>
    <col min="13825" max="13825" width="5.85546875" style="133" customWidth="1"/>
    <col min="13826" max="13826" width="15.42578125" style="133" customWidth="1"/>
    <col min="13827" max="13827" width="34.140625" style="133" customWidth="1"/>
    <col min="13828" max="13828" width="11.42578125" style="133"/>
    <col min="13829" max="13829" width="13.28515625" style="133" customWidth="1"/>
    <col min="13830" max="13831" width="15.7109375" style="133" customWidth="1"/>
    <col min="13832" max="13839" width="13.28515625" style="133" customWidth="1"/>
    <col min="13840" max="13841" width="12.7109375" style="133" customWidth="1"/>
    <col min="13842" max="13842" width="13.42578125" style="133" customWidth="1"/>
    <col min="13843" max="13843" width="8.5703125" style="133" customWidth="1"/>
    <col min="13844" max="13848" width="11.42578125" style="133"/>
    <col min="13849" max="13849" width="9.42578125" style="133" customWidth="1"/>
    <col min="13850" max="13851" width="11.42578125" style="133"/>
    <col min="13852" max="13852" width="14.140625" style="133" customWidth="1"/>
    <col min="13853" max="13853" width="17.140625" style="133" customWidth="1"/>
    <col min="13854" max="13855" width="12.5703125" style="133" customWidth="1"/>
    <col min="13856" max="13871" width="8.140625" style="133" customWidth="1"/>
    <col min="13872" max="13876" width="12" style="133" customWidth="1"/>
    <col min="13877" max="13877" width="13.140625" style="133" customWidth="1"/>
    <col min="13878" max="13882" width="0" style="133" hidden="1" customWidth="1"/>
    <col min="13883" max="13915" width="12" style="133" customWidth="1"/>
    <col min="13916" max="13916" width="10.85546875" style="133" customWidth="1"/>
    <col min="13917" max="14080" width="11.42578125" style="133"/>
    <col min="14081" max="14081" width="5.85546875" style="133" customWidth="1"/>
    <col min="14082" max="14082" width="15.42578125" style="133" customWidth="1"/>
    <col min="14083" max="14083" width="34.140625" style="133" customWidth="1"/>
    <col min="14084" max="14084" width="11.42578125" style="133"/>
    <col min="14085" max="14085" width="13.28515625" style="133" customWidth="1"/>
    <col min="14086" max="14087" width="15.7109375" style="133" customWidth="1"/>
    <col min="14088" max="14095" width="13.28515625" style="133" customWidth="1"/>
    <col min="14096" max="14097" width="12.7109375" style="133" customWidth="1"/>
    <col min="14098" max="14098" width="13.42578125" style="133" customWidth="1"/>
    <col min="14099" max="14099" width="8.5703125" style="133" customWidth="1"/>
    <col min="14100" max="14104" width="11.42578125" style="133"/>
    <col min="14105" max="14105" width="9.42578125" style="133" customWidth="1"/>
    <col min="14106" max="14107" width="11.42578125" style="133"/>
    <col min="14108" max="14108" width="14.140625" style="133" customWidth="1"/>
    <col min="14109" max="14109" width="17.140625" style="133" customWidth="1"/>
    <col min="14110" max="14111" width="12.5703125" style="133" customWidth="1"/>
    <col min="14112" max="14127" width="8.140625" style="133" customWidth="1"/>
    <col min="14128" max="14132" width="12" style="133" customWidth="1"/>
    <col min="14133" max="14133" width="13.140625" style="133" customWidth="1"/>
    <col min="14134" max="14138" width="0" style="133" hidden="1" customWidth="1"/>
    <col min="14139" max="14171" width="12" style="133" customWidth="1"/>
    <col min="14172" max="14172" width="10.85546875" style="133" customWidth="1"/>
    <col min="14173" max="14336" width="11.42578125" style="133"/>
    <col min="14337" max="14337" width="5.85546875" style="133" customWidth="1"/>
    <col min="14338" max="14338" width="15.42578125" style="133" customWidth="1"/>
    <col min="14339" max="14339" width="34.140625" style="133" customWidth="1"/>
    <col min="14340" max="14340" width="11.42578125" style="133"/>
    <col min="14341" max="14341" width="13.28515625" style="133" customWidth="1"/>
    <col min="14342" max="14343" width="15.7109375" style="133" customWidth="1"/>
    <col min="14344" max="14351" width="13.28515625" style="133" customWidth="1"/>
    <col min="14352" max="14353" width="12.7109375" style="133" customWidth="1"/>
    <col min="14354" max="14354" width="13.42578125" style="133" customWidth="1"/>
    <col min="14355" max="14355" width="8.5703125" style="133" customWidth="1"/>
    <col min="14356" max="14360" width="11.42578125" style="133"/>
    <col min="14361" max="14361" width="9.42578125" style="133" customWidth="1"/>
    <col min="14362" max="14363" width="11.42578125" style="133"/>
    <col min="14364" max="14364" width="14.140625" style="133" customWidth="1"/>
    <col min="14365" max="14365" width="17.140625" style="133" customWidth="1"/>
    <col min="14366" max="14367" width="12.5703125" style="133" customWidth="1"/>
    <col min="14368" max="14383" width="8.140625" style="133" customWidth="1"/>
    <col min="14384" max="14388" width="12" style="133" customWidth="1"/>
    <col min="14389" max="14389" width="13.140625" style="133" customWidth="1"/>
    <col min="14390" max="14394" width="0" style="133" hidden="1" customWidth="1"/>
    <col min="14395" max="14427" width="12" style="133" customWidth="1"/>
    <col min="14428" max="14428" width="10.85546875" style="133" customWidth="1"/>
    <col min="14429" max="14592" width="11.42578125" style="133"/>
    <col min="14593" max="14593" width="5.85546875" style="133" customWidth="1"/>
    <col min="14594" max="14594" width="15.42578125" style="133" customWidth="1"/>
    <col min="14595" max="14595" width="34.140625" style="133" customWidth="1"/>
    <col min="14596" max="14596" width="11.42578125" style="133"/>
    <col min="14597" max="14597" width="13.28515625" style="133" customWidth="1"/>
    <col min="14598" max="14599" width="15.7109375" style="133" customWidth="1"/>
    <col min="14600" max="14607" width="13.28515625" style="133" customWidth="1"/>
    <col min="14608" max="14609" width="12.7109375" style="133" customWidth="1"/>
    <col min="14610" max="14610" width="13.42578125" style="133" customWidth="1"/>
    <col min="14611" max="14611" width="8.5703125" style="133" customWidth="1"/>
    <col min="14612" max="14616" width="11.42578125" style="133"/>
    <col min="14617" max="14617" width="9.42578125" style="133" customWidth="1"/>
    <col min="14618" max="14619" width="11.42578125" style="133"/>
    <col min="14620" max="14620" width="14.140625" style="133" customWidth="1"/>
    <col min="14621" max="14621" width="17.140625" style="133" customWidth="1"/>
    <col min="14622" max="14623" width="12.5703125" style="133" customWidth="1"/>
    <col min="14624" max="14639" width="8.140625" style="133" customWidth="1"/>
    <col min="14640" max="14644" width="12" style="133" customWidth="1"/>
    <col min="14645" max="14645" width="13.140625" style="133" customWidth="1"/>
    <col min="14646" max="14650" width="0" style="133" hidden="1" customWidth="1"/>
    <col min="14651" max="14683" width="12" style="133" customWidth="1"/>
    <col min="14684" max="14684" width="10.85546875" style="133" customWidth="1"/>
    <col min="14685" max="14848" width="11.42578125" style="133"/>
    <col min="14849" max="14849" width="5.85546875" style="133" customWidth="1"/>
    <col min="14850" max="14850" width="15.42578125" style="133" customWidth="1"/>
    <col min="14851" max="14851" width="34.140625" style="133" customWidth="1"/>
    <col min="14852" max="14852" width="11.42578125" style="133"/>
    <col min="14853" max="14853" width="13.28515625" style="133" customWidth="1"/>
    <col min="14854" max="14855" width="15.7109375" style="133" customWidth="1"/>
    <col min="14856" max="14863" width="13.28515625" style="133" customWidth="1"/>
    <col min="14864" max="14865" width="12.7109375" style="133" customWidth="1"/>
    <col min="14866" max="14866" width="13.42578125" style="133" customWidth="1"/>
    <col min="14867" max="14867" width="8.5703125" style="133" customWidth="1"/>
    <col min="14868" max="14872" width="11.42578125" style="133"/>
    <col min="14873" max="14873" width="9.42578125" style="133" customWidth="1"/>
    <col min="14874" max="14875" width="11.42578125" style="133"/>
    <col min="14876" max="14876" width="14.140625" style="133" customWidth="1"/>
    <col min="14877" max="14877" width="17.140625" style="133" customWidth="1"/>
    <col min="14878" max="14879" width="12.5703125" style="133" customWidth="1"/>
    <col min="14880" max="14895" width="8.140625" style="133" customWidth="1"/>
    <col min="14896" max="14900" width="12" style="133" customWidth="1"/>
    <col min="14901" max="14901" width="13.140625" style="133" customWidth="1"/>
    <col min="14902" max="14906" width="0" style="133" hidden="1" customWidth="1"/>
    <col min="14907" max="14939" width="12" style="133" customWidth="1"/>
    <col min="14940" max="14940" width="10.85546875" style="133" customWidth="1"/>
    <col min="14941" max="15104" width="11.42578125" style="133"/>
    <col min="15105" max="15105" width="5.85546875" style="133" customWidth="1"/>
    <col min="15106" max="15106" width="15.42578125" style="133" customWidth="1"/>
    <col min="15107" max="15107" width="34.140625" style="133" customWidth="1"/>
    <col min="15108" max="15108" width="11.42578125" style="133"/>
    <col min="15109" max="15109" width="13.28515625" style="133" customWidth="1"/>
    <col min="15110" max="15111" width="15.7109375" style="133" customWidth="1"/>
    <col min="15112" max="15119" width="13.28515625" style="133" customWidth="1"/>
    <col min="15120" max="15121" width="12.7109375" style="133" customWidth="1"/>
    <col min="15122" max="15122" width="13.42578125" style="133" customWidth="1"/>
    <col min="15123" max="15123" width="8.5703125" style="133" customWidth="1"/>
    <col min="15124" max="15128" width="11.42578125" style="133"/>
    <col min="15129" max="15129" width="9.42578125" style="133" customWidth="1"/>
    <col min="15130" max="15131" width="11.42578125" style="133"/>
    <col min="15132" max="15132" width="14.140625" style="133" customWidth="1"/>
    <col min="15133" max="15133" width="17.140625" style="133" customWidth="1"/>
    <col min="15134" max="15135" width="12.5703125" style="133" customWidth="1"/>
    <col min="15136" max="15151" width="8.140625" style="133" customWidth="1"/>
    <col min="15152" max="15156" width="12" style="133" customWidth="1"/>
    <col min="15157" max="15157" width="13.140625" style="133" customWidth="1"/>
    <col min="15158" max="15162" width="0" style="133" hidden="1" customWidth="1"/>
    <col min="15163" max="15195" width="12" style="133" customWidth="1"/>
    <col min="15196" max="15196" width="10.85546875" style="133" customWidth="1"/>
    <col min="15197" max="15360" width="11.42578125" style="133"/>
    <col min="15361" max="15361" width="5.85546875" style="133" customWidth="1"/>
    <col min="15362" max="15362" width="15.42578125" style="133" customWidth="1"/>
    <col min="15363" max="15363" width="34.140625" style="133" customWidth="1"/>
    <col min="15364" max="15364" width="11.42578125" style="133"/>
    <col min="15365" max="15365" width="13.28515625" style="133" customWidth="1"/>
    <col min="15366" max="15367" width="15.7109375" style="133" customWidth="1"/>
    <col min="15368" max="15375" width="13.28515625" style="133" customWidth="1"/>
    <col min="15376" max="15377" width="12.7109375" style="133" customWidth="1"/>
    <col min="15378" max="15378" width="13.42578125" style="133" customWidth="1"/>
    <col min="15379" max="15379" width="8.5703125" style="133" customWidth="1"/>
    <col min="15380" max="15384" width="11.42578125" style="133"/>
    <col min="15385" max="15385" width="9.42578125" style="133" customWidth="1"/>
    <col min="15386" max="15387" width="11.42578125" style="133"/>
    <col min="15388" max="15388" width="14.140625" style="133" customWidth="1"/>
    <col min="15389" max="15389" width="17.140625" style="133" customWidth="1"/>
    <col min="15390" max="15391" width="12.5703125" style="133" customWidth="1"/>
    <col min="15392" max="15407" width="8.140625" style="133" customWidth="1"/>
    <col min="15408" max="15412" width="12" style="133" customWidth="1"/>
    <col min="15413" max="15413" width="13.140625" style="133" customWidth="1"/>
    <col min="15414" max="15418" width="0" style="133" hidden="1" customWidth="1"/>
    <col min="15419" max="15451" width="12" style="133" customWidth="1"/>
    <col min="15452" max="15452" width="10.85546875" style="133" customWidth="1"/>
    <col min="15453" max="15616" width="11.42578125" style="133"/>
    <col min="15617" max="15617" width="5.85546875" style="133" customWidth="1"/>
    <col min="15618" max="15618" width="15.42578125" style="133" customWidth="1"/>
    <col min="15619" max="15619" width="34.140625" style="133" customWidth="1"/>
    <col min="15620" max="15620" width="11.42578125" style="133"/>
    <col min="15621" max="15621" width="13.28515625" style="133" customWidth="1"/>
    <col min="15622" max="15623" width="15.7109375" style="133" customWidth="1"/>
    <col min="15624" max="15631" width="13.28515625" style="133" customWidth="1"/>
    <col min="15632" max="15633" width="12.7109375" style="133" customWidth="1"/>
    <col min="15634" max="15634" width="13.42578125" style="133" customWidth="1"/>
    <col min="15635" max="15635" width="8.5703125" style="133" customWidth="1"/>
    <col min="15636" max="15640" width="11.42578125" style="133"/>
    <col min="15641" max="15641" width="9.42578125" style="133" customWidth="1"/>
    <col min="15642" max="15643" width="11.42578125" style="133"/>
    <col min="15644" max="15644" width="14.140625" style="133" customWidth="1"/>
    <col min="15645" max="15645" width="17.140625" style="133" customWidth="1"/>
    <col min="15646" max="15647" width="12.5703125" style="133" customWidth="1"/>
    <col min="15648" max="15663" width="8.140625" style="133" customWidth="1"/>
    <col min="15664" max="15668" width="12" style="133" customWidth="1"/>
    <col min="15669" max="15669" width="13.140625" style="133" customWidth="1"/>
    <col min="15670" max="15674" width="0" style="133" hidden="1" customWidth="1"/>
    <col min="15675" max="15707" width="12" style="133" customWidth="1"/>
    <col min="15708" max="15708" width="10.85546875" style="133" customWidth="1"/>
    <col min="15709" max="15872" width="11.42578125" style="133"/>
    <col min="15873" max="15873" width="5.85546875" style="133" customWidth="1"/>
    <col min="15874" max="15874" width="15.42578125" style="133" customWidth="1"/>
    <col min="15875" max="15875" width="34.140625" style="133" customWidth="1"/>
    <col min="15876" max="15876" width="11.42578125" style="133"/>
    <col min="15877" max="15877" width="13.28515625" style="133" customWidth="1"/>
    <col min="15878" max="15879" width="15.7109375" style="133" customWidth="1"/>
    <col min="15880" max="15887" width="13.28515625" style="133" customWidth="1"/>
    <col min="15888" max="15889" width="12.7109375" style="133" customWidth="1"/>
    <col min="15890" max="15890" width="13.42578125" style="133" customWidth="1"/>
    <col min="15891" max="15891" width="8.5703125" style="133" customWidth="1"/>
    <col min="15892" max="15896" width="11.42578125" style="133"/>
    <col min="15897" max="15897" width="9.42578125" style="133" customWidth="1"/>
    <col min="15898" max="15899" width="11.42578125" style="133"/>
    <col min="15900" max="15900" width="14.140625" style="133" customWidth="1"/>
    <col min="15901" max="15901" width="17.140625" style="133" customWidth="1"/>
    <col min="15902" max="15903" width="12.5703125" style="133" customWidth="1"/>
    <col min="15904" max="15919" width="8.140625" style="133" customWidth="1"/>
    <col min="15920" max="15924" width="12" style="133" customWidth="1"/>
    <col min="15925" max="15925" width="13.140625" style="133" customWidth="1"/>
    <col min="15926" max="15930" width="0" style="133" hidden="1" customWidth="1"/>
    <col min="15931" max="15963" width="12" style="133" customWidth="1"/>
    <col min="15964" max="15964" width="10.85546875" style="133" customWidth="1"/>
    <col min="15965" max="16128" width="11.42578125" style="133"/>
    <col min="16129" max="16129" width="5.85546875" style="133" customWidth="1"/>
    <col min="16130" max="16130" width="15.42578125" style="133" customWidth="1"/>
    <col min="16131" max="16131" width="34.140625" style="133" customWidth="1"/>
    <col min="16132" max="16132" width="11.42578125" style="133"/>
    <col min="16133" max="16133" width="13.28515625" style="133" customWidth="1"/>
    <col min="16134" max="16135" width="15.7109375" style="133" customWidth="1"/>
    <col min="16136" max="16143" width="13.28515625" style="133" customWidth="1"/>
    <col min="16144" max="16145" width="12.7109375" style="133" customWidth="1"/>
    <col min="16146" max="16146" width="13.42578125" style="133" customWidth="1"/>
    <col min="16147" max="16147" width="8.5703125" style="133" customWidth="1"/>
    <col min="16148" max="16152" width="11.42578125" style="133"/>
    <col min="16153" max="16153" width="9.42578125" style="133" customWidth="1"/>
    <col min="16154" max="16155" width="11.42578125" style="133"/>
    <col min="16156" max="16156" width="14.140625" style="133" customWidth="1"/>
    <col min="16157" max="16157" width="17.140625" style="133" customWidth="1"/>
    <col min="16158" max="16159" width="12.5703125" style="133" customWidth="1"/>
    <col min="16160" max="16175" width="8.140625" style="133" customWidth="1"/>
    <col min="16176" max="16180" width="12" style="133" customWidth="1"/>
    <col min="16181" max="16181" width="13.140625" style="133" customWidth="1"/>
    <col min="16182" max="16186" width="0" style="133" hidden="1" customWidth="1"/>
    <col min="16187" max="16219" width="12" style="133" customWidth="1"/>
    <col min="16220" max="16220" width="10.85546875" style="133" customWidth="1"/>
    <col min="16221" max="16384" width="11.42578125" style="133"/>
  </cols>
  <sheetData>
    <row r="1" spans="1:131" s="1" customFormat="1" ht="12.75" customHeight="1" x14ac:dyDescent="0.15">
      <c r="A1" s="256"/>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6"/>
      <c r="BA1" s="256"/>
      <c r="BB1" s="256"/>
      <c r="BC1" s="256"/>
      <c r="BD1" s="256"/>
      <c r="BE1" s="256"/>
      <c r="BF1" s="256"/>
      <c r="BG1" s="256"/>
      <c r="BH1" s="256"/>
      <c r="BI1" s="256"/>
      <c r="BJ1" s="256"/>
      <c r="BK1" s="256"/>
      <c r="BL1" s="256"/>
      <c r="BM1" s="256"/>
      <c r="BN1" s="256"/>
      <c r="BO1" s="256"/>
      <c r="BP1" s="256"/>
      <c r="BQ1" s="256"/>
      <c r="BR1" s="256"/>
      <c r="BS1" s="256"/>
      <c r="BT1" s="256"/>
      <c r="BU1" s="256"/>
      <c r="BV1" s="256"/>
      <c r="BW1" s="256"/>
      <c r="BX1" s="256"/>
      <c r="BY1" s="257"/>
      <c r="BZ1" s="257"/>
      <c r="CA1" s="257"/>
      <c r="CB1" s="257"/>
      <c r="CC1" s="257"/>
      <c r="CD1" s="257"/>
      <c r="CE1" s="257"/>
      <c r="CF1" s="257"/>
      <c r="CG1" s="257"/>
      <c r="CH1" s="257"/>
      <c r="CI1" s="257"/>
      <c r="CJ1" s="257"/>
      <c r="CK1" s="257"/>
      <c r="CL1" s="257"/>
      <c r="CM1" s="257"/>
      <c r="CN1" s="257"/>
      <c r="CO1" s="257"/>
      <c r="CP1" s="257"/>
      <c r="CQ1" s="257"/>
      <c r="CR1" s="257"/>
      <c r="CS1" s="257"/>
      <c r="CT1" s="257"/>
      <c r="CU1" s="256"/>
      <c r="CV1" s="256"/>
      <c r="CW1" s="256"/>
      <c r="CX1" s="256"/>
      <c r="CY1" s="256"/>
      <c r="CZ1" s="256"/>
      <c r="DA1" s="256"/>
      <c r="DB1" s="256"/>
      <c r="DC1" s="256"/>
      <c r="DD1" s="256"/>
      <c r="DE1" s="256"/>
      <c r="DF1" s="256"/>
      <c r="DG1" s="256"/>
      <c r="DH1" s="256"/>
      <c r="DI1" s="256"/>
      <c r="DJ1" s="256"/>
      <c r="DK1" s="256"/>
      <c r="DL1" s="256"/>
      <c r="DM1" s="256"/>
      <c r="DN1" s="256"/>
      <c r="DO1" s="256"/>
      <c r="DP1" s="256"/>
      <c r="DQ1" s="256"/>
      <c r="DR1" s="256"/>
      <c r="DS1" s="256"/>
      <c r="DT1" s="256"/>
      <c r="DU1" s="256"/>
      <c r="DV1" s="256"/>
      <c r="DW1" s="256"/>
      <c r="DX1" s="256"/>
      <c r="DY1" s="256"/>
      <c r="DZ1" s="256"/>
      <c r="EA1" s="256"/>
    </row>
    <row r="2" spans="1:131" s="1" customFormat="1" ht="12.75" customHeight="1" x14ac:dyDescent="0.15">
      <c r="A2" s="256"/>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7"/>
      <c r="BZ2" s="257"/>
      <c r="CA2" s="257"/>
      <c r="CB2" s="257"/>
      <c r="CC2" s="257"/>
      <c r="CD2" s="257"/>
      <c r="CE2" s="257"/>
      <c r="CF2" s="257"/>
      <c r="CG2" s="257"/>
      <c r="CH2" s="257"/>
      <c r="CI2" s="257"/>
      <c r="CJ2" s="257"/>
      <c r="CK2" s="257"/>
      <c r="CL2" s="257"/>
      <c r="CM2" s="257"/>
      <c r="CN2" s="257"/>
      <c r="CO2" s="257"/>
      <c r="CP2" s="257"/>
      <c r="CQ2" s="257"/>
      <c r="CR2" s="257"/>
      <c r="CS2" s="257"/>
      <c r="CT2" s="257"/>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row>
    <row r="3" spans="1:131" s="1" customFormat="1" ht="12.75" customHeight="1" x14ac:dyDescent="0.15">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7"/>
      <c r="BZ3" s="257"/>
      <c r="CA3" s="257"/>
      <c r="CB3" s="257"/>
      <c r="CC3" s="257"/>
      <c r="CD3" s="257"/>
      <c r="CE3" s="257"/>
      <c r="CF3" s="257"/>
      <c r="CG3" s="257"/>
      <c r="CH3" s="257"/>
      <c r="CI3" s="257"/>
      <c r="CJ3" s="257"/>
      <c r="CK3" s="257"/>
      <c r="CL3" s="257"/>
      <c r="CM3" s="257"/>
      <c r="CN3" s="257"/>
      <c r="CO3" s="257"/>
      <c r="CP3" s="257"/>
      <c r="CQ3" s="257"/>
      <c r="CR3" s="257"/>
      <c r="CS3" s="257"/>
      <c r="CT3" s="257"/>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row>
    <row r="4" spans="1:131" s="1" customFormat="1" ht="12.75" customHeight="1" x14ac:dyDescent="0.15">
      <c r="A4" s="256"/>
      <c r="B4" s="256"/>
      <c r="C4" s="256"/>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7"/>
      <c r="BZ4" s="257"/>
      <c r="CA4" s="257"/>
      <c r="CB4" s="257"/>
      <c r="CC4" s="257"/>
      <c r="CD4" s="257"/>
      <c r="CE4" s="257"/>
      <c r="CF4" s="257"/>
      <c r="CG4" s="257"/>
      <c r="CH4" s="257"/>
      <c r="CI4" s="257"/>
      <c r="CJ4" s="257"/>
      <c r="CK4" s="257"/>
      <c r="CL4" s="257"/>
      <c r="CM4" s="257"/>
      <c r="CN4" s="257"/>
      <c r="CO4" s="257"/>
      <c r="CP4" s="257"/>
      <c r="CQ4" s="257"/>
      <c r="CR4" s="257"/>
      <c r="CS4" s="257"/>
      <c r="CT4" s="257"/>
      <c r="CU4" s="256"/>
      <c r="CV4" s="256"/>
      <c r="CW4" s="256"/>
      <c r="CX4" s="256"/>
      <c r="CY4" s="256"/>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row>
    <row r="5" spans="1:131" s="1" customFormat="1" ht="12.75" customHeight="1" x14ac:dyDescent="0.15">
      <c r="A5" s="256"/>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6"/>
      <c r="BN5" s="256"/>
      <c r="BO5" s="256"/>
      <c r="BP5" s="256"/>
      <c r="BQ5" s="256"/>
      <c r="BR5" s="256"/>
      <c r="BS5" s="256"/>
      <c r="BT5" s="256"/>
      <c r="BU5" s="256"/>
      <c r="BV5" s="256"/>
      <c r="BW5" s="256"/>
      <c r="BX5" s="256"/>
      <c r="BY5" s="257"/>
      <c r="BZ5" s="257"/>
      <c r="CA5" s="257"/>
      <c r="CB5" s="257"/>
      <c r="CC5" s="257"/>
      <c r="CD5" s="257"/>
      <c r="CE5" s="257"/>
      <c r="CF5" s="257"/>
      <c r="CG5" s="257"/>
      <c r="CH5" s="257"/>
      <c r="CI5" s="257"/>
      <c r="CJ5" s="257"/>
      <c r="CK5" s="257"/>
      <c r="CL5" s="257"/>
      <c r="CM5" s="257"/>
      <c r="CN5" s="257"/>
      <c r="CO5" s="257"/>
      <c r="CP5" s="257"/>
      <c r="CQ5" s="257"/>
      <c r="CR5" s="257"/>
      <c r="CS5" s="257"/>
      <c r="CT5" s="257"/>
      <c r="CU5" s="256"/>
      <c r="CV5" s="256"/>
      <c r="CW5" s="256"/>
      <c r="CX5" s="256"/>
      <c r="CY5" s="256"/>
      <c r="CZ5" s="256"/>
      <c r="DA5" s="256"/>
      <c r="DB5" s="256"/>
      <c r="DC5" s="256"/>
      <c r="DD5" s="256"/>
      <c r="DE5" s="256"/>
      <c r="DF5" s="256"/>
      <c r="DG5" s="256"/>
      <c r="DH5" s="256"/>
      <c r="DI5" s="256"/>
      <c r="DJ5" s="256"/>
      <c r="DK5" s="256"/>
      <c r="DL5" s="256"/>
      <c r="DM5" s="256"/>
      <c r="DN5" s="256"/>
      <c r="DO5" s="256"/>
      <c r="DP5" s="256"/>
      <c r="DQ5" s="256"/>
      <c r="DR5" s="256"/>
      <c r="DS5" s="256"/>
      <c r="DT5" s="256"/>
      <c r="DU5" s="256"/>
      <c r="DV5" s="256"/>
      <c r="DW5" s="256"/>
      <c r="DX5" s="256"/>
      <c r="DY5" s="256"/>
      <c r="DZ5" s="256"/>
      <c r="EA5" s="256"/>
    </row>
    <row r="6" spans="1:131" s="4" customFormat="1" ht="39.75" customHeight="1" x14ac:dyDescent="0.25">
      <c r="A6" s="639"/>
      <c r="B6" s="639"/>
      <c r="C6" s="639"/>
      <c r="D6" s="639"/>
      <c r="E6" s="639"/>
      <c r="F6" s="639"/>
      <c r="G6" s="639"/>
      <c r="H6" s="639"/>
      <c r="I6" s="639"/>
      <c r="J6" s="639"/>
      <c r="K6" s="639"/>
      <c r="L6" s="639"/>
      <c r="M6" s="639"/>
      <c r="N6" s="639"/>
      <c r="O6" s="639"/>
      <c r="P6" s="258"/>
      <c r="Q6" s="259"/>
      <c r="R6" s="260"/>
      <c r="S6" s="260"/>
      <c r="T6" s="260"/>
      <c r="U6" s="260"/>
      <c r="V6" s="260"/>
      <c r="W6" s="260"/>
      <c r="X6" s="260"/>
      <c r="Y6" s="260"/>
      <c r="Z6" s="260"/>
      <c r="AA6" s="260"/>
      <c r="AB6" s="260"/>
      <c r="AC6" s="260"/>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1"/>
      <c r="BG6" s="261"/>
      <c r="BH6" s="261"/>
      <c r="BI6" s="261"/>
      <c r="BJ6" s="261"/>
      <c r="BK6" s="261"/>
      <c r="BL6" s="261"/>
      <c r="BM6" s="261"/>
      <c r="BN6" s="261"/>
      <c r="BO6" s="261"/>
      <c r="BP6" s="261"/>
      <c r="BQ6" s="261"/>
      <c r="BR6" s="261"/>
      <c r="BS6" s="261"/>
      <c r="BT6" s="261"/>
      <c r="BU6" s="261"/>
      <c r="BV6" s="261"/>
      <c r="BW6" s="261"/>
      <c r="BX6" s="261"/>
      <c r="BY6" s="262"/>
      <c r="BZ6" s="262"/>
      <c r="CA6" s="262"/>
      <c r="CB6" s="262"/>
      <c r="CC6" s="262"/>
      <c r="CD6" s="262"/>
      <c r="CE6" s="262"/>
      <c r="CF6" s="262"/>
      <c r="CG6" s="262"/>
      <c r="CH6" s="262"/>
      <c r="CI6" s="262"/>
      <c r="CJ6" s="262"/>
      <c r="CK6" s="262"/>
      <c r="CL6" s="262"/>
      <c r="CM6" s="262"/>
      <c r="CN6" s="262"/>
      <c r="CO6" s="262"/>
      <c r="CP6" s="262"/>
      <c r="CQ6" s="262"/>
      <c r="CR6" s="262"/>
      <c r="CS6" s="262"/>
      <c r="CT6" s="262"/>
      <c r="CU6" s="261"/>
      <c r="CV6" s="261"/>
      <c r="CW6" s="261"/>
      <c r="CX6" s="261"/>
      <c r="CY6" s="261"/>
      <c r="CZ6" s="261"/>
      <c r="DA6" s="261"/>
      <c r="DB6" s="261"/>
      <c r="DC6" s="261"/>
      <c r="DD6" s="261"/>
      <c r="DE6" s="261"/>
      <c r="DF6" s="261"/>
      <c r="DG6" s="261"/>
      <c r="DH6" s="261"/>
      <c r="DI6" s="261"/>
      <c r="DJ6" s="261"/>
      <c r="DK6" s="261"/>
      <c r="DL6" s="261"/>
      <c r="DM6" s="261"/>
      <c r="DN6" s="261"/>
      <c r="DO6" s="261"/>
      <c r="DP6" s="261"/>
      <c r="DQ6" s="261"/>
      <c r="DR6" s="261"/>
      <c r="DS6" s="261"/>
      <c r="DT6" s="261"/>
      <c r="DU6" s="261"/>
      <c r="DV6" s="261"/>
      <c r="DW6" s="261"/>
      <c r="DX6" s="261"/>
      <c r="DY6" s="261"/>
      <c r="DZ6" s="261"/>
      <c r="EA6" s="261"/>
    </row>
    <row r="7" spans="1:131" s="4" customFormat="1" ht="39.75" customHeight="1" x14ac:dyDescent="0.25">
      <c r="A7" s="461"/>
      <c r="B7" s="461"/>
      <c r="C7" s="461"/>
      <c r="D7" s="461"/>
      <c r="E7" s="461"/>
      <c r="F7" s="461"/>
      <c r="G7" s="461"/>
      <c r="H7" s="461"/>
      <c r="I7" s="461"/>
      <c r="J7" s="461"/>
      <c r="K7" s="461"/>
      <c r="L7" s="461"/>
      <c r="M7" s="461"/>
      <c r="N7" s="461"/>
      <c r="O7" s="461"/>
      <c r="P7" s="258"/>
      <c r="Q7" s="259"/>
      <c r="R7" s="260"/>
      <c r="S7" s="260"/>
      <c r="T7" s="260"/>
      <c r="U7" s="260"/>
      <c r="V7" s="260"/>
      <c r="W7" s="260"/>
      <c r="X7" s="260"/>
      <c r="Y7" s="260"/>
      <c r="Z7" s="260"/>
      <c r="AA7" s="260"/>
      <c r="AB7" s="260"/>
      <c r="AC7" s="260"/>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2"/>
      <c r="BZ7" s="262"/>
      <c r="CA7" s="262"/>
      <c r="CB7" s="262"/>
      <c r="CC7" s="262"/>
      <c r="CD7" s="262"/>
      <c r="CE7" s="262"/>
      <c r="CF7" s="262"/>
      <c r="CG7" s="262"/>
      <c r="CH7" s="262"/>
      <c r="CI7" s="262"/>
      <c r="CJ7" s="262"/>
      <c r="CK7" s="262"/>
      <c r="CL7" s="262"/>
      <c r="CM7" s="262"/>
      <c r="CN7" s="262"/>
      <c r="CO7" s="262"/>
      <c r="CP7" s="262"/>
      <c r="CQ7" s="262"/>
      <c r="CR7" s="262"/>
      <c r="CS7" s="262"/>
      <c r="CT7" s="262"/>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row>
    <row r="8" spans="1:131" s="8" customFormat="1" ht="23.1" customHeight="1" x14ac:dyDescent="0.25">
      <c r="A8" s="264"/>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2"/>
      <c r="BZ8" s="262"/>
      <c r="CA8" s="262"/>
      <c r="CB8" s="262"/>
      <c r="CC8" s="262"/>
      <c r="CD8" s="262"/>
      <c r="CE8" s="262"/>
      <c r="CF8" s="262"/>
      <c r="CG8" s="262"/>
      <c r="CH8" s="262"/>
      <c r="CI8" s="262"/>
      <c r="CJ8" s="262"/>
      <c r="CK8" s="262"/>
      <c r="CL8" s="262"/>
      <c r="CM8" s="262"/>
      <c r="CN8" s="262"/>
      <c r="CO8" s="262"/>
      <c r="CP8" s="262"/>
      <c r="CQ8" s="262"/>
      <c r="CR8" s="262"/>
      <c r="CS8" s="262"/>
      <c r="CT8" s="262"/>
      <c r="CU8" s="261"/>
      <c r="CV8" s="261"/>
      <c r="CW8" s="261"/>
      <c r="CX8" s="261"/>
      <c r="CY8" s="261"/>
      <c r="CZ8" s="261"/>
      <c r="DA8" s="261"/>
      <c r="DB8" s="261"/>
      <c r="DC8" s="261"/>
      <c r="DD8" s="261"/>
      <c r="DE8" s="261"/>
      <c r="DF8" s="261"/>
      <c r="DG8" s="261"/>
      <c r="DH8" s="261"/>
      <c r="DI8" s="261"/>
      <c r="DJ8" s="261"/>
      <c r="DK8" s="261"/>
      <c r="DL8" s="261"/>
      <c r="DM8" s="261"/>
      <c r="DN8" s="261"/>
      <c r="DO8" s="261"/>
      <c r="DP8" s="261"/>
      <c r="DQ8" s="261"/>
      <c r="DR8" s="261"/>
      <c r="DS8" s="261"/>
      <c r="DT8" s="261"/>
      <c r="DU8" s="261"/>
      <c r="DV8" s="261"/>
      <c r="DW8" s="261"/>
      <c r="DX8" s="261"/>
      <c r="DY8" s="261"/>
      <c r="DZ8" s="261"/>
      <c r="EA8" s="261"/>
    </row>
    <row r="9" spans="1:131" s="8" customFormat="1" ht="23.1" customHeight="1" x14ac:dyDescent="0.25">
      <c r="A9" s="640"/>
      <c r="B9" s="641"/>
      <c r="C9" s="642"/>
      <c r="D9" s="615"/>
      <c r="E9" s="646"/>
      <c r="F9" s="647"/>
      <c r="G9" s="647"/>
      <c r="H9" s="647"/>
      <c r="I9" s="648"/>
      <c r="J9" s="649"/>
      <c r="K9" s="650"/>
      <c r="L9" s="650"/>
      <c r="M9" s="650"/>
      <c r="N9" s="650"/>
      <c r="O9" s="650"/>
      <c r="P9" s="650"/>
      <c r="Q9" s="650"/>
      <c r="R9" s="650"/>
      <c r="S9" s="650"/>
      <c r="T9" s="650"/>
      <c r="U9" s="650"/>
      <c r="V9" s="650"/>
      <c r="W9" s="650"/>
      <c r="X9" s="651"/>
      <c r="Y9" s="626"/>
      <c r="Z9" s="627"/>
      <c r="AA9" s="628"/>
      <c r="AB9" s="615"/>
      <c r="AC9" s="630"/>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c r="BV9" s="261"/>
      <c r="BW9" s="261"/>
      <c r="BX9" s="261"/>
      <c r="BY9" s="262"/>
      <c r="BZ9" s="262"/>
      <c r="CA9" s="262"/>
      <c r="CB9" s="262"/>
      <c r="CC9" s="262"/>
      <c r="CD9" s="262"/>
      <c r="CE9" s="262"/>
      <c r="CF9" s="262"/>
      <c r="CG9" s="262"/>
      <c r="CH9" s="262"/>
      <c r="CI9" s="262"/>
      <c r="CJ9" s="262"/>
      <c r="CK9" s="262"/>
      <c r="CL9" s="262"/>
      <c r="CM9" s="262"/>
      <c r="CN9" s="262"/>
      <c r="CO9" s="262"/>
      <c r="CP9" s="262"/>
      <c r="CQ9" s="262"/>
      <c r="CR9" s="262"/>
      <c r="CS9" s="262"/>
      <c r="CT9" s="262"/>
      <c r="CU9" s="261"/>
      <c r="CV9" s="261"/>
      <c r="CW9" s="261"/>
      <c r="CX9" s="261"/>
      <c r="CY9" s="261"/>
      <c r="CZ9" s="261"/>
      <c r="DA9" s="261"/>
      <c r="DB9" s="261"/>
      <c r="DC9" s="261"/>
      <c r="DD9" s="261"/>
      <c r="DE9" s="261"/>
      <c r="DF9" s="261"/>
      <c r="DG9" s="261"/>
      <c r="DH9" s="261"/>
      <c r="DI9" s="261"/>
      <c r="DJ9" s="261"/>
      <c r="DK9" s="261"/>
      <c r="DL9" s="261"/>
      <c r="DM9" s="261"/>
      <c r="DN9" s="261"/>
      <c r="DO9" s="261"/>
      <c r="DP9" s="261"/>
      <c r="DQ9" s="261"/>
      <c r="DR9" s="261"/>
      <c r="DS9" s="261"/>
      <c r="DT9" s="261"/>
      <c r="DU9" s="261"/>
      <c r="DV9" s="261"/>
      <c r="DW9" s="261"/>
      <c r="DX9" s="261"/>
      <c r="DY9" s="261"/>
      <c r="DZ9" s="261"/>
      <c r="EA9" s="261"/>
    </row>
    <row r="10" spans="1:131" s="8" customFormat="1" ht="19.5" customHeight="1" x14ac:dyDescent="0.25">
      <c r="A10" s="643"/>
      <c r="B10" s="644"/>
      <c r="C10" s="645"/>
      <c r="D10" s="617"/>
      <c r="E10" s="267"/>
      <c r="F10" s="268"/>
      <c r="G10" s="268"/>
      <c r="H10" s="269"/>
      <c r="I10" s="270"/>
      <c r="J10" s="271"/>
      <c r="K10" s="268"/>
      <c r="L10" s="268"/>
      <c r="M10" s="268"/>
      <c r="N10" s="268"/>
      <c r="O10" s="268"/>
      <c r="P10" s="268"/>
      <c r="Q10" s="268"/>
      <c r="R10" s="268"/>
      <c r="S10" s="268"/>
      <c r="T10" s="268"/>
      <c r="U10" s="268"/>
      <c r="V10" s="268"/>
      <c r="W10" s="268"/>
      <c r="X10" s="272"/>
      <c r="Y10" s="273"/>
      <c r="Z10" s="274"/>
      <c r="AA10" s="629"/>
      <c r="AB10" s="617"/>
      <c r="AC10" s="63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2"/>
      <c r="BZ10" s="262"/>
      <c r="CA10" s="262"/>
      <c r="CB10" s="262"/>
      <c r="CC10" s="262"/>
      <c r="CD10" s="262"/>
      <c r="CE10" s="262"/>
      <c r="CF10" s="262"/>
      <c r="CG10" s="262"/>
      <c r="CH10" s="262"/>
      <c r="CI10" s="262"/>
      <c r="CJ10" s="262"/>
      <c r="CK10" s="262"/>
      <c r="CL10" s="262"/>
      <c r="CM10" s="262"/>
      <c r="CN10" s="262"/>
      <c r="CO10" s="262"/>
      <c r="CP10" s="262"/>
      <c r="CQ10" s="262"/>
      <c r="CR10" s="262"/>
      <c r="CS10" s="262"/>
      <c r="CT10" s="262"/>
      <c r="CU10" s="261"/>
      <c r="CV10" s="261"/>
      <c r="CW10" s="261"/>
      <c r="CX10" s="261"/>
      <c r="CY10" s="261"/>
      <c r="CZ10" s="261"/>
      <c r="DA10" s="261"/>
      <c r="DB10" s="261"/>
      <c r="DC10" s="261"/>
      <c r="DD10" s="261"/>
      <c r="DE10" s="261"/>
      <c r="DF10" s="261"/>
      <c r="DG10" s="261"/>
      <c r="DH10" s="261"/>
      <c r="DI10" s="261"/>
      <c r="DJ10" s="261"/>
      <c r="DK10" s="261"/>
      <c r="DL10" s="261"/>
      <c r="DM10" s="261"/>
      <c r="DN10" s="261"/>
      <c r="DO10" s="261"/>
      <c r="DP10" s="261"/>
      <c r="DQ10" s="261"/>
      <c r="DR10" s="261"/>
      <c r="DS10" s="261"/>
      <c r="DT10" s="261"/>
      <c r="DU10" s="261"/>
      <c r="DV10" s="261"/>
      <c r="DW10" s="261"/>
      <c r="DX10" s="261"/>
      <c r="DY10" s="261"/>
      <c r="DZ10" s="261"/>
      <c r="EA10" s="261"/>
    </row>
    <row r="11" spans="1:131" s="8" customFormat="1" ht="15" customHeight="1" x14ac:dyDescent="0.25">
      <c r="A11" s="610"/>
      <c r="B11" s="634"/>
      <c r="C11" s="635"/>
      <c r="D11" s="275"/>
      <c r="E11" s="276"/>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c r="BT11" s="261"/>
      <c r="BU11" s="261"/>
      <c r="BV11" s="261"/>
      <c r="BW11" s="261"/>
      <c r="BX11" s="261"/>
      <c r="BY11" s="262"/>
      <c r="BZ11" s="262"/>
      <c r="CA11" s="262"/>
      <c r="CB11" s="262"/>
      <c r="CC11" s="262"/>
      <c r="CD11" s="262"/>
      <c r="CE11" s="262"/>
      <c r="CF11" s="262"/>
      <c r="CG11" s="262"/>
      <c r="CH11" s="262"/>
      <c r="CI11" s="262"/>
      <c r="CJ11" s="262"/>
      <c r="CK11" s="262"/>
      <c r="CL11" s="262"/>
      <c r="CM11" s="262"/>
      <c r="CN11" s="262"/>
      <c r="CO11" s="262"/>
      <c r="CP11" s="262"/>
      <c r="CQ11" s="262"/>
      <c r="CR11" s="262"/>
      <c r="CS11" s="262"/>
      <c r="CT11" s="262"/>
      <c r="CU11" s="261"/>
      <c r="CV11" s="261"/>
      <c r="CW11" s="261"/>
      <c r="CX11" s="261"/>
      <c r="CY11" s="261"/>
      <c r="CZ11" s="261"/>
      <c r="DA11" s="261"/>
      <c r="DB11" s="261"/>
      <c r="DC11" s="261"/>
      <c r="DD11" s="261"/>
      <c r="DE11" s="261"/>
      <c r="DF11" s="261"/>
      <c r="DG11" s="261"/>
      <c r="DH11" s="261"/>
      <c r="DI11" s="261"/>
      <c r="DJ11" s="261"/>
      <c r="DK11" s="261"/>
      <c r="DL11" s="261"/>
      <c r="DM11" s="261"/>
      <c r="DN11" s="261"/>
      <c r="DO11" s="261"/>
      <c r="DP11" s="261"/>
      <c r="DQ11" s="261"/>
      <c r="DR11" s="261"/>
      <c r="DS11" s="261"/>
      <c r="DT11" s="261"/>
      <c r="DU11" s="261"/>
      <c r="DV11" s="261"/>
      <c r="DW11" s="261"/>
      <c r="DX11" s="261"/>
      <c r="DY11" s="261"/>
      <c r="DZ11" s="261"/>
      <c r="EA11" s="261"/>
    </row>
    <row r="12" spans="1:131" s="8" customFormat="1" ht="15" customHeight="1" x14ac:dyDescent="0.25">
      <c r="A12" s="611"/>
      <c r="B12" s="636"/>
      <c r="C12" s="286"/>
      <c r="D12" s="287"/>
      <c r="E12" s="288"/>
      <c r="F12" s="289"/>
      <c r="G12" s="289"/>
      <c r="H12" s="289"/>
      <c r="I12" s="290"/>
      <c r="J12" s="289"/>
      <c r="K12" s="289"/>
      <c r="L12" s="289"/>
      <c r="M12" s="289"/>
      <c r="N12" s="289"/>
      <c r="O12" s="289"/>
      <c r="P12" s="289"/>
      <c r="Q12" s="289"/>
      <c r="R12" s="289"/>
      <c r="S12" s="289"/>
      <c r="T12" s="289"/>
      <c r="U12" s="289"/>
      <c r="V12" s="289"/>
      <c r="W12" s="289"/>
      <c r="X12" s="291"/>
      <c r="Y12" s="292"/>
      <c r="Z12" s="291"/>
      <c r="AA12" s="293"/>
      <c r="AB12" s="293"/>
      <c r="AC12" s="293"/>
      <c r="AD12" s="294"/>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c r="BT12" s="261"/>
      <c r="BU12" s="261"/>
      <c r="BV12" s="261"/>
      <c r="BW12" s="261"/>
      <c r="BX12" s="261"/>
      <c r="BY12" s="262"/>
      <c r="BZ12" s="262"/>
      <c r="CA12" s="262"/>
      <c r="CB12" s="262"/>
      <c r="CC12" s="262"/>
      <c r="CD12" s="262"/>
      <c r="CE12" s="262"/>
      <c r="CF12" s="262"/>
      <c r="CG12" s="262"/>
      <c r="CH12" s="262"/>
      <c r="CI12" s="262"/>
      <c r="CJ12" s="262"/>
      <c r="CK12" s="262"/>
      <c r="CL12" s="262"/>
      <c r="CM12" s="262"/>
      <c r="CN12" s="262"/>
      <c r="CO12" s="262"/>
      <c r="CP12" s="262"/>
      <c r="CQ12" s="262"/>
      <c r="CR12" s="262"/>
      <c r="CS12" s="262"/>
      <c r="CT12" s="262"/>
      <c r="CU12" s="261"/>
      <c r="CV12" s="261"/>
      <c r="CW12" s="261"/>
      <c r="CX12" s="261"/>
      <c r="CY12" s="261"/>
      <c r="CZ12" s="261"/>
      <c r="DA12" s="261"/>
      <c r="DB12" s="261"/>
      <c r="DC12" s="261"/>
      <c r="DD12" s="261"/>
      <c r="DE12" s="261"/>
      <c r="DF12" s="261"/>
      <c r="DG12" s="261"/>
      <c r="DH12" s="261"/>
      <c r="DI12" s="261"/>
      <c r="DJ12" s="261"/>
      <c r="DK12" s="261"/>
      <c r="DL12" s="261"/>
      <c r="DM12" s="261"/>
      <c r="DN12" s="261"/>
      <c r="DO12" s="261"/>
      <c r="DP12" s="261"/>
      <c r="DQ12" s="261"/>
      <c r="DR12" s="261"/>
      <c r="DS12" s="261"/>
      <c r="DT12" s="261"/>
      <c r="DU12" s="261"/>
      <c r="DV12" s="261"/>
      <c r="DW12" s="261"/>
      <c r="DX12" s="261"/>
      <c r="DY12" s="261"/>
      <c r="DZ12" s="261"/>
      <c r="EA12" s="261"/>
    </row>
    <row r="13" spans="1:131" s="8" customFormat="1" ht="15" customHeight="1" x14ac:dyDescent="0.25">
      <c r="A13" s="611"/>
      <c r="B13" s="637"/>
      <c r="C13" s="459"/>
      <c r="D13" s="296"/>
      <c r="E13" s="297"/>
      <c r="F13" s="298"/>
      <c r="G13" s="298"/>
      <c r="H13" s="298"/>
      <c r="I13" s="299"/>
      <c r="J13" s="298"/>
      <c r="K13" s="298"/>
      <c r="L13" s="298"/>
      <c r="M13" s="298"/>
      <c r="N13" s="298"/>
      <c r="O13" s="298"/>
      <c r="P13" s="298"/>
      <c r="Q13" s="298"/>
      <c r="R13" s="298"/>
      <c r="S13" s="298"/>
      <c r="T13" s="298"/>
      <c r="U13" s="298"/>
      <c r="V13" s="298"/>
      <c r="W13" s="298"/>
      <c r="X13" s="300"/>
      <c r="Y13" s="301"/>
      <c r="Z13" s="300"/>
      <c r="AA13" s="302"/>
      <c r="AB13" s="302"/>
      <c r="AC13" s="303"/>
      <c r="AD13" s="294"/>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c r="BT13" s="261"/>
      <c r="BU13" s="261"/>
      <c r="BV13" s="261"/>
      <c r="BW13" s="261"/>
      <c r="BX13" s="261"/>
      <c r="BY13" s="262"/>
      <c r="BZ13" s="262"/>
      <c r="CA13" s="262"/>
      <c r="CB13" s="262"/>
      <c r="CC13" s="262"/>
      <c r="CD13" s="262"/>
      <c r="CE13" s="262"/>
      <c r="CF13" s="262"/>
      <c r="CG13" s="262"/>
      <c r="CH13" s="262"/>
      <c r="CI13" s="262"/>
      <c r="CJ13" s="262"/>
      <c r="CK13" s="262"/>
      <c r="CL13" s="262"/>
      <c r="CM13" s="262"/>
      <c r="CN13" s="262"/>
      <c r="CO13" s="262"/>
      <c r="CP13" s="262"/>
      <c r="CQ13" s="262"/>
      <c r="CR13" s="262"/>
      <c r="CS13" s="262"/>
      <c r="CT13" s="262"/>
      <c r="CU13" s="261"/>
      <c r="CV13" s="261"/>
      <c r="CW13" s="261"/>
      <c r="CX13" s="261"/>
      <c r="CY13" s="261"/>
      <c r="CZ13" s="261"/>
      <c r="DA13" s="261"/>
      <c r="DB13" s="261"/>
      <c r="DC13" s="261"/>
      <c r="DD13" s="261"/>
      <c r="DE13" s="261"/>
      <c r="DF13" s="261"/>
      <c r="DG13" s="261"/>
      <c r="DH13" s="261"/>
      <c r="DI13" s="261"/>
      <c r="DJ13" s="261"/>
      <c r="DK13" s="261"/>
      <c r="DL13" s="261"/>
      <c r="DM13" s="261"/>
      <c r="DN13" s="261"/>
      <c r="DO13" s="261"/>
      <c r="DP13" s="261"/>
      <c r="DQ13" s="261"/>
      <c r="DR13" s="261"/>
      <c r="DS13" s="261"/>
      <c r="DT13" s="261"/>
      <c r="DU13" s="261"/>
      <c r="DV13" s="261"/>
      <c r="DW13" s="261"/>
      <c r="DX13" s="261"/>
      <c r="DY13" s="261"/>
      <c r="DZ13" s="261"/>
      <c r="EA13" s="261"/>
    </row>
    <row r="14" spans="1:131" s="8" customFormat="1" ht="15" customHeight="1" x14ac:dyDescent="0.25">
      <c r="A14" s="611"/>
      <c r="B14" s="638"/>
      <c r="C14" s="304"/>
      <c r="D14" s="305"/>
      <c r="E14" s="306"/>
      <c r="F14" s="307"/>
      <c r="G14" s="307"/>
      <c r="H14" s="307"/>
      <c r="I14" s="308"/>
      <c r="J14" s="307"/>
      <c r="K14" s="307"/>
      <c r="L14" s="307"/>
      <c r="M14" s="307"/>
      <c r="N14" s="307"/>
      <c r="O14" s="307"/>
      <c r="P14" s="307"/>
      <c r="Q14" s="307"/>
      <c r="R14" s="307"/>
      <c r="S14" s="307"/>
      <c r="T14" s="307"/>
      <c r="U14" s="307"/>
      <c r="V14" s="307"/>
      <c r="W14" s="307"/>
      <c r="X14" s="309"/>
      <c r="Y14" s="310"/>
      <c r="Z14" s="309"/>
      <c r="AA14" s="311"/>
      <c r="AB14" s="311"/>
      <c r="AC14" s="311"/>
      <c r="AD14" s="294"/>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2"/>
      <c r="BZ14" s="262"/>
      <c r="CA14" s="262"/>
      <c r="CB14" s="262"/>
      <c r="CC14" s="262"/>
      <c r="CD14" s="262"/>
      <c r="CE14" s="262"/>
      <c r="CF14" s="262"/>
      <c r="CG14" s="262"/>
      <c r="CH14" s="262"/>
      <c r="CI14" s="262"/>
      <c r="CJ14" s="262"/>
      <c r="CK14" s="262"/>
      <c r="CL14" s="262"/>
      <c r="CM14" s="262"/>
      <c r="CN14" s="262"/>
      <c r="CO14" s="262"/>
      <c r="CP14" s="262"/>
      <c r="CQ14" s="262"/>
      <c r="CR14" s="262"/>
      <c r="CS14" s="262"/>
      <c r="CT14" s="262"/>
      <c r="CU14" s="261"/>
      <c r="CV14" s="261"/>
      <c r="CW14" s="261"/>
      <c r="CX14" s="261"/>
      <c r="CY14" s="261"/>
      <c r="CZ14" s="261"/>
      <c r="DA14" s="261"/>
      <c r="DB14" s="261"/>
      <c r="DC14" s="261"/>
      <c r="DD14" s="261"/>
      <c r="DE14" s="261"/>
      <c r="DF14" s="261"/>
      <c r="DG14" s="261"/>
      <c r="DH14" s="261"/>
      <c r="DI14" s="261"/>
      <c r="DJ14" s="261"/>
      <c r="DK14" s="261"/>
      <c r="DL14" s="261"/>
      <c r="DM14" s="261"/>
      <c r="DN14" s="261"/>
      <c r="DO14" s="261"/>
      <c r="DP14" s="261"/>
      <c r="DQ14" s="261"/>
      <c r="DR14" s="261"/>
      <c r="DS14" s="261"/>
      <c r="DT14" s="261"/>
      <c r="DU14" s="261"/>
      <c r="DV14" s="261"/>
      <c r="DW14" s="261"/>
      <c r="DX14" s="261"/>
      <c r="DY14" s="261"/>
      <c r="DZ14" s="261"/>
      <c r="EA14" s="261"/>
    </row>
    <row r="15" spans="1:131" s="8" customFormat="1" ht="15" customHeight="1" x14ac:dyDescent="0.25">
      <c r="A15" s="611"/>
      <c r="B15" s="632"/>
      <c r="C15" s="633"/>
      <c r="D15" s="312"/>
      <c r="E15" s="297"/>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c r="BD15" s="261"/>
      <c r="BE15" s="261"/>
      <c r="BF15" s="261"/>
      <c r="BG15" s="261"/>
      <c r="BH15" s="261"/>
      <c r="BI15" s="261"/>
      <c r="BJ15" s="261"/>
      <c r="BK15" s="261"/>
      <c r="BL15" s="261"/>
      <c r="BM15" s="261"/>
      <c r="BN15" s="261"/>
      <c r="BO15" s="261"/>
      <c r="BP15" s="261"/>
      <c r="BQ15" s="261"/>
      <c r="BR15" s="261"/>
      <c r="BS15" s="261"/>
      <c r="BT15" s="261"/>
      <c r="BU15" s="261"/>
      <c r="BV15" s="261"/>
      <c r="BW15" s="261"/>
      <c r="BX15" s="261"/>
      <c r="BY15" s="262"/>
      <c r="BZ15" s="262"/>
      <c r="CA15" s="262"/>
      <c r="CB15" s="262"/>
      <c r="CC15" s="262"/>
      <c r="CD15" s="262"/>
      <c r="CE15" s="262"/>
      <c r="CF15" s="262"/>
      <c r="CG15" s="262"/>
      <c r="CH15" s="262"/>
      <c r="CI15" s="262"/>
      <c r="CJ15" s="262"/>
      <c r="CK15" s="262"/>
      <c r="CL15" s="262"/>
      <c r="CM15" s="262"/>
      <c r="CN15" s="262"/>
      <c r="CO15" s="262"/>
      <c r="CP15" s="262"/>
      <c r="CQ15" s="262"/>
      <c r="CR15" s="262"/>
      <c r="CS15" s="262"/>
      <c r="CT15" s="262"/>
      <c r="CU15" s="261"/>
      <c r="CV15" s="261"/>
      <c r="CW15" s="261"/>
      <c r="CX15" s="261"/>
      <c r="CY15" s="261"/>
      <c r="CZ15" s="261"/>
      <c r="DA15" s="261"/>
      <c r="DB15" s="261"/>
      <c r="DC15" s="261"/>
      <c r="DD15" s="261"/>
      <c r="DE15" s="261"/>
      <c r="DF15" s="261"/>
      <c r="DG15" s="261"/>
      <c r="DH15" s="261"/>
      <c r="DI15" s="261"/>
      <c r="DJ15" s="261"/>
      <c r="DK15" s="261"/>
      <c r="DL15" s="261"/>
      <c r="DM15" s="261"/>
      <c r="DN15" s="261"/>
      <c r="DO15" s="261"/>
      <c r="DP15" s="261"/>
      <c r="DQ15" s="261"/>
      <c r="DR15" s="261"/>
      <c r="DS15" s="261"/>
      <c r="DT15" s="261"/>
      <c r="DU15" s="261"/>
      <c r="DV15" s="261"/>
      <c r="DW15" s="261"/>
      <c r="DX15" s="261"/>
      <c r="DY15" s="261"/>
      <c r="DZ15" s="261"/>
      <c r="EA15" s="261"/>
    </row>
    <row r="16" spans="1:131" s="8" customFormat="1" ht="15" customHeight="1" x14ac:dyDescent="0.25">
      <c r="A16" s="611"/>
      <c r="B16" s="607"/>
      <c r="C16" s="608"/>
      <c r="D16" s="296"/>
      <c r="E16" s="316"/>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1"/>
      <c r="BG16" s="261"/>
      <c r="BH16" s="261"/>
      <c r="BI16" s="261"/>
      <c r="BJ16" s="261"/>
      <c r="BK16" s="261"/>
      <c r="BL16" s="261"/>
      <c r="BM16" s="261"/>
      <c r="BN16" s="261"/>
      <c r="BO16" s="261"/>
      <c r="BP16" s="261"/>
      <c r="BQ16" s="261"/>
      <c r="BR16" s="261"/>
      <c r="BS16" s="261"/>
      <c r="BT16" s="261"/>
      <c r="BU16" s="261"/>
      <c r="BV16" s="261"/>
      <c r="BW16" s="261"/>
      <c r="BX16" s="261"/>
      <c r="BY16" s="262"/>
      <c r="BZ16" s="262"/>
      <c r="CA16" s="262"/>
      <c r="CB16" s="262"/>
      <c r="CC16" s="262"/>
      <c r="CD16" s="262"/>
      <c r="CE16" s="262"/>
      <c r="CF16" s="262"/>
      <c r="CG16" s="262"/>
      <c r="CH16" s="262"/>
      <c r="CI16" s="262"/>
      <c r="CJ16" s="262"/>
      <c r="CK16" s="262"/>
      <c r="CL16" s="262"/>
      <c r="CM16" s="262"/>
      <c r="CN16" s="262"/>
      <c r="CO16" s="262"/>
      <c r="CP16" s="262"/>
      <c r="CQ16" s="262"/>
      <c r="CR16" s="262"/>
      <c r="CS16" s="262"/>
      <c r="CT16" s="262"/>
      <c r="CU16" s="261"/>
      <c r="CV16" s="261"/>
      <c r="CW16" s="261"/>
      <c r="CX16" s="261"/>
      <c r="CY16" s="261"/>
      <c r="CZ16" s="261"/>
      <c r="DA16" s="261"/>
      <c r="DB16" s="261"/>
      <c r="DC16" s="261"/>
      <c r="DD16" s="261"/>
      <c r="DE16" s="261"/>
      <c r="DF16" s="261"/>
      <c r="DG16" s="261"/>
      <c r="DH16" s="261"/>
      <c r="DI16" s="261"/>
      <c r="DJ16" s="261"/>
      <c r="DK16" s="261"/>
      <c r="DL16" s="261"/>
      <c r="DM16" s="261"/>
      <c r="DN16" s="261"/>
      <c r="DO16" s="261"/>
      <c r="DP16" s="261"/>
      <c r="DQ16" s="261"/>
      <c r="DR16" s="261"/>
      <c r="DS16" s="261"/>
      <c r="DT16" s="261"/>
      <c r="DU16" s="261"/>
      <c r="DV16" s="261"/>
      <c r="DW16" s="261"/>
      <c r="DX16" s="261"/>
      <c r="DY16" s="261"/>
      <c r="DZ16" s="261"/>
      <c r="EA16" s="261"/>
    </row>
    <row r="17" spans="1:131" s="8" customFormat="1" ht="15" customHeight="1" x14ac:dyDescent="0.25">
      <c r="A17" s="611"/>
      <c r="B17" s="607"/>
      <c r="C17" s="608"/>
      <c r="D17" s="296"/>
      <c r="E17" s="316"/>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row>
    <row r="18" spans="1:131" s="8" customFormat="1" ht="15" customHeight="1" x14ac:dyDescent="0.25">
      <c r="A18" s="611"/>
      <c r="B18" s="607"/>
      <c r="C18" s="608"/>
      <c r="D18" s="296"/>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AE18" s="261"/>
      <c r="AF18" s="261"/>
      <c r="AG18" s="261"/>
      <c r="AH18" s="261"/>
      <c r="AI18" s="261"/>
      <c r="AJ18" s="261"/>
      <c r="AK18" s="261"/>
      <c r="AL18" s="261"/>
      <c r="AM18" s="261"/>
      <c r="AN18" s="261"/>
      <c r="AO18" s="261"/>
      <c r="AP18" s="261"/>
      <c r="AQ18" s="261"/>
      <c r="AR18" s="261"/>
      <c r="AS18" s="261"/>
      <c r="AT18" s="261"/>
      <c r="AU18" s="261"/>
      <c r="AV18" s="261"/>
      <c r="AW18" s="261"/>
      <c r="AX18" s="261"/>
      <c r="AY18" s="261"/>
      <c r="AZ18" s="261"/>
      <c r="BA18" s="261"/>
      <c r="BB18" s="261"/>
      <c r="BC18" s="261"/>
      <c r="BD18" s="261"/>
      <c r="BE18" s="261"/>
      <c r="BF18" s="261"/>
      <c r="BG18" s="261"/>
      <c r="BH18" s="261"/>
      <c r="BI18" s="261"/>
      <c r="BJ18" s="261"/>
      <c r="BK18" s="261"/>
      <c r="BL18" s="261"/>
      <c r="BM18" s="261"/>
      <c r="BN18" s="261"/>
      <c r="BO18" s="261"/>
      <c r="BP18" s="261"/>
      <c r="BQ18" s="261"/>
      <c r="BR18" s="261"/>
      <c r="BS18" s="261"/>
      <c r="BT18" s="261"/>
      <c r="BU18" s="261"/>
      <c r="BV18" s="261"/>
      <c r="BW18" s="261"/>
      <c r="BX18" s="261"/>
      <c r="BY18" s="262"/>
      <c r="BZ18" s="262"/>
      <c r="CA18" s="262"/>
      <c r="CB18" s="262"/>
      <c r="CC18" s="262"/>
      <c r="CD18" s="262"/>
      <c r="CE18" s="262"/>
      <c r="CF18" s="262"/>
      <c r="CG18" s="262"/>
      <c r="CH18" s="262"/>
      <c r="CI18" s="262"/>
      <c r="CJ18" s="262"/>
      <c r="CK18" s="262"/>
      <c r="CL18" s="262"/>
      <c r="CM18" s="262"/>
      <c r="CN18" s="262"/>
      <c r="CO18" s="262"/>
      <c r="CP18" s="262"/>
      <c r="CQ18" s="262"/>
      <c r="CR18" s="262"/>
      <c r="CS18" s="262"/>
      <c r="CT18" s="262"/>
      <c r="CU18" s="261"/>
      <c r="CV18" s="261"/>
      <c r="CW18" s="261"/>
      <c r="CX18" s="261"/>
      <c r="CY18" s="261"/>
      <c r="CZ18" s="261"/>
      <c r="DA18" s="261"/>
      <c r="DB18" s="261"/>
      <c r="DC18" s="261"/>
      <c r="DD18" s="261"/>
      <c r="DE18" s="261"/>
      <c r="DF18" s="261"/>
      <c r="DG18" s="261"/>
      <c r="DH18" s="261"/>
      <c r="DI18" s="261"/>
      <c r="DJ18" s="261"/>
      <c r="DK18" s="261"/>
      <c r="DL18" s="261"/>
      <c r="DM18" s="261"/>
      <c r="DN18" s="261"/>
      <c r="DO18" s="261"/>
      <c r="DP18" s="261"/>
      <c r="DQ18" s="261"/>
      <c r="DR18" s="261"/>
      <c r="DS18" s="261"/>
      <c r="DT18" s="261"/>
      <c r="DU18" s="261"/>
      <c r="DV18" s="261"/>
      <c r="DW18" s="261"/>
      <c r="DX18" s="261"/>
      <c r="DY18" s="261"/>
      <c r="DZ18" s="261"/>
      <c r="EA18" s="261"/>
    </row>
    <row r="19" spans="1:131" s="8" customFormat="1" ht="15" customHeight="1" x14ac:dyDescent="0.25">
      <c r="A19" s="611"/>
      <c r="B19" s="607"/>
      <c r="C19" s="608"/>
      <c r="D19" s="296"/>
      <c r="E19" s="316"/>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AE19" s="261"/>
      <c r="AF19" s="261"/>
      <c r="AG19" s="261"/>
      <c r="AH19" s="261"/>
      <c r="AI19" s="261"/>
      <c r="AJ19" s="261"/>
      <c r="AK19" s="261"/>
      <c r="AL19" s="261"/>
      <c r="AM19" s="261"/>
      <c r="AN19" s="261"/>
      <c r="AO19" s="261"/>
      <c r="AP19" s="261"/>
      <c r="AQ19" s="261"/>
      <c r="AR19" s="261"/>
      <c r="AS19" s="261"/>
      <c r="AT19" s="261"/>
      <c r="AU19" s="261"/>
      <c r="AV19" s="261"/>
      <c r="AW19" s="261"/>
      <c r="AX19" s="261"/>
      <c r="AY19" s="261"/>
      <c r="AZ19" s="261"/>
      <c r="BA19" s="261"/>
      <c r="BB19" s="261"/>
      <c r="BC19" s="261"/>
      <c r="BD19" s="261"/>
      <c r="BE19" s="261"/>
      <c r="BF19" s="261"/>
      <c r="BG19" s="261"/>
      <c r="BH19" s="261"/>
      <c r="BI19" s="261"/>
      <c r="BJ19" s="261"/>
      <c r="BK19" s="261"/>
      <c r="BL19" s="261"/>
      <c r="BM19" s="261"/>
      <c r="BN19" s="261"/>
      <c r="BO19" s="261"/>
      <c r="BP19" s="261"/>
      <c r="BQ19" s="261"/>
      <c r="BR19" s="261"/>
      <c r="BS19" s="261"/>
      <c r="BT19" s="261"/>
      <c r="BU19" s="261"/>
      <c r="BV19" s="261"/>
      <c r="BW19" s="261"/>
      <c r="BX19" s="261"/>
      <c r="BY19" s="262"/>
      <c r="BZ19" s="262"/>
      <c r="CA19" s="262"/>
      <c r="CB19" s="262"/>
      <c r="CC19" s="262"/>
      <c r="CD19" s="262"/>
      <c r="CE19" s="262"/>
      <c r="CF19" s="262"/>
      <c r="CG19" s="262"/>
      <c r="CH19" s="262"/>
      <c r="CI19" s="262"/>
      <c r="CJ19" s="262"/>
      <c r="CK19" s="262"/>
      <c r="CL19" s="262"/>
      <c r="CM19" s="262"/>
      <c r="CN19" s="262"/>
      <c r="CO19" s="262"/>
      <c r="CP19" s="262"/>
      <c r="CQ19" s="262"/>
      <c r="CR19" s="262"/>
      <c r="CS19" s="262"/>
      <c r="CT19" s="262"/>
      <c r="CU19" s="261"/>
      <c r="CV19" s="261"/>
      <c r="CW19" s="261"/>
      <c r="CX19" s="261"/>
      <c r="CY19" s="261"/>
      <c r="CZ19" s="261"/>
      <c r="DA19" s="261"/>
      <c r="DB19" s="261"/>
      <c r="DC19" s="261"/>
      <c r="DD19" s="261"/>
      <c r="DE19" s="261"/>
      <c r="DF19" s="261"/>
      <c r="DG19" s="261"/>
      <c r="DH19" s="261"/>
      <c r="DI19" s="261"/>
      <c r="DJ19" s="261"/>
      <c r="DK19" s="261"/>
      <c r="DL19" s="261"/>
      <c r="DM19" s="261"/>
      <c r="DN19" s="261"/>
      <c r="DO19" s="261"/>
      <c r="DP19" s="261"/>
      <c r="DQ19" s="261"/>
      <c r="DR19" s="261"/>
      <c r="DS19" s="261"/>
      <c r="DT19" s="261"/>
      <c r="DU19" s="261"/>
      <c r="DV19" s="261"/>
      <c r="DW19" s="261"/>
      <c r="DX19" s="261"/>
      <c r="DY19" s="261"/>
      <c r="DZ19" s="261"/>
      <c r="EA19" s="261"/>
    </row>
    <row r="20" spans="1:131" s="8" customFormat="1" ht="15" customHeight="1" x14ac:dyDescent="0.25">
      <c r="A20" s="611"/>
      <c r="B20" s="607"/>
      <c r="C20" s="608"/>
      <c r="D20" s="296"/>
      <c r="E20" s="321"/>
      <c r="F20" s="322"/>
      <c r="G20" s="322"/>
      <c r="H20" s="322"/>
      <c r="I20" s="323"/>
      <c r="J20" s="318"/>
      <c r="K20" s="317"/>
      <c r="L20" s="317"/>
      <c r="M20" s="317"/>
      <c r="N20" s="317"/>
      <c r="O20" s="317"/>
      <c r="P20" s="317"/>
      <c r="Q20" s="317"/>
      <c r="R20" s="317"/>
      <c r="S20" s="317"/>
      <c r="T20" s="317"/>
      <c r="U20" s="324"/>
      <c r="V20" s="324"/>
      <c r="W20" s="324"/>
      <c r="X20" s="324"/>
      <c r="Y20" s="320"/>
      <c r="Z20" s="300"/>
      <c r="AA20" s="302"/>
      <c r="AB20" s="323"/>
      <c r="AC20" s="323"/>
      <c r="AD20" s="294"/>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2"/>
      <c r="BZ20" s="262"/>
      <c r="CA20" s="262"/>
      <c r="CB20" s="262"/>
      <c r="CC20" s="262"/>
      <c r="CD20" s="262"/>
      <c r="CE20" s="262"/>
      <c r="CF20" s="262"/>
      <c r="CG20" s="262"/>
      <c r="CH20" s="262"/>
      <c r="CI20" s="262"/>
      <c r="CJ20" s="262"/>
      <c r="CK20" s="262"/>
      <c r="CL20" s="262"/>
      <c r="CM20" s="262"/>
      <c r="CN20" s="262"/>
      <c r="CO20" s="262"/>
      <c r="CP20" s="262"/>
      <c r="CQ20" s="262"/>
      <c r="CR20" s="262"/>
      <c r="CS20" s="262"/>
      <c r="CT20" s="262"/>
      <c r="CU20" s="261"/>
      <c r="CV20" s="261"/>
      <c r="CW20" s="261"/>
      <c r="CX20" s="261"/>
      <c r="CY20" s="261"/>
      <c r="CZ20" s="261"/>
      <c r="DA20" s="261"/>
      <c r="DB20" s="261"/>
      <c r="DC20" s="261"/>
      <c r="DD20" s="261"/>
      <c r="DE20" s="261"/>
      <c r="DF20" s="261"/>
      <c r="DG20" s="261"/>
      <c r="DH20" s="261"/>
      <c r="DI20" s="261"/>
      <c r="DJ20" s="261"/>
      <c r="DK20" s="261"/>
      <c r="DL20" s="261"/>
      <c r="DM20" s="261"/>
      <c r="DN20" s="261"/>
      <c r="DO20" s="261"/>
      <c r="DP20" s="261"/>
      <c r="DQ20" s="261"/>
      <c r="DR20" s="261"/>
      <c r="DS20" s="261"/>
      <c r="DT20" s="261"/>
      <c r="DU20" s="261"/>
      <c r="DV20" s="261"/>
      <c r="DW20" s="261"/>
      <c r="DX20" s="261"/>
      <c r="DY20" s="261"/>
      <c r="DZ20" s="261"/>
      <c r="EA20" s="261"/>
    </row>
    <row r="21" spans="1:131" s="8" customFormat="1" ht="15" customHeight="1" x14ac:dyDescent="0.25">
      <c r="A21" s="611"/>
      <c r="B21" s="613"/>
      <c r="C21" s="614"/>
      <c r="D21" s="325"/>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1"/>
      <c r="BA21" s="261"/>
      <c r="BB21" s="261"/>
      <c r="BC21" s="261"/>
      <c r="BD21" s="261"/>
      <c r="BE21" s="261"/>
      <c r="BF21" s="261"/>
      <c r="BG21" s="261"/>
      <c r="BH21" s="261"/>
      <c r="BI21" s="261"/>
      <c r="BJ21" s="261"/>
      <c r="BK21" s="261"/>
      <c r="BL21" s="261"/>
      <c r="BM21" s="261"/>
      <c r="BN21" s="261"/>
      <c r="BO21" s="261"/>
      <c r="BP21" s="261"/>
      <c r="BQ21" s="261"/>
      <c r="BR21" s="261"/>
      <c r="BS21" s="261"/>
      <c r="BT21" s="261"/>
      <c r="BU21" s="261"/>
      <c r="BV21" s="261"/>
      <c r="BW21" s="261"/>
      <c r="BX21" s="261"/>
      <c r="BY21" s="262"/>
      <c r="BZ21" s="262"/>
      <c r="CA21" s="262"/>
      <c r="CB21" s="262"/>
      <c r="CC21" s="262"/>
      <c r="CD21" s="262"/>
      <c r="CE21" s="262"/>
      <c r="CF21" s="262"/>
      <c r="CG21" s="262"/>
      <c r="CH21" s="262"/>
      <c r="CI21" s="262"/>
      <c r="CJ21" s="262"/>
      <c r="CK21" s="262"/>
      <c r="CL21" s="262"/>
      <c r="CM21" s="262"/>
      <c r="CN21" s="262"/>
      <c r="CO21" s="262"/>
      <c r="CP21" s="262"/>
      <c r="CQ21" s="262"/>
      <c r="CR21" s="262"/>
      <c r="CS21" s="262"/>
      <c r="CT21" s="262"/>
      <c r="CU21" s="261"/>
      <c r="CV21" s="261"/>
      <c r="CW21" s="261"/>
      <c r="CX21" s="261"/>
      <c r="CY21" s="261"/>
      <c r="CZ21" s="261"/>
      <c r="DA21" s="261"/>
      <c r="DB21" s="261"/>
      <c r="DC21" s="261"/>
      <c r="DD21" s="261"/>
      <c r="DE21" s="261"/>
      <c r="DF21" s="261"/>
      <c r="DG21" s="261"/>
      <c r="DH21" s="261"/>
      <c r="DI21" s="261"/>
      <c r="DJ21" s="261"/>
      <c r="DK21" s="261"/>
      <c r="DL21" s="261"/>
      <c r="DM21" s="261"/>
      <c r="DN21" s="261"/>
      <c r="DO21" s="261"/>
      <c r="DP21" s="261"/>
      <c r="DQ21" s="261"/>
      <c r="DR21" s="261"/>
      <c r="DS21" s="261"/>
      <c r="DT21" s="261"/>
      <c r="DU21" s="261"/>
      <c r="DV21" s="261"/>
      <c r="DW21" s="261"/>
      <c r="DX21" s="261"/>
      <c r="DY21" s="261"/>
      <c r="DZ21" s="261"/>
      <c r="EA21" s="261"/>
    </row>
    <row r="22" spans="1:131" s="8" customFormat="1" ht="15" customHeight="1" x14ac:dyDescent="0.25">
      <c r="A22" s="611"/>
      <c r="B22" s="615"/>
      <c r="C22" s="335"/>
      <c r="D22" s="275"/>
      <c r="E22" s="288"/>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c r="BX22" s="261"/>
      <c r="BY22" s="262"/>
      <c r="BZ22" s="262"/>
      <c r="CA22" s="262"/>
      <c r="CB22" s="262"/>
      <c r="CC22" s="262"/>
      <c r="CD22" s="262"/>
      <c r="CE22" s="262"/>
      <c r="CF22" s="262"/>
      <c r="CG22" s="262"/>
      <c r="CH22" s="262"/>
      <c r="CI22" s="262"/>
      <c r="CJ22" s="262"/>
      <c r="CK22" s="262"/>
      <c r="CL22" s="262"/>
      <c r="CM22" s="262"/>
      <c r="CN22" s="262"/>
      <c r="CO22" s="262"/>
      <c r="CP22" s="262"/>
      <c r="CQ22" s="262"/>
      <c r="CR22" s="262"/>
      <c r="CS22" s="262"/>
      <c r="CT22" s="262"/>
      <c r="CU22" s="261"/>
      <c r="CV22" s="261"/>
      <c r="CW22" s="261"/>
      <c r="CX22" s="261"/>
      <c r="CY22" s="261"/>
      <c r="CZ22" s="261"/>
      <c r="DA22" s="261"/>
      <c r="DB22" s="261"/>
      <c r="DC22" s="261"/>
      <c r="DD22" s="261"/>
      <c r="DE22" s="261"/>
      <c r="DF22" s="261"/>
      <c r="DG22" s="261"/>
      <c r="DH22" s="261"/>
      <c r="DI22" s="261"/>
      <c r="DJ22" s="261"/>
      <c r="DK22" s="261"/>
      <c r="DL22" s="261"/>
      <c r="DM22" s="261"/>
      <c r="DN22" s="261"/>
      <c r="DO22" s="261"/>
      <c r="DP22" s="261"/>
      <c r="DQ22" s="261"/>
      <c r="DR22" s="261"/>
      <c r="DS22" s="261"/>
      <c r="DT22" s="261"/>
      <c r="DU22" s="261"/>
      <c r="DV22" s="261"/>
      <c r="DW22" s="261"/>
      <c r="DX22" s="261"/>
      <c r="DY22" s="261"/>
      <c r="DZ22" s="261"/>
      <c r="EA22" s="261"/>
    </row>
    <row r="23" spans="1:131" s="8" customFormat="1" ht="15" customHeight="1" x14ac:dyDescent="0.25">
      <c r="A23" s="611"/>
      <c r="B23" s="616"/>
      <c r="C23" s="458"/>
      <c r="D23" s="325"/>
      <c r="E23" s="316"/>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AE23" s="261"/>
      <c r="AF23" s="261"/>
      <c r="AG23" s="261"/>
      <c r="AH23" s="261"/>
      <c r="AI23" s="261"/>
      <c r="AJ23" s="261"/>
      <c r="AK23" s="261"/>
      <c r="AL23" s="261"/>
      <c r="AM23" s="261"/>
      <c r="AN23" s="261"/>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2"/>
      <c r="BZ23" s="262"/>
      <c r="CA23" s="262"/>
      <c r="CB23" s="262"/>
      <c r="CC23" s="262"/>
      <c r="CD23" s="262"/>
      <c r="CE23" s="262"/>
      <c r="CF23" s="262"/>
      <c r="CG23" s="262"/>
      <c r="CH23" s="262"/>
      <c r="CI23" s="262"/>
      <c r="CJ23" s="262"/>
      <c r="CK23" s="262"/>
      <c r="CL23" s="262"/>
      <c r="CM23" s="262"/>
      <c r="CN23" s="262"/>
      <c r="CO23" s="262"/>
      <c r="CP23" s="262"/>
      <c r="CQ23" s="262"/>
      <c r="CR23" s="262"/>
      <c r="CS23" s="262"/>
      <c r="CT23" s="262"/>
      <c r="CU23" s="261"/>
      <c r="CV23" s="261"/>
      <c r="CW23" s="261"/>
      <c r="CX23" s="261"/>
      <c r="CY23" s="261"/>
      <c r="CZ23" s="261"/>
      <c r="DA23" s="261"/>
      <c r="DB23" s="261"/>
      <c r="DC23" s="261"/>
      <c r="DD23" s="261"/>
      <c r="DE23" s="261"/>
      <c r="DF23" s="261"/>
      <c r="DG23" s="261"/>
      <c r="DH23" s="261"/>
      <c r="DI23" s="261"/>
      <c r="DJ23" s="261"/>
      <c r="DK23" s="261"/>
      <c r="DL23" s="261"/>
      <c r="DM23" s="261"/>
      <c r="DN23" s="261"/>
      <c r="DO23" s="261"/>
      <c r="DP23" s="261"/>
      <c r="DQ23" s="261"/>
      <c r="DR23" s="261"/>
      <c r="DS23" s="261"/>
      <c r="DT23" s="261"/>
      <c r="DU23" s="261"/>
      <c r="DV23" s="261"/>
      <c r="DW23" s="261"/>
      <c r="DX23" s="261"/>
      <c r="DY23" s="261"/>
      <c r="DZ23" s="261"/>
      <c r="EA23" s="261"/>
    </row>
    <row r="24" spans="1:131" s="8" customFormat="1" ht="15" customHeight="1" x14ac:dyDescent="0.25">
      <c r="A24" s="611"/>
      <c r="B24" s="617"/>
      <c r="C24" s="345"/>
      <c r="D24" s="346"/>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2"/>
      <c r="BZ24" s="262"/>
      <c r="CA24" s="262"/>
      <c r="CB24" s="262"/>
      <c r="CC24" s="262"/>
      <c r="CD24" s="262"/>
      <c r="CE24" s="262"/>
      <c r="CF24" s="262"/>
      <c r="CG24" s="262"/>
      <c r="CH24" s="262"/>
      <c r="CI24" s="262"/>
      <c r="CJ24" s="262"/>
      <c r="CK24" s="262"/>
      <c r="CL24" s="262"/>
      <c r="CM24" s="262"/>
      <c r="CN24" s="262"/>
      <c r="CO24" s="262"/>
      <c r="CP24" s="262"/>
      <c r="CQ24" s="262"/>
      <c r="CR24" s="262"/>
      <c r="CS24" s="262"/>
      <c r="CT24" s="262"/>
      <c r="CU24" s="261"/>
      <c r="CV24" s="261"/>
      <c r="CW24" s="261"/>
      <c r="CX24" s="261"/>
      <c r="CY24" s="261"/>
      <c r="CZ24" s="261"/>
      <c r="DA24" s="261"/>
      <c r="DB24" s="261"/>
      <c r="DC24" s="261"/>
      <c r="DD24" s="261"/>
      <c r="DE24" s="261"/>
      <c r="DF24" s="261"/>
      <c r="DG24" s="261"/>
      <c r="DH24" s="261"/>
      <c r="DI24" s="261"/>
      <c r="DJ24" s="261"/>
      <c r="DK24" s="261"/>
      <c r="DL24" s="261"/>
      <c r="DM24" s="261"/>
      <c r="DN24" s="261"/>
      <c r="DO24" s="261"/>
      <c r="DP24" s="261"/>
      <c r="DQ24" s="261"/>
      <c r="DR24" s="261"/>
      <c r="DS24" s="261"/>
      <c r="DT24" s="261"/>
      <c r="DU24" s="261"/>
      <c r="DV24" s="261"/>
      <c r="DW24" s="261"/>
      <c r="DX24" s="261"/>
      <c r="DY24" s="261"/>
      <c r="DZ24" s="261"/>
      <c r="EA24" s="261"/>
    </row>
    <row r="25" spans="1:131" s="8" customFormat="1" ht="15" customHeight="1" x14ac:dyDescent="0.25">
      <c r="A25" s="611"/>
      <c r="B25" s="615"/>
      <c r="C25" s="356"/>
      <c r="D25" s="287"/>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AE25" s="261"/>
      <c r="AF25" s="261"/>
      <c r="AG25" s="261"/>
      <c r="AH25" s="261"/>
      <c r="AI25" s="261"/>
      <c r="AJ25" s="261"/>
      <c r="AK25" s="261"/>
      <c r="AL25" s="261"/>
      <c r="AM25" s="261"/>
      <c r="AN25" s="261"/>
      <c r="AO25" s="261"/>
      <c r="AP25" s="261"/>
      <c r="AQ25" s="261"/>
      <c r="AR25" s="261"/>
      <c r="AS25" s="261"/>
      <c r="AT25" s="261"/>
      <c r="AU25" s="261"/>
      <c r="AV25" s="261"/>
      <c r="AW25" s="261"/>
      <c r="AX25" s="261"/>
      <c r="AY25" s="261"/>
      <c r="AZ25" s="261"/>
      <c r="BA25" s="261"/>
      <c r="BB25" s="261"/>
      <c r="BC25" s="261"/>
      <c r="BD25" s="261"/>
      <c r="BE25" s="261"/>
      <c r="BF25" s="261"/>
      <c r="BG25" s="261"/>
      <c r="BH25" s="261"/>
      <c r="BI25" s="261"/>
      <c r="BJ25" s="261"/>
      <c r="BK25" s="261"/>
      <c r="BL25" s="261"/>
      <c r="BM25" s="261"/>
      <c r="BN25" s="261"/>
      <c r="BO25" s="261"/>
      <c r="BP25" s="261"/>
      <c r="BQ25" s="261"/>
      <c r="BR25" s="261"/>
      <c r="BS25" s="261"/>
      <c r="BT25" s="261"/>
      <c r="BU25" s="261"/>
      <c r="BV25" s="261"/>
      <c r="BW25" s="261"/>
      <c r="BX25" s="261"/>
      <c r="BY25" s="262"/>
      <c r="BZ25" s="262"/>
      <c r="CA25" s="262"/>
      <c r="CB25" s="262"/>
      <c r="CC25" s="262"/>
      <c r="CD25" s="262"/>
      <c r="CE25" s="262"/>
      <c r="CF25" s="262"/>
      <c r="CG25" s="262"/>
      <c r="CH25" s="262"/>
      <c r="CI25" s="262"/>
      <c r="CJ25" s="262"/>
      <c r="CK25" s="262"/>
      <c r="CL25" s="262"/>
      <c r="CM25" s="262"/>
      <c r="CN25" s="262"/>
      <c r="CO25" s="262"/>
      <c r="CP25" s="262"/>
      <c r="CQ25" s="262"/>
      <c r="CR25" s="262"/>
      <c r="CS25" s="262"/>
      <c r="CT25" s="262"/>
      <c r="CU25" s="261"/>
      <c r="CV25" s="261"/>
      <c r="CW25" s="261"/>
      <c r="CX25" s="261"/>
      <c r="CY25" s="261"/>
      <c r="CZ25" s="261"/>
      <c r="DA25" s="261"/>
      <c r="DB25" s="261"/>
      <c r="DC25" s="261"/>
      <c r="DD25" s="261"/>
      <c r="DE25" s="261"/>
      <c r="DF25" s="261"/>
      <c r="DG25" s="261"/>
      <c r="DH25" s="261"/>
      <c r="DI25" s="261"/>
      <c r="DJ25" s="261"/>
      <c r="DK25" s="261"/>
      <c r="DL25" s="261"/>
      <c r="DM25" s="261"/>
      <c r="DN25" s="261"/>
      <c r="DO25" s="261"/>
      <c r="DP25" s="261"/>
      <c r="DQ25" s="261"/>
      <c r="DR25" s="261"/>
      <c r="DS25" s="261"/>
      <c r="DT25" s="261"/>
      <c r="DU25" s="261"/>
      <c r="DV25" s="261"/>
      <c r="DW25" s="261"/>
      <c r="DX25" s="261"/>
      <c r="DY25" s="261"/>
      <c r="DZ25" s="261"/>
      <c r="EA25" s="261"/>
    </row>
    <row r="26" spans="1:131" s="8" customFormat="1" ht="15" customHeight="1" x14ac:dyDescent="0.25">
      <c r="A26" s="611"/>
      <c r="B26" s="616"/>
      <c r="C26" s="359"/>
      <c r="D26" s="296"/>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2"/>
      <c r="BZ26" s="262"/>
      <c r="CA26" s="262"/>
      <c r="CB26" s="262"/>
      <c r="CC26" s="262"/>
      <c r="CD26" s="262"/>
      <c r="CE26" s="262"/>
      <c r="CF26" s="262"/>
      <c r="CG26" s="262"/>
      <c r="CH26" s="262"/>
      <c r="CI26" s="262"/>
      <c r="CJ26" s="262"/>
      <c r="CK26" s="262"/>
      <c r="CL26" s="262"/>
      <c r="CM26" s="262"/>
      <c r="CN26" s="262"/>
      <c r="CO26" s="262"/>
      <c r="CP26" s="262"/>
      <c r="CQ26" s="262"/>
      <c r="CR26" s="262"/>
      <c r="CS26" s="262"/>
      <c r="CT26" s="262"/>
      <c r="CU26" s="261"/>
      <c r="CV26" s="261"/>
      <c r="CW26" s="261"/>
      <c r="CX26" s="261"/>
      <c r="CY26" s="261"/>
      <c r="CZ26" s="261"/>
      <c r="DA26" s="261"/>
      <c r="DB26" s="261"/>
      <c r="DC26" s="261"/>
      <c r="DD26" s="261"/>
      <c r="DE26" s="261"/>
      <c r="DF26" s="261"/>
      <c r="DG26" s="261"/>
      <c r="DH26" s="261"/>
      <c r="DI26" s="261"/>
      <c r="DJ26" s="261"/>
      <c r="DK26" s="261"/>
      <c r="DL26" s="261"/>
      <c r="DM26" s="261"/>
      <c r="DN26" s="261"/>
      <c r="DO26" s="261"/>
      <c r="DP26" s="261"/>
      <c r="DQ26" s="261"/>
      <c r="DR26" s="261"/>
      <c r="DS26" s="261"/>
      <c r="DT26" s="261"/>
      <c r="DU26" s="261"/>
      <c r="DV26" s="261"/>
      <c r="DW26" s="261"/>
      <c r="DX26" s="261"/>
      <c r="DY26" s="261"/>
      <c r="DZ26" s="261"/>
      <c r="EA26" s="261"/>
    </row>
    <row r="27" spans="1:131" s="8" customFormat="1" ht="15" customHeight="1" x14ac:dyDescent="0.25">
      <c r="A27" s="611"/>
      <c r="B27" s="617"/>
      <c r="C27" s="345"/>
      <c r="D27" s="346"/>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AE27" s="261"/>
      <c r="AF27" s="261"/>
      <c r="AG27" s="261"/>
      <c r="AH27" s="261"/>
      <c r="AI27" s="261"/>
      <c r="AJ27" s="261"/>
      <c r="AK27" s="261"/>
      <c r="AL27" s="261"/>
      <c r="AM27" s="261"/>
      <c r="AN27" s="261"/>
      <c r="AO27" s="261"/>
      <c r="AP27" s="261"/>
      <c r="AQ27" s="261"/>
      <c r="AR27" s="261"/>
      <c r="AS27" s="261"/>
      <c r="AT27" s="261"/>
      <c r="AU27" s="261"/>
      <c r="AV27" s="261"/>
      <c r="AW27" s="261"/>
      <c r="AX27" s="261"/>
      <c r="AY27" s="261"/>
      <c r="AZ27" s="261"/>
      <c r="BA27" s="261"/>
      <c r="BB27" s="261"/>
      <c r="BC27" s="261"/>
      <c r="BD27" s="261"/>
      <c r="BE27" s="261"/>
      <c r="BF27" s="261"/>
      <c r="BG27" s="261"/>
      <c r="BH27" s="261"/>
      <c r="BI27" s="261"/>
      <c r="BJ27" s="261"/>
      <c r="BK27" s="261"/>
      <c r="BL27" s="261"/>
      <c r="BM27" s="261"/>
      <c r="BN27" s="261"/>
      <c r="BO27" s="261"/>
      <c r="BP27" s="261"/>
      <c r="BQ27" s="261"/>
      <c r="BR27" s="261"/>
      <c r="BS27" s="261"/>
      <c r="BT27" s="261"/>
      <c r="BU27" s="261"/>
      <c r="BV27" s="261"/>
      <c r="BW27" s="261"/>
      <c r="BX27" s="261"/>
      <c r="BY27" s="262"/>
      <c r="BZ27" s="262"/>
      <c r="CA27" s="262"/>
      <c r="CB27" s="262"/>
      <c r="CC27" s="262"/>
      <c r="CD27" s="262"/>
      <c r="CE27" s="262"/>
      <c r="CF27" s="262"/>
      <c r="CG27" s="262"/>
      <c r="CH27" s="262"/>
      <c r="CI27" s="262"/>
      <c r="CJ27" s="262"/>
      <c r="CK27" s="262"/>
      <c r="CL27" s="262"/>
      <c r="CM27" s="262"/>
      <c r="CN27" s="262"/>
      <c r="CO27" s="262"/>
      <c r="CP27" s="262"/>
      <c r="CQ27" s="262"/>
      <c r="CR27" s="262"/>
      <c r="CS27" s="262"/>
      <c r="CT27" s="262"/>
      <c r="CU27" s="261"/>
      <c r="CV27" s="261"/>
      <c r="CW27" s="261"/>
      <c r="CX27" s="261"/>
      <c r="CY27" s="261"/>
      <c r="CZ27" s="261"/>
      <c r="DA27" s="261"/>
      <c r="DB27" s="261"/>
      <c r="DC27" s="261"/>
      <c r="DD27" s="261"/>
      <c r="DE27" s="261"/>
      <c r="DF27" s="261"/>
      <c r="DG27" s="261"/>
      <c r="DH27" s="261"/>
      <c r="DI27" s="261"/>
      <c r="DJ27" s="261"/>
      <c r="DK27" s="261"/>
      <c r="DL27" s="261"/>
      <c r="DM27" s="261"/>
      <c r="DN27" s="261"/>
      <c r="DO27" s="261"/>
      <c r="DP27" s="261"/>
      <c r="DQ27" s="261"/>
      <c r="DR27" s="261"/>
      <c r="DS27" s="261"/>
      <c r="DT27" s="261"/>
      <c r="DU27" s="261"/>
      <c r="DV27" s="261"/>
      <c r="DW27" s="261"/>
      <c r="DX27" s="261"/>
      <c r="DY27" s="261"/>
      <c r="DZ27" s="261"/>
      <c r="EA27" s="261"/>
    </row>
    <row r="28" spans="1:131" s="8" customFormat="1" ht="15" customHeight="1" x14ac:dyDescent="0.25">
      <c r="A28" s="611"/>
      <c r="B28" s="632"/>
      <c r="C28" s="633"/>
      <c r="D28" s="312"/>
      <c r="E28" s="297"/>
      <c r="F28" s="298"/>
      <c r="G28" s="298"/>
      <c r="H28" s="298"/>
      <c r="I28" s="303"/>
      <c r="J28" s="301"/>
      <c r="K28" s="298"/>
      <c r="L28" s="298"/>
      <c r="M28" s="313"/>
      <c r="N28" s="313"/>
      <c r="O28" s="313"/>
      <c r="P28" s="313"/>
      <c r="Q28" s="313"/>
      <c r="R28" s="313"/>
      <c r="S28" s="313"/>
      <c r="T28" s="313"/>
      <c r="U28" s="313"/>
      <c r="V28" s="313"/>
      <c r="W28" s="313"/>
      <c r="X28" s="313"/>
      <c r="Y28" s="314"/>
      <c r="Z28" s="315"/>
      <c r="AA28" s="303"/>
      <c r="AB28" s="303"/>
      <c r="AC28" s="303"/>
      <c r="AD28" s="294"/>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2"/>
      <c r="BZ28" s="262"/>
      <c r="CA28" s="262"/>
      <c r="CB28" s="262"/>
      <c r="CC28" s="262"/>
      <c r="CD28" s="262"/>
      <c r="CE28" s="262"/>
      <c r="CF28" s="262"/>
      <c r="CG28" s="262"/>
      <c r="CH28" s="262"/>
      <c r="CI28" s="262"/>
      <c r="CJ28" s="262"/>
      <c r="CK28" s="262"/>
      <c r="CL28" s="262"/>
      <c r="CM28" s="262"/>
      <c r="CN28" s="262"/>
      <c r="CO28" s="262"/>
      <c r="CP28" s="262"/>
      <c r="CQ28" s="262"/>
      <c r="CR28" s="262"/>
      <c r="CS28" s="262"/>
      <c r="CT28" s="262"/>
      <c r="CU28" s="261"/>
      <c r="CV28" s="261"/>
      <c r="CW28" s="261"/>
      <c r="CX28" s="261"/>
      <c r="CY28" s="261"/>
      <c r="CZ28" s="261"/>
      <c r="DA28" s="261"/>
      <c r="DB28" s="261"/>
      <c r="DC28" s="261"/>
      <c r="DD28" s="261"/>
      <c r="DE28" s="261"/>
      <c r="DF28" s="261"/>
      <c r="DG28" s="261"/>
      <c r="DH28" s="261"/>
      <c r="DI28" s="261"/>
      <c r="DJ28" s="261"/>
      <c r="DK28" s="261"/>
      <c r="DL28" s="261"/>
      <c r="DM28" s="261"/>
      <c r="DN28" s="261"/>
      <c r="DO28" s="261"/>
      <c r="DP28" s="261"/>
      <c r="DQ28" s="261"/>
      <c r="DR28" s="261"/>
      <c r="DS28" s="261"/>
      <c r="DT28" s="261"/>
      <c r="DU28" s="261"/>
      <c r="DV28" s="261"/>
      <c r="DW28" s="261"/>
      <c r="DX28" s="261"/>
      <c r="DY28" s="261"/>
      <c r="DZ28" s="261"/>
      <c r="EA28" s="261"/>
    </row>
    <row r="29" spans="1:131" s="8" customFormat="1" ht="15" customHeight="1" x14ac:dyDescent="0.25">
      <c r="A29" s="611"/>
      <c r="B29" s="607"/>
      <c r="C29" s="608"/>
      <c r="D29" s="296"/>
      <c r="E29" s="316"/>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c r="BD29" s="261"/>
      <c r="BE29" s="261"/>
      <c r="BF29" s="261"/>
      <c r="BG29" s="261"/>
      <c r="BH29" s="261"/>
      <c r="BI29" s="261"/>
      <c r="BJ29" s="261"/>
      <c r="BK29" s="261"/>
      <c r="BL29" s="261"/>
      <c r="BM29" s="261"/>
      <c r="BN29" s="261"/>
      <c r="BO29" s="261"/>
      <c r="BP29" s="261"/>
      <c r="BQ29" s="261"/>
      <c r="BR29" s="261"/>
      <c r="BS29" s="261"/>
      <c r="BT29" s="261"/>
      <c r="BU29" s="261"/>
      <c r="BV29" s="261"/>
      <c r="BW29" s="261"/>
      <c r="BX29" s="261"/>
      <c r="BY29" s="262"/>
      <c r="BZ29" s="262"/>
      <c r="CA29" s="262"/>
      <c r="CB29" s="262"/>
      <c r="CC29" s="262"/>
      <c r="CD29" s="262"/>
      <c r="CE29" s="262"/>
      <c r="CF29" s="262"/>
      <c r="CG29" s="262"/>
      <c r="CH29" s="262"/>
      <c r="CI29" s="262"/>
      <c r="CJ29" s="262"/>
      <c r="CK29" s="262"/>
      <c r="CL29" s="262"/>
      <c r="CM29" s="262"/>
      <c r="CN29" s="262"/>
      <c r="CO29" s="262"/>
      <c r="CP29" s="262"/>
      <c r="CQ29" s="262"/>
      <c r="CR29" s="262"/>
      <c r="CS29" s="262"/>
      <c r="CT29" s="262"/>
      <c r="CU29" s="261"/>
      <c r="CV29" s="261"/>
      <c r="CW29" s="261"/>
      <c r="CX29" s="261"/>
      <c r="CY29" s="261"/>
      <c r="CZ29" s="261"/>
      <c r="DA29" s="261"/>
      <c r="DB29" s="261"/>
      <c r="DC29" s="261"/>
      <c r="DD29" s="261"/>
      <c r="DE29" s="261"/>
      <c r="DF29" s="261"/>
      <c r="DG29" s="261"/>
      <c r="DH29" s="261"/>
      <c r="DI29" s="261"/>
      <c r="DJ29" s="261"/>
      <c r="DK29" s="261"/>
      <c r="DL29" s="261"/>
      <c r="DM29" s="261"/>
      <c r="DN29" s="261"/>
      <c r="DO29" s="261"/>
      <c r="DP29" s="261"/>
      <c r="DQ29" s="261"/>
      <c r="DR29" s="261"/>
      <c r="DS29" s="261"/>
      <c r="DT29" s="261"/>
      <c r="DU29" s="261"/>
      <c r="DV29" s="261"/>
      <c r="DW29" s="261"/>
      <c r="DX29" s="261"/>
      <c r="DY29" s="261"/>
      <c r="DZ29" s="261"/>
      <c r="EA29" s="261"/>
    </row>
    <row r="30" spans="1:131" s="8" customFormat="1" ht="15" customHeight="1" x14ac:dyDescent="0.25">
      <c r="A30" s="611"/>
      <c r="B30" s="609"/>
      <c r="C30" s="361"/>
      <c r="D30" s="296"/>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1"/>
      <c r="BG30" s="261"/>
      <c r="BH30" s="261"/>
      <c r="BI30" s="261"/>
      <c r="BJ30" s="261"/>
      <c r="BK30" s="261"/>
      <c r="BL30" s="261"/>
      <c r="BM30" s="261"/>
      <c r="BN30" s="261"/>
      <c r="BO30" s="261"/>
      <c r="BP30" s="261"/>
      <c r="BQ30" s="261"/>
      <c r="BR30" s="261"/>
      <c r="BS30" s="261"/>
      <c r="BT30" s="261"/>
      <c r="BU30" s="261"/>
      <c r="BV30" s="261"/>
      <c r="BW30" s="261"/>
      <c r="BX30" s="261"/>
      <c r="BY30" s="262"/>
      <c r="BZ30" s="262"/>
      <c r="CA30" s="262"/>
      <c r="CB30" s="262"/>
      <c r="CC30" s="262"/>
      <c r="CD30" s="262"/>
      <c r="CE30" s="262"/>
      <c r="CF30" s="262"/>
      <c r="CG30" s="262"/>
      <c r="CH30" s="262"/>
      <c r="CI30" s="262"/>
      <c r="CJ30" s="262"/>
      <c r="CK30" s="262"/>
      <c r="CL30" s="262"/>
      <c r="CM30" s="262"/>
      <c r="CN30" s="262"/>
      <c r="CO30" s="262"/>
      <c r="CP30" s="262"/>
      <c r="CQ30" s="262"/>
      <c r="CR30" s="262"/>
      <c r="CS30" s="262"/>
      <c r="CT30" s="262"/>
      <c r="CU30" s="261"/>
      <c r="CV30" s="261"/>
      <c r="CW30" s="261"/>
      <c r="CX30" s="261"/>
      <c r="CY30" s="261"/>
      <c r="CZ30" s="261"/>
      <c r="DA30" s="261"/>
      <c r="DB30" s="261"/>
      <c r="DC30" s="261"/>
      <c r="DD30" s="261"/>
      <c r="DE30" s="261"/>
      <c r="DF30" s="261"/>
      <c r="DG30" s="261"/>
      <c r="DH30" s="261"/>
      <c r="DI30" s="261"/>
      <c r="DJ30" s="261"/>
      <c r="DK30" s="261"/>
      <c r="DL30" s="261"/>
      <c r="DM30" s="261"/>
      <c r="DN30" s="261"/>
      <c r="DO30" s="261"/>
      <c r="DP30" s="261"/>
      <c r="DQ30" s="261"/>
      <c r="DR30" s="261"/>
      <c r="DS30" s="261"/>
      <c r="DT30" s="261"/>
      <c r="DU30" s="261"/>
      <c r="DV30" s="261"/>
      <c r="DW30" s="261"/>
      <c r="DX30" s="261"/>
      <c r="DY30" s="261"/>
      <c r="DZ30" s="261"/>
      <c r="EA30" s="261"/>
    </row>
    <row r="31" spans="1:131" s="8" customFormat="1" ht="15" customHeight="1" x14ac:dyDescent="0.25">
      <c r="A31" s="611"/>
      <c r="B31" s="609"/>
      <c r="C31" s="361"/>
      <c r="D31" s="296"/>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S31" s="261"/>
      <c r="BT31" s="261"/>
      <c r="BU31" s="261"/>
      <c r="BV31" s="261"/>
      <c r="BW31" s="261"/>
      <c r="BX31" s="261"/>
      <c r="BY31" s="262"/>
      <c r="BZ31" s="262"/>
      <c r="CA31" s="262"/>
      <c r="CB31" s="262"/>
      <c r="CC31" s="262"/>
      <c r="CD31" s="262"/>
      <c r="CE31" s="262"/>
      <c r="CF31" s="262"/>
      <c r="CG31" s="262"/>
      <c r="CH31" s="262"/>
      <c r="CI31" s="262"/>
      <c r="CJ31" s="262"/>
      <c r="CK31" s="262"/>
      <c r="CL31" s="262"/>
      <c r="CM31" s="262"/>
      <c r="CN31" s="262"/>
      <c r="CO31" s="262"/>
      <c r="CP31" s="262"/>
      <c r="CQ31" s="262"/>
      <c r="CR31" s="262"/>
      <c r="CS31" s="262"/>
      <c r="CT31" s="262"/>
      <c r="CU31" s="261"/>
      <c r="CV31" s="261"/>
      <c r="CW31" s="261"/>
      <c r="CX31" s="261"/>
      <c r="CY31" s="261"/>
      <c r="CZ31" s="261"/>
      <c r="DA31" s="261"/>
      <c r="DB31" s="261"/>
      <c r="DC31" s="261"/>
      <c r="DD31" s="261"/>
      <c r="DE31" s="261"/>
      <c r="DF31" s="261"/>
      <c r="DG31" s="261"/>
      <c r="DH31" s="261"/>
      <c r="DI31" s="261"/>
      <c r="DJ31" s="261"/>
      <c r="DK31" s="261"/>
      <c r="DL31" s="261"/>
      <c r="DM31" s="261"/>
      <c r="DN31" s="261"/>
      <c r="DO31" s="261"/>
      <c r="DP31" s="261"/>
      <c r="DQ31" s="261"/>
      <c r="DR31" s="261"/>
      <c r="DS31" s="261"/>
      <c r="DT31" s="261"/>
      <c r="DU31" s="261"/>
      <c r="DV31" s="261"/>
      <c r="DW31" s="261"/>
      <c r="DX31" s="261"/>
      <c r="DY31" s="261"/>
      <c r="DZ31" s="261"/>
      <c r="EA31" s="261"/>
    </row>
    <row r="32" spans="1:131" s="8" customFormat="1" ht="15" customHeight="1" x14ac:dyDescent="0.25">
      <c r="A32" s="611"/>
      <c r="B32" s="606"/>
      <c r="C32" s="606"/>
      <c r="D32" s="296"/>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2"/>
      <c r="BZ32" s="262"/>
      <c r="CA32" s="262"/>
      <c r="CB32" s="262"/>
      <c r="CC32" s="262"/>
      <c r="CD32" s="262"/>
      <c r="CE32" s="262"/>
      <c r="CF32" s="262"/>
      <c r="CG32" s="262"/>
      <c r="CH32" s="262"/>
      <c r="CI32" s="262"/>
      <c r="CJ32" s="262"/>
      <c r="CK32" s="262"/>
      <c r="CL32" s="262"/>
      <c r="CM32" s="262"/>
      <c r="CN32" s="262"/>
      <c r="CO32" s="262"/>
      <c r="CP32" s="262"/>
      <c r="CQ32" s="262"/>
      <c r="CR32" s="262"/>
      <c r="CS32" s="262"/>
      <c r="CT32" s="262"/>
      <c r="CU32" s="261"/>
      <c r="CV32" s="261"/>
      <c r="CW32" s="261"/>
      <c r="CX32" s="261"/>
      <c r="CY32" s="261"/>
      <c r="CZ32" s="261"/>
      <c r="DA32" s="261"/>
      <c r="DB32" s="261"/>
      <c r="DC32" s="261"/>
      <c r="DD32" s="261"/>
      <c r="DE32" s="261"/>
      <c r="DF32" s="261"/>
      <c r="DG32" s="261"/>
      <c r="DH32" s="261"/>
      <c r="DI32" s="261"/>
      <c r="DJ32" s="261"/>
      <c r="DK32" s="261"/>
      <c r="DL32" s="261"/>
      <c r="DM32" s="261"/>
      <c r="DN32" s="261"/>
      <c r="DO32" s="261"/>
      <c r="DP32" s="261"/>
      <c r="DQ32" s="261"/>
      <c r="DR32" s="261"/>
      <c r="DS32" s="261"/>
      <c r="DT32" s="261"/>
      <c r="DU32" s="261"/>
      <c r="DV32" s="261"/>
      <c r="DW32" s="261"/>
      <c r="DX32" s="261"/>
      <c r="DY32" s="261"/>
      <c r="DZ32" s="261"/>
      <c r="EA32" s="261"/>
    </row>
    <row r="33" spans="1:131" s="8" customFormat="1" ht="21" customHeight="1" x14ac:dyDescent="0.25">
      <c r="A33" s="611"/>
      <c r="B33" s="607"/>
      <c r="C33" s="608"/>
      <c r="D33" s="296"/>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2"/>
      <c r="BZ33" s="262"/>
      <c r="CA33" s="262"/>
      <c r="CB33" s="262"/>
      <c r="CC33" s="262"/>
      <c r="CD33" s="262"/>
      <c r="CE33" s="262"/>
      <c r="CF33" s="262"/>
      <c r="CG33" s="262"/>
      <c r="CH33" s="262"/>
      <c r="CI33" s="262"/>
      <c r="CJ33" s="262"/>
      <c r="CK33" s="262"/>
      <c r="CL33" s="262"/>
      <c r="CM33" s="262"/>
      <c r="CN33" s="262"/>
      <c r="CO33" s="262"/>
      <c r="CP33" s="262"/>
      <c r="CQ33" s="262"/>
      <c r="CR33" s="262"/>
      <c r="CS33" s="262"/>
      <c r="CT33" s="262"/>
      <c r="CU33" s="261"/>
      <c r="CV33" s="261"/>
      <c r="CW33" s="261"/>
      <c r="CX33" s="261"/>
      <c r="CY33" s="261"/>
      <c r="CZ33" s="261"/>
      <c r="DA33" s="261"/>
      <c r="DB33" s="261"/>
      <c r="DC33" s="261"/>
      <c r="DD33" s="261"/>
      <c r="DE33" s="261"/>
      <c r="DF33" s="261"/>
      <c r="DG33" s="261"/>
      <c r="DH33" s="261"/>
      <c r="DI33" s="261"/>
      <c r="DJ33" s="261"/>
      <c r="DK33" s="261"/>
      <c r="DL33" s="261"/>
      <c r="DM33" s="261"/>
      <c r="DN33" s="261"/>
      <c r="DO33" s="261"/>
      <c r="DP33" s="261"/>
      <c r="DQ33" s="261"/>
      <c r="DR33" s="261"/>
      <c r="DS33" s="261"/>
      <c r="DT33" s="261"/>
      <c r="DU33" s="261"/>
      <c r="DV33" s="261"/>
      <c r="DW33" s="261"/>
      <c r="DX33" s="261"/>
      <c r="DY33" s="261"/>
      <c r="DZ33" s="261"/>
      <c r="EA33" s="261"/>
    </row>
    <row r="34" spans="1:131" s="8" customFormat="1" ht="15" customHeight="1" x14ac:dyDescent="0.25">
      <c r="A34" s="611"/>
      <c r="B34" s="619"/>
      <c r="C34" s="620"/>
      <c r="D34" s="362"/>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2"/>
      <c r="BZ34" s="262"/>
      <c r="CA34" s="262"/>
      <c r="CB34" s="262"/>
      <c r="CC34" s="262"/>
      <c r="CD34" s="262"/>
      <c r="CE34" s="262"/>
      <c r="CF34" s="262"/>
      <c r="CG34" s="262"/>
      <c r="CH34" s="262"/>
      <c r="CI34" s="262"/>
      <c r="CJ34" s="262"/>
      <c r="CK34" s="262"/>
      <c r="CL34" s="262"/>
      <c r="CM34" s="262"/>
      <c r="CN34" s="262"/>
      <c r="CO34" s="262"/>
      <c r="CP34" s="262"/>
      <c r="CQ34" s="262"/>
      <c r="CR34" s="262"/>
      <c r="CS34" s="262"/>
      <c r="CT34" s="262"/>
      <c r="CU34" s="261"/>
      <c r="CV34" s="261"/>
      <c r="CW34" s="261"/>
      <c r="CX34" s="261"/>
      <c r="CY34" s="261"/>
      <c r="CZ34" s="261"/>
      <c r="DA34" s="261"/>
      <c r="DB34" s="261"/>
      <c r="DC34" s="261"/>
      <c r="DD34" s="261"/>
      <c r="DE34" s="261"/>
      <c r="DF34" s="261"/>
      <c r="DG34" s="261"/>
      <c r="DH34" s="261"/>
      <c r="DI34" s="261"/>
      <c r="DJ34" s="261"/>
      <c r="DK34" s="261"/>
      <c r="DL34" s="261"/>
      <c r="DM34" s="261"/>
      <c r="DN34" s="261"/>
      <c r="DO34" s="261"/>
      <c r="DP34" s="261"/>
      <c r="DQ34" s="261"/>
      <c r="DR34" s="261"/>
      <c r="DS34" s="261"/>
      <c r="DT34" s="261"/>
      <c r="DU34" s="261"/>
      <c r="DV34" s="261"/>
      <c r="DW34" s="261"/>
      <c r="DX34" s="261"/>
      <c r="DY34" s="261"/>
      <c r="DZ34" s="261"/>
      <c r="EA34" s="261"/>
    </row>
    <row r="35" spans="1:131" s="8" customFormat="1" ht="15" customHeight="1" x14ac:dyDescent="0.25">
      <c r="A35" s="611"/>
      <c r="B35" s="613"/>
      <c r="C35" s="614"/>
      <c r="D35" s="325"/>
      <c r="E35" s="363"/>
      <c r="F35" s="328"/>
      <c r="G35" s="328"/>
      <c r="H35" s="328"/>
      <c r="I35" s="329"/>
      <c r="J35" s="330"/>
      <c r="K35" s="328"/>
      <c r="L35" s="328"/>
      <c r="M35" s="364"/>
      <c r="N35" s="364"/>
      <c r="O35" s="364"/>
      <c r="P35" s="364"/>
      <c r="Q35" s="364"/>
      <c r="R35" s="364"/>
      <c r="S35" s="364"/>
      <c r="T35" s="364"/>
      <c r="U35" s="364"/>
      <c r="V35" s="364"/>
      <c r="W35" s="364"/>
      <c r="X35" s="364"/>
      <c r="Y35" s="332"/>
      <c r="Z35" s="333"/>
      <c r="AA35" s="329"/>
      <c r="AB35" s="302"/>
      <c r="AC35" s="329"/>
      <c r="AD35" s="294"/>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2"/>
      <c r="BZ35" s="262"/>
      <c r="CA35" s="262"/>
      <c r="CB35" s="262"/>
      <c r="CC35" s="262"/>
      <c r="CD35" s="262"/>
      <c r="CE35" s="262"/>
      <c r="CF35" s="262"/>
      <c r="CG35" s="262"/>
      <c r="CH35" s="262"/>
      <c r="CI35" s="262"/>
      <c r="CJ35" s="262"/>
      <c r="CK35" s="262"/>
      <c r="CL35" s="262"/>
      <c r="CM35" s="262"/>
      <c r="CN35" s="262"/>
      <c r="CO35" s="262"/>
      <c r="CP35" s="262"/>
      <c r="CQ35" s="262"/>
      <c r="CR35" s="262"/>
      <c r="CS35" s="262"/>
      <c r="CT35" s="262"/>
      <c r="CU35" s="261"/>
      <c r="CV35" s="261"/>
      <c r="CW35" s="261"/>
      <c r="CX35" s="261"/>
      <c r="CY35" s="261"/>
      <c r="CZ35" s="261"/>
      <c r="DA35" s="261"/>
      <c r="DB35" s="261"/>
      <c r="DC35" s="261"/>
      <c r="DD35" s="261"/>
      <c r="DE35" s="261"/>
      <c r="DF35" s="261"/>
      <c r="DG35" s="261"/>
      <c r="DH35" s="261"/>
      <c r="DI35" s="261"/>
      <c r="DJ35" s="261"/>
      <c r="DK35" s="261"/>
      <c r="DL35" s="261"/>
      <c r="DM35" s="261"/>
      <c r="DN35" s="261"/>
      <c r="DO35" s="261"/>
      <c r="DP35" s="261"/>
      <c r="DQ35" s="261"/>
      <c r="DR35" s="261"/>
      <c r="DS35" s="261"/>
      <c r="DT35" s="261"/>
      <c r="DU35" s="261"/>
      <c r="DV35" s="261"/>
      <c r="DW35" s="261"/>
      <c r="DX35" s="261"/>
      <c r="DY35" s="261"/>
      <c r="DZ35" s="261"/>
      <c r="EA35" s="261"/>
    </row>
    <row r="36" spans="1:131" s="8" customFormat="1" ht="15" customHeight="1" x14ac:dyDescent="0.25">
      <c r="A36" s="611"/>
      <c r="B36" s="615"/>
      <c r="C36" s="365"/>
      <c r="D36" s="287"/>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2"/>
      <c r="BZ36" s="262"/>
      <c r="CA36" s="262"/>
      <c r="CB36" s="262"/>
      <c r="CC36" s="262"/>
      <c r="CD36" s="262"/>
      <c r="CE36" s="262"/>
      <c r="CF36" s="262"/>
      <c r="CG36" s="262"/>
      <c r="CH36" s="262"/>
      <c r="CI36" s="262"/>
      <c r="CJ36" s="262"/>
      <c r="CK36" s="262"/>
      <c r="CL36" s="262"/>
      <c r="CM36" s="262"/>
      <c r="CN36" s="262"/>
      <c r="CO36" s="262"/>
      <c r="CP36" s="262"/>
      <c r="CQ36" s="262"/>
      <c r="CR36" s="262"/>
      <c r="CS36" s="262"/>
      <c r="CT36" s="262"/>
      <c r="CU36" s="261"/>
      <c r="CV36" s="261"/>
      <c r="CW36" s="261"/>
      <c r="CX36" s="261"/>
      <c r="CY36" s="261"/>
      <c r="CZ36" s="261"/>
      <c r="DA36" s="261"/>
      <c r="DB36" s="261"/>
      <c r="DC36" s="261"/>
      <c r="DD36" s="261"/>
      <c r="DE36" s="261"/>
      <c r="DF36" s="261"/>
      <c r="DG36" s="261"/>
      <c r="DH36" s="261"/>
      <c r="DI36" s="261"/>
      <c r="DJ36" s="261"/>
      <c r="DK36" s="261"/>
      <c r="DL36" s="261"/>
      <c r="DM36" s="261"/>
      <c r="DN36" s="261"/>
      <c r="DO36" s="261"/>
      <c r="DP36" s="261"/>
      <c r="DQ36" s="261"/>
      <c r="DR36" s="261"/>
      <c r="DS36" s="261"/>
      <c r="DT36" s="261"/>
      <c r="DU36" s="261"/>
      <c r="DV36" s="261"/>
      <c r="DW36" s="261"/>
      <c r="DX36" s="261"/>
      <c r="DY36" s="261"/>
      <c r="DZ36" s="261"/>
      <c r="EA36" s="261"/>
    </row>
    <row r="37" spans="1:131" s="8" customFormat="1" ht="18" customHeight="1" x14ac:dyDescent="0.25">
      <c r="A37" s="611"/>
      <c r="B37" s="616"/>
      <c r="C37" s="370"/>
      <c r="D37" s="296"/>
      <c r="E37" s="321"/>
      <c r="F37" s="322"/>
      <c r="G37" s="322"/>
      <c r="H37" s="322"/>
      <c r="I37" s="323"/>
      <c r="J37" s="342"/>
      <c r="K37" s="322"/>
      <c r="L37" s="322"/>
      <c r="M37" s="322"/>
      <c r="N37" s="322"/>
      <c r="O37" s="322"/>
      <c r="P37" s="322"/>
      <c r="Q37" s="322"/>
      <c r="R37" s="322"/>
      <c r="S37" s="322"/>
      <c r="T37" s="322"/>
      <c r="U37" s="319"/>
      <c r="V37" s="319"/>
      <c r="W37" s="319"/>
      <c r="X37" s="319"/>
      <c r="Y37" s="371"/>
      <c r="Z37" s="372"/>
      <c r="AA37" s="323"/>
      <c r="AB37" s="323"/>
      <c r="AC37" s="323"/>
      <c r="AD37" s="294"/>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c r="BT37" s="261"/>
      <c r="BU37" s="261"/>
      <c r="BV37" s="261"/>
      <c r="BW37" s="261"/>
      <c r="BX37" s="261"/>
      <c r="BY37" s="262"/>
      <c r="BZ37" s="262"/>
      <c r="CA37" s="262"/>
      <c r="CB37" s="262"/>
      <c r="CC37" s="262"/>
      <c r="CD37" s="262"/>
      <c r="CE37" s="262"/>
      <c r="CF37" s="262"/>
      <c r="CG37" s="262"/>
      <c r="CH37" s="262"/>
      <c r="CI37" s="262"/>
      <c r="CJ37" s="262"/>
      <c r="CK37" s="262"/>
      <c r="CL37" s="262"/>
      <c r="CM37" s="262"/>
      <c r="CN37" s="262"/>
      <c r="CO37" s="262"/>
      <c r="CP37" s="262"/>
      <c r="CQ37" s="262"/>
      <c r="CR37" s="262"/>
      <c r="CS37" s="262"/>
      <c r="CT37" s="262"/>
      <c r="CU37" s="261"/>
      <c r="CV37" s="261"/>
      <c r="CW37" s="261"/>
      <c r="CX37" s="261"/>
      <c r="CY37" s="261"/>
      <c r="CZ37" s="261"/>
      <c r="DA37" s="261"/>
      <c r="DB37" s="261"/>
      <c r="DC37" s="261"/>
      <c r="DD37" s="261"/>
      <c r="DE37" s="261"/>
      <c r="DF37" s="261"/>
      <c r="DG37" s="261"/>
      <c r="DH37" s="261"/>
      <c r="DI37" s="261"/>
      <c r="DJ37" s="261"/>
      <c r="DK37" s="261"/>
      <c r="DL37" s="261"/>
      <c r="DM37" s="261"/>
      <c r="DN37" s="261"/>
      <c r="DO37" s="261"/>
      <c r="DP37" s="261"/>
      <c r="DQ37" s="261"/>
      <c r="DR37" s="261"/>
      <c r="DS37" s="261"/>
      <c r="DT37" s="261"/>
      <c r="DU37" s="261"/>
      <c r="DV37" s="261"/>
      <c r="DW37" s="261"/>
      <c r="DX37" s="261"/>
      <c r="DY37" s="261"/>
      <c r="DZ37" s="261"/>
      <c r="EA37" s="261"/>
    </row>
    <row r="38" spans="1:131" s="8" customFormat="1" ht="14.25" customHeight="1" x14ac:dyDescent="0.25">
      <c r="A38" s="611"/>
      <c r="B38" s="617"/>
      <c r="C38" s="373"/>
      <c r="D38" s="346"/>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c r="BQ38" s="261"/>
      <c r="BR38" s="261"/>
      <c r="BS38" s="261"/>
      <c r="BT38" s="261"/>
      <c r="BU38" s="261"/>
      <c r="BV38" s="261"/>
      <c r="BW38" s="261"/>
      <c r="BX38" s="261"/>
      <c r="BY38" s="262"/>
      <c r="BZ38" s="262"/>
      <c r="CA38" s="262"/>
      <c r="CB38" s="262"/>
      <c r="CC38" s="262"/>
      <c r="CD38" s="262"/>
      <c r="CE38" s="262"/>
      <c r="CF38" s="262"/>
      <c r="CG38" s="262"/>
      <c r="CH38" s="262"/>
      <c r="CI38" s="262"/>
      <c r="CJ38" s="262"/>
      <c r="CK38" s="262"/>
      <c r="CL38" s="262"/>
      <c r="CM38" s="262"/>
      <c r="CN38" s="262"/>
      <c r="CO38" s="262"/>
      <c r="CP38" s="262"/>
      <c r="CQ38" s="262"/>
      <c r="CR38" s="262"/>
      <c r="CS38" s="262"/>
      <c r="CT38" s="262"/>
      <c r="CU38" s="261"/>
      <c r="CV38" s="261"/>
      <c r="CW38" s="261"/>
      <c r="CX38" s="261"/>
      <c r="CY38" s="261"/>
      <c r="CZ38" s="261"/>
      <c r="DA38" s="261"/>
      <c r="DB38" s="261"/>
      <c r="DC38" s="261"/>
      <c r="DD38" s="261"/>
      <c r="DE38" s="261"/>
      <c r="DF38" s="261"/>
      <c r="DG38" s="261"/>
      <c r="DH38" s="261"/>
      <c r="DI38" s="261"/>
      <c r="DJ38" s="261"/>
      <c r="DK38" s="261"/>
      <c r="DL38" s="261"/>
      <c r="DM38" s="261"/>
      <c r="DN38" s="261"/>
      <c r="DO38" s="261"/>
      <c r="DP38" s="261"/>
      <c r="DQ38" s="261"/>
      <c r="DR38" s="261"/>
      <c r="DS38" s="261"/>
      <c r="DT38" s="261"/>
      <c r="DU38" s="261"/>
      <c r="DV38" s="261"/>
      <c r="DW38" s="261"/>
      <c r="DX38" s="261"/>
      <c r="DY38" s="261"/>
      <c r="DZ38" s="261"/>
      <c r="EA38" s="261"/>
    </row>
    <row r="39" spans="1:131" s="8" customFormat="1" ht="15" customHeight="1" x14ac:dyDescent="0.25">
      <c r="A39" s="611"/>
      <c r="B39" s="621"/>
      <c r="C39" s="622"/>
      <c r="D39" s="305"/>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1"/>
      <c r="BG39" s="261"/>
      <c r="BH39" s="261"/>
      <c r="BI39" s="261"/>
      <c r="BJ39" s="261"/>
      <c r="BK39" s="261"/>
      <c r="BL39" s="261"/>
      <c r="BM39" s="261"/>
      <c r="BN39" s="261"/>
      <c r="BO39" s="261"/>
      <c r="BP39" s="261"/>
      <c r="BQ39" s="261"/>
      <c r="BR39" s="261"/>
      <c r="BS39" s="261"/>
      <c r="BT39" s="261"/>
      <c r="BU39" s="261"/>
      <c r="BV39" s="261"/>
      <c r="BW39" s="261"/>
      <c r="BX39" s="261"/>
      <c r="BY39" s="262"/>
      <c r="BZ39" s="262"/>
      <c r="CA39" s="262"/>
      <c r="CB39" s="262"/>
      <c r="CC39" s="262"/>
      <c r="CD39" s="262"/>
      <c r="CE39" s="262"/>
      <c r="CF39" s="262"/>
      <c r="CG39" s="262"/>
      <c r="CH39" s="262"/>
      <c r="CI39" s="262"/>
      <c r="CJ39" s="262"/>
      <c r="CK39" s="262"/>
      <c r="CL39" s="262"/>
      <c r="CM39" s="262"/>
      <c r="CN39" s="262"/>
      <c r="CO39" s="262"/>
      <c r="CP39" s="262"/>
      <c r="CQ39" s="262"/>
      <c r="CR39" s="262"/>
      <c r="CS39" s="262"/>
      <c r="CT39" s="262"/>
      <c r="CU39" s="261"/>
      <c r="CV39" s="261"/>
      <c r="CW39" s="261"/>
      <c r="CX39" s="261"/>
      <c r="CY39" s="261"/>
      <c r="CZ39" s="261"/>
      <c r="DA39" s="261"/>
      <c r="DB39" s="261"/>
      <c r="DC39" s="261"/>
      <c r="DD39" s="261"/>
      <c r="DE39" s="261"/>
      <c r="DF39" s="261"/>
      <c r="DG39" s="261"/>
      <c r="DH39" s="261"/>
      <c r="DI39" s="261"/>
      <c r="DJ39" s="261"/>
      <c r="DK39" s="261"/>
      <c r="DL39" s="261"/>
      <c r="DM39" s="261"/>
      <c r="DN39" s="261"/>
      <c r="DO39" s="261"/>
      <c r="DP39" s="261"/>
      <c r="DQ39" s="261"/>
      <c r="DR39" s="261"/>
      <c r="DS39" s="261"/>
      <c r="DT39" s="261"/>
      <c r="DU39" s="261"/>
      <c r="DV39" s="261"/>
      <c r="DW39" s="261"/>
      <c r="DX39" s="261"/>
      <c r="DY39" s="261"/>
      <c r="DZ39" s="261"/>
      <c r="EA39" s="261"/>
    </row>
    <row r="40" spans="1:131" s="8" customFormat="1" ht="33" customHeight="1" x14ac:dyDescent="0.25">
      <c r="A40" s="612"/>
      <c r="B40" s="585"/>
      <c r="C40" s="618"/>
      <c r="D40" s="381"/>
      <c r="E40" s="382"/>
      <c r="F40" s="383"/>
      <c r="G40" s="383"/>
      <c r="H40" s="383"/>
      <c r="I40" s="384"/>
      <c r="J40" s="385"/>
      <c r="K40" s="383"/>
      <c r="L40" s="383"/>
      <c r="M40" s="386"/>
      <c r="N40" s="386"/>
      <c r="O40" s="386"/>
      <c r="P40" s="386"/>
      <c r="Q40" s="386"/>
      <c r="R40" s="386"/>
      <c r="S40" s="386"/>
      <c r="T40" s="386"/>
      <c r="U40" s="386"/>
      <c r="V40" s="386"/>
      <c r="W40" s="386"/>
      <c r="X40" s="386"/>
      <c r="Y40" s="387"/>
      <c r="Z40" s="388"/>
      <c r="AA40" s="384"/>
      <c r="AB40" s="384"/>
      <c r="AC40" s="384"/>
      <c r="AD40" s="285"/>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c r="BQ40" s="261"/>
      <c r="BR40" s="261"/>
      <c r="BS40" s="261"/>
      <c r="BT40" s="261"/>
      <c r="BU40" s="261"/>
      <c r="BV40" s="261"/>
      <c r="BW40" s="261"/>
      <c r="BX40" s="261"/>
      <c r="BY40" s="262"/>
      <c r="BZ40" s="262"/>
      <c r="CA40" s="262"/>
      <c r="CB40" s="262"/>
      <c r="CC40" s="262"/>
      <c r="CD40" s="262"/>
      <c r="CE40" s="262"/>
      <c r="CF40" s="262"/>
      <c r="CG40" s="262"/>
      <c r="CH40" s="262"/>
      <c r="CI40" s="262"/>
      <c r="CJ40" s="262"/>
      <c r="CK40" s="262"/>
      <c r="CL40" s="262"/>
      <c r="CM40" s="262"/>
      <c r="CN40" s="262"/>
      <c r="CO40" s="262"/>
      <c r="CP40" s="262"/>
      <c r="CQ40" s="262"/>
      <c r="CR40" s="262"/>
      <c r="CS40" s="262"/>
      <c r="CT40" s="262"/>
      <c r="CU40" s="261"/>
      <c r="CV40" s="261"/>
      <c r="CW40" s="261"/>
      <c r="CX40" s="261"/>
      <c r="CY40" s="261"/>
      <c r="CZ40" s="261"/>
      <c r="DA40" s="261"/>
      <c r="DB40" s="261"/>
      <c r="DC40" s="261"/>
      <c r="DD40" s="261"/>
      <c r="DE40" s="261"/>
      <c r="DF40" s="261"/>
      <c r="DG40" s="261"/>
      <c r="DH40" s="261"/>
      <c r="DI40" s="261"/>
      <c r="DJ40" s="261"/>
      <c r="DK40" s="261"/>
      <c r="DL40" s="261"/>
      <c r="DM40" s="261"/>
      <c r="DN40" s="261"/>
      <c r="DO40" s="261"/>
      <c r="DP40" s="261"/>
      <c r="DQ40" s="261"/>
      <c r="DR40" s="261"/>
      <c r="DS40" s="261"/>
      <c r="DT40" s="261"/>
      <c r="DU40" s="261"/>
      <c r="DV40" s="261"/>
      <c r="DW40" s="261"/>
      <c r="DX40" s="261"/>
      <c r="DY40" s="261"/>
      <c r="DZ40" s="261"/>
      <c r="EA40" s="261"/>
    </row>
    <row r="41" spans="1:131" s="4" customFormat="1" ht="45.75" customHeight="1" x14ac:dyDescent="0.25">
      <c r="A41" s="389"/>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61"/>
      <c r="BE41" s="261"/>
      <c r="BF41" s="261"/>
      <c r="BG41" s="261"/>
      <c r="BH41" s="261"/>
      <c r="BI41" s="261"/>
      <c r="BJ41" s="261"/>
      <c r="BK41" s="261"/>
      <c r="BL41" s="261"/>
      <c r="BM41" s="261"/>
      <c r="BN41" s="261"/>
      <c r="BO41" s="261"/>
      <c r="BP41" s="261"/>
      <c r="BQ41" s="261"/>
      <c r="BR41" s="261"/>
      <c r="BS41" s="261"/>
      <c r="BT41" s="261"/>
      <c r="BU41" s="261"/>
      <c r="BV41" s="261"/>
      <c r="BW41" s="261"/>
      <c r="BX41" s="261"/>
      <c r="BY41" s="262"/>
      <c r="BZ41" s="262"/>
      <c r="CA41" s="262"/>
      <c r="CB41" s="262"/>
      <c r="CC41" s="262"/>
      <c r="CD41" s="262"/>
      <c r="CE41" s="262"/>
      <c r="CF41" s="262"/>
      <c r="CG41" s="262"/>
      <c r="CH41" s="262"/>
      <c r="CI41" s="262"/>
      <c r="CJ41" s="262"/>
      <c r="CK41" s="262"/>
      <c r="CL41" s="262"/>
      <c r="CM41" s="262"/>
      <c r="CN41" s="262"/>
      <c r="CO41" s="262"/>
      <c r="CP41" s="262"/>
      <c r="CQ41" s="262"/>
      <c r="CR41" s="262"/>
      <c r="CS41" s="262"/>
      <c r="CT41" s="262"/>
      <c r="CU41" s="261"/>
      <c r="CV41" s="261"/>
      <c r="CW41" s="261"/>
      <c r="CX41" s="261"/>
      <c r="CY41" s="261"/>
      <c r="CZ41" s="261"/>
      <c r="DA41" s="261"/>
      <c r="DB41" s="261"/>
      <c r="DC41" s="261"/>
      <c r="DD41" s="261"/>
      <c r="DE41" s="261"/>
      <c r="DF41" s="261"/>
      <c r="DG41" s="261"/>
      <c r="DH41" s="261"/>
      <c r="DI41" s="261"/>
      <c r="DJ41" s="261"/>
      <c r="DK41" s="261"/>
      <c r="DL41" s="261"/>
      <c r="DM41" s="261"/>
      <c r="DN41" s="261"/>
      <c r="DO41" s="261"/>
      <c r="DP41" s="261"/>
      <c r="DQ41" s="261"/>
      <c r="DR41" s="261"/>
      <c r="DS41" s="261"/>
      <c r="DT41" s="261"/>
      <c r="DU41" s="261"/>
      <c r="DV41" s="261"/>
      <c r="DW41" s="261"/>
      <c r="DX41" s="261"/>
      <c r="DY41" s="261"/>
      <c r="DZ41" s="261"/>
      <c r="EA41" s="261"/>
    </row>
    <row r="42" spans="1:131" s="8" customFormat="1" ht="19.5" customHeight="1" x14ac:dyDescent="0.25">
      <c r="A42" s="623"/>
      <c r="B42" s="624"/>
      <c r="C42" s="625"/>
      <c r="D42" s="460"/>
      <c r="E42" s="395"/>
      <c r="F42" s="463"/>
      <c r="G42" s="463"/>
      <c r="H42" s="464"/>
      <c r="I42" s="398"/>
      <c r="J42" s="392"/>
      <c r="K42" s="392"/>
      <c r="L42" s="392"/>
      <c r="M42" s="392"/>
      <c r="N42" s="392"/>
      <c r="O42" s="392"/>
      <c r="P42" s="392"/>
      <c r="Q42" s="259"/>
      <c r="R42" s="260"/>
      <c r="S42" s="260"/>
      <c r="T42" s="260"/>
      <c r="U42" s="260"/>
      <c r="V42" s="260"/>
      <c r="W42" s="260"/>
      <c r="X42" s="260"/>
      <c r="Y42" s="260"/>
      <c r="Z42" s="260"/>
      <c r="AA42" s="260"/>
      <c r="AB42" s="260"/>
      <c r="AC42" s="260"/>
      <c r="AD42" s="261"/>
      <c r="AE42" s="261"/>
      <c r="AF42" s="261"/>
      <c r="AG42" s="261"/>
      <c r="AH42" s="261"/>
      <c r="AI42" s="261"/>
      <c r="AJ42" s="261"/>
      <c r="AK42" s="261"/>
      <c r="AL42" s="261"/>
      <c r="AM42" s="261"/>
      <c r="AN42" s="261"/>
      <c r="AO42" s="261"/>
      <c r="AP42" s="261"/>
      <c r="AQ42" s="261"/>
      <c r="AR42" s="261"/>
      <c r="AS42" s="261"/>
      <c r="AT42" s="261"/>
      <c r="AU42" s="261"/>
      <c r="AV42" s="261"/>
      <c r="AW42" s="261"/>
      <c r="AX42" s="261"/>
      <c r="AY42" s="261"/>
      <c r="AZ42" s="261"/>
      <c r="BA42" s="261"/>
      <c r="BB42" s="261"/>
      <c r="BC42" s="261"/>
      <c r="BD42" s="261"/>
      <c r="BE42" s="261"/>
      <c r="BF42" s="261"/>
      <c r="BG42" s="261"/>
      <c r="BH42" s="261"/>
      <c r="BI42" s="261"/>
      <c r="BJ42" s="261"/>
      <c r="BK42" s="261"/>
      <c r="BL42" s="261"/>
      <c r="BM42" s="261"/>
      <c r="BN42" s="261"/>
      <c r="BO42" s="261"/>
      <c r="BP42" s="261"/>
      <c r="BQ42" s="261"/>
      <c r="BR42" s="261"/>
      <c r="BS42" s="261"/>
      <c r="BT42" s="261"/>
      <c r="BU42" s="261"/>
      <c r="BV42" s="261"/>
      <c r="BW42" s="261"/>
      <c r="BX42" s="261"/>
      <c r="BY42" s="262"/>
      <c r="BZ42" s="262"/>
      <c r="CA42" s="262"/>
      <c r="CB42" s="262"/>
      <c r="CC42" s="262"/>
      <c r="CD42" s="262"/>
      <c r="CE42" s="262"/>
      <c r="CF42" s="262"/>
      <c r="CG42" s="262"/>
      <c r="CH42" s="262"/>
      <c r="CI42" s="262"/>
      <c r="CJ42" s="262"/>
      <c r="CK42" s="262"/>
      <c r="CL42" s="262"/>
      <c r="CM42" s="262"/>
      <c r="CN42" s="262"/>
      <c r="CO42" s="262"/>
      <c r="CP42" s="262"/>
      <c r="CQ42" s="262"/>
      <c r="CR42" s="262"/>
      <c r="CS42" s="262"/>
      <c r="CT42" s="262"/>
      <c r="CU42" s="261"/>
      <c r="CV42" s="261"/>
      <c r="CW42" s="261"/>
      <c r="CX42" s="261"/>
      <c r="CY42" s="261"/>
      <c r="CZ42" s="261"/>
      <c r="DA42" s="261"/>
      <c r="DB42" s="261"/>
      <c r="DC42" s="261"/>
      <c r="DD42" s="261"/>
      <c r="DE42" s="261"/>
      <c r="DF42" s="261"/>
      <c r="DG42" s="261"/>
      <c r="DH42" s="261"/>
      <c r="DI42" s="261"/>
      <c r="DJ42" s="261"/>
      <c r="DK42" s="261"/>
      <c r="DL42" s="261"/>
      <c r="DM42" s="261"/>
      <c r="DN42" s="261"/>
      <c r="DO42" s="261"/>
      <c r="DP42" s="261"/>
      <c r="DQ42" s="261"/>
      <c r="DR42" s="261"/>
      <c r="DS42" s="261"/>
      <c r="DT42" s="261"/>
      <c r="DU42" s="261"/>
      <c r="DV42" s="261"/>
      <c r="DW42" s="261"/>
      <c r="DX42" s="261"/>
      <c r="DY42" s="261"/>
      <c r="DZ42" s="261"/>
      <c r="EA42" s="261"/>
    </row>
    <row r="43" spans="1:131" s="8" customFormat="1" ht="15.75" customHeight="1" x14ac:dyDescent="0.25">
      <c r="A43" s="610"/>
      <c r="B43" s="634"/>
      <c r="C43" s="635"/>
      <c r="D43" s="275"/>
      <c r="E43" s="276"/>
      <c r="F43" s="277"/>
      <c r="G43" s="277"/>
      <c r="H43" s="399"/>
      <c r="I43" s="400"/>
      <c r="J43" s="294"/>
      <c r="K43" s="392"/>
      <c r="L43" s="392"/>
      <c r="M43" s="392"/>
      <c r="N43" s="392"/>
      <c r="O43" s="392"/>
      <c r="P43" s="392"/>
      <c r="Q43" s="259"/>
      <c r="R43" s="260"/>
      <c r="S43" s="260"/>
      <c r="T43" s="260"/>
      <c r="U43" s="260"/>
      <c r="V43" s="260"/>
      <c r="W43" s="260"/>
      <c r="X43" s="260"/>
      <c r="Y43" s="260"/>
      <c r="Z43" s="260"/>
      <c r="AA43" s="260"/>
      <c r="AB43" s="260"/>
      <c r="AC43" s="260"/>
      <c r="AD43" s="261"/>
      <c r="AE43" s="261"/>
      <c r="AF43" s="261"/>
      <c r="AG43" s="261"/>
      <c r="AH43" s="261"/>
      <c r="AI43" s="261"/>
      <c r="AJ43" s="261"/>
      <c r="AK43" s="261"/>
      <c r="AL43" s="261"/>
      <c r="AM43" s="261"/>
      <c r="AN43" s="261"/>
      <c r="AO43" s="261"/>
      <c r="AP43" s="261"/>
      <c r="AQ43" s="261"/>
      <c r="AR43" s="261"/>
      <c r="AS43" s="261"/>
      <c r="AT43" s="261"/>
      <c r="AU43" s="261"/>
      <c r="AV43" s="261"/>
      <c r="AW43" s="261"/>
      <c r="AX43" s="261"/>
      <c r="AY43" s="261"/>
      <c r="AZ43" s="261"/>
      <c r="BA43" s="261"/>
      <c r="BB43" s="261"/>
      <c r="BC43" s="261"/>
      <c r="BD43" s="261"/>
      <c r="BE43" s="261"/>
      <c r="BF43" s="261"/>
      <c r="BG43" s="261"/>
      <c r="BH43" s="261"/>
      <c r="BI43" s="261"/>
      <c r="BJ43" s="261"/>
      <c r="BK43" s="261"/>
      <c r="BL43" s="261"/>
      <c r="BM43" s="261"/>
      <c r="BN43" s="261"/>
      <c r="BO43" s="261"/>
      <c r="BP43" s="261"/>
      <c r="BQ43" s="261"/>
      <c r="BR43" s="261"/>
      <c r="BS43" s="261"/>
      <c r="BT43" s="261"/>
      <c r="BU43" s="261"/>
      <c r="BV43" s="261"/>
      <c r="BW43" s="261"/>
      <c r="BX43" s="261"/>
      <c r="BY43" s="262"/>
      <c r="BZ43" s="262"/>
      <c r="CA43" s="262"/>
      <c r="CB43" s="262"/>
      <c r="CC43" s="262"/>
      <c r="CD43" s="262"/>
      <c r="CE43" s="262"/>
      <c r="CF43" s="262"/>
      <c r="CG43" s="262"/>
      <c r="CH43" s="262"/>
      <c r="CI43" s="262"/>
      <c r="CJ43" s="262"/>
      <c r="CK43" s="262"/>
      <c r="CL43" s="262"/>
      <c r="CM43" s="262"/>
      <c r="CN43" s="262"/>
      <c r="CO43" s="262"/>
      <c r="CP43" s="262"/>
      <c r="CQ43" s="262"/>
      <c r="CR43" s="262"/>
      <c r="CS43" s="262"/>
      <c r="CT43" s="262"/>
      <c r="CU43" s="261"/>
      <c r="CV43" s="261"/>
      <c r="CW43" s="261"/>
      <c r="CX43" s="261"/>
      <c r="CY43" s="261"/>
      <c r="CZ43" s="261"/>
      <c r="DA43" s="261"/>
      <c r="DB43" s="261"/>
      <c r="DC43" s="261"/>
      <c r="DD43" s="261"/>
      <c r="DE43" s="261"/>
      <c r="DF43" s="261"/>
      <c r="DG43" s="261"/>
      <c r="DH43" s="261"/>
      <c r="DI43" s="261"/>
      <c r="DJ43" s="261"/>
      <c r="DK43" s="261"/>
      <c r="DL43" s="261"/>
      <c r="DM43" s="261"/>
      <c r="DN43" s="261"/>
      <c r="DO43" s="261"/>
      <c r="DP43" s="261"/>
      <c r="DQ43" s="261"/>
      <c r="DR43" s="261"/>
      <c r="DS43" s="261"/>
      <c r="DT43" s="261"/>
      <c r="DU43" s="261"/>
      <c r="DV43" s="261"/>
      <c r="DW43" s="261"/>
      <c r="DX43" s="261"/>
      <c r="DY43" s="261"/>
      <c r="DZ43" s="261"/>
      <c r="EA43" s="261"/>
    </row>
    <row r="44" spans="1:131" s="8" customFormat="1" ht="15.75" customHeight="1" x14ac:dyDescent="0.25">
      <c r="A44" s="611"/>
      <c r="B44" s="636"/>
      <c r="C44" s="286"/>
      <c r="D44" s="275"/>
      <c r="E44" s="288"/>
      <c r="F44" s="289"/>
      <c r="G44" s="289"/>
      <c r="H44" s="367"/>
      <c r="I44" s="401"/>
      <c r="J44" s="294"/>
      <c r="K44" s="392"/>
      <c r="L44" s="392"/>
      <c r="M44" s="392"/>
      <c r="N44" s="392"/>
      <c r="O44" s="392"/>
      <c r="P44" s="392"/>
      <c r="Q44" s="259"/>
      <c r="R44" s="260"/>
      <c r="S44" s="260"/>
      <c r="T44" s="260"/>
      <c r="U44" s="260"/>
      <c r="V44" s="260"/>
      <c r="W44" s="260"/>
      <c r="X44" s="260"/>
      <c r="Y44" s="260"/>
      <c r="Z44" s="260"/>
      <c r="AA44" s="260"/>
      <c r="AB44" s="260"/>
      <c r="AC44" s="260"/>
      <c r="AD44" s="261"/>
      <c r="AE44" s="261"/>
      <c r="AF44" s="261"/>
      <c r="AG44" s="261"/>
      <c r="AH44" s="261"/>
      <c r="AI44" s="261"/>
      <c r="AJ44" s="261"/>
      <c r="AK44" s="261"/>
      <c r="AL44" s="261"/>
      <c r="AM44" s="261"/>
      <c r="AN44" s="261"/>
      <c r="AO44" s="261"/>
      <c r="AP44" s="261"/>
      <c r="AQ44" s="261"/>
      <c r="AR44" s="261"/>
      <c r="AS44" s="261"/>
      <c r="AT44" s="261"/>
      <c r="AU44" s="261"/>
      <c r="AV44" s="261"/>
      <c r="AW44" s="261"/>
      <c r="AX44" s="261"/>
      <c r="AY44" s="261"/>
      <c r="AZ44" s="261"/>
      <c r="BA44" s="261"/>
      <c r="BB44" s="261"/>
      <c r="BC44" s="261"/>
      <c r="BD44" s="261"/>
      <c r="BE44" s="261"/>
      <c r="BF44" s="261"/>
      <c r="BG44" s="261"/>
      <c r="BH44" s="261"/>
      <c r="BI44" s="261"/>
      <c r="BJ44" s="261"/>
      <c r="BK44" s="261"/>
      <c r="BL44" s="261"/>
      <c r="BM44" s="261"/>
      <c r="BN44" s="261"/>
      <c r="BO44" s="261"/>
      <c r="BP44" s="261"/>
      <c r="BQ44" s="261"/>
      <c r="BR44" s="261"/>
      <c r="BS44" s="261"/>
      <c r="BT44" s="261"/>
      <c r="BU44" s="261"/>
      <c r="BV44" s="261"/>
      <c r="BW44" s="261"/>
      <c r="BX44" s="261"/>
      <c r="BY44" s="262"/>
      <c r="BZ44" s="262"/>
      <c r="CA44" s="262"/>
      <c r="CB44" s="262"/>
      <c r="CC44" s="262"/>
      <c r="CD44" s="262"/>
      <c r="CE44" s="262"/>
      <c r="CF44" s="262"/>
      <c r="CG44" s="262"/>
      <c r="CH44" s="262"/>
      <c r="CI44" s="262"/>
      <c r="CJ44" s="262"/>
      <c r="CK44" s="262"/>
      <c r="CL44" s="262"/>
      <c r="CM44" s="262"/>
      <c r="CN44" s="262"/>
      <c r="CO44" s="262"/>
      <c r="CP44" s="262"/>
      <c r="CQ44" s="262"/>
      <c r="CR44" s="262"/>
      <c r="CS44" s="262"/>
      <c r="CT44" s="262"/>
      <c r="CU44" s="261"/>
      <c r="CV44" s="261"/>
      <c r="CW44" s="261"/>
      <c r="CX44" s="261"/>
      <c r="CY44" s="261"/>
      <c r="CZ44" s="261"/>
      <c r="DA44" s="261"/>
      <c r="DB44" s="261"/>
      <c r="DC44" s="261"/>
      <c r="DD44" s="261"/>
      <c r="DE44" s="261"/>
      <c r="DF44" s="261"/>
      <c r="DG44" s="261"/>
      <c r="DH44" s="261"/>
      <c r="DI44" s="261"/>
      <c r="DJ44" s="261"/>
      <c r="DK44" s="261"/>
      <c r="DL44" s="261"/>
      <c r="DM44" s="261"/>
      <c r="DN44" s="261"/>
      <c r="DO44" s="261"/>
      <c r="DP44" s="261"/>
      <c r="DQ44" s="261"/>
      <c r="DR44" s="261"/>
      <c r="DS44" s="261"/>
      <c r="DT44" s="261"/>
      <c r="DU44" s="261"/>
      <c r="DV44" s="261"/>
      <c r="DW44" s="261"/>
      <c r="DX44" s="261"/>
      <c r="DY44" s="261"/>
      <c r="DZ44" s="261"/>
      <c r="EA44" s="261"/>
    </row>
    <row r="45" spans="1:131" s="8" customFormat="1" ht="15.75" customHeight="1" x14ac:dyDescent="0.25">
      <c r="A45" s="611"/>
      <c r="B45" s="637"/>
      <c r="C45" s="459"/>
      <c r="D45" s="325"/>
      <c r="E45" s="316"/>
      <c r="F45" s="317"/>
      <c r="G45" s="317"/>
      <c r="H45" s="319"/>
      <c r="I45" s="402"/>
      <c r="J45" s="294"/>
      <c r="K45" s="392"/>
      <c r="L45" s="392"/>
      <c r="M45" s="392"/>
      <c r="N45" s="392"/>
      <c r="O45" s="392"/>
      <c r="P45" s="392"/>
      <c r="Q45" s="259"/>
      <c r="R45" s="260"/>
      <c r="S45" s="260"/>
      <c r="T45" s="260"/>
      <c r="U45" s="260"/>
      <c r="V45" s="260"/>
      <c r="W45" s="260"/>
      <c r="X45" s="260"/>
      <c r="Y45" s="260"/>
      <c r="Z45" s="260"/>
      <c r="AA45" s="260"/>
      <c r="AB45" s="260"/>
      <c r="AC45" s="260"/>
      <c r="AD45" s="261"/>
      <c r="AE45" s="261"/>
      <c r="AF45" s="261"/>
      <c r="AG45" s="261"/>
      <c r="AH45" s="261"/>
      <c r="AI45" s="261"/>
      <c r="AJ45" s="261"/>
      <c r="AK45" s="261"/>
      <c r="AL45" s="261"/>
      <c r="AM45" s="261"/>
      <c r="AN45" s="261"/>
      <c r="AO45" s="261"/>
      <c r="AP45" s="261"/>
      <c r="AQ45" s="261"/>
      <c r="AR45" s="261"/>
      <c r="AS45" s="261"/>
      <c r="AT45" s="261"/>
      <c r="AU45" s="261"/>
      <c r="AV45" s="261"/>
      <c r="AW45" s="261"/>
      <c r="AX45" s="261"/>
      <c r="AY45" s="261"/>
      <c r="AZ45" s="261"/>
      <c r="BA45" s="261"/>
      <c r="BB45" s="261"/>
      <c r="BC45" s="261"/>
      <c r="BD45" s="261"/>
      <c r="BE45" s="261"/>
      <c r="BF45" s="261"/>
      <c r="BG45" s="261"/>
      <c r="BH45" s="261"/>
      <c r="BI45" s="261"/>
      <c r="BJ45" s="261"/>
      <c r="BK45" s="261"/>
      <c r="BL45" s="261"/>
      <c r="BM45" s="261"/>
      <c r="BN45" s="261"/>
      <c r="BO45" s="261"/>
      <c r="BP45" s="261"/>
      <c r="BQ45" s="261"/>
      <c r="BR45" s="261"/>
      <c r="BS45" s="261"/>
      <c r="BT45" s="261"/>
      <c r="BU45" s="261"/>
      <c r="BV45" s="261"/>
      <c r="BW45" s="261"/>
      <c r="BX45" s="261"/>
      <c r="BY45" s="262"/>
      <c r="BZ45" s="262"/>
      <c r="CA45" s="262"/>
      <c r="CB45" s="262"/>
      <c r="CC45" s="262"/>
      <c r="CD45" s="262"/>
      <c r="CE45" s="262"/>
      <c r="CF45" s="262"/>
      <c r="CG45" s="262"/>
      <c r="CH45" s="262"/>
      <c r="CI45" s="262"/>
      <c r="CJ45" s="262"/>
      <c r="CK45" s="262"/>
      <c r="CL45" s="262"/>
      <c r="CM45" s="262"/>
      <c r="CN45" s="262"/>
      <c r="CO45" s="262"/>
      <c r="CP45" s="262"/>
      <c r="CQ45" s="262"/>
      <c r="CR45" s="262"/>
      <c r="CS45" s="262"/>
      <c r="CT45" s="262"/>
      <c r="CU45" s="261"/>
      <c r="CV45" s="261"/>
      <c r="CW45" s="261"/>
      <c r="CX45" s="261"/>
      <c r="CY45" s="261"/>
      <c r="CZ45" s="261"/>
      <c r="DA45" s="261"/>
      <c r="DB45" s="261"/>
      <c r="DC45" s="261"/>
      <c r="DD45" s="261"/>
      <c r="DE45" s="261"/>
      <c r="DF45" s="261"/>
      <c r="DG45" s="261"/>
      <c r="DH45" s="261"/>
      <c r="DI45" s="261"/>
      <c r="DJ45" s="261"/>
      <c r="DK45" s="261"/>
      <c r="DL45" s="261"/>
      <c r="DM45" s="261"/>
      <c r="DN45" s="261"/>
      <c r="DO45" s="261"/>
      <c r="DP45" s="261"/>
      <c r="DQ45" s="261"/>
      <c r="DR45" s="261"/>
      <c r="DS45" s="261"/>
      <c r="DT45" s="261"/>
      <c r="DU45" s="261"/>
      <c r="DV45" s="261"/>
      <c r="DW45" s="261"/>
      <c r="DX45" s="261"/>
      <c r="DY45" s="261"/>
      <c r="DZ45" s="261"/>
      <c r="EA45" s="261"/>
    </row>
    <row r="46" spans="1:131" s="8" customFormat="1" ht="15.75" customHeight="1" x14ac:dyDescent="0.25">
      <c r="A46" s="611"/>
      <c r="B46" s="638"/>
      <c r="C46" s="304"/>
      <c r="D46" s="346"/>
      <c r="E46" s="347"/>
      <c r="F46" s="360"/>
      <c r="G46" s="360"/>
      <c r="H46" s="376"/>
      <c r="I46" s="403"/>
      <c r="J46" s="294"/>
      <c r="K46" s="392"/>
      <c r="L46" s="392"/>
      <c r="M46" s="392"/>
      <c r="N46" s="392"/>
      <c r="O46" s="392"/>
      <c r="P46" s="392"/>
      <c r="Q46" s="259"/>
      <c r="R46" s="260"/>
      <c r="S46" s="260"/>
      <c r="T46" s="260"/>
      <c r="U46" s="260"/>
      <c r="V46" s="260"/>
      <c r="W46" s="260"/>
      <c r="X46" s="260"/>
      <c r="Y46" s="260"/>
      <c r="Z46" s="260"/>
      <c r="AA46" s="260"/>
      <c r="AB46" s="260"/>
      <c r="AC46" s="260"/>
      <c r="AD46" s="261"/>
      <c r="AE46" s="261"/>
      <c r="AF46" s="261"/>
      <c r="AG46" s="261"/>
      <c r="AH46" s="261"/>
      <c r="AI46" s="261"/>
      <c r="AJ46" s="261"/>
      <c r="AK46" s="261"/>
      <c r="AL46" s="261"/>
      <c r="AM46" s="261"/>
      <c r="AN46" s="261"/>
      <c r="AO46" s="261"/>
      <c r="AP46" s="261"/>
      <c r="AQ46" s="261"/>
      <c r="AR46" s="261"/>
      <c r="AS46" s="261"/>
      <c r="AT46" s="261"/>
      <c r="AU46" s="261"/>
      <c r="AV46" s="261"/>
      <c r="AW46" s="261"/>
      <c r="AX46" s="261"/>
      <c r="AY46" s="261"/>
      <c r="AZ46" s="261"/>
      <c r="BA46" s="261"/>
      <c r="BB46" s="261"/>
      <c r="BC46" s="261"/>
      <c r="BD46" s="261"/>
      <c r="BE46" s="261"/>
      <c r="BF46" s="261"/>
      <c r="BG46" s="261"/>
      <c r="BH46" s="261"/>
      <c r="BI46" s="261"/>
      <c r="BJ46" s="261"/>
      <c r="BK46" s="261"/>
      <c r="BL46" s="261"/>
      <c r="BM46" s="261"/>
      <c r="BN46" s="261"/>
      <c r="BO46" s="261"/>
      <c r="BP46" s="261"/>
      <c r="BQ46" s="261"/>
      <c r="BR46" s="261"/>
      <c r="BS46" s="261"/>
      <c r="BT46" s="261"/>
      <c r="BU46" s="261"/>
      <c r="BV46" s="261"/>
      <c r="BW46" s="261"/>
      <c r="BX46" s="261"/>
      <c r="BY46" s="262"/>
      <c r="BZ46" s="262"/>
      <c r="CA46" s="262"/>
      <c r="CB46" s="262"/>
      <c r="CC46" s="262"/>
      <c r="CD46" s="262"/>
      <c r="CE46" s="262"/>
      <c r="CF46" s="262"/>
      <c r="CG46" s="262"/>
      <c r="CH46" s="262"/>
      <c r="CI46" s="262"/>
      <c r="CJ46" s="262"/>
      <c r="CK46" s="262"/>
      <c r="CL46" s="262"/>
      <c r="CM46" s="262"/>
      <c r="CN46" s="262"/>
      <c r="CO46" s="262"/>
      <c r="CP46" s="262"/>
      <c r="CQ46" s="262"/>
      <c r="CR46" s="262"/>
      <c r="CS46" s="262"/>
      <c r="CT46" s="262"/>
      <c r="CU46" s="261"/>
      <c r="CV46" s="261"/>
      <c r="CW46" s="261"/>
      <c r="CX46" s="261"/>
      <c r="CY46" s="261"/>
      <c r="CZ46" s="261"/>
      <c r="DA46" s="261"/>
      <c r="DB46" s="261"/>
      <c r="DC46" s="261"/>
      <c r="DD46" s="261"/>
      <c r="DE46" s="261"/>
      <c r="DF46" s="261"/>
      <c r="DG46" s="261"/>
      <c r="DH46" s="261"/>
      <c r="DI46" s="261"/>
      <c r="DJ46" s="261"/>
      <c r="DK46" s="261"/>
      <c r="DL46" s="261"/>
      <c r="DM46" s="261"/>
      <c r="DN46" s="261"/>
      <c r="DO46" s="261"/>
      <c r="DP46" s="261"/>
      <c r="DQ46" s="261"/>
      <c r="DR46" s="261"/>
      <c r="DS46" s="261"/>
      <c r="DT46" s="261"/>
      <c r="DU46" s="261"/>
      <c r="DV46" s="261"/>
      <c r="DW46" s="261"/>
      <c r="DX46" s="261"/>
      <c r="DY46" s="261"/>
      <c r="DZ46" s="261"/>
      <c r="EA46" s="261"/>
    </row>
    <row r="47" spans="1:131" s="8" customFormat="1" ht="15.75" customHeight="1" x14ac:dyDescent="0.25">
      <c r="A47" s="611"/>
      <c r="B47" s="632"/>
      <c r="C47" s="633"/>
      <c r="D47" s="362"/>
      <c r="E47" s="297"/>
      <c r="F47" s="298"/>
      <c r="G47" s="298"/>
      <c r="H47" s="313"/>
      <c r="I47" s="404"/>
      <c r="J47" s="294"/>
      <c r="K47" s="392"/>
      <c r="L47" s="392"/>
      <c r="M47" s="392"/>
      <c r="N47" s="392"/>
      <c r="O47" s="392"/>
      <c r="P47" s="392"/>
      <c r="Q47" s="259"/>
      <c r="R47" s="260"/>
      <c r="S47" s="260"/>
      <c r="T47" s="260"/>
      <c r="U47" s="260"/>
      <c r="V47" s="260"/>
      <c r="W47" s="260"/>
      <c r="X47" s="260"/>
      <c r="Y47" s="260"/>
      <c r="Z47" s="260"/>
      <c r="AA47" s="260"/>
      <c r="AB47" s="260"/>
      <c r="AC47" s="260"/>
      <c r="AD47" s="261"/>
      <c r="AE47" s="261"/>
      <c r="AF47" s="261"/>
      <c r="AG47" s="261"/>
      <c r="AH47" s="261"/>
      <c r="AI47" s="261"/>
      <c r="AJ47" s="261"/>
      <c r="AK47" s="261"/>
      <c r="AL47" s="261"/>
      <c r="AM47" s="261"/>
      <c r="AN47" s="261"/>
      <c r="AO47" s="261"/>
      <c r="AP47" s="261"/>
      <c r="AQ47" s="261"/>
      <c r="AR47" s="261"/>
      <c r="AS47" s="261"/>
      <c r="AT47" s="261"/>
      <c r="AU47" s="261"/>
      <c r="AV47" s="261"/>
      <c r="AW47" s="261"/>
      <c r="AX47" s="261"/>
      <c r="AY47" s="261"/>
      <c r="AZ47" s="261"/>
      <c r="BA47" s="261"/>
      <c r="BB47" s="261"/>
      <c r="BC47" s="261"/>
      <c r="BD47" s="261"/>
      <c r="BE47" s="261"/>
      <c r="BF47" s="261"/>
      <c r="BG47" s="261"/>
      <c r="BH47" s="261"/>
      <c r="BI47" s="261"/>
      <c r="BJ47" s="261"/>
      <c r="BK47" s="261"/>
      <c r="BL47" s="261"/>
      <c r="BM47" s="261"/>
      <c r="BN47" s="261"/>
      <c r="BO47" s="261"/>
      <c r="BP47" s="261"/>
      <c r="BQ47" s="261"/>
      <c r="BR47" s="261"/>
      <c r="BS47" s="261"/>
      <c r="BT47" s="261"/>
      <c r="BU47" s="261"/>
      <c r="BV47" s="261"/>
      <c r="BW47" s="261"/>
      <c r="BX47" s="261"/>
      <c r="BY47" s="262"/>
      <c r="BZ47" s="262"/>
      <c r="CA47" s="262"/>
      <c r="CB47" s="262"/>
      <c r="CC47" s="262"/>
      <c r="CD47" s="262"/>
      <c r="CE47" s="262"/>
      <c r="CF47" s="262"/>
      <c r="CG47" s="262"/>
      <c r="CH47" s="262"/>
      <c r="CI47" s="262"/>
      <c r="CJ47" s="262"/>
      <c r="CK47" s="262"/>
      <c r="CL47" s="262"/>
      <c r="CM47" s="262"/>
      <c r="CN47" s="262"/>
      <c r="CO47" s="262"/>
      <c r="CP47" s="262"/>
      <c r="CQ47" s="262"/>
      <c r="CR47" s="262"/>
      <c r="CS47" s="262"/>
      <c r="CT47" s="262"/>
      <c r="CU47" s="261"/>
      <c r="CV47" s="261"/>
      <c r="CW47" s="261"/>
      <c r="CX47" s="261"/>
      <c r="CY47" s="261"/>
      <c r="CZ47" s="261"/>
      <c r="DA47" s="261"/>
      <c r="DB47" s="261"/>
      <c r="DC47" s="261"/>
      <c r="DD47" s="261"/>
      <c r="DE47" s="261"/>
      <c r="DF47" s="261"/>
      <c r="DG47" s="261"/>
      <c r="DH47" s="261"/>
      <c r="DI47" s="261"/>
      <c r="DJ47" s="261"/>
      <c r="DK47" s="261"/>
      <c r="DL47" s="261"/>
      <c r="DM47" s="261"/>
      <c r="DN47" s="261"/>
      <c r="DO47" s="261"/>
      <c r="DP47" s="261"/>
      <c r="DQ47" s="261"/>
      <c r="DR47" s="261"/>
      <c r="DS47" s="261"/>
      <c r="DT47" s="261"/>
      <c r="DU47" s="261"/>
      <c r="DV47" s="261"/>
      <c r="DW47" s="261"/>
      <c r="DX47" s="261"/>
      <c r="DY47" s="261"/>
      <c r="DZ47" s="261"/>
      <c r="EA47" s="261"/>
    </row>
    <row r="48" spans="1:131" s="4" customFormat="1" ht="15.75" customHeight="1" x14ac:dyDescent="0.25">
      <c r="A48" s="611"/>
      <c r="B48" s="607"/>
      <c r="C48" s="608"/>
      <c r="D48" s="325"/>
      <c r="E48" s="316"/>
      <c r="F48" s="317"/>
      <c r="G48" s="317"/>
      <c r="H48" s="319"/>
      <c r="I48" s="402"/>
      <c r="J48" s="294"/>
      <c r="K48" s="392"/>
      <c r="L48" s="392"/>
      <c r="M48" s="392"/>
      <c r="N48" s="392"/>
      <c r="O48" s="392"/>
      <c r="P48" s="392"/>
      <c r="Q48" s="259"/>
      <c r="R48" s="260"/>
      <c r="S48" s="260"/>
      <c r="T48" s="260"/>
      <c r="U48" s="260"/>
      <c r="V48" s="260"/>
      <c r="W48" s="260"/>
      <c r="X48" s="260"/>
      <c r="Y48" s="260"/>
      <c r="Z48" s="260"/>
      <c r="AA48" s="260"/>
      <c r="AB48" s="260"/>
      <c r="AC48" s="260"/>
      <c r="AD48" s="261"/>
      <c r="AE48" s="261"/>
      <c r="AF48" s="261"/>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2"/>
      <c r="BZ48" s="262"/>
      <c r="CA48" s="262"/>
      <c r="CB48" s="262"/>
      <c r="CC48" s="262"/>
      <c r="CD48" s="262"/>
      <c r="CE48" s="262"/>
      <c r="CF48" s="262"/>
      <c r="CG48" s="262"/>
      <c r="CH48" s="262"/>
      <c r="CI48" s="262"/>
      <c r="CJ48" s="262"/>
      <c r="CK48" s="262"/>
      <c r="CL48" s="262"/>
      <c r="CM48" s="262"/>
      <c r="CN48" s="262"/>
      <c r="CO48" s="262"/>
      <c r="CP48" s="262"/>
      <c r="CQ48" s="262"/>
      <c r="CR48" s="262"/>
      <c r="CS48" s="262"/>
      <c r="CT48" s="262"/>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row>
    <row r="49" spans="1:131" s="8" customFormat="1" ht="17.25" customHeight="1" x14ac:dyDescent="0.25">
      <c r="A49" s="611"/>
      <c r="B49" s="607"/>
      <c r="C49" s="608"/>
      <c r="D49" s="325"/>
      <c r="E49" s="316"/>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AD49" s="261"/>
      <c r="AE49" s="261"/>
      <c r="AF49" s="261"/>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2"/>
      <c r="BZ49" s="262"/>
      <c r="CA49" s="262"/>
      <c r="CB49" s="262"/>
      <c r="CC49" s="262"/>
      <c r="CD49" s="262"/>
      <c r="CE49" s="262"/>
      <c r="CF49" s="262"/>
      <c r="CG49" s="262"/>
      <c r="CH49" s="262"/>
      <c r="CI49" s="262"/>
      <c r="CJ49" s="262"/>
      <c r="CK49" s="262"/>
      <c r="CL49" s="262"/>
      <c r="CM49" s="262"/>
      <c r="CN49" s="262"/>
      <c r="CO49" s="262"/>
      <c r="CP49" s="262"/>
      <c r="CQ49" s="262"/>
      <c r="CR49" s="262"/>
      <c r="CS49" s="262"/>
      <c r="CT49" s="262"/>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row>
    <row r="50" spans="1:131" s="8" customFormat="1" ht="17.25" customHeight="1" x14ac:dyDescent="0.25">
      <c r="A50" s="611"/>
      <c r="B50" s="607"/>
      <c r="C50" s="608"/>
      <c r="D50" s="325"/>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AD50" s="261"/>
      <c r="AE50" s="261"/>
      <c r="AF50" s="261"/>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2"/>
      <c r="BZ50" s="262"/>
      <c r="CA50" s="262"/>
      <c r="CB50" s="262"/>
      <c r="CC50" s="262"/>
      <c r="CD50" s="262"/>
      <c r="CE50" s="262"/>
      <c r="CF50" s="262"/>
      <c r="CG50" s="262"/>
      <c r="CH50" s="262"/>
      <c r="CI50" s="262"/>
      <c r="CJ50" s="262"/>
      <c r="CK50" s="262"/>
      <c r="CL50" s="262"/>
      <c r="CM50" s="262"/>
      <c r="CN50" s="262"/>
      <c r="CO50" s="262"/>
      <c r="CP50" s="262"/>
      <c r="CQ50" s="262"/>
      <c r="CR50" s="262"/>
      <c r="CS50" s="262"/>
      <c r="CT50" s="262"/>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row>
    <row r="51" spans="1:131" s="8" customFormat="1" ht="17.25" customHeight="1" x14ac:dyDescent="0.25">
      <c r="A51" s="611"/>
      <c r="B51" s="607"/>
      <c r="C51" s="608"/>
      <c r="D51" s="325"/>
      <c r="E51" s="316"/>
      <c r="F51" s="317"/>
      <c r="G51" s="317"/>
      <c r="H51" s="319"/>
      <c r="I51" s="402"/>
      <c r="J51" s="294"/>
      <c r="K51" s="392"/>
      <c r="L51" s="392"/>
      <c r="M51" s="392"/>
      <c r="N51" s="392"/>
      <c r="O51" s="392"/>
      <c r="P51" s="392"/>
      <c r="Q51" s="259"/>
      <c r="R51" s="260"/>
      <c r="S51" s="260"/>
      <c r="T51" s="260"/>
      <c r="U51" s="260"/>
      <c r="V51" s="260"/>
      <c r="W51" s="260"/>
      <c r="X51" s="260"/>
      <c r="Y51" s="260"/>
      <c r="Z51" s="260"/>
      <c r="AA51" s="260"/>
      <c r="AB51" s="260"/>
      <c r="AC51" s="260"/>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2"/>
      <c r="BZ51" s="262"/>
      <c r="CA51" s="262"/>
      <c r="CB51" s="262"/>
      <c r="CC51" s="262"/>
      <c r="CD51" s="262"/>
      <c r="CE51" s="262"/>
      <c r="CF51" s="262"/>
      <c r="CG51" s="262"/>
      <c r="CH51" s="262"/>
      <c r="CI51" s="262"/>
      <c r="CJ51" s="262"/>
      <c r="CK51" s="262"/>
      <c r="CL51" s="262"/>
      <c r="CM51" s="262"/>
      <c r="CN51" s="262"/>
      <c r="CO51" s="262"/>
      <c r="CP51" s="262"/>
      <c r="CQ51" s="262"/>
      <c r="CR51" s="262"/>
      <c r="CS51" s="262"/>
      <c r="CT51" s="262"/>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row>
    <row r="52" spans="1:131" s="8" customFormat="1" ht="17.25" customHeight="1" x14ac:dyDescent="0.25">
      <c r="A52" s="611"/>
      <c r="B52" s="607"/>
      <c r="C52" s="608"/>
      <c r="D52" s="325"/>
      <c r="E52" s="363"/>
      <c r="F52" s="328"/>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2"/>
      <c r="BZ52" s="262"/>
      <c r="CA52" s="262"/>
      <c r="CB52" s="262"/>
      <c r="CC52" s="262"/>
      <c r="CD52" s="262"/>
      <c r="CE52" s="262"/>
      <c r="CF52" s="262"/>
      <c r="CG52" s="262"/>
      <c r="CH52" s="262"/>
      <c r="CI52" s="262"/>
      <c r="CJ52" s="262"/>
      <c r="CK52" s="262"/>
      <c r="CL52" s="262"/>
      <c r="CM52" s="262"/>
      <c r="CN52" s="262"/>
      <c r="CO52" s="262"/>
      <c r="CP52" s="262"/>
      <c r="CQ52" s="262"/>
      <c r="CR52" s="262"/>
      <c r="CS52" s="262"/>
      <c r="CT52" s="262"/>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row>
    <row r="53" spans="1:131" s="8" customFormat="1" ht="17.25" customHeight="1" x14ac:dyDescent="0.25">
      <c r="A53" s="611"/>
      <c r="B53" s="613"/>
      <c r="C53" s="614"/>
      <c r="D53" s="325"/>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2"/>
      <c r="BZ53" s="262"/>
      <c r="CA53" s="262"/>
      <c r="CB53" s="262"/>
      <c r="CC53" s="262"/>
      <c r="CD53" s="262"/>
      <c r="CE53" s="262"/>
      <c r="CF53" s="262"/>
      <c r="CG53" s="262"/>
      <c r="CH53" s="262"/>
      <c r="CI53" s="262"/>
      <c r="CJ53" s="262"/>
      <c r="CK53" s="262"/>
      <c r="CL53" s="262"/>
      <c r="CM53" s="262"/>
      <c r="CN53" s="262"/>
      <c r="CO53" s="262"/>
      <c r="CP53" s="262"/>
      <c r="CQ53" s="262"/>
      <c r="CR53" s="262"/>
      <c r="CS53" s="262"/>
      <c r="CT53" s="262"/>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row>
    <row r="54" spans="1:131" s="8" customFormat="1" ht="17.25" customHeight="1" x14ac:dyDescent="0.25">
      <c r="A54" s="611"/>
      <c r="B54" s="615"/>
      <c r="C54" s="335"/>
      <c r="D54" s="287"/>
      <c r="E54" s="292"/>
      <c r="F54" s="289"/>
      <c r="G54" s="289"/>
      <c r="H54" s="367"/>
      <c r="I54" s="401"/>
      <c r="J54" s="294"/>
      <c r="K54" s="392"/>
      <c r="L54" s="392"/>
      <c r="M54" s="392"/>
      <c r="N54" s="392"/>
      <c r="O54" s="392"/>
      <c r="P54" s="392"/>
      <c r="Q54" s="259"/>
      <c r="R54" s="260"/>
      <c r="S54" s="260"/>
      <c r="T54" s="260"/>
      <c r="U54" s="260"/>
      <c r="V54" s="260"/>
      <c r="W54" s="260"/>
      <c r="X54" s="260"/>
      <c r="Y54" s="260"/>
      <c r="Z54" s="260"/>
      <c r="AA54" s="260"/>
      <c r="AB54" s="260"/>
      <c r="AC54" s="260"/>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2"/>
      <c r="BZ54" s="262"/>
      <c r="CA54" s="262"/>
      <c r="CB54" s="262"/>
      <c r="CC54" s="262"/>
      <c r="CD54" s="262"/>
      <c r="CE54" s="262"/>
      <c r="CF54" s="262"/>
      <c r="CG54" s="262"/>
      <c r="CH54" s="262"/>
      <c r="CI54" s="262"/>
      <c r="CJ54" s="262"/>
      <c r="CK54" s="262"/>
      <c r="CL54" s="262"/>
      <c r="CM54" s="262"/>
      <c r="CN54" s="262"/>
      <c r="CO54" s="262"/>
      <c r="CP54" s="262"/>
      <c r="CQ54" s="262"/>
      <c r="CR54" s="262"/>
      <c r="CS54" s="262"/>
      <c r="CT54" s="262"/>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row>
    <row r="55" spans="1:131" s="8" customFormat="1" ht="17.25" customHeight="1" x14ac:dyDescent="0.25">
      <c r="A55" s="611"/>
      <c r="B55" s="616"/>
      <c r="C55" s="458"/>
      <c r="D55" s="296"/>
      <c r="E55" s="318"/>
      <c r="F55" s="317"/>
      <c r="G55" s="317"/>
      <c r="H55" s="319"/>
      <c r="I55" s="402"/>
      <c r="J55" s="294"/>
      <c r="K55" s="392"/>
      <c r="L55" s="392"/>
      <c r="M55" s="392"/>
      <c r="N55" s="392"/>
      <c r="O55" s="392"/>
      <c r="P55" s="392"/>
      <c r="Q55" s="259"/>
      <c r="R55" s="260"/>
      <c r="S55" s="260"/>
      <c r="T55" s="260"/>
      <c r="U55" s="260"/>
      <c r="V55" s="260"/>
      <c r="W55" s="260"/>
      <c r="X55" s="260"/>
      <c r="Y55" s="260"/>
      <c r="Z55" s="260"/>
      <c r="AA55" s="260"/>
      <c r="AB55" s="260"/>
      <c r="AC55" s="260"/>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2"/>
      <c r="BZ55" s="262"/>
      <c r="CA55" s="262"/>
      <c r="CB55" s="262"/>
      <c r="CC55" s="262"/>
      <c r="CD55" s="262"/>
      <c r="CE55" s="262"/>
      <c r="CF55" s="262"/>
      <c r="CG55" s="262"/>
      <c r="CH55" s="262"/>
      <c r="CI55" s="262"/>
      <c r="CJ55" s="262"/>
      <c r="CK55" s="262"/>
      <c r="CL55" s="262"/>
      <c r="CM55" s="262"/>
      <c r="CN55" s="262"/>
      <c r="CO55" s="262"/>
      <c r="CP55" s="262"/>
      <c r="CQ55" s="262"/>
      <c r="CR55" s="262"/>
      <c r="CS55" s="262"/>
      <c r="CT55" s="262"/>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row>
    <row r="56" spans="1:131" s="8" customFormat="1" ht="15.75" customHeight="1" x14ac:dyDescent="0.25">
      <c r="A56" s="611"/>
      <c r="B56" s="617"/>
      <c r="C56" s="345"/>
      <c r="D56" s="346"/>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2"/>
      <c r="BZ56" s="262"/>
      <c r="CA56" s="262"/>
      <c r="CB56" s="262"/>
      <c r="CC56" s="262"/>
      <c r="CD56" s="262"/>
      <c r="CE56" s="262"/>
      <c r="CF56" s="262"/>
      <c r="CG56" s="262"/>
      <c r="CH56" s="262"/>
      <c r="CI56" s="262"/>
      <c r="CJ56" s="262"/>
      <c r="CK56" s="262"/>
      <c r="CL56" s="262"/>
      <c r="CM56" s="262"/>
      <c r="CN56" s="262"/>
      <c r="CO56" s="262"/>
      <c r="CP56" s="262"/>
      <c r="CQ56" s="262"/>
      <c r="CR56" s="262"/>
      <c r="CS56" s="262"/>
      <c r="CT56" s="262"/>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row>
    <row r="57" spans="1:131" s="8" customFormat="1" ht="15.75" customHeight="1" x14ac:dyDescent="0.25">
      <c r="A57" s="611"/>
      <c r="B57" s="615"/>
      <c r="C57" s="356"/>
      <c r="D57" s="275"/>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AD57" s="261"/>
      <c r="AE57" s="261"/>
      <c r="AF57" s="261"/>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2"/>
      <c r="BZ57" s="262"/>
      <c r="CA57" s="262"/>
      <c r="CB57" s="262"/>
      <c r="CC57" s="262"/>
      <c r="CD57" s="262"/>
      <c r="CE57" s="262"/>
      <c r="CF57" s="262"/>
      <c r="CG57" s="262"/>
      <c r="CH57" s="262"/>
      <c r="CI57" s="262"/>
      <c r="CJ57" s="262"/>
      <c r="CK57" s="262"/>
      <c r="CL57" s="262"/>
      <c r="CM57" s="262"/>
      <c r="CN57" s="262"/>
      <c r="CO57" s="262"/>
      <c r="CP57" s="262"/>
      <c r="CQ57" s="262"/>
      <c r="CR57" s="262"/>
      <c r="CS57" s="262"/>
      <c r="CT57" s="262"/>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row>
    <row r="58" spans="1:131" s="8" customFormat="1" ht="15" customHeight="1" x14ac:dyDescent="0.25">
      <c r="A58" s="611"/>
      <c r="B58" s="616"/>
      <c r="C58" s="359"/>
      <c r="D58" s="325"/>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AD58" s="261"/>
      <c r="AE58" s="261"/>
      <c r="AF58" s="261"/>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2"/>
      <c r="BZ58" s="262"/>
      <c r="CA58" s="262"/>
      <c r="CB58" s="262"/>
      <c r="CC58" s="262"/>
      <c r="CD58" s="262"/>
      <c r="CE58" s="262"/>
      <c r="CF58" s="262"/>
      <c r="CG58" s="262"/>
      <c r="CH58" s="262"/>
      <c r="CI58" s="262"/>
      <c r="CJ58" s="262"/>
      <c r="CK58" s="262"/>
      <c r="CL58" s="262"/>
      <c r="CM58" s="262"/>
      <c r="CN58" s="262"/>
      <c r="CO58" s="262"/>
      <c r="CP58" s="262"/>
      <c r="CQ58" s="262"/>
      <c r="CR58" s="262"/>
      <c r="CS58" s="262"/>
      <c r="CT58" s="262"/>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row>
    <row r="59" spans="1:131" s="132" customFormat="1" ht="16.5" customHeight="1" x14ac:dyDescent="0.25">
      <c r="A59" s="611"/>
      <c r="B59" s="617"/>
      <c r="C59" s="345"/>
      <c r="D59" s="346"/>
      <c r="E59" s="347"/>
      <c r="F59" s="360"/>
      <c r="G59" s="360"/>
      <c r="H59" s="376"/>
      <c r="I59" s="403"/>
      <c r="J59" s="294"/>
      <c r="K59" s="392"/>
      <c r="L59" s="392"/>
      <c r="M59" s="392"/>
      <c r="N59" s="392"/>
      <c r="O59" s="392"/>
      <c r="P59" s="392"/>
      <c r="Q59" s="259"/>
      <c r="R59" s="260"/>
      <c r="S59" s="260"/>
      <c r="T59" s="260"/>
      <c r="U59" s="260"/>
      <c r="V59" s="260"/>
      <c r="W59" s="260"/>
      <c r="X59" s="260"/>
      <c r="Y59" s="260"/>
      <c r="Z59" s="260"/>
      <c r="AA59" s="260"/>
      <c r="AB59" s="260"/>
      <c r="AC59" s="260"/>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2"/>
      <c r="BZ59" s="262"/>
      <c r="CA59" s="262"/>
      <c r="CB59" s="262"/>
      <c r="CC59" s="262"/>
      <c r="CD59" s="262"/>
      <c r="CE59" s="262"/>
      <c r="CF59" s="262"/>
      <c r="CG59" s="262"/>
      <c r="CH59" s="262"/>
      <c r="CI59" s="262"/>
      <c r="CJ59" s="262"/>
      <c r="CK59" s="262"/>
      <c r="CL59" s="262"/>
      <c r="CM59" s="262"/>
      <c r="CN59" s="262"/>
      <c r="CO59" s="262"/>
      <c r="CP59" s="262"/>
      <c r="CQ59" s="262"/>
      <c r="CR59" s="262"/>
      <c r="CS59" s="262"/>
      <c r="CT59" s="262"/>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row>
    <row r="60" spans="1:131" s="132" customFormat="1" ht="15.75" customHeight="1" x14ac:dyDescent="0.25">
      <c r="A60" s="611"/>
      <c r="B60" s="632"/>
      <c r="C60" s="633"/>
      <c r="D60" s="362"/>
      <c r="E60" s="297"/>
      <c r="F60" s="298"/>
      <c r="G60" s="298"/>
      <c r="H60" s="313"/>
      <c r="I60" s="404"/>
      <c r="J60" s="294"/>
      <c r="K60" s="392"/>
      <c r="L60" s="392"/>
      <c r="M60" s="392"/>
      <c r="N60" s="392"/>
      <c r="O60" s="392"/>
      <c r="P60" s="392"/>
      <c r="Q60" s="259"/>
      <c r="R60" s="260"/>
      <c r="S60" s="260"/>
      <c r="T60" s="260"/>
      <c r="U60" s="260"/>
      <c r="V60" s="260"/>
      <c r="W60" s="260"/>
      <c r="X60" s="260"/>
      <c r="Y60" s="260"/>
      <c r="Z60" s="260"/>
      <c r="AA60" s="260"/>
      <c r="AB60" s="260"/>
      <c r="AC60" s="260"/>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2"/>
      <c r="BZ60" s="262"/>
      <c r="CA60" s="262"/>
      <c r="CB60" s="262"/>
      <c r="CC60" s="262"/>
      <c r="CD60" s="262"/>
      <c r="CE60" s="262"/>
      <c r="CF60" s="262"/>
      <c r="CG60" s="262"/>
      <c r="CH60" s="262"/>
      <c r="CI60" s="262"/>
      <c r="CJ60" s="262"/>
      <c r="CK60" s="262"/>
      <c r="CL60" s="262"/>
      <c r="CM60" s="262"/>
      <c r="CN60" s="262"/>
      <c r="CO60" s="262"/>
      <c r="CP60" s="262"/>
      <c r="CQ60" s="262"/>
      <c r="CR60" s="262"/>
      <c r="CS60" s="262"/>
      <c r="CT60" s="262"/>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row>
    <row r="61" spans="1:131" s="132" customFormat="1" ht="15.75" customHeight="1" x14ac:dyDescent="0.25">
      <c r="A61" s="611"/>
      <c r="B61" s="607"/>
      <c r="C61" s="608"/>
      <c r="D61" s="325"/>
      <c r="E61" s="316"/>
      <c r="F61" s="317"/>
      <c r="G61" s="317"/>
      <c r="H61" s="319"/>
      <c r="I61" s="402"/>
      <c r="J61" s="294"/>
      <c r="K61" s="392"/>
      <c r="L61" s="392"/>
      <c r="M61" s="392"/>
      <c r="N61" s="392"/>
      <c r="O61" s="392"/>
      <c r="P61" s="392"/>
      <c r="Q61" s="259"/>
      <c r="R61" s="260"/>
      <c r="S61" s="260"/>
      <c r="T61" s="260"/>
      <c r="U61" s="260"/>
      <c r="V61" s="260"/>
      <c r="W61" s="260"/>
      <c r="X61" s="260"/>
      <c r="Y61" s="260"/>
      <c r="Z61" s="260"/>
      <c r="AA61" s="260"/>
      <c r="AB61" s="260"/>
      <c r="AC61" s="260"/>
      <c r="AD61" s="261"/>
      <c r="AE61" s="261"/>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2"/>
      <c r="BZ61" s="262"/>
      <c r="CA61" s="262"/>
      <c r="CB61" s="262"/>
      <c r="CC61" s="262"/>
      <c r="CD61" s="262"/>
      <c r="CE61" s="262"/>
      <c r="CF61" s="262"/>
      <c r="CG61" s="262"/>
      <c r="CH61" s="262"/>
      <c r="CI61" s="262"/>
      <c r="CJ61" s="262"/>
      <c r="CK61" s="262"/>
      <c r="CL61" s="262"/>
      <c r="CM61" s="262"/>
      <c r="CN61" s="262"/>
      <c r="CO61" s="262"/>
      <c r="CP61" s="262"/>
      <c r="CQ61" s="262"/>
      <c r="CR61" s="262"/>
      <c r="CS61" s="262"/>
      <c r="CT61" s="262"/>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row>
    <row r="62" spans="1:131" s="132" customFormat="1" ht="15.75" customHeight="1" x14ac:dyDescent="0.25">
      <c r="A62" s="611"/>
      <c r="B62" s="609"/>
      <c r="C62" s="361"/>
      <c r="D62" s="325"/>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AD62" s="261"/>
      <c r="AE62" s="261"/>
      <c r="AF62" s="261"/>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2"/>
      <c r="BZ62" s="262"/>
      <c r="CA62" s="262"/>
      <c r="CB62" s="262"/>
      <c r="CC62" s="262"/>
      <c r="CD62" s="262"/>
      <c r="CE62" s="262"/>
      <c r="CF62" s="262"/>
      <c r="CG62" s="262"/>
      <c r="CH62" s="262"/>
      <c r="CI62" s="262"/>
      <c r="CJ62" s="262"/>
      <c r="CK62" s="262"/>
      <c r="CL62" s="262"/>
      <c r="CM62" s="262"/>
      <c r="CN62" s="262"/>
      <c r="CO62" s="262"/>
      <c r="CP62" s="262"/>
      <c r="CQ62" s="262"/>
      <c r="CR62" s="262"/>
      <c r="CS62" s="262"/>
      <c r="CT62" s="262"/>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row>
    <row r="63" spans="1:131" s="132" customFormat="1" ht="15.75" customHeight="1" x14ac:dyDescent="0.25">
      <c r="A63" s="611"/>
      <c r="B63" s="609"/>
      <c r="C63" s="361"/>
      <c r="D63" s="325"/>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AD63" s="261"/>
      <c r="AE63" s="261"/>
      <c r="AF63" s="261"/>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2"/>
      <c r="BZ63" s="262"/>
      <c r="CA63" s="262"/>
      <c r="CB63" s="262"/>
      <c r="CC63" s="262"/>
      <c r="CD63" s="262"/>
      <c r="CE63" s="262"/>
      <c r="CF63" s="262"/>
      <c r="CG63" s="262"/>
      <c r="CH63" s="262"/>
      <c r="CI63" s="262"/>
      <c r="CJ63" s="262"/>
      <c r="CK63" s="262"/>
      <c r="CL63" s="262"/>
      <c r="CM63" s="262"/>
      <c r="CN63" s="262"/>
      <c r="CO63" s="262"/>
      <c r="CP63" s="262"/>
      <c r="CQ63" s="262"/>
      <c r="CR63" s="262"/>
      <c r="CS63" s="262"/>
      <c r="CT63" s="262"/>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row>
    <row r="64" spans="1:131" s="132" customFormat="1" ht="15.75" customHeight="1" x14ac:dyDescent="0.25">
      <c r="A64" s="611"/>
      <c r="B64" s="606"/>
      <c r="C64" s="606"/>
      <c r="D64" s="325"/>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AD64" s="261"/>
      <c r="AE64" s="261"/>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2"/>
      <c r="BZ64" s="262"/>
      <c r="CA64" s="262"/>
      <c r="CB64" s="262"/>
      <c r="CC64" s="262"/>
      <c r="CD64" s="262"/>
      <c r="CE64" s="262"/>
      <c r="CF64" s="262"/>
      <c r="CG64" s="262"/>
      <c r="CH64" s="262"/>
      <c r="CI64" s="262"/>
      <c r="CJ64" s="262"/>
      <c r="CK64" s="262"/>
      <c r="CL64" s="262"/>
      <c r="CM64" s="262"/>
      <c r="CN64" s="262"/>
      <c r="CO64" s="262"/>
      <c r="CP64" s="262"/>
      <c r="CQ64" s="262"/>
      <c r="CR64" s="262"/>
      <c r="CS64" s="262"/>
      <c r="CT64" s="262"/>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row>
    <row r="65" spans="1:131" s="132" customFormat="1" ht="21.75" customHeight="1" x14ac:dyDescent="0.25">
      <c r="A65" s="611"/>
      <c r="B65" s="654"/>
      <c r="C65" s="655"/>
      <c r="D65" s="325"/>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AD65" s="261"/>
      <c r="AE65" s="261"/>
      <c r="AF65" s="261"/>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2"/>
      <c r="BZ65" s="262"/>
      <c r="CA65" s="262"/>
      <c r="CB65" s="262"/>
      <c r="CC65" s="262"/>
      <c r="CD65" s="262"/>
      <c r="CE65" s="262"/>
      <c r="CF65" s="262"/>
      <c r="CG65" s="262"/>
      <c r="CH65" s="262"/>
      <c r="CI65" s="262"/>
      <c r="CJ65" s="262"/>
      <c r="CK65" s="262"/>
      <c r="CL65" s="262"/>
      <c r="CM65" s="262"/>
      <c r="CN65" s="262"/>
      <c r="CO65" s="262"/>
      <c r="CP65" s="262"/>
      <c r="CQ65" s="262"/>
      <c r="CR65" s="262"/>
      <c r="CS65" s="262"/>
      <c r="CT65" s="262"/>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row>
    <row r="66" spans="1:131" ht="15.75" customHeight="1" x14ac:dyDescent="0.25">
      <c r="A66" s="611"/>
      <c r="B66" s="619"/>
      <c r="C66" s="620"/>
      <c r="D66" s="325"/>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AD66" s="261"/>
      <c r="AE66" s="261"/>
      <c r="AF66" s="261"/>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2"/>
      <c r="BZ66" s="262"/>
      <c r="CA66" s="262"/>
      <c r="CB66" s="262"/>
      <c r="CC66" s="262"/>
      <c r="CD66" s="262"/>
      <c r="CE66" s="262"/>
      <c r="CF66" s="262"/>
      <c r="CG66" s="262"/>
      <c r="CH66" s="262"/>
      <c r="CI66" s="262"/>
      <c r="CJ66" s="262"/>
      <c r="CK66" s="262"/>
      <c r="CL66" s="262"/>
      <c r="CM66" s="262"/>
      <c r="CN66" s="262"/>
      <c r="CO66" s="262"/>
      <c r="CP66" s="262"/>
      <c r="CQ66" s="262"/>
      <c r="CR66" s="262"/>
      <c r="CS66" s="262"/>
      <c r="CT66" s="262"/>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row>
    <row r="67" spans="1:131" ht="14.25" customHeight="1" x14ac:dyDescent="0.25">
      <c r="A67" s="611"/>
      <c r="B67" s="613"/>
      <c r="C67" s="614"/>
      <c r="D67" s="325"/>
      <c r="E67" s="363"/>
      <c r="F67" s="328"/>
      <c r="G67" s="328"/>
      <c r="H67" s="364"/>
      <c r="I67" s="405"/>
      <c r="J67" s="294"/>
      <c r="K67" s="392"/>
      <c r="L67" s="392"/>
      <c r="M67" s="392"/>
      <c r="N67" s="392"/>
      <c r="O67" s="392"/>
      <c r="P67" s="392"/>
      <c r="Q67" s="259"/>
      <c r="R67" s="260"/>
      <c r="S67" s="260"/>
      <c r="T67" s="260"/>
      <c r="U67" s="260"/>
      <c r="V67" s="260"/>
      <c r="W67" s="260"/>
      <c r="X67" s="260"/>
      <c r="Y67" s="260"/>
      <c r="Z67" s="260"/>
      <c r="AA67" s="260"/>
      <c r="AB67" s="260"/>
      <c r="AC67" s="260"/>
      <c r="AD67" s="261"/>
      <c r="AE67" s="261"/>
      <c r="AF67" s="261"/>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2"/>
      <c r="BZ67" s="262"/>
      <c r="CA67" s="262"/>
      <c r="CB67" s="262"/>
      <c r="CC67" s="262"/>
      <c r="CD67" s="262"/>
      <c r="CE67" s="262"/>
      <c r="CF67" s="262"/>
      <c r="CG67" s="262"/>
      <c r="CH67" s="262"/>
      <c r="CI67" s="262"/>
      <c r="CJ67" s="262"/>
      <c r="CK67" s="262"/>
      <c r="CL67" s="262"/>
      <c r="CM67" s="262"/>
      <c r="CN67" s="262"/>
      <c r="CO67" s="262"/>
      <c r="CP67" s="262"/>
      <c r="CQ67" s="262"/>
      <c r="CR67" s="262"/>
      <c r="CS67" s="262"/>
      <c r="CT67" s="262"/>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row>
    <row r="68" spans="1:131" ht="14.25" customHeight="1" x14ac:dyDescent="0.25">
      <c r="A68" s="611"/>
      <c r="B68" s="615"/>
      <c r="C68" s="365"/>
      <c r="D68" s="275"/>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2"/>
      <c r="BZ68" s="262"/>
      <c r="CA68" s="262"/>
      <c r="CB68" s="262"/>
      <c r="CC68" s="262"/>
      <c r="CD68" s="262"/>
      <c r="CE68" s="262"/>
      <c r="CF68" s="262"/>
      <c r="CG68" s="262"/>
      <c r="CH68" s="262"/>
      <c r="CI68" s="262"/>
      <c r="CJ68" s="262"/>
      <c r="CK68" s="262"/>
      <c r="CL68" s="262"/>
      <c r="CM68" s="262"/>
      <c r="CN68" s="262"/>
      <c r="CO68" s="262"/>
      <c r="CP68" s="262"/>
      <c r="CQ68" s="262"/>
      <c r="CR68" s="262"/>
      <c r="CS68" s="262"/>
      <c r="CT68" s="262"/>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row>
    <row r="69" spans="1:131" ht="14.25" customHeight="1" x14ac:dyDescent="0.25">
      <c r="A69" s="611"/>
      <c r="B69" s="616"/>
      <c r="C69" s="406"/>
      <c r="D69" s="325"/>
      <c r="E69" s="316"/>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AD69" s="261"/>
      <c r="AE69" s="261"/>
      <c r="AF69" s="261"/>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2"/>
      <c r="BZ69" s="262"/>
      <c r="CA69" s="262"/>
      <c r="CB69" s="262"/>
      <c r="CC69" s="262"/>
      <c r="CD69" s="262"/>
      <c r="CE69" s="262"/>
      <c r="CF69" s="262"/>
      <c r="CG69" s="262"/>
      <c r="CH69" s="262"/>
      <c r="CI69" s="262"/>
      <c r="CJ69" s="262"/>
      <c r="CK69" s="262"/>
      <c r="CL69" s="262"/>
      <c r="CM69" s="262"/>
      <c r="CN69" s="262"/>
      <c r="CO69" s="262"/>
      <c r="CP69" s="262"/>
      <c r="CQ69" s="262"/>
      <c r="CR69" s="262"/>
      <c r="CS69" s="262"/>
      <c r="CT69" s="262"/>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row>
    <row r="70" spans="1:131" ht="15" customHeight="1" x14ac:dyDescent="0.25">
      <c r="A70" s="611"/>
      <c r="B70" s="617"/>
      <c r="C70" s="373"/>
      <c r="D70" s="325"/>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2"/>
      <c r="BZ70" s="262"/>
      <c r="CA70" s="262"/>
      <c r="CB70" s="262"/>
      <c r="CC70" s="262"/>
      <c r="CD70" s="262"/>
      <c r="CE70" s="262"/>
      <c r="CF70" s="262"/>
      <c r="CG70" s="262"/>
      <c r="CH70" s="262"/>
      <c r="CI70" s="262"/>
      <c r="CJ70" s="262"/>
      <c r="CK70" s="262"/>
      <c r="CL70" s="262"/>
      <c r="CM70" s="262"/>
      <c r="CN70" s="262"/>
      <c r="CO70" s="262"/>
      <c r="CP70" s="262"/>
      <c r="CQ70" s="262"/>
      <c r="CR70" s="262"/>
      <c r="CS70" s="262"/>
      <c r="CT70" s="262"/>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row>
    <row r="71" spans="1:131" ht="19.5" customHeight="1" x14ac:dyDescent="0.25">
      <c r="A71" s="611"/>
      <c r="B71" s="656"/>
      <c r="C71" s="657"/>
      <c r="D71" s="381"/>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2"/>
      <c r="BZ71" s="262"/>
      <c r="CA71" s="262"/>
      <c r="CB71" s="262"/>
      <c r="CC71" s="262"/>
      <c r="CD71" s="262"/>
      <c r="CE71" s="262"/>
      <c r="CF71" s="262"/>
      <c r="CG71" s="262"/>
      <c r="CH71" s="262"/>
      <c r="CI71" s="262"/>
      <c r="CJ71" s="262"/>
      <c r="CK71" s="262"/>
      <c r="CL71" s="262"/>
      <c r="CM71" s="262"/>
      <c r="CN71" s="262"/>
      <c r="CO71" s="262"/>
      <c r="CP71" s="262"/>
      <c r="CQ71" s="262"/>
      <c r="CR71" s="262"/>
      <c r="CS71" s="262"/>
      <c r="CT71" s="262"/>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row>
    <row r="72" spans="1:131" ht="34.5" customHeight="1" x14ac:dyDescent="0.25">
      <c r="A72" s="612"/>
      <c r="B72" s="585"/>
      <c r="C72" s="618"/>
      <c r="D72" s="381"/>
      <c r="E72" s="381"/>
      <c r="F72" s="381"/>
      <c r="G72" s="381"/>
      <c r="H72" s="411"/>
      <c r="I72" s="412"/>
      <c r="J72" s="294"/>
      <c r="K72" s="392"/>
      <c r="L72" s="392"/>
      <c r="M72" s="392"/>
      <c r="N72" s="392"/>
      <c r="O72" s="392"/>
      <c r="P72" s="392"/>
      <c r="Q72" s="259"/>
      <c r="R72" s="260"/>
      <c r="S72" s="260"/>
      <c r="T72" s="260"/>
      <c r="U72" s="260"/>
      <c r="V72" s="260"/>
      <c r="W72" s="260"/>
      <c r="X72" s="260"/>
      <c r="Y72" s="260"/>
      <c r="Z72" s="260"/>
      <c r="AA72" s="260"/>
      <c r="AB72" s="260"/>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2"/>
      <c r="BZ72" s="262"/>
      <c r="CA72" s="262"/>
      <c r="CB72" s="262"/>
      <c r="CC72" s="262"/>
      <c r="CD72" s="262"/>
      <c r="CE72" s="262"/>
      <c r="CF72" s="262"/>
      <c r="CG72" s="262"/>
      <c r="CH72" s="262"/>
      <c r="CI72" s="262"/>
      <c r="CJ72" s="262"/>
      <c r="CK72" s="262"/>
      <c r="CL72" s="262"/>
      <c r="CM72" s="262"/>
      <c r="CN72" s="262"/>
      <c r="CO72" s="262"/>
      <c r="CP72" s="262"/>
      <c r="CQ72" s="262"/>
      <c r="CR72" s="262"/>
      <c r="CS72" s="262"/>
      <c r="CT72" s="262"/>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row>
    <row r="73" spans="1:131" ht="15" x14ac:dyDescent="0.25">
      <c r="A73" s="389"/>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2"/>
      <c r="BZ73" s="262"/>
      <c r="CA73" s="262"/>
      <c r="CB73" s="262"/>
      <c r="CC73" s="262"/>
      <c r="CD73" s="262"/>
      <c r="CE73" s="262"/>
      <c r="CF73" s="262"/>
      <c r="CG73" s="262"/>
      <c r="CH73" s="262"/>
      <c r="CI73" s="262"/>
      <c r="CJ73" s="262"/>
      <c r="CK73" s="262"/>
      <c r="CL73" s="262"/>
      <c r="CM73" s="262"/>
      <c r="CN73" s="262"/>
      <c r="CO73" s="262"/>
      <c r="CP73" s="262"/>
      <c r="CQ73" s="262"/>
      <c r="CR73" s="262"/>
      <c r="CS73" s="262"/>
      <c r="CT73" s="262"/>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row>
    <row r="74" spans="1:131" ht="15" customHeight="1" x14ac:dyDescent="0.25">
      <c r="A74" s="609"/>
      <c r="B74" s="609"/>
      <c r="C74" s="609"/>
      <c r="D74" s="456"/>
      <c r="E74" s="462"/>
      <c r="F74" s="463"/>
      <c r="G74" s="463"/>
      <c r="H74" s="416"/>
      <c r="I74" s="417"/>
      <c r="J74" s="418"/>
      <c r="K74" s="418"/>
      <c r="L74" s="418"/>
      <c r="M74" s="418"/>
      <c r="N74" s="418"/>
      <c r="O74" s="418"/>
      <c r="P74" s="392"/>
      <c r="Q74" s="259"/>
      <c r="R74" s="260"/>
      <c r="S74" s="260"/>
      <c r="T74" s="260"/>
      <c r="U74" s="260"/>
      <c r="V74" s="260"/>
      <c r="W74" s="260"/>
      <c r="X74" s="260"/>
      <c r="Y74" s="260"/>
      <c r="Z74" s="260"/>
      <c r="AA74" s="260"/>
      <c r="AB74" s="260"/>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2"/>
      <c r="BZ74" s="262"/>
      <c r="CA74" s="262"/>
      <c r="CB74" s="262"/>
      <c r="CC74" s="262"/>
      <c r="CD74" s="262"/>
      <c r="CE74" s="262"/>
      <c r="CF74" s="262"/>
      <c r="CG74" s="262"/>
      <c r="CH74" s="262"/>
      <c r="CI74" s="262"/>
      <c r="CJ74" s="262"/>
      <c r="CK74" s="262"/>
      <c r="CL74" s="262"/>
      <c r="CM74" s="262"/>
      <c r="CN74" s="262"/>
      <c r="CO74" s="262"/>
      <c r="CP74" s="262"/>
      <c r="CQ74" s="262"/>
      <c r="CR74" s="262"/>
      <c r="CS74" s="262"/>
      <c r="CT74" s="262"/>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row>
    <row r="75" spans="1:131" ht="15" customHeight="1" x14ac:dyDescent="0.25">
      <c r="A75" s="661"/>
      <c r="B75" s="662"/>
      <c r="C75" s="663"/>
      <c r="D75" s="419"/>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2"/>
      <c r="BZ75" s="262"/>
      <c r="CA75" s="262"/>
      <c r="CB75" s="262"/>
      <c r="CC75" s="262"/>
      <c r="CD75" s="262"/>
      <c r="CE75" s="262"/>
      <c r="CF75" s="262"/>
      <c r="CG75" s="262"/>
      <c r="CH75" s="262"/>
      <c r="CI75" s="262"/>
      <c r="CJ75" s="262"/>
      <c r="CK75" s="262"/>
      <c r="CL75" s="262"/>
      <c r="CM75" s="262"/>
      <c r="CN75" s="262"/>
      <c r="CO75" s="262"/>
      <c r="CP75" s="262"/>
      <c r="CQ75" s="262"/>
      <c r="CR75" s="262"/>
      <c r="CS75" s="262"/>
      <c r="CT75" s="262"/>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row>
    <row r="76" spans="1:131" ht="15" customHeight="1" x14ac:dyDescent="0.25">
      <c r="A76" s="658"/>
      <c r="B76" s="659"/>
      <c r="C76" s="660"/>
      <c r="D76" s="419"/>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2"/>
      <c r="BZ76" s="262"/>
      <c r="CA76" s="262"/>
      <c r="CB76" s="262"/>
      <c r="CC76" s="262"/>
      <c r="CD76" s="262"/>
      <c r="CE76" s="262"/>
      <c r="CF76" s="262"/>
      <c r="CG76" s="262"/>
      <c r="CH76" s="262"/>
      <c r="CI76" s="262"/>
      <c r="CJ76" s="262"/>
      <c r="CK76" s="262"/>
      <c r="CL76" s="262"/>
      <c r="CM76" s="262"/>
      <c r="CN76" s="262"/>
      <c r="CO76" s="262"/>
      <c r="CP76" s="262"/>
      <c r="CQ76" s="262"/>
      <c r="CR76" s="262"/>
      <c r="CS76" s="262"/>
      <c r="CT76" s="262"/>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row>
    <row r="77" spans="1:131" ht="15" customHeight="1" x14ac:dyDescent="0.25">
      <c r="A77" s="595"/>
      <c r="B77" s="596"/>
      <c r="C77" s="597"/>
      <c r="D77" s="419"/>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2"/>
      <c r="BZ77" s="262"/>
      <c r="CA77" s="262"/>
      <c r="CB77" s="262"/>
      <c r="CC77" s="262"/>
      <c r="CD77" s="262"/>
      <c r="CE77" s="262"/>
      <c r="CF77" s="262"/>
      <c r="CG77" s="262"/>
      <c r="CH77" s="262"/>
      <c r="CI77" s="262"/>
      <c r="CJ77" s="262"/>
      <c r="CK77" s="262"/>
      <c r="CL77" s="262"/>
      <c r="CM77" s="262"/>
      <c r="CN77" s="262"/>
      <c r="CO77" s="262"/>
      <c r="CP77" s="262"/>
      <c r="CQ77" s="262"/>
      <c r="CR77" s="262"/>
      <c r="CS77" s="262"/>
      <c r="CT77" s="262"/>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row>
    <row r="78" spans="1:131" ht="22.5" customHeight="1" x14ac:dyDescent="0.25">
      <c r="A78" s="664"/>
      <c r="B78" s="665"/>
      <c r="C78" s="666"/>
      <c r="D78" s="421"/>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2"/>
      <c r="BZ78" s="262"/>
      <c r="CA78" s="262"/>
      <c r="CB78" s="262"/>
      <c r="CC78" s="262"/>
      <c r="CD78" s="262"/>
      <c r="CE78" s="262"/>
      <c r="CF78" s="262"/>
      <c r="CG78" s="262"/>
      <c r="CH78" s="262"/>
      <c r="CI78" s="262"/>
      <c r="CJ78" s="262"/>
      <c r="CK78" s="262"/>
      <c r="CL78" s="262"/>
      <c r="CM78" s="262"/>
      <c r="CN78" s="262"/>
      <c r="CO78" s="262"/>
      <c r="CP78" s="262"/>
      <c r="CQ78" s="262"/>
      <c r="CR78" s="262"/>
      <c r="CS78" s="262"/>
      <c r="CT78" s="262"/>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row>
    <row r="79" spans="1:131" ht="28.5" customHeight="1" x14ac:dyDescent="0.25">
      <c r="A79" s="585"/>
      <c r="B79" s="586"/>
      <c r="C79" s="587"/>
      <c r="D79" s="411"/>
      <c r="E79" s="382"/>
      <c r="F79" s="383"/>
      <c r="G79" s="383"/>
      <c r="H79" s="423"/>
      <c r="I79" s="294"/>
      <c r="J79" s="392"/>
      <c r="K79" s="392"/>
      <c r="L79" s="392"/>
      <c r="M79" s="392"/>
      <c r="N79" s="392"/>
      <c r="O79" s="392"/>
      <c r="P79" s="418"/>
      <c r="Q79" s="259"/>
      <c r="R79" s="260"/>
      <c r="S79" s="260"/>
      <c r="T79" s="260"/>
      <c r="U79" s="260"/>
      <c r="V79" s="260"/>
      <c r="W79" s="260"/>
      <c r="X79" s="260"/>
      <c r="Y79" s="260"/>
      <c r="Z79" s="260"/>
      <c r="AA79" s="260"/>
      <c r="AB79" s="260"/>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2"/>
      <c r="BZ79" s="262"/>
      <c r="CA79" s="262"/>
      <c r="CB79" s="262"/>
      <c r="CC79" s="262"/>
      <c r="CD79" s="262"/>
      <c r="CE79" s="262"/>
      <c r="CF79" s="262"/>
      <c r="CG79" s="262"/>
      <c r="CH79" s="262"/>
      <c r="CI79" s="262"/>
      <c r="CJ79" s="262"/>
      <c r="CK79" s="262"/>
      <c r="CL79" s="262"/>
      <c r="CM79" s="262"/>
      <c r="CN79" s="262"/>
      <c r="CO79" s="262"/>
      <c r="CP79" s="262"/>
      <c r="CQ79" s="262"/>
      <c r="CR79" s="262"/>
      <c r="CS79" s="262"/>
      <c r="CT79" s="262"/>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row>
    <row r="80" spans="1:131" ht="30" customHeight="1" x14ac:dyDescent="0.25">
      <c r="A80" s="389"/>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2"/>
      <c r="BZ80" s="262"/>
      <c r="CA80" s="262"/>
      <c r="CB80" s="262"/>
      <c r="CC80" s="262"/>
      <c r="CD80" s="262"/>
      <c r="CE80" s="262"/>
      <c r="CF80" s="262"/>
      <c r="CG80" s="262"/>
      <c r="CH80" s="262"/>
      <c r="CI80" s="262"/>
      <c r="CJ80" s="262"/>
      <c r="CK80" s="262"/>
      <c r="CL80" s="262"/>
      <c r="CM80" s="262"/>
      <c r="CN80" s="262"/>
      <c r="CO80" s="262"/>
      <c r="CP80" s="262"/>
      <c r="CQ80" s="262"/>
      <c r="CR80" s="262"/>
      <c r="CS80" s="262"/>
      <c r="CT80" s="262"/>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row>
    <row r="81" spans="1:131" ht="15.75" customHeight="1" x14ac:dyDescent="0.25">
      <c r="A81" s="667"/>
      <c r="B81" s="668"/>
      <c r="C81" s="669"/>
      <c r="D81" s="460"/>
      <c r="E81" s="670"/>
      <c r="F81" s="670"/>
      <c r="G81" s="259"/>
      <c r="H81" s="259"/>
      <c r="I81" s="259"/>
      <c r="J81" s="259"/>
      <c r="K81" s="259"/>
      <c r="L81" s="259"/>
      <c r="M81" s="259"/>
      <c r="N81" s="259"/>
      <c r="O81" s="259"/>
      <c r="P81" s="418"/>
      <c r="Q81" s="259"/>
      <c r="R81" s="260"/>
      <c r="S81" s="260"/>
      <c r="T81" s="260"/>
      <c r="U81" s="260"/>
      <c r="V81" s="260"/>
      <c r="W81" s="260"/>
      <c r="X81" s="260"/>
      <c r="Y81" s="260"/>
      <c r="Z81" s="260"/>
      <c r="AA81" s="260"/>
      <c r="AB81" s="260"/>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2"/>
      <c r="BZ81" s="262"/>
      <c r="CA81" s="262"/>
      <c r="CB81" s="262"/>
      <c r="CC81" s="262"/>
      <c r="CD81" s="262"/>
      <c r="CE81" s="262"/>
      <c r="CF81" s="262"/>
      <c r="CG81" s="262"/>
      <c r="CH81" s="262"/>
      <c r="CI81" s="262"/>
      <c r="CJ81" s="262"/>
      <c r="CK81" s="262"/>
      <c r="CL81" s="262"/>
      <c r="CM81" s="262"/>
      <c r="CN81" s="262"/>
      <c r="CO81" s="262"/>
      <c r="CP81" s="262"/>
      <c r="CQ81" s="262"/>
      <c r="CR81" s="262"/>
      <c r="CS81" s="262"/>
      <c r="CT81" s="262"/>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row>
    <row r="82" spans="1:131" ht="14.25" customHeight="1" x14ac:dyDescent="0.25">
      <c r="A82" s="588"/>
      <c r="B82" s="589"/>
      <c r="C82" s="590"/>
      <c r="D82" s="428"/>
      <c r="E82" s="591"/>
      <c r="F82" s="591"/>
      <c r="G82" s="259"/>
      <c r="H82" s="259"/>
      <c r="I82" s="259"/>
      <c r="J82" s="259"/>
      <c r="K82" s="259"/>
      <c r="L82" s="259"/>
      <c r="M82" s="259"/>
      <c r="N82" s="259"/>
      <c r="O82" s="259"/>
      <c r="P82" s="392"/>
      <c r="Q82" s="259"/>
      <c r="R82" s="260"/>
      <c r="S82" s="260"/>
      <c r="T82" s="260"/>
      <c r="U82" s="260"/>
      <c r="V82" s="260"/>
      <c r="W82" s="260"/>
      <c r="X82" s="260"/>
      <c r="Y82" s="260"/>
      <c r="Z82" s="260"/>
      <c r="AA82" s="260"/>
      <c r="AB82" s="260"/>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2"/>
      <c r="BZ82" s="262"/>
      <c r="CA82" s="262"/>
      <c r="CB82" s="262"/>
      <c r="CC82" s="262"/>
      <c r="CD82" s="262"/>
      <c r="CE82" s="262"/>
      <c r="CF82" s="262"/>
      <c r="CG82" s="262"/>
      <c r="CH82" s="262"/>
      <c r="CI82" s="262"/>
      <c r="CJ82" s="262"/>
      <c r="CK82" s="262"/>
      <c r="CL82" s="262"/>
      <c r="CM82" s="262"/>
      <c r="CN82" s="262"/>
      <c r="CO82" s="262"/>
      <c r="CP82" s="262"/>
      <c r="CQ82" s="262"/>
      <c r="CR82" s="262"/>
      <c r="CS82" s="262"/>
      <c r="CT82" s="262"/>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row>
    <row r="83" spans="1:131" ht="15" customHeight="1" x14ac:dyDescent="0.25">
      <c r="A83" s="595"/>
      <c r="B83" s="596"/>
      <c r="C83" s="597"/>
      <c r="D83" s="428"/>
      <c r="E83" s="591"/>
      <c r="F83" s="591"/>
      <c r="G83" s="259"/>
      <c r="H83" s="259"/>
      <c r="I83" s="259"/>
      <c r="J83" s="259"/>
      <c r="K83" s="259"/>
      <c r="L83" s="259"/>
      <c r="M83" s="259"/>
      <c r="N83" s="259"/>
      <c r="O83" s="259"/>
      <c r="P83" s="259"/>
      <c r="Q83" s="259"/>
      <c r="R83" s="260"/>
      <c r="S83" s="260"/>
      <c r="T83" s="260"/>
      <c r="U83" s="260"/>
      <c r="V83" s="260"/>
      <c r="W83" s="260"/>
      <c r="X83" s="260"/>
      <c r="Y83" s="260"/>
      <c r="Z83" s="260"/>
      <c r="AA83" s="260"/>
      <c r="AB83" s="260"/>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2"/>
      <c r="BZ83" s="262"/>
      <c r="CA83" s="262"/>
      <c r="CB83" s="262"/>
      <c r="CC83" s="262"/>
      <c r="CD83" s="262"/>
      <c r="CE83" s="262"/>
      <c r="CF83" s="262"/>
      <c r="CG83" s="262"/>
      <c r="CH83" s="262"/>
      <c r="CI83" s="262"/>
      <c r="CJ83" s="262"/>
      <c r="CK83" s="262"/>
      <c r="CL83" s="262"/>
      <c r="CM83" s="262"/>
      <c r="CN83" s="262"/>
      <c r="CO83" s="262"/>
      <c r="CP83" s="262"/>
      <c r="CQ83" s="262"/>
      <c r="CR83" s="262"/>
      <c r="CS83" s="262"/>
      <c r="CT83" s="262"/>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row>
    <row r="84" spans="1:131" ht="27.75" customHeight="1" x14ac:dyDescent="0.25">
      <c r="A84" s="601"/>
      <c r="B84" s="602"/>
      <c r="C84" s="603"/>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2"/>
      <c r="BZ84" s="262"/>
      <c r="CA84" s="262"/>
      <c r="CB84" s="262"/>
      <c r="CC84" s="262"/>
      <c r="CD84" s="262"/>
      <c r="CE84" s="262"/>
      <c r="CF84" s="262"/>
      <c r="CG84" s="262"/>
      <c r="CH84" s="262"/>
      <c r="CI84" s="262"/>
      <c r="CJ84" s="262"/>
      <c r="CK84" s="262"/>
      <c r="CL84" s="262"/>
      <c r="CM84" s="262"/>
      <c r="CN84" s="262"/>
      <c r="CO84" s="262"/>
      <c r="CP84" s="262"/>
      <c r="CQ84" s="262"/>
      <c r="CR84" s="262"/>
      <c r="CS84" s="262"/>
      <c r="CT84" s="262"/>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row>
    <row r="85" spans="1:131" ht="15" customHeight="1" x14ac:dyDescent="0.25">
      <c r="A85" s="431"/>
      <c r="B85" s="431"/>
      <c r="C85" s="432"/>
      <c r="D85" s="433"/>
      <c r="E85" s="434"/>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2"/>
      <c r="BZ85" s="262"/>
      <c r="CA85" s="262"/>
      <c r="CB85" s="262"/>
      <c r="CC85" s="262"/>
      <c r="CD85" s="262"/>
      <c r="CE85" s="262"/>
      <c r="CF85" s="262"/>
      <c r="CG85" s="262"/>
      <c r="CH85" s="262"/>
      <c r="CI85" s="262"/>
      <c r="CJ85" s="262"/>
      <c r="CK85" s="262"/>
      <c r="CL85" s="262"/>
      <c r="CM85" s="262"/>
      <c r="CN85" s="262"/>
      <c r="CO85" s="262"/>
      <c r="CP85" s="262"/>
      <c r="CQ85" s="262"/>
      <c r="CR85" s="262"/>
      <c r="CS85" s="262"/>
      <c r="CT85" s="262"/>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row>
    <row r="86" spans="1:131" ht="15.75" customHeight="1" x14ac:dyDescent="0.25">
      <c r="A86" s="604"/>
      <c r="B86" s="604"/>
      <c r="C86" s="604"/>
      <c r="D86" s="605"/>
      <c r="E86" s="605"/>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2"/>
      <c r="BZ86" s="262"/>
      <c r="CA86" s="262"/>
      <c r="CB86" s="262"/>
      <c r="CC86" s="262"/>
      <c r="CD86" s="262"/>
      <c r="CE86" s="262"/>
      <c r="CF86" s="262"/>
      <c r="CG86" s="262"/>
      <c r="CH86" s="262"/>
      <c r="CI86" s="262"/>
      <c r="CJ86" s="262"/>
      <c r="CK86" s="262"/>
      <c r="CL86" s="262"/>
      <c r="CM86" s="262"/>
      <c r="CN86" s="262"/>
      <c r="CO86" s="262"/>
      <c r="CP86" s="262"/>
      <c r="CQ86" s="262"/>
      <c r="CR86" s="262"/>
      <c r="CS86" s="262"/>
      <c r="CT86" s="262"/>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row>
    <row r="87" spans="1:131" ht="21" customHeight="1" x14ac:dyDescent="0.25">
      <c r="A87" s="604"/>
      <c r="B87" s="604"/>
      <c r="C87" s="604"/>
      <c r="D87" s="605"/>
      <c r="E87" s="605"/>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2"/>
      <c r="BZ87" s="262"/>
      <c r="CA87" s="262"/>
      <c r="CB87" s="262"/>
      <c r="CC87" s="262"/>
      <c r="CD87" s="262"/>
      <c r="CE87" s="262"/>
      <c r="CF87" s="262"/>
      <c r="CG87" s="262"/>
      <c r="CH87" s="262"/>
      <c r="CI87" s="262"/>
      <c r="CJ87" s="262"/>
      <c r="CK87" s="262"/>
      <c r="CL87" s="262"/>
      <c r="CM87" s="262"/>
      <c r="CN87" s="262"/>
      <c r="CO87" s="262"/>
      <c r="CP87" s="262"/>
      <c r="CQ87" s="262"/>
      <c r="CR87" s="262"/>
      <c r="CS87" s="262"/>
      <c r="CT87" s="262"/>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row>
    <row r="88" spans="1:131" ht="19.5" customHeight="1" x14ac:dyDescent="0.25">
      <c r="A88" s="598"/>
      <c r="B88" s="599"/>
      <c r="C88" s="600"/>
      <c r="D88" s="435"/>
      <c r="E88" s="436"/>
      <c r="F88" s="262"/>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2"/>
      <c r="BZ88" s="262"/>
      <c r="CA88" s="262"/>
      <c r="CB88" s="262"/>
      <c r="CC88" s="262"/>
      <c r="CD88" s="262"/>
      <c r="CE88" s="262"/>
      <c r="CF88" s="262"/>
      <c r="CG88" s="262"/>
      <c r="CH88" s="262"/>
      <c r="CI88" s="262"/>
      <c r="CJ88" s="262"/>
      <c r="CK88" s="262"/>
      <c r="CL88" s="262"/>
      <c r="CM88" s="262"/>
      <c r="CN88" s="262"/>
      <c r="CO88" s="262"/>
      <c r="CP88" s="262"/>
      <c r="CQ88" s="262"/>
      <c r="CR88" s="262"/>
      <c r="CS88" s="262"/>
      <c r="CT88" s="262"/>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row>
    <row r="89" spans="1:131" ht="19.5" customHeight="1" x14ac:dyDescent="0.25">
      <c r="A89" s="592"/>
      <c r="B89" s="593"/>
      <c r="C89" s="594"/>
      <c r="D89" s="437"/>
      <c r="E89" s="438"/>
      <c r="F89" s="262"/>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2"/>
      <c r="BZ89" s="262"/>
      <c r="CA89" s="262"/>
      <c r="CB89" s="262"/>
      <c r="CC89" s="262"/>
      <c r="CD89" s="262"/>
      <c r="CE89" s="262"/>
      <c r="CF89" s="262"/>
      <c r="CG89" s="262"/>
      <c r="CH89" s="262"/>
      <c r="CI89" s="262"/>
      <c r="CJ89" s="262"/>
      <c r="CK89" s="262"/>
      <c r="CL89" s="262"/>
      <c r="CM89" s="262"/>
      <c r="CN89" s="262"/>
      <c r="CO89" s="262"/>
      <c r="CP89" s="262"/>
      <c r="CQ89" s="262"/>
      <c r="CR89" s="262"/>
      <c r="CS89" s="262"/>
      <c r="CT89" s="262"/>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row>
    <row r="90" spans="1:131" ht="27.75" customHeight="1" x14ac:dyDescent="0.25">
      <c r="A90" s="684"/>
      <c r="B90" s="685"/>
      <c r="C90" s="686"/>
      <c r="D90" s="439"/>
      <c r="E90" s="440"/>
      <c r="F90" s="262"/>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2"/>
      <c r="BZ90" s="262"/>
      <c r="CA90" s="262"/>
      <c r="CB90" s="262"/>
      <c r="CC90" s="262"/>
      <c r="CD90" s="262"/>
      <c r="CE90" s="262"/>
      <c r="CF90" s="262"/>
      <c r="CG90" s="262"/>
      <c r="CH90" s="262"/>
      <c r="CI90" s="262"/>
      <c r="CJ90" s="262"/>
      <c r="CK90" s="262"/>
      <c r="CL90" s="262"/>
      <c r="CM90" s="262"/>
      <c r="CN90" s="262"/>
      <c r="CO90" s="262"/>
      <c r="CP90" s="262"/>
      <c r="CQ90" s="262"/>
      <c r="CR90" s="262"/>
      <c r="CS90" s="262"/>
      <c r="CT90" s="262"/>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row>
    <row r="91" spans="1:131" ht="15" x14ac:dyDescent="0.25">
      <c r="A91" s="432"/>
      <c r="B91" s="431"/>
      <c r="C91" s="432"/>
      <c r="D91" s="433"/>
      <c r="E91" s="434"/>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1"/>
      <c r="BA91" s="261"/>
      <c r="BB91" s="261"/>
      <c r="BC91" s="261"/>
      <c r="BD91" s="261"/>
      <c r="BE91" s="261"/>
      <c r="BF91" s="261"/>
      <c r="BG91" s="261"/>
      <c r="BH91" s="261"/>
      <c r="BI91" s="261"/>
      <c r="BJ91" s="261"/>
      <c r="BK91" s="261"/>
      <c r="BL91" s="261"/>
      <c r="BM91" s="261"/>
      <c r="BN91" s="261"/>
      <c r="BO91" s="261"/>
      <c r="BP91" s="261"/>
      <c r="BQ91" s="261"/>
      <c r="BR91" s="261"/>
      <c r="BS91" s="261"/>
      <c r="BT91" s="261"/>
      <c r="BU91" s="261"/>
      <c r="BV91" s="261"/>
      <c r="BW91" s="261"/>
      <c r="BX91" s="261"/>
      <c r="BY91" s="262"/>
      <c r="BZ91" s="262"/>
      <c r="CA91" s="262"/>
      <c r="CB91" s="262"/>
      <c r="CC91" s="262"/>
      <c r="CD91" s="262"/>
      <c r="CE91" s="262"/>
      <c r="CF91" s="262"/>
      <c r="CG91" s="262"/>
      <c r="CH91" s="262"/>
      <c r="CI91" s="262"/>
      <c r="CJ91" s="262"/>
      <c r="CK91" s="262"/>
      <c r="CL91" s="262"/>
      <c r="CM91" s="262"/>
      <c r="CN91" s="262"/>
      <c r="CO91" s="262"/>
      <c r="CP91" s="262"/>
      <c r="CQ91" s="262"/>
      <c r="CR91" s="262"/>
      <c r="CS91" s="262"/>
      <c r="CT91" s="262"/>
      <c r="CU91" s="261"/>
      <c r="CV91" s="261"/>
      <c r="CW91" s="261"/>
      <c r="CX91" s="261"/>
      <c r="CY91" s="261"/>
      <c r="CZ91" s="261"/>
      <c r="DA91" s="261"/>
      <c r="DB91" s="261"/>
      <c r="DC91" s="261"/>
      <c r="DD91" s="261"/>
      <c r="DE91" s="261"/>
      <c r="DF91" s="261"/>
      <c r="DG91" s="261"/>
      <c r="DH91" s="261"/>
      <c r="DI91" s="261"/>
      <c r="DJ91" s="261"/>
      <c r="DK91" s="261"/>
      <c r="DL91" s="261"/>
      <c r="DM91" s="261"/>
      <c r="DN91" s="261"/>
      <c r="DO91" s="261"/>
      <c r="DP91" s="261"/>
      <c r="DQ91" s="261"/>
      <c r="DR91" s="261"/>
      <c r="DS91" s="261"/>
      <c r="DT91" s="261"/>
      <c r="DU91" s="261"/>
      <c r="DV91" s="261"/>
      <c r="DW91" s="261"/>
      <c r="DX91" s="261"/>
      <c r="DY91" s="261"/>
      <c r="DZ91" s="261"/>
      <c r="EA91" s="261"/>
    </row>
    <row r="92" spans="1:131" ht="21" customHeight="1" x14ac:dyDescent="0.25">
      <c r="A92" s="604"/>
      <c r="B92" s="604"/>
      <c r="C92" s="604"/>
      <c r="D92" s="605"/>
      <c r="E92" s="605"/>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1"/>
      <c r="BA92" s="261"/>
      <c r="BB92" s="261"/>
      <c r="BC92" s="261"/>
      <c r="BD92" s="261"/>
      <c r="BE92" s="261"/>
      <c r="BF92" s="261"/>
      <c r="BG92" s="261"/>
      <c r="BH92" s="261"/>
      <c r="BI92" s="261"/>
      <c r="BJ92" s="261"/>
      <c r="BK92" s="261"/>
      <c r="BL92" s="261"/>
      <c r="BM92" s="261"/>
      <c r="BN92" s="261"/>
      <c r="BO92" s="261"/>
      <c r="BP92" s="261"/>
      <c r="BQ92" s="261"/>
      <c r="BR92" s="261"/>
      <c r="BS92" s="261"/>
      <c r="BT92" s="261"/>
      <c r="BU92" s="261"/>
      <c r="BV92" s="261"/>
      <c r="BW92" s="261"/>
      <c r="BX92" s="261"/>
      <c r="BY92" s="262"/>
      <c r="BZ92" s="262"/>
      <c r="CA92" s="262"/>
      <c r="CB92" s="262"/>
      <c r="CC92" s="262"/>
      <c r="CD92" s="262"/>
      <c r="CE92" s="262"/>
      <c r="CF92" s="262"/>
      <c r="CG92" s="262"/>
      <c r="CH92" s="262"/>
      <c r="CI92" s="262"/>
      <c r="CJ92" s="262"/>
      <c r="CK92" s="262"/>
      <c r="CL92" s="262"/>
      <c r="CM92" s="262"/>
      <c r="CN92" s="262"/>
      <c r="CO92" s="262"/>
      <c r="CP92" s="262"/>
      <c r="CQ92" s="262"/>
      <c r="CR92" s="262"/>
      <c r="CS92" s="262"/>
      <c r="CT92" s="262"/>
      <c r="CU92" s="261"/>
      <c r="CV92" s="261"/>
      <c r="CW92" s="261"/>
      <c r="CX92" s="261"/>
      <c r="CY92" s="261"/>
      <c r="CZ92" s="261"/>
      <c r="DA92" s="261"/>
      <c r="DB92" s="261"/>
      <c r="DC92" s="261"/>
      <c r="DD92" s="261"/>
      <c r="DE92" s="261"/>
      <c r="DF92" s="261"/>
      <c r="DG92" s="261"/>
      <c r="DH92" s="261"/>
      <c r="DI92" s="261"/>
      <c r="DJ92" s="261"/>
      <c r="DK92" s="261"/>
      <c r="DL92" s="261"/>
      <c r="DM92" s="261"/>
      <c r="DN92" s="261"/>
      <c r="DO92" s="261"/>
      <c r="DP92" s="261"/>
      <c r="DQ92" s="261"/>
      <c r="DR92" s="261"/>
      <c r="DS92" s="261"/>
      <c r="DT92" s="261"/>
      <c r="DU92" s="261"/>
      <c r="DV92" s="261"/>
      <c r="DW92" s="261"/>
      <c r="DX92" s="261"/>
      <c r="DY92" s="261"/>
      <c r="DZ92" s="261"/>
      <c r="EA92" s="261"/>
    </row>
    <row r="93" spans="1:131" ht="19.5" customHeight="1" x14ac:dyDescent="0.25">
      <c r="A93" s="604"/>
      <c r="B93" s="604"/>
      <c r="C93" s="604"/>
      <c r="D93" s="605"/>
      <c r="E93" s="605"/>
      <c r="F93" s="262"/>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1"/>
      <c r="BA93" s="261"/>
      <c r="BB93" s="261"/>
      <c r="BC93" s="261"/>
      <c r="BD93" s="261"/>
      <c r="BE93" s="261"/>
      <c r="BF93" s="261"/>
      <c r="BG93" s="261"/>
      <c r="BH93" s="261"/>
      <c r="BI93" s="261"/>
      <c r="BJ93" s="261"/>
      <c r="BK93" s="261"/>
      <c r="BL93" s="261"/>
      <c r="BM93" s="261"/>
      <c r="BN93" s="261"/>
      <c r="BO93" s="261"/>
      <c r="BP93" s="261"/>
      <c r="BQ93" s="261"/>
      <c r="BR93" s="261"/>
      <c r="BS93" s="261"/>
      <c r="BT93" s="261"/>
      <c r="BU93" s="261"/>
      <c r="BV93" s="261"/>
      <c r="BW93" s="261"/>
      <c r="BX93" s="261"/>
      <c r="BY93" s="262"/>
      <c r="BZ93" s="262"/>
      <c r="CA93" s="262"/>
      <c r="CB93" s="262"/>
      <c r="CC93" s="262"/>
      <c r="CD93" s="262"/>
      <c r="CE93" s="262"/>
      <c r="CF93" s="262"/>
      <c r="CG93" s="262"/>
      <c r="CH93" s="262"/>
      <c r="CI93" s="262"/>
      <c r="CJ93" s="262"/>
      <c r="CK93" s="262"/>
      <c r="CL93" s="262"/>
      <c r="CM93" s="262"/>
      <c r="CN93" s="262"/>
      <c r="CO93" s="262"/>
      <c r="CP93" s="262"/>
      <c r="CQ93" s="262"/>
      <c r="CR93" s="262"/>
      <c r="CS93" s="262"/>
      <c r="CT93" s="262"/>
      <c r="CU93" s="261"/>
      <c r="CV93" s="261"/>
      <c r="CW93" s="261"/>
      <c r="CX93" s="261"/>
      <c r="CY93" s="261"/>
      <c r="CZ93" s="261"/>
      <c r="DA93" s="261"/>
      <c r="DB93" s="261"/>
      <c r="DC93" s="261"/>
      <c r="DD93" s="261"/>
      <c r="DE93" s="261"/>
      <c r="DF93" s="261"/>
      <c r="DG93" s="261"/>
      <c r="DH93" s="261"/>
      <c r="DI93" s="261"/>
      <c r="DJ93" s="261"/>
      <c r="DK93" s="261"/>
      <c r="DL93" s="261"/>
      <c r="DM93" s="261"/>
      <c r="DN93" s="261"/>
      <c r="DO93" s="261"/>
      <c r="DP93" s="261"/>
      <c r="DQ93" s="261"/>
      <c r="DR93" s="261"/>
      <c r="DS93" s="261"/>
      <c r="DT93" s="261"/>
      <c r="DU93" s="261"/>
      <c r="DV93" s="261"/>
      <c r="DW93" s="261"/>
      <c r="DX93" s="261"/>
      <c r="DY93" s="261"/>
      <c r="DZ93" s="261"/>
      <c r="EA93" s="261"/>
    </row>
    <row r="94" spans="1:131" ht="19.5" customHeight="1" x14ac:dyDescent="0.25">
      <c r="A94" s="690"/>
      <c r="B94" s="691"/>
      <c r="C94" s="692"/>
      <c r="D94" s="435"/>
      <c r="E94" s="436"/>
      <c r="F94" s="262"/>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c r="BQ94" s="261"/>
      <c r="BR94" s="261"/>
      <c r="BS94" s="261"/>
      <c r="BT94" s="261"/>
      <c r="BU94" s="261"/>
      <c r="BV94" s="261"/>
      <c r="BW94" s="261"/>
      <c r="BX94" s="261"/>
      <c r="BY94" s="262"/>
      <c r="BZ94" s="262"/>
      <c r="CA94" s="262"/>
      <c r="CB94" s="262"/>
      <c r="CC94" s="262"/>
      <c r="CD94" s="262"/>
      <c r="CE94" s="262"/>
      <c r="CF94" s="262"/>
      <c r="CG94" s="262"/>
      <c r="CH94" s="262"/>
      <c r="CI94" s="262"/>
      <c r="CJ94" s="262"/>
      <c r="CK94" s="262"/>
      <c r="CL94" s="262"/>
      <c r="CM94" s="262"/>
      <c r="CN94" s="262"/>
      <c r="CO94" s="262"/>
      <c r="CP94" s="262"/>
      <c r="CQ94" s="262"/>
      <c r="CR94" s="262"/>
      <c r="CS94" s="262"/>
      <c r="CT94" s="262"/>
      <c r="CU94" s="261"/>
      <c r="CV94" s="261"/>
      <c r="CW94" s="261"/>
      <c r="CX94" s="261"/>
      <c r="CY94" s="261"/>
      <c r="CZ94" s="261"/>
      <c r="DA94" s="261"/>
      <c r="DB94" s="261"/>
      <c r="DC94" s="261"/>
      <c r="DD94" s="261"/>
      <c r="DE94" s="261"/>
      <c r="DF94" s="261"/>
      <c r="DG94" s="261"/>
      <c r="DH94" s="261"/>
      <c r="DI94" s="261"/>
      <c r="DJ94" s="261"/>
      <c r="DK94" s="261"/>
      <c r="DL94" s="261"/>
      <c r="DM94" s="261"/>
      <c r="DN94" s="261"/>
      <c r="DO94" s="261"/>
      <c r="DP94" s="261"/>
      <c r="DQ94" s="261"/>
      <c r="DR94" s="261"/>
      <c r="DS94" s="261"/>
      <c r="DT94" s="261"/>
      <c r="DU94" s="261"/>
      <c r="DV94" s="261"/>
      <c r="DW94" s="261"/>
      <c r="DX94" s="261"/>
      <c r="DY94" s="261"/>
      <c r="DZ94" s="261"/>
      <c r="EA94" s="261"/>
    </row>
    <row r="95" spans="1:131" ht="33.75" customHeight="1" x14ac:dyDescent="0.25">
      <c r="A95" s="687"/>
      <c r="B95" s="688"/>
      <c r="C95" s="689"/>
      <c r="D95" s="439"/>
      <c r="E95" s="440"/>
      <c r="F95" s="262"/>
      <c r="G95" s="261"/>
      <c r="H95" s="261"/>
      <c r="I95" s="261"/>
      <c r="J95" s="261"/>
      <c r="K95" s="261"/>
      <c r="L95" s="261"/>
      <c r="M95" s="261"/>
      <c r="N95" s="261"/>
      <c r="O95" s="261"/>
      <c r="P95" s="261"/>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2"/>
      <c r="BZ95" s="262"/>
      <c r="CA95" s="262"/>
      <c r="CB95" s="262"/>
      <c r="CC95" s="262"/>
      <c r="CD95" s="262"/>
      <c r="CE95" s="262"/>
      <c r="CF95" s="262"/>
      <c r="CG95" s="262"/>
      <c r="CH95" s="262"/>
      <c r="CI95" s="262"/>
      <c r="CJ95" s="262"/>
      <c r="CK95" s="262"/>
      <c r="CL95" s="262"/>
      <c r="CM95" s="262"/>
      <c r="CN95" s="262"/>
      <c r="CO95" s="262"/>
      <c r="CP95" s="262"/>
      <c r="CQ95" s="262"/>
      <c r="CR95" s="262"/>
      <c r="CS95" s="262"/>
      <c r="CT95" s="262"/>
      <c r="CU95" s="261"/>
      <c r="CV95" s="261"/>
      <c r="CW95" s="261"/>
      <c r="CX95" s="261"/>
      <c r="CY95" s="261"/>
      <c r="CZ95" s="261"/>
      <c r="DA95" s="261"/>
      <c r="DB95" s="261"/>
      <c r="DC95" s="261"/>
      <c r="DD95" s="261"/>
      <c r="DE95" s="261"/>
      <c r="DF95" s="261"/>
      <c r="DG95" s="261"/>
      <c r="DH95" s="261"/>
      <c r="DI95" s="261"/>
      <c r="DJ95" s="261"/>
      <c r="DK95" s="261"/>
      <c r="DL95" s="261"/>
      <c r="DM95" s="261"/>
      <c r="DN95" s="261"/>
      <c r="DO95" s="261"/>
      <c r="DP95" s="261"/>
      <c r="DQ95" s="261"/>
      <c r="DR95" s="261"/>
      <c r="DS95" s="261"/>
      <c r="DT95" s="261"/>
      <c r="DU95" s="261"/>
      <c r="DV95" s="261"/>
      <c r="DW95" s="261"/>
      <c r="DX95" s="261"/>
      <c r="DY95" s="261"/>
      <c r="DZ95" s="261"/>
      <c r="EA95" s="261"/>
    </row>
    <row r="96" spans="1:131" ht="11.25" customHeight="1" x14ac:dyDescent="0.25">
      <c r="A96" s="431"/>
      <c r="B96" s="432"/>
      <c r="C96" s="432"/>
      <c r="D96" s="433"/>
      <c r="E96" s="434"/>
      <c r="F96" s="441"/>
      <c r="G96" s="441"/>
      <c r="H96" s="441"/>
      <c r="I96" s="261"/>
      <c r="J96" s="261"/>
      <c r="K96" s="261"/>
      <c r="L96" s="261"/>
      <c r="M96" s="261"/>
      <c r="N96" s="261"/>
      <c r="O96" s="261"/>
      <c r="P96" s="261"/>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2"/>
      <c r="BZ96" s="262"/>
      <c r="CA96" s="262"/>
      <c r="CB96" s="262"/>
      <c r="CC96" s="262"/>
      <c r="CD96" s="262"/>
      <c r="CE96" s="262"/>
      <c r="CF96" s="262"/>
      <c r="CG96" s="262"/>
      <c r="CH96" s="262"/>
      <c r="CI96" s="262"/>
      <c r="CJ96" s="262"/>
      <c r="CK96" s="262"/>
      <c r="CL96" s="262"/>
      <c r="CM96" s="262"/>
      <c r="CN96" s="262"/>
      <c r="CO96" s="262"/>
      <c r="CP96" s="262"/>
      <c r="CQ96" s="262"/>
      <c r="CR96" s="262"/>
      <c r="CS96" s="262"/>
      <c r="CT96" s="262"/>
      <c r="CU96" s="261"/>
      <c r="CV96" s="261"/>
      <c r="CW96" s="261"/>
      <c r="CX96" s="261"/>
      <c r="CY96" s="261"/>
      <c r="CZ96" s="261"/>
      <c r="DA96" s="261"/>
      <c r="DB96" s="261"/>
      <c r="DC96" s="261"/>
      <c r="DD96" s="261"/>
      <c r="DE96" s="261"/>
      <c r="DF96" s="261"/>
      <c r="DG96" s="261"/>
      <c r="DH96" s="261"/>
      <c r="DI96" s="261"/>
      <c r="DJ96" s="261"/>
      <c r="DK96" s="261"/>
      <c r="DL96" s="261"/>
      <c r="DM96" s="261"/>
      <c r="DN96" s="261"/>
      <c r="DO96" s="261"/>
      <c r="DP96" s="261"/>
      <c r="DQ96" s="261"/>
      <c r="DR96" s="261"/>
      <c r="DS96" s="261"/>
      <c r="DT96" s="261"/>
      <c r="DU96" s="261"/>
      <c r="DV96" s="261"/>
      <c r="DW96" s="261"/>
      <c r="DX96" s="261"/>
      <c r="DY96" s="261"/>
      <c r="DZ96" s="261"/>
      <c r="EA96" s="261"/>
    </row>
    <row r="97" spans="1:131" ht="21.75" customHeight="1" x14ac:dyDescent="0.25">
      <c r="A97" s="671"/>
      <c r="B97" s="671"/>
      <c r="C97" s="672"/>
      <c r="D97" s="605"/>
      <c r="E97" s="640"/>
      <c r="F97" s="641"/>
      <c r="G97" s="641"/>
      <c r="H97" s="641"/>
      <c r="I97" s="641"/>
      <c r="J97" s="641"/>
      <c r="K97" s="652"/>
      <c r="L97" s="653"/>
      <c r="M97" s="261"/>
      <c r="N97" s="261"/>
      <c r="O97" s="261"/>
      <c r="P97" s="261"/>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2"/>
      <c r="BZ97" s="262"/>
      <c r="CA97" s="262"/>
      <c r="CB97" s="262"/>
      <c r="CC97" s="262"/>
      <c r="CD97" s="262"/>
      <c r="CE97" s="262"/>
      <c r="CF97" s="262"/>
      <c r="CG97" s="262"/>
      <c r="CH97" s="262"/>
      <c r="CI97" s="262"/>
      <c r="CJ97" s="262"/>
      <c r="CK97" s="262"/>
      <c r="CL97" s="262"/>
      <c r="CM97" s="262"/>
      <c r="CN97" s="262"/>
      <c r="CO97" s="262"/>
      <c r="CP97" s="262"/>
      <c r="CQ97" s="262"/>
      <c r="CR97" s="262"/>
      <c r="CS97" s="262"/>
      <c r="CT97" s="262"/>
      <c r="CU97" s="261"/>
      <c r="CV97" s="261"/>
      <c r="CW97" s="261"/>
      <c r="CX97" s="261"/>
      <c r="CY97" s="261"/>
      <c r="CZ97" s="261"/>
      <c r="DA97" s="261"/>
      <c r="DB97" s="261"/>
      <c r="DC97" s="261"/>
      <c r="DD97" s="261"/>
      <c r="DE97" s="261"/>
      <c r="DF97" s="261"/>
      <c r="DG97" s="261"/>
      <c r="DH97" s="261"/>
      <c r="DI97" s="261"/>
      <c r="DJ97" s="261"/>
      <c r="DK97" s="261"/>
      <c r="DL97" s="261"/>
      <c r="DM97" s="261"/>
      <c r="DN97" s="261"/>
      <c r="DO97" s="261"/>
      <c r="DP97" s="261"/>
      <c r="DQ97" s="261"/>
      <c r="DR97" s="261"/>
      <c r="DS97" s="261"/>
      <c r="DT97" s="261"/>
      <c r="DU97" s="261"/>
      <c r="DV97" s="261"/>
      <c r="DW97" s="261"/>
      <c r="DX97" s="261"/>
      <c r="DY97" s="261"/>
      <c r="DZ97" s="261"/>
      <c r="EA97" s="261"/>
    </row>
    <row r="98" spans="1:131" ht="24" customHeight="1" x14ac:dyDescent="0.25">
      <c r="A98" s="673"/>
      <c r="B98" s="673"/>
      <c r="C98" s="674"/>
      <c r="D98" s="605"/>
      <c r="E98" s="462"/>
      <c r="F98" s="442"/>
      <c r="G98" s="463"/>
      <c r="H98" s="463"/>
      <c r="I98" s="457"/>
      <c r="J98" s="416"/>
      <c r="K98" s="460"/>
      <c r="L98" s="460"/>
      <c r="M98" s="261"/>
      <c r="N98" s="261"/>
      <c r="O98" s="261"/>
      <c r="P98" s="261"/>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2"/>
      <c r="BZ98" s="262"/>
      <c r="CA98" s="262"/>
      <c r="CB98" s="262"/>
      <c r="CC98" s="262"/>
      <c r="CD98" s="262"/>
      <c r="CE98" s="262"/>
      <c r="CF98" s="262"/>
      <c r="CG98" s="262"/>
      <c r="CH98" s="262"/>
      <c r="CI98" s="262"/>
      <c r="CJ98" s="262"/>
      <c r="CK98" s="262"/>
      <c r="CL98" s="262"/>
      <c r="CM98" s="262"/>
      <c r="CN98" s="262"/>
      <c r="CO98" s="262"/>
      <c r="CP98" s="262"/>
      <c r="CQ98" s="262"/>
      <c r="CR98" s="262"/>
      <c r="CS98" s="262"/>
      <c r="CT98" s="262"/>
      <c r="CU98" s="261"/>
      <c r="CV98" s="261"/>
      <c r="CW98" s="261"/>
      <c r="CX98" s="261"/>
      <c r="CY98" s="261"/>
      <c r="CZ98" s="261"/>
      <c r="DA98" s="261"/>
      <c r="DB98" s="261"/>
      <c r="DC98" s="261"/>
      <c r="DD98" s="261"/>
      <c r="DE98" s="261"/>
      <c r="DF98" s="261"/>
      <c r="DG98" s="261"/>
      <c r="DH98" s="261"/>
      <c r="DI98" s="261"/>
      <c r="DJ98" s="261"/>
      <c r="DK98" s="261"/>
      <c r="DL98" s="261"/>
      <c r="DM98" s="261"/>
      <c r="DN98" s="261"/>
      <c r="DO98" s="261"/>
      <c r="DP98" s="261"/>
      <c r="DQ98" s="261"/>
      <c r="DR98" s="261"/>
      <c r="DS98" s="261"/>
      <c r="DT98" s="261"/>
      <c r="DU98" s="261"/>
      <c r="DV98" s="261"/>
      <c r="DW98" s="261"/>
      <c r="DX98" s="261"/>
      <c r="DY98" s="261"/>
      <c r="DZ98" s="261"/>
      <c r="EA98" s="261"/>
    </row>
    <row r="99" spans="1:131" ht="19.5" customHeight="1" x14ac:dyDescent="0.25">
      <c r="A99" s="675"/>
      <c r="B99" s="676"/>
      <c r="C99" s="444"/>
      <c r="D99" s="445"/>
      <c r="E99" s="288"/>
      <c r="F99" s="292"/>
      <c r="G99" s="289"/>
      <c r="H99" s="289"/>
      <c r="I99" s="289"/>
      <c r="J99" s="293"/>
      <c r="K99" s="446"/>
      <c r="L99" s="293"/>
      <c r="M99" s="447"/>
      <c r="N99" s="261"/>
      <c r="O99" s="261"/>
      <c r="P99" s="261"/>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1"/>
      <c r="BA99" s="261"/>
      <c r="BB99" s="261"/>
      <c r="BC99" s="261"/>
      <c r="BD99" s="261"/>
      <c r="BE99" s="261"/>
      <c r="BF99" s="261"/>
      <c r="BG99" s="261"/>
      <c r="BH99" s="261"/>
      <c r="BI99" s="261"/>
      <c r="BJ99" s="261"/>
      <c r="BK99" s="261"/>
      <c r="BL99" s="261"/>
      <c r="BM99" s="261"/>
      <c r="BN99" s="261"/>
      <c r="BO99" s="261"/>
      <c r="BP99" s="261"/>
      <c r="BQ99" s="261"/>
      <c r="BR99" s="261"/>
      <c r="BS99" s="261"/>
      <c r="BT99" s="261"/>
      <c r="BU99" s="261"/>
      <c r="BV99" s="261"/>
      <c r="BW99" s="261"/>
      <c r="BX99" s="261"/>
      <c r="BY99" s="262"/>
      <c r="BZ99" s="262"/>
      <c r="CA99" s="262"/>
      <c r="CB99" s="262"/>
      <c r="CC99" s="262"/>
      <c r="CD99" s="262"/>
      <c r="CE99" s="262"/>
      <c r="CF99" s="262"/>
      <c r="CG99" s="262"/>
      <c r="CH99" s="262"/>
      <c r="CI99" s="262"/>
      <c r="CJ99" s="262"/>
      <c r="CK99" s="262"/>
      <c r="CL99" s="262"/>
      <c r="CM99" s="262"/>
      <c r="CN99" s="262"/>
      <c r="CO99" s="262"/>
      <c r="CP99" s="262"/>
      <c r="CQ99" s="262"/>
      <c r="CR99" s="262"/>
      <c r="CS99" s="262"/>
      <c r="CT99" s="262"/>
      <c r="CU99" s="261"/>
      <c r="CV99" s="261"/>
      <c r="CW99" s="261"/>
      <c r="CX99" s="261"/>
      <c r="CY99" s="261"/>
      <c r="CZ99" s="261"/>
      <c r="DA99" s="261"/>
      <c r="DB99" s="261"/>
      <c r="DC99" s="261"/>
      <c r="DD99" s="261"/>
      <c r="DE99" s="261"/>
      <c r="DF99" s="261"/>
      <c r="DG99" s="261"/>
      <c r="DH99" s="261"/>
      <c r="DI99" s="261"/>
      <c r="DJ99" s="261"/>
      <c r="DK99" s="261"/>
      <c r="DL99" s="261"/>
      <c r="DM99" s="261"/>
      <c r="DN99" s="261"/>
      <c r="DO99" s="261"/>
      <c r="DP99" s="261"/>
      <c r="DQ99" s="261"/>
      <c r="DR99" s="261"/>
      <c r="DS99" s="261"/>
      <c r="DT99" s="261"/>
      <c r="DU99" s="261"/>
      <c r="DV99" s="261"/>
      <c r="DW99" s="261"/>
      <c r="DX99" s="261"/>
      <c r="DY99" s="261"/>
      <c r="DZ99" s="261"/>
      <c r="EA99" s="261"/>
    </row>
    <row r="100" spans="1:131" ht="24.75" customHeight="1" x14ac:dyDescent="0.25">
      <c r="A100" s="677"/>
      <c r="B100" s="678"/>
      <c r="C100" s="448"/>
      <c r="D100" s="449"/>
      <c r="E100" s="316"/>
      <c r="F100" s="318"/>
      <c r="G100" s="317"/>
      <c r="H100" s="317"/>
      <c r="I100" s="317"/>
      <c r="J100" s="302"/>
      <c r="K100" s="450"/>
      <c r="L100" s="302"/>
      <c r="M100" s="447"/>
      <c r="N100" s="261"/>
      <c r="O100" s="261"/>
      <c r="P100" s="261"/>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1"/>
      <c r="BA100" s="261"/>
      <c r="BB100" s="261"/>
      <c r="BC100" s="261"/>
      <c r="BD100" s="261"/>
      <c r="BE100" s="261"/>
      <c r="BF100" s="261"/>
      <c r="BG100" s="261"/>
      <c r="BH100" s="261"/>
      <c r="BI100" s="261"/>
      <c r="BJ100" s="261"/>
      <c r="BK100" s="261"/>
      <c r="BL100" s="261"/>
      <c r="BM100" s="261"/>
      <c r="BN100" s="261"/>
      <c r="BO100" s="261"/>
      <c r="BP100" s="261"/>
      <c r="BQ100" s="261"/>
      <c r="BR100" s="261"/>
      <c r="BS100" s="261"/>
      <c r="BT100" s="261"/>
      <c r="BU100" s="261"/>
      <c r="BV100" s="261"/>
      <c r="BW100" s="261"/>
      <c r="BX100" s="261"/>
      <c r="BY100" s="262"/>
      <c r="BZ100" s="262"/>
      <c r="CA100" s="262"/>
      <c r="CB100" s="262"/>
      <c r="CC100" s="262"/>
      <c r="CD100" s="262"/>
      <c r="CE100" s="262"/>
      <c r="CF100" s="262"/>
      <c r="CG100" s="262"/>
      <c r="CH100" s="262"/>
      <c r="CI100" s="262"/>
      <c r="CJ100" s="262"/>
      <c r="CK100" s="262"/>
      <c r="CL100" s="262"/>
      <c r="CM100" s="262"/>
      <c r="CN100" s="262"/>
      <c r="CO100" s="262"/>
      <c r="CP100" s="262"/>
      <c r="CQ100" s="262"/>
      <c r="CR100" s="262"/>
      <c r="CS100" s="262"/>
      <c r="CT100" s="262"/>
      <c r="CU100" s="261"/>
      <c r="CV100" s="261"/>
      <c r="CW100" s="261"/>
      <c r="CX100" s="261"/>
      <c r="CY100" s="261"/>
      <c r="CZ100" s="261"/>
      <c r="DA100" s="261"/>
      <c r="DB100" s="261"/>
      <c r="DC100" s="261"/>
      <c r="DD100" s="261"/>
      <c r="DE100" s="261"/>
      <c r="DF100" s="261"/>
      <c r="DG100" s="261"/>
      <c r="DH100" s="261"/>
      <c r="DI100" s="261"/>
      <c r="DJ100" s="261"/>
      <c r="DK100" s="261"/>
      <c r="DL100" s="261"/>
      <c r="DM100" s="261"/>
      <c r="DN100" s="261"/>
      <c r="DO100" s="261"/>
      <c r="DP100" s="261"/>
      <c r="DQ100" s="261"/>
      <c r="DR100" s="261"/>
      <c r="DS100" s="261"/>
      <c r="DT100" s="261"/>
      <c r="DU100" s="261"/>
      <c r="DV100" s="261"/>
      <c r="DW100" s="261"/>
      <c r="DX100" s="261"/>
      <c r="DY100" s="261"/>
      <c r="DZ100" s="261"/>
      <c r="EA100" s="261"/>
    </row>
    <row r="101" spans="1:131" ht="24.75" customHeight="1" x14ac:dyDescent="0.25">
      <c r="A101" s="677"/>
      <c r="B101" s="678"/>
      <c r="C101" s="448"/>
      <c r="D101" s="451"/>
      <c r="E101" s="347"/>
      <c r="F101" s="348"/>
      <c r="G101" s="360"/>
      <c r="H101" s="360"/>
      <c r="I101" s="360"/>
      <c r="J101" s="355"/>
      <c r="K101" s="452"/>
      <c r="L101" s="355"/>
      <c r="M101" s="447"/>
      <c r="N101" s="261"/>
      <c r="O101" s="261"/>
      <c r="P101" s="261"/>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1"/>
      <c r="BA101" s="261"/>
      <c r="BB101" s="261"/>
      <c r="BC101" s="261"/>
      <c r="BD101" s="261"/>
      <c r="BE101" s="261"/>
      <c r="BF101" s="261"/>
      <c r="BG101" s="261"/>
      <c r="BH101" s="261"/>
      <c r="BI101" s="261"/>
      <c r="BJ101" s="261"/>
      <c r="BK101" s="261"/>
      <c r="BL101" s="261"/>
      <c r="BM101" s="261"/>
      <c r="BN101" s="261"/>
      <c r="BO101" s="261"/>
      <c r="BP101" s="261"/>
      <c r="BQ101" s="261"/>
      <c r="BR101" s="261"/>
      <c r="BS101" s="261"/>
      <c r="BT101" s="261"/>
      <c r="BU101" s="261"/>
      <c r="BV101" s="261"/>
      <c r="BW101" s="261"/>
      <c r="BX101" s="261"/>
      <c r="BY101" s="262"/>
      <c r="BZ101" s="262"/>
      <c r="CA101" s="262"/>
      <c r="CB101" s="262"/>
      <c r="CC101" s="262"/>
      <c r="CD101" s="262"/>
      <c r="CE101" s="262"/>
      <c r="CF101" s="262"/>
      <c r="CG101" s="262"/>
      <c r="CH101" s="262"/>
      <c r="CI101" s="262"/>
      <c r="CJ101" s="262"/>
      <c r="CK101" s="262"/>
      <c r="CL101" s="262"/>
      <c r="CM101" s="262"/>
      <c r="CN101" s="262"/>
      <c r="CO101" s="262"/>
      <c r="CP101" s="262"/>
      <c r="CQ101" s="262"/>
      <c r="CR101" s="262"/>
      <c r="CS101" s="262"/>
      <c r="CT101" s="262"/>
      <c r="CU101" s="261"/>
      <c r="CV101" s="261"/>
      <c r="CW101" s="261"/>
      <c r="CX101" s="261"/>
      <c r="CY101" s="261"/>
      <c r="CZ101" s="261"/>
      <c r="DA101" s="261"/>
      <c r="DB101" s="261"/>
      <c r="DC101" s="261"/>
      <c r="DD101" s="261"/>
      <c r="DE101" s="261"/>
      <c r="DF101" s="261"/>
      <c r="DG101" s="261"/>
      <c r="DH101" s="261"/>
      <c r="DI101" s="261"/>
      <c r="DJ101" s="261"/>
      <c r="DK101" s="261"/>
      <c r="DL101" s="261"/>
      <c r="DM101" s="261"/>
      <c r="DN101" s="261"/>
      <c r="DO101" s="261"/>
      <c r="DP101" s="261"/>
      <c r="DQ101" s="261"/>
      <c r="DR101" s="261"/>
      <c r="DS101" s="261"/>
      <c r="DT101" s="261"/>
      <c r="DU101" s="261"/>
      <c r="DV101" s="261"/>
      <c r="DW101" s="261"/>
      <c r="DX101" s="261"/>
      <c r="DY101" s="261"/>
      <c r="DZ101" s="261"/>
      <c r="EA101" s="261"/>
    </row>
    <row r="102" spans="1:131" ht="24.75" customHeight="1" x14ac:dyDescent="0.25">
      <c r="A102" s="675"/>
      <c r="B102" s="676"/>
      <c r="C102" s="444"/>
      <c r="D102" s="445"/>
      <c r="E102" s="297"/>
      <c r="F102" s="301"/>
      <c r="G102" s="298"/>
      <c r="H102" s="298"/>
      <c r="I102" s="298"/>
      <c r="J102" s="303"/>
      <c r="K102" s="453"/>
      <c r="L102" s="303"/>
      <c r="M102" s="447"/>
      <c r="N102" s="261"/>
      <c r="O102" s="261"/>
      <c r="P102" s="261"/>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1"/>
      <c r="BA102" s="261"/>
      <c r="BB102" s="261"/>
      <c r="BC102" s="261"/>
      <c r="BD102" s="261"/>
      <c r="BE102" s="261"/>
      <c r="BF102" s="261"/>
      <c r="BG102" s="261"/>
      <c r="BH102" s="261"/>
      <c r="BI102" s="261"/>
      <c r="BJ102" s="261"/>
      <c r="BK102" s="261"/>
      <c r="BL102" s="261"/>
      <c r="BM102" s="261"/>
      <c r="BN102" s="261"/>
      <c r="BO102" s="261"/>
      <c r="BP102" s="261"/>
      <c r="BQ102" s="261"/>
      <c r="BR102" s="261"/>
      <c r="BS102" s="261"/>
      <c r="BT102" s="261"/>
      <c r="BU102" s="261"/>
      <c r="BV102" s="261"/>
      <c r="BW102" s="261"/>
      <c r="BX102" s="261"/>
      <c r="BY102" s="262"/>
      <c r="BZ102" s="262"/>
      <c r="CA102" s="262"/>
      <c r="CB102" s="262"/>
      <c r="CC102" s="262"/>
      <c r="CD102" s="262"/>
      <c r="CE102" s="262"/>
      <c r="CF102" s="262"/>
      <c r="CG102" s="262"/>
      <c r="CH102" s="262"/>
      <c r="CI102" s="262"/>
      <c r="CJ102" s="262"/>
      <c r="CK102" s="262"/>
      <c r="CL102" s="262"/>
      <c r="CM102" s="262"/>
      <c r="CN102" s="262"/>
      <c r="CO102" s="262"/>
      <c r="CP102" s="262"/>
      <c r="CQ102" s="262"/>
      <c r="CR102" s="262"/>
      <c r="CS102" s="262"/>
      <c r="CT102" s="262"/>
      <c r="CU102" s="261"/>
      <c r="CV102" s="261"/>
      <c r="CW102" s="261"/>
      <c r="CX102" s="261"/>
      <c r="CY102" s="261"/>
      <c r="CZ102" s="261"/>
      <c r="DA102" s="261"/>
      <c r="DB102" s="261"/>
      <c r="DC102" s="261"/>
      <c r="DD102" s="261"/>
      <c r="DE102" s="261"/>
      <c r="DF102" s="261"/>
      <c r="DG102" s="261"/>
      <c r="DH102" s="261"/>
      <c r="DI102" s="261"/>
      <c r="DJ102" s="261"/>
      <c r="DK102" s="261"/>
      <c r="DL102" s="261"/>
      <c r="DM102" s="261"/>
      <c r="DN102" s="261"/>
      <c r="DO102" s="261"/>
      <c r="DP102" s="261"/>
      <c r="DQ102" s="261"/>
      <c r="DR102" s="261"/>
      <c r="DS102" s="261"/>
      <c r="DT102" s="261"/>
      <c r="DU102" s="261"/>
      <c r="DV102" s="261"/>
      <c r="DW102" s="261"/>
      <c r="DX102" s="261"/>
      <c r="DY102" s="261"/>
      <c r="DZ102" s="261"/>
      <c r="EA102" s="261"/>
    </row>
    <row r="103" spans="1:131" ht="24.75" customHeight="1" x14ac:dyDescent="0.25">
      <c r="A103" s="677"/>
      <c r="B103" s="678"/>
      <c r="C103" s="448"/>
      <c r="D103" s="449"/>
      <c r="E103" s="363"/>
      <c r="F103" s="330"/>
      <c r="G103" s="328"/>
      <c r="H103" s="328"/>
      <c r="I103" s="328"/>
      <c r="J103" s="329"/>
      <c r="K103" s="454"/>
      <c r="L103" s="329"/>
      <c r="M103" s="447"/>
      <c r="N103" s="261"/>
      <c r="O103" s="261"/>
      <c r="P103" s="261"/>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1"/>
      <c r="BA103" s="261"/>
      <c r="BB103" s="261"/>
      <c r="BC103" s="261"/>
      <c r="BD103" s="261"/>
      <c r="BE103" s="261"/>
      <c r="BF103" s="261"/>
      <c r="BG103" s="261"/>
      <c r="BH103" s="261"/>
      <c r="BI103" s="261"/>
      <c r="BJ103" s="261"/>
      <c r="BK103" s="261"/>
      <c r="BL103" s="261"/>
      <c r="BM103" s="261"/>
      <c r="BN103" s="261"/>
      <c r="BO103" s="261"/>
      <c r="BP103" s="261"/>
      <c r="BQ103" s="261"/>
      <c r="BR103" s="261"/>
      <c r="BS103" s="261"/>
      <c r="BT103" s="261"/>
      <c r="BU103" s="261"/>
      <c r="BV103" s="261"/>
      <c r="BW103" s="261"/>
      <c r="BX103" s="261"/>
      <c r="BY103" s="262"/>
      <c r="BZ103" s="262"/>
      <c r="CA103" s="262"/>
      <c r="CB103" s="262"/>
      <c r="CC103" s="262"/>
      <c r="CD103" s="262"/>
      <c r="CE103" s="262"/>
      <c r="CF103" s="262"/>
      <c r="CG103" s="262"/>
      <c r="CH103" s="262"/>
      <c r="CI103" s="262"/>
      <c r="CJ103" s="262"/>
      <c r="CK103" s="262"/>
      <c r="CL103" s="262"/>
      <c r="CM103" s="262"/>
      <c r="CN103" s="262"/>
      <c r="CO103" s="262"/>
      <c r="CP103" s="262"/>
      <c r="CQ103" s="262"/>
      <c r="CR103" s="262"/>
      <c r="CS103" s="262"/>
      <c r="CT103" s="262"/>
      <c r="CU103" s="261"/>
      <c r="CV103" s="261"/>
      <c r="CW103" s="261"/>
      <c r="CX103" s="261"/>
      <c r="CY103" s="261"/>
      <c r="CZ103" s="261"/>
      <c r="DA103" s="261"/>
      <c r="DB103" s="261"/>
      <c r="DC103" s="261"/>
      <c r="DD103" s="261"/>
      <c r="DE103" s="261"/>
      <c r="DF103" s="261"/>
      <c r="DG103" s="261"/>
      <c r="DH103" s="261"/>
      <c r="DI103" s="261"/>
      <c r="DJ103" s="261"/>
      <c r="DK103" s="261"/>
      <c r="DL103" s="261"/>
      <c r="DM103" s="261"/>
      <c r="DN103" s="261"/>
      <c r="DO103" s="261"/>
      <c r="DP103" s="261"/>
      <c r="DQ103" s="261"/>
      <c r="DR103" s="261"/>
      <c r="DS103" s="261"/>
      <c r="DT103" s="261"/>
      <c r="DU103" s="261"/>
      <c r="DV103" s="261"/>
      <c r="DW103" s="261"/>
      <c r="DX103" s="261"/>
      <c r="DY103" s="261"/>
      <c r="DZ103" s="261"/>
      <c r="EA103" s="261"/>
    </row>
    <row r="104" spans="1:131" ht="24.75" customHeight="1" x14ac:dyDescent="0.25">
      <c r="A104" s="677"/>
      <c r="B104" s="678"/>
      <c r="C104" s="448"/>
      <c r="D104" s="451"/>
      <c r="E104" s="363"/>
      <c r="F104" s="330"/>
      <c r="G104" s="328"/>
      <c r="H104" s="328"/>
      <c r="I104" s="328"/>
      <c r="J104" s="329"/>
      <c r="K104" s="454"/>
      <c r="L104" s="329"/>
      <c r="M104" s="447"/>
      <c r="N104" s="261"/>
      <c r="O104" s="261"/>
      <c r="P104" s="261"/>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1"/>
      <c r="BA104" s="261"/>
      <c r="BB104" s="261"/>
      <c r="BC104" s="261"/>
      <c r="BD104" s="261"/>
      <c r="BE104" s="261"/>
      <c r="BF104" s="261"/>
      <c r="BG104" s="261"/>
      <c r="BH104" s="261"/>
      <c r="BI104" s="261"/>
      <c r="BJ104" s="261"/>
      <c r="BK104" s="261"/>
      <c r="BL104" s="261"/>
      <c r="BM104" s="261"/>
      <c r="BN104" s="261"/>
      <c r="BO104" s="261"/>
      <c r="BP104" s="261"/>
      <c r="BQ104" s="261"/>
      <c r="BR104" s="261"/>
      <c r="BS104" s="261"/>
      <c r="BT104" s="261"/>
      <c r="BU104" s="261"/>
      <c r="BV104" s="261"/>
      <c r="BW104" s="261"/>
      <c r="BX104" s="261"/>
      <c r="BY104" s="262"/>
      <c r="BZ104" s="262"/>
      <c r="CA104" s="262"/>
      <c r="CB104" s="262"/>
      <c r="CC104" s="262"/>
      <c r="CD104" s="262"/>
      <c r="CE104" s="262"/>
      <c r="CF104" s="262"/>
      <c r="CG104" s="262"/>
      <c r="CH104" s="262"/>
      <c r="CI104" s="262"/>
      <c r="CJ104" s="262"/>
      <c r="CK104" s="262"/>
      <c r="CL104" s="262"/>
      <c r="CM104" s="262"/>
      <c r="CN104" s="262"/>
      <c r="CO104" s="262"/>
      <c r="CP104" s="262"/>
      <c r="CQ104" s="262"/>
      <c r="CR104" s="262"/>
      <c r="CS104" s="262"/>
      <c r="CT104" s="262"/>
      <c r="CU104" s="261"/>
      <c r="CV104" s="261"/>
      <c r="CW104" s="261"/>
      <c r="CX104" s="261"/>
      <c r="CY104" s="261"/>
      <c r="CZ104" s="261"/>
      <c r="DA104" s="261"/>
      <c r="DB104" s="261"/>
      <c r="DC104" s="261"/>
      <c r="DD104" s="261"/>
      <c r="DE104" s="261"/>
      <c r="DF104" s="261"/>
      <c r="DG104" s="261"/>
      <c r="DH104" s="261"/>
      <c r="DI104" s="261"/>
      <c r="DJ104" s="261"/>
      <c r="DK104" s="261"/>
      <c r="DL104" s="261"/>
      <c r="DM104" s="261"/>
      <c r="DN104" s="261"/>
      <c r="DO104" s="261"/>
      <c r="DP104" s="261"/>
      <c r="DQ104" s="261"/>
      <c r="DR104" s="261"/>
      <c r="DS104" s="261"/>
      <c r="DT104" s="261"/>
      <c r="DU104" s="261"/>
      <c r="DV104" s="261"/>
      <c r="DW104" s="261"/>
      <c r="DX104" s="261"/>
      <c r="DY104" s="261"/>
      <c r="DZ104" s="261"/>
      <c r="EA104" s="261"/>
    </row>
    <row r="105" spans="1:131" ht="24.75" customHeight="1" x14ac:dyDescent="0.25">
      <c r="A105" s="675"/>
      <c r="B105" s="679"/>
      <c r="C105" s="444"/>
      <c r="D105" s="445"/>
      <c r="E105" s="288"/>
      <c r="F105" s="292"/>
      <c r="G105" s="289"/>
      <c r="H105" s="289"/>
      <c r="I105" s="289"/>
      <c r="J105" s="293"/>
      <c r="K105" s="446"/>
      <c r="L105" s="293"/>
      <c r="M105" s="447"/>
      <c r="N105" s="261"/>
      <c r="O105" s="261"/>
      <c r="P105" s="261"/>
      <c r="Q105" s="261"/>
      <c r="R105" s="261"/>
      <c r="S105" s="261"/>
      <c r="T105" s="261"/>
      <c r="U105" s="261"/>
      <c r="V105" s="261"/>
      <c r="W105" s="261"/>
      <c r="X105" s="261"/>
      <c r="Y105" s="261"/>
      <c r="Z105" s="261"/>
      <c r="AA105" s="261"/>
      <c r="AB105" s="261"/>
      <c r="AC105" s="261"/>
      <c r="AD105" s="261"/>
      <c r="AE105" s="261"/>
      <c r="AF105" s="261"/>
      <c r="AG105" s="261"/>
      <c r="AH105" s="261"/>
      <c r="AI105" s="261"/>
      <c r="AJ105" s="261"/>
      <c r="AK105" s="261"/>
      <c r="AL105" s="261"/>
      <c r="AM105" s="261"/>
      <c r="AN105" s="261"/>
      <c r="AO105" s="261"/>
      <c r="AP105" s="261"/>
      <c r="AQ105" s="261"/>
      <c r="AR105" s="261"/>
      <c r="AS105" s="261"/>
      <c r="AT105" s="261"/>
      <c r="AU105" s="261"/>
      <c r="AV105" s="261"/>
      <c r="AW105" s="261"/>
      <c r="AX105" s="261"/>
      <c r="AY105" s="261"/>
      <c r="AZ105" s="261"/>
      <c r="BA105" s="261"/>
      <c r="BB105" s="261"/>
      <c r="BC105" s="261"/>
      <c r="BD105" s="261"/>
      <c r="BE105" s="261"/>
      <c r="BF105" s="261"/>
      <c r="BG105" s="261"/>
      <c r="BH105" s="261"/>
      <c r="BI105" s="261"/>
      <c r="BJ105" s="261"/>
      <c r="BK105" s="261"/>
      <c r="BL105" s="261"/>
      <c r="BM105" s="261"/>
      <c r="BN105" s="261"/>
      <c r="BO105" s="261"/>
      <c r="BP105" s="261"/>
      <c r="BQ105" s="261"/>
      <c r="BR105" s="261"/>
      <c r="BS105" s="261"/>
      <c r="BT105" s="261"/>
      <c r="BU105" s="261"/>
      <c r="BV105" s="261"/>
      <c r="BW105" s="261"/>
      <c r="BX105" s="261"/>
      <c r="BY105" s="262"/>
      <c r="BZ105" s="262"/>
      <c r="CA105" s="262"/>
      <c r="CB105" s="262"/>
      <c r="CC105" s="262"/>
      <c r="CD105" s="262"/>
      <c r="CE105" s="262"/>
      <c r="CF105" s="262"/>
      <c r="CG105" s="262"/>
      <c r="CH105" s="262"/>
      <c r="CI105" s="262"/>
      <c r="CJ105" s="262"/>
      <c r="CK105" s="262"/>
      <c r="CL105" s="262"/>
      <c r="CM105" s="262"/>
      <c r="CN105" s="262"/>
      <c r="CO105" s="262"/>
      <c r="CP105" s="262"/>
      <c r="CQ105" s="262"/>
      <c r="CR105" s="262"/>
      <c r="CS105" s="262"/>
      <c r="CT105" s="262"/>
      <c r="CU105" s="261"/>
      <c r="CV105" s="261"/>
      <c r="CW105" s="261"/>
      <c r="CX105" s="261"/>
      <c r="CY105" s="261"/>
      <c r="CZ105" s="261"/>
      <c r="DA105" s="261"/>
      <c r="DB105" s="261"/>
      <c r="DC105" s="261"/>
      <c r="DD105" s="261"/>
      <c r="DE105" s="261"/>
      <c r="DF105" s="261"/>
      <c r="DG105" s="261"/>
      <c r="DH105" s="261"/>
      <c r="DI105" s="261"/>
      <c r="DJ105" s="261"/>
      <c r="DK105" s="261"/>
      <c r="DL105" s="261"/>
      <c r="DM105" s="261"/>
      <c r="DN105" s="261"/>
      <c r="DO105" s="261"/>
      <c r="DP105" s="261"/>
      <c r="DQ105" s="261"/>
      <c r="DR105" s="261"/>
      <c r="DS105" s="261"/>
      <c r="DT105" s="261"/>
      <c r="DU105" s="261"/>
      <c r="DV105" s="261"/>
      <c r="DW105" s="261"/>
      <c r="DX105" s="261"/>
      <c r="DY105" s="261"/>
      <c r="DZ105" s="261"/>
      <c r="EA105" s="261"/>
    </row>
    <row r="106" spans="1:131" ht="24.75" customHeight="1" x14ac:dyDescent="0.25">
      <c r="A106" s="680"/>
      <c r="B106" s="681"/>
      <c r="C106" s="448"/>
      <c r="D106" s="449"/>
      <c r="E106" s="316"/>
      <c r="F106" s="318"/>
      <c r="G106" s="317"/>
      <c r="H106" s="317"/>
      <c r="I106" s="317"/>
      <c r="J106" s="302"/>
      <c r="K106" s="450"/>
      <c r="L106" s="302"/>
      <c r="M106" s="447"/>
      <c r="N106" s="261"/>
      <c r="O106" s="261"/>
      <c r="P106" s="261"/>
      <c r="Q106" s="261"/>
      <c r="R106" s="261"/>
      <c r="S106" s="261"/>
      <c r="T106" s="261"/>
      <c r="U106" s="261"/>
      <c r="V106" s="261"/>
      <c r="W106" s="261"/>
      <c r="X106" s="261"/>
      <c r="Y106" s="261"/>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61"/>
      <c r="BR106" s="261"/>
      <c r="BS106" s="261"/>
      <c r="BT106" s="261"/>
      <c r="BU106" s="261"/>
      <c r="BV106" s="261"/>
      <c r="BW106" s="261"/>
      <c r="BX106" s="261"/>
      <c r="BY106" s="262"/>
      <c r="BZ106" s="262"/>
      <c r="CA106" s="262"/>
      <c r="CB106" s="262"/>
      <c r="CC106" s="262"/>
      <c r="CD106" s="262"/>
      <c r="CE106" s="262"/>
      <c r="CF106" s="262"/>
      <c r="CG106" s="262"/>
      <c r="CH106" s="262"/>
      <c r="CI106" s="262"/>
      <c r="CJ106" s="262"/>
      <c r="CK106" s="262"/>
      <c r="CL106" s="262"/>
      <c r="CM106" s="262"/>
      <c r="CN106" s="262"/>
      <c r="CO106" s="262"/>
      <c r="CP106" s="262"/>
      <c r="CQ106" s="262"/>
      <c r="CR106" s="262"/>
      <c r="CS106" s="262"/>
      <c r="CT106" s="262"/>
      <c r="CU106" s="261"/>
      <c r="CV106" s="261"/>
      <c r="CW106" s="261"/>
      <c r="CX106" s="261"/>
      <c r="CY106" s="261"/>
      <c r="CZ106" s="261"/>
      <c r="DA106" s="261"/>
      <c r="DB106" s="261"/>
      <c r="DC106" s="261"/>
      <c r="DD106" s="261"/>
      <c r="DE106" s="261"/>
      <c r="DF106" s="261"/>
      <c r="DG106" s="261"/>
      <c r="DH106" s="261"/>
      <c r="DI106" s="261"/>
      <c r="DJ106" s="261"/>
      <c r="DK106" s="261"/>
      <c r="DL106" s="261"/>
      <c r="DM106" s="261"/>
      <c r="DN106" s="261"/>
      <c r="DO106" s="261"/>
      <c r="DP106" s="261"/>
      <c r="DQ106" s="261"/>
      <c r="DR106" s="261"/>
      <c r="DS106" s="261"/>
      <c r="DT106" s="261"/>
      <c r="DU106" s="261"/>
      <c r="DV106" s="261"/>
      <c r="DW106" s="261"/>
      <c r="DX106" s="261"/>
      <c r="DY106" s="261"/>
      <c r="DZ106" s="261"/>
      <c r="EA106" s="261"/>
    </row>
    <row r="107" spans="1:131" ht="15" x14ac:dyDescent="0.25">
      <c r="A107" s="682"/>
      <c r="B107" s="683"/>
      <c r="C107" s="455"/>
      <c r="D107" s="451"/>
      <c r="E107" s="347"/>
      <c r="F107" s="348"/>
      <c r="G107" s="360"/>
      <c r="H107" s="360"/>
      <c r="I107" s="360"/>
      <c r="J107" s="355"/>
      <c r="K107" s="452"/>
      <c r="L107" s="355"/>
      <c r="M107" s="447"/>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261"/>
      <c r="AL107" s="261"/>
      <c r="AM107" s="261"/>
      <c r="AN107" s="261"/>
      <c r="AO107" s="261"/>
      <c r="AP107" s="261"/>
      <c r="AQ107" s="261"/>
      <c r="AR107" s="261"/>
      <c r="AS107" s="261"/>
      <c r="AT107" s="261"/>
      <c r="AU107" s="261"/>
      <c r="AV107" s="261"/>
      <c r="AW107" s="261"/>
      <c r="AX107" s="261"/>
      <c r="AY107" s="261"/>
      <c r="AZ107" s="261"/>
      <c r="BA107" s="261"/>
      <c r="BB107" s="261"/>
      <c r="BC107" s="261"/>
      <c r="BD107" s="261"/>
      <c r="BE107" s="261"/>
      <c r="BF107" s="261"/>
      <c r="BG107" s="261"/>
      <c r="BH107" s="261"/>
      <c r="BI107" s="261"/>
      <c r="BJ107" s="261"/>
      <c r="BK107" s="261"/>
      <c r="BL107" s="261"/>
      <c r="BM107" s="261"/>
      <c r="BN107" s="261"/>
      <c r="BO107" s="261"/>
      <c r="BP107" s="261"/>
      <c r="BQ107" s="261"/>
      <c r="BR107" s="261"/>
      <c r="BS107" s="261"/>
      <c r="BT107" s="261"/>
      <c r="BU107" s="261"/>
      <c r="BV107" s="261"/>
      <c r="BW107" s="261"/>
      <c r="BX107" s="261"/>
      <c r="BY107" s="262"/>
      <c r="BZ107" s="262"/>
      <c r="CA107" s="262"/>
      <c r="CB107" s="262"/>
      <c r="CC107" s="262"/>
      <c r="CD107" s="262"/>
      <c r="CE107" s="262"/>
      <c r="CF107" s="262"/>
      <c r="CG107" s="262"/>
      <c r="CH107" s="262"/>
      <c r="CI107" s="262"/>
      <c r="CJ107" s="262"/>
      <c r="CK107" s="262"/>
      <c r="CL107" s="262"/>
      <c r="CM107" s="262"/>
      <c r="CN107" s="262"/>
      <c r="CO107" s="262"/>
      <c r="CP107" s="262"/>
      <c r="CQ107" s="262"/>
      <c r="CR107" s="262"/>
      <c r="CS107" s="262"/>
      <c r="CT107" s="262"/>
      <c r="CU107" s="261"/>
      <c r="CV107" s="261"/>
      <c r="CW107" s="261"/>
      <c r="CX107" s="261"/>
      <c r="CY107" s="261"/>
      <c r="CZ107" s="261"/>
      <c r="DA107" s="261"/>
      <c r="DB107" s="261"/>
      <c r="DC107" s="261"/>
      <c r="DD107" s="261"/>
      <c r="DE107" s="261"/>
      <c r="DF107" s="261"/>
      <c r="DG107" s="261"/>
      <c r="DH107" s="261"/>
      <c r="DI107" s="261"/>
      <c r="DJ107" s="261"/>
      <c r="DK107" s="261"/>
      <c r="DL107" s="261"/>
      <c r="DM107" s="261"/>
      <c r="DN107" s="261"/>
      <c r="DO107" s="261"/>
      <c r="DP107" s="261"/>
      <c r="DQ107" s="261"/>
      <c r="DR107" s="261"/>
      <c r="DS107" s="261"/>
      <c r="DT107" s="261"/>
      <c r="DU107" s="261"/>
      <c r="DV107" s="261"/>
      <c r="DW107" s="261"/>
      <c r="DX107" s="261"/>
      <c r="DY107" s="261"/>
      <c r="DZ107" s="261"/>
      <c r="EA107" s="261"/>
    </row>
    <row r="108" spans="1:131" ht="15" x14ac:dyDescent="0.25">
      <c r="A108" s="261"/>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61"/>
      <c r="AE108" s="261"/>
      <c r="AF108" s="261"/>
      <c r="AG108" s="261"/>
      <c r="AH108" s="261"/>
      <c r="AI108" s="261"/>
      <c r="AJ108" s="261"/>
      <c r="AK108" s="261"/>
      <c r="AL108" s="261"/>
      <c r="AM108" s="261"/>
      <c r="AN108" s="261"/>
      <c r="AO108" s="261"/>
      <c r="AP108" s="261"/>
      <c r="AQ108" s="261"/>
      <c r="AR108" s="261"/>
      <c r="AS108" s="261"/>
      <c r="AT108" s="261"/>
      <c r="AU108" s="261"/>
      <c r="AV108" s="261"/>
      <c r="AW108" s="261"/>
      <c r="AX108" s="261"/>
      <c r="AY108" s="261"/>
      <c r="AZ108" s="261"/>
      <c r="BA108" s="261"/>
      <c r="BB108" s="261"/>
      <c r="BC108" s="261"/>
      <c r="BD108" s="261"/>
      <c r="BE108" s="261"/>
      <c r="BF108" s="261"/>
      <c r="BG108" s="261"/>
      <c r="BH108" s="261"/>
      <c r="BI108" s="261"/>
      <c r="BJ108" s="261"/>
      <c r="BK108" s="261"/>
      <c r="BL108" s="261"/>
      <c r="BM108" s="261"/>
      <c r="BN108" s="261"/>
      <c r="BO108" s="261"/>
      <c r="BP108" s="261"/>
      <c r="BQ108" s="261"/>
      <c r="BR108" s="261"/>
      <c r="BS108" s="261"/>
      <c r="BT108" s="261"/>
      <c r="BU108" s="261"/>
      <c r="BV108" s="261"/>
      <c r="BW108" s="261"/>
      <c r="BX108" s="261"/>
      <c r="BY108" s="262"/>
      <c r="BZ108" s="262"/>
      <c r="CA108" s="262"/>
      <c r="CB108" s="262"/>
      <c r="CC108" s="262"/>
      <c r="CD108" s="262"/>
      <c r="CE108" s="262"/>
      <c r="CF108" s="262"/>
      <c r="CG108" s="262"/>
      <c r="CH108" s="262"/>
      <c r="CI108" s="262"/>
      <c r="CJ108" s="262"/>
      <c r="CK108" s="262"/>
      <c r="CL108" s="262"/>
      <c r="CM108" s="262"/>
      <c r="CN108" s="262"/>
      <c r="CO108" s="262"/>
      <c r="CP108" s="262"/>
      <c r="CQ108" s="262"/>
      <c r="CR108" s="262"/>
      <c r="CS108" s="262"/>
      <c r="CT108" s="262"/>
      <c r="CU108" s="261"/>
      <c r="CV108" s="261"/>
      <c r="CW108" s="261"/>
      <c r="CX108" s="261"/>
      <c r="CY108" s="261"/>
      <c r="CZ108" s="261"/>
      <c r="DA108" s="261"/>
      <c r="DB108" s="261"/>
      <c r="DC108" s="261"/>
      <c r="DD108" s="261"/>
      <c r="DE108" s="261"/>
      <c r="DF108" s="261"/>
      <c r="DG108" s="261"/>
      <c r="DH108" s="261"/>
      <c r="DI108" s="261"/>
      <c r="DJ108" s="261"/>
      <c r="DK108" s="261"/>
      <c r="DL108" s="261"/>
      <c r="DM108" s="261"/>
      <c r="DN108" s="261"/>
      <c r="DO108" s="261"/>
      <c r="DP108" s="261"/>
      <c r="DQ108" s="261"/>
      <c r="DR108" s="261"/>
      <c r="DS108" s="261"/>
      <c r="DT108" s="261"/>
      <c r="DU108" s="261"/>
      <c r="DV108" s="261"/>
      <c r="DW108" s="261"/>
      <c r="DX108" s="261"/>
      <c r="DY108" s="261"/>
      <c r="DZ108" s="261"/>
      <c r="EA108" s="261"/>
    </row>
    <row r="109" spans="1:131" ht="15" x14ac:dyDescent="0.25">
      <c r="A109" s="261"/>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1"/>
      <c r="AL109" s="261"/>
      <c r="AM109" s="261"/>
      <c r="AN109" s="261"/>
      <c r="AO109" s="261"/>
      <c r="AP109" s="261"/>
      <c r="AQ109" s="261"/>
      <c r="AR109" s="261"/>
      <c r="AS109" s="261"/>
      <c r="AT109" s="261"/>
      <c r="AU109" s="261"/>
      <c r="AV109" s="261"/>
      <c r="AW109" s="261"/>
      <c r="AX109" s="261"/>
      <c r="AY109" s="261"/>
      <c r="AZ109" s="261"/>
      <c r="BA109" s="261"/>
      <c r="BB109" s="261"/>
      <c r="BC109" s="261"/>
      <c r="BD109" s="261"/>
      <c r="BE109" s="261"/>
      <c r="BF109" s="261"/>
      <c r="BG109" s="261"/>
      <c r="BH109" s="261"/>
      <c r="BI109" s="261"/>
      <c r="BJ109" s="261"/>
      <c r="BK109" s="261"/>
      <c r="BL109" s="261"/>
      <c r="BM109" s="261"/>
      <c r="BN109" s="261"/>
      <c r="BO109" s="261"/>
      <c r="BP109" s="261"/>
      <c r="BQ109" s="261"/>
      <c r="BR109" s="261"/>
      <c r="BS109" s="261"/>
      <c r="BT109" s="261"/>
      <c r="BU109" s="261"/>
      <c r="BV109" s="261"/>
      <c r="BW109" s="261"/>
      <c r="BX109" s="261"/>
      <c r="BY109" s="262"/>
      <c r="BZ109" s="262"/>
      <c r="CA109" s="262"/>
      <c r="CB109" s="262"/>
      <c r="CC109" s="262"/>
      <c r="CD109" s="262"/>
      <c r="CE109" s="262"/>
      <c r="CF109" s="262"/>
      <c r="CG109" s="262"/>
      <c r="CH109" s="262"/>
      <c r="CI109" s="262"/>
      <c r="CJ109" s="262"/>
      <c r="CK109" s="262"/>
      <c r="CL109" s="262"/>
      <c r="CM109" s="262"/>
      <c r="CN109" s="262"/>
      <c r="CO109" s="262"/>
      <c r="CP109" s="262"/>
      <c r="CQ109" s="262"/>
      <c r="CR109" s="262"/>
      <c r="CS109" s="262"/>
      <c r="CT109" s="262"/>
      <c r="CU109" s="261"/>
      <c r="CV109" s="261"/>
      <c r="CW109" s="261"/>
      <c r="CX109" s="261"/>
      <c r="CY109" s="261"/>
      <c r="CZ109" s="261"/>
      <c r="DA109" s="261"/>
      <c r="DB109" s="261"/>
      <c r="DC109" s="261"/>
      <c r="DD109" s="261"/>
      <c r="DE109" s="261"/>
      <c r="DF109" s="261"/>
      <c r="DG109" s="261"/>
      <c r="DH109" s="261"/>
      <c r="DI109" s="261"/>
      <c r="DJ109" s="261"/>
      <c r="DK109" s="261"/>
      <c r="DL109" s="261"/>
      <c r="DM109" s="261"/>
      <c r="DN109" s="261"/>
      <c r="DO109" s="261"/>
      <c r="DP109" s="261"/>
      <c r="DQ109" s="261"/>
      <c r="DR109" s="261"/>
      <c r="DS109" s="261"/>
      <c r="DT109" s="261"/>
      <c r="DU109" s="261"/>
      <c r="DV109" s="261"/>
      <c r="DW109" s="261"/>
      <c r="DX109" s="261"/>
      <c r="DY109" s="261"/>
      <c r="DZ109" s="261"/>
      <c r="EA109" s="261"/>
    </row>
    <row r="110" spans="1:131" ht="15" x14ac:dyDescent="0.25">
      <c r="A110" s="261"/>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61"/>
      <c r="AE110" s="261"/>
      <c r="AF110" s="261"/>
      <c r="AG110" s="261"/>
      <c r="AH110" s="261"/>
      <c r="AI110" s="261"/>
      <c r="AJ110" s="261"/>
      <c r="AK110" s="261"/>
      <c r="AL110" s="261"/>
      <c r="AM110" s="261"/>
      <c r="AN110" s="261"/>
      <c r="AO110" s="261"/>
      <c r="AP110" s="261"/>
      <c r="AQ110" s="261"/>
      <c r="AR110" s="261"/>
      <c r="AS110" s="261"/>
      <c r="AT110" s="261"/>
      <c r="AU110" s="261"/>
      <c r="AV110" s="261"/>
      <c r="AW110" s="261"/>
      <c r="AX110" s="261"/>
      <c r="AY110" s="261"/>
      <c r="AZ110" s="261"/>
      <c r="BA110" s="261"/>
      <c r="BB110" s="261"/>
      <c r="BC110" s="261"/>
      <c r="BD110" s="261"/>
      <c r="BE110" s="261"/>
      <c r="BF110" s="261"/>
      <c r="BG110" s="261"/>
      <c r="BH110" s="261"/>
      <c r="BI110" s="261"/>
      <c r="BJ110" s="261"/>
      <c r="BK110" s="261"/>
      <c r="BL110" s="261"/>
      <c r="BM110" s="261"/>
      <c r="BN110" s="261"/>
      <c r="BO110" s="261"/>
      <c r="BP110" s="261"/>
      <c r="BQ110" s="261"/>
      <c r="BR110" s="261"/>
      <c r="BS110" s="261"/>
      <c r="BT110" s="261"/>
      <c r="BU110" s="261"/>
      <c r="BV110" s="261"/>
      <c r="BW110" s="261"/>
      <c r="BX110" s="261"/>
      <c r="BY110" s="262"/>
      <c r="BZ110" s="262"/>
      <c r="CA110" s="262"/>
      <c r="CB110" s="262"/>
      <c r="CC110" s="262"/>
      <c r="CD110" s="262"/>
      <c r="CE110" s="262"/>
      <c r="CF110" s="262"/>
      <c r="CG110" s="262"/>
      <c r="CH110" s="262"/>
      <c r="CI110" s="262"/>
      <c r="CJ110" s="262"/>
      <c r="CK110" s="262"/>
      <c r="CL110" s="262"/>
      <c r="CM110" s="262"/>
      <c r="CN110" s="262"/>
      <c r="CO110" s="262"/>
      <c r="CP110" s="262"/>
      <c r="CQ110" s="262"/>
      <c r="CR110" s="262"/>
      <c r="CS110" s="262"/>
      <c r="CT110" s="262"/>
      <c r="CU110" s="261"/>
      <c r="CV110" s="261"/>
      <c r="CW110" s="261"/>
      <c r="CX110" s="261"/>
      <c r="CY110" s="261"/>
      <c r="CZ110" s="261"/>
      <c r="DA110" s="261"/>
      <c r="DB110" s="261"/>
      <c r="DC110" s="261"/>
      <c r="DD110" s="261"/>
      <c r="DE110" s="261"/>
      <c r="DF110" s="261"/>
      <c r="DG110" s="261"/>
      <c r="DH110" s="261"/>
      <c r="DI110" s="261"/>
      <c r="DJ110" s="261"/>
      <c r="DK110" s="261"/>
      <c r="DL110" s="261"/>
      <c r="DM110" s="261"/>
      <c r="DN110" s="261"/>
      <c r="DO110" s="261"/>
      <c r="DP110" s="261"/>
      <c r="DQ110" s="261"/>
      <c r="DR110" s="261"/>
      <c r="DS110" s="261"/>
      <c r="DT110" s="261"/>
      <c r="DU110" s="261"/>
      <c r="DV110" s="261"/>
      <c r="DW110" s="261"/>
      <c r="DX110" s="261"/>
      <c r="DY110" s="261"/>
      <c r="DZ110" s="261"/>
      <c r="EA110" s="261"/>
    </row>
    <row r="111" spans="1:131" ht="15" x14ac:dyDescent="0.25">
      <c r="A111" s="261"/>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261"/>
      <c r="AE111" s="261"/>
      <c r="AF111" s="261"/>
      <c r="AG111" s="261"/>
      <c r="AH111" s="261"/>
      <c r="AI111" s="261"/>
      <c r="AJ111" s="261"/>
      <c r="AK111" s="261"/>
      <c r="AL111" s="261"/>
      <c r="AM111" s="261"/>
      <c r="AN111" s="261"/>
      <c r="AO111" s="261"/>
      <c r="AP111" s="261"/>
      <c r="AQ111" s="261"/>
      <c r="AR111" s="261"/>
      <c r="AS111" s="261"/>
      <c r="AT111" s="261"/>
      <c r="AU111" s="261"/>
      <c r="AV111" s="261"/>
      <c r="AW111" s="261"/>
      <c r="AX111" s="261"/>
      <c r="AY111" s="261"/>
      <c r="AZ111" s="261"/>
      <c r="BA111" s="261"/>
      <c r="BB111" s="261"/>
      <c r="BC111" s="261"/>
      <c r="BD111" s="261"/>
      <c r="BE111" s="261"/>
      <c r="BF111" s="261"/>
      <c r="BG111" s="261"/>
      <c r="BH111" s="261"/>
      <c r="BI111" s="261"/>
      <c r="BJ111" s="261"/>
      <c r="BK111" s="261"/>
      <c r="BL111" s="261"/>
      <c r="BM111" s="261"/>
      <c r="BN111" s="261"/>
      <c r="BO111" s="261"/>
      <c r="BP111" s="261"/>
      <c r="BQ111" s="261"/>
      <c r="BR111" s="261"/>
      <c r="BS111" s="261"/>
      <c r="BT111" s="261"/>
      <c r="BU111" s="261"/>
      <c r="BV111" s="261"/>
      <c r="BW111" s="261"/>
      <c r="BX111" s="261"/>
      <c r="BY111" s="262"/>
      <c r="BZ111" s="262"/>
      <c r="CA111" s="262"/>
      <c r="CB111" s="262"/>
      <c r="CC111" s="262"/>
      <c r="CD111" s="262"/>
      <c r="CE111" s="262"/>
      <c r="CF111" s="262"/>
      <c r="CG111" s="262"/>
      <c r="CH111" s="262"/>
      <c r="CI111" s="262"/>
      <c r="CJ111" s="262"/>
      <c r="CK111" s="262"/>
      <c r="CL111" s="262"/>
      <c r="CM111" s="262"/>
      <c r="CN111" s="262"/>
      <c r="CO111" s="262"/>
      <c r="CP111" s="262"/>
      <c r="CQ111" s="262"/>
      <c r="CR111" s="262"/>
      <c r="CS111" s="262"/>
      <c r="CT111" s="262"/>
      <c r="CU111" s="261"/>
      <c r="CV111" s="261"/>
      <c r="CW111" s="261"/>
      <c r="CX111" s="261"/>
      <c r="CY111" s="261"/>
      <c r="CZ111" s="261"/>
      <c r="DA111" s="261"/>
      <c r="DB111" s="261"/>
      <c r="DC111" s="261"/>
      <c r="DD111" s="261"/>
      <c r="DE111" s="261"/>
      <c r="DF111" s="261"/>
      <c r="DG111" s="261"/>
      <c r="DH111" s="261"/>
      <c r="DI111" s="261"/>
      <c r="DJ111" s="261"/>
      <c r="DK111" s="261"/>
      <c r="DL111" s="261"/>
      <c r="DM111" s="261"/>
      <c r="DN111" s="261"/>
      <c r="DO111" s="261"/>
      <c r="DP111" s="261"/>
      <c r="DQ111" s="261"/>
      <c r="DR111" s="261"/>
      <c r="DS111" s="261"/>
      <c r="DT111" s="261"/>
      <c r="DU111" s="261"/>
      <c r="DV111" s="261"/>
      <c r="DW111" s="261"/>
      <c r="DX111" s="261"/>
      <c r="DY111" s="261"/>
      <c r="DZ111" s="261"/>
      <c r="EA111" s="261"/>
    </row>
    <row r="112" spans="1:131" ht="15" x14ac:dyDescent="0.25">
      <c r="A112" s="261"/>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61"/>
      <c r="AE112" s="261"/>
      <c r="AF112" s="261"/>
      <c r="AG112" s="261"/>
      <c r="AH112" s="261"/>
      <c r="AI112" s="261"/>
      <c r="AJ112" s="261"/>
      <c r="AK112" s="261"/>
      <c r="AL112" s="261"/>
      <c r="AM112" s="261"/>
      <c r="AN112" s="261"/>
      <c r="AO112" s="261"/>
      <c r="AP112" s="261"/>
      <c r="AQ112" s="261"/>
      <c r="AR112" s="261"/>
      <c r="AS112" s="261"/>
      <c r="AT112" s="261"/>
      <c r="AU112" s="261"/>
      <c r="AV112" s="261"/>
      <c r="AW112" s="261"/>
      <c r="AX112" s="261"/>
      <c r="AY112" s="261"/>
      <c r="AZ112" s="261"/>
      <c r="BA112" s="261"/>
      <c r="BB112" s="261"/>
      <c r="BC112" s="261"/>
      <c r="BD112" s="261"/>
      <c r="BE112" s="261"/>
      <c r="BF112" s="261"/>
      <c r="BG112" s="261"/>
      <c r="BH112" s="261"/>
      <c r="BI112" s="261"/>
      <c r="BJ112" s="261"/>
      <c r="BK112" s="261"/>
      <c r="BL112" s="261"/>
      <c r="BM112" s="261"/>
      <c r="BN112" s="261"/>
      <c r="BO112" s="261"/>
      <c r="BP112" s="261"/>
      <c r="BQ112" s="261"/>
      <c r="BR112" s="261"/>
      <c r="BS112" s="261"/>
      <c r="BT112" s="261"/>
      <c r="BU112" s="261"/>
      <c r="BV112" s="261"/>
      <c r="BW112" s="261"/>
      <c r="BX112" s="261"/>
      <c r="BY112" s="262"/>
      <c r="BZ112" s="262"/>
      <c r="CA112" s="262"/>
      <c r="CB112" s="262"/>
      <c r="CC112" s="262"/>
      <c r="CD112" s="262"/>
      <c r="CE112" s="262"/>
      <c r="CF112" s="262"/>
      <c r="CG112" s="262"/>
      <c r="CH112" s="262"/>
      <c r="CI112" s="262"/>
      <c r="CJ112" s="262"/>
      <c r="CK112" s="262"/>
      <c r="CL112" s="262"/>
      <c r="CM112" s="262"/>
      <c r="CN112" s="262"/>
      <c r="CO112" s="262"/>
      <c r="CP112" s="262"/>
      <c r="CQ112" s="262"/>
      <c r="CR112" s="262"/>
      <c r="CS112" s="262"/>
      <c r="CT112" s="262"/>
      <c r="CU112" s="261"/>
      <c r="CV112" s="261"/>
      <c r="CW112" s="261"/>
      <c r="CX112" s="261"/>
      <c r="CY112" s="261"/>
      <c r="CZ112" s="261"/>
      <c r="DA112" s="261"/>
      <c r="DB112" s="261"/>
      <c r="DC112" s="261"/>
      <c r="DD112" s="261"/>
      <c r="DE112" s="261"/>
      <c r="DF112" s="261"/>
      <c r="DG112" s="261"/>
      <c r="DH112" s="261"/>
      <c r="DI112" s="261"/>
      <c r="DJ112" s="261"/>
      <c r="DK112" s="261"/>
      <c r="DL112" s="261"/>
      <c r="DM112" s="261"/>
      <c r="DN112" s="261"/>
      <c r="DO112" s="261"/>
      <c r="DP112" s="261"/>
      <c r="DQ112" s="261"/>
      <c r="DR112" s="261"/>
      <c r="DS112" s="261"/>
      <c r="DT112" s="261"/>
      <c r="DU112" s="261"/>
      <c r="DV112" s="261"/>
      <c r="DW112" s="261"/>
      <c r="DX112" s="261"/>
      <c r="DY112" s="261"/>
      <c r="DZ112" s="261"/>
      <c r="EA112" s="261"/>
    </row>
    <row r="113" spans="1:131" ht="15" x14ac:dyDescent="0.25">
      <c r="A113" s="261"/>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261"/>
      <c r="BN113" s="261"/>
      <c r="BO113" s="261"/>
      <c r="BP113" s="261"/>
      <c r="BQ113" s="261"/>
      <c r="BR113" s="261"/>
      <c r="BS113" s="261"/>
      <c r="BT113" s="261"/>
      <c r="BU113" s="261"/>
      <c r="BV113" s="261"/>
      <c r="BW113" s="261"/>
      <c r="BX113" s="261"/>
      <c r="BY113" s="262"/>
      <c r="BZ113" s="262"/>
      <c r="CA113" s="262"/>
      <c r="CB113" s="262"/>
      <c r="CC113" s="262"/>
      <c r="CD113" s="262"/>
      <c r="CE113" s="262"/>
      <c r="CF113" s="262"/>
      <c r="CG113" s="262"/>
      <c r="CH113" s="262"/>
      <c r="CI113" s="262"/>
      <c r="CJ113" s="262"/>
      <c r="CK113" s="262"/>
      <c r="CL113" s="262"/>
      <c r="CM113" s="262"/>
      <c r="CN113" s="262"/>
      <c r="CO113" s="262"/>
      <c r="CP113" s="262"/>
      <c r="CQ113" s="262"/>
      <c r="CR113" s="262"/>
      <c r="CS113" s="262"/>
      <c r="CT113" s="262"/>
      <c r="CU113" s="261"/>
      <c r="CV113" s="261"/>
      <c r="CW113" s="261"/>
      <c r="CX113" s="261"/>
      <c r="CY113" s="261"/>
      <c r="CZ113" s="261"/>
      <c r="DA113" s="261"/>
      <c r="DB113" s="261"/>
      <c r="DC113" s="261"/>
      <c r="DD113" s="261"/>
      <c r="DE113" s="261"/>
      <c r="DF113" s="261"/>
      <c r="DG113" s="261"/>
      <c r="DH113" s="261"/>
      <c r="DI113" s="261"/>
      <c r="DJ113" s="261"/>
      <c r="DK113" s="261"/>
      <c r="DL113" s="261"/>
      <c r="DM113" s="261"/>
      <c r="DN113" s="261"/>
      <c r="DO113" s="261"/>
      <c r="DP113" s="261"/>
      <c r="DQ113" s="261"/>
      <c r="DR113" s="261"/>
      <c r="DS113" s="261"/>
      <c r="DT113" s="261"/>
      <c r="DU113" s="261"/>
      <c r="DV113" s="261"/>
      <c r="DW113" s="261"/>
      <c r="DX113" s="261"/>
      <c r="DY113" s="261"/>
      <c r="DZ113" s="261"/>
      <c r="EA113" s="261"/>
    </row>
    <row r="114" spans="1:131" ht="15" x14ac:dyDescent="0.25">
      <c r="A114" s="261"/>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261"/>
      <c r="AE114" s="261"/>
      <c r="AF114" s="261"/>
      <c r="AG114" s="261"/>
      <c r="AH114" s="261"/>
      <c r="AI114" s="261"/>
      <c r="AJ114" s="261"/>
      <c r="AK114" s="261"/>
      <c r="AL114" s="261"/>
      <c r="AM114" s="261"/>
      <c r="AN114" s="261"/>
      <c r="AO114" s="261"/>
      <c r="AP114" s="261"/>
      <c r="AQ114" s="261"/>
      <c r="AR114" s="261"/>
      <c r="AS114" s="261"/>
      <c r="AT114" s="261"/>
      <c r="AU114" s="261"/>
      <c r="AV114" s="261"/>
      <c r="AW114" s="261"/>
      <c r="AX114" s="261"/>
      <c r="AY114" s="261"/>
      <c r="AZ114" s="261"/>
      <c r="BA114" s="261"/>
      <c r="BB114" s="261"/>
      <c r="BC114" s="261"/>
      <c r="BD114" s="261"/>
      <c r="BE114" s="261"/>
      <c r="BF114" s="261"/>
      <c r="BG114" s="261"/>
      <c r="BH114" s="261"/>
      <c r="BI114" s="261"/>
      <c r="BJ114" s="261"/>
      <c r="BK114" s="261"/>
      <c r="BL114" s="261"/>
      <c r="BM114" s="261"/>
      <c r="BN114" s="261"/>
      <c r="BO114" s="261"/>
      <c r="BP114" s="261"/>
      <c r="BQ114" s="261"/>
      <c r="BR114" s="261"/>
      <c r="BS114" s="261"/>
      <c r="BT114" s="261"/>
      <c r="BU114" s="261"/>
      <c r="BV114" s="261"/>
      <c r="BW114" s="261"/>
      <c r="BX114" s="261"/>
      <c r="BY114" s="262"/>
      <c r="BZ114" s="262"/>
      <c r="CA114" s="262"/>
      <c r="CB114" s="262"/>
      <c r="CC114" s="262"/>
      <c r="CD114" s="262"/>
      <c r="CE114" s="262"/>
      <c r="CF114" s="262"/>
      <c r="CG114" s="262"/>
      <c r="CH114" s="262"/>
      <c r="CI114" s="262"/>
      <c r="CJ114" s="262"/>
      <c r="CK114" s="262"/>
      <c r="CL114" s="262"/>
      <c r="CM114" s="262"/>
      <c r="CN114" s="262"/>
      <c r="CO114" s="262"/>
      <c r="CP114" s="262"/>
      <c r="CQ114" s="262"/>
      <c r="CR114" s="262"/>
      <c r="CS114" s="262"/>
      <c r="CT114" s="262"/>
      <c r="CU114" s="261"/>
      <c r="CV114" s="261"/>
      <c r="CW114" s="261"/>
      <c r="CX114" s="261"/>
      <c r="CY114" s="261"/>
      <c r="CZ114" s="261"/>
      <c r="DA114" s="261"/>
      <c r="DB114" s="261"/>
      <c r="DC114" s="261"/>
      <c r="DD114" s="261"/>
      <c r="DE114" s="261"/>
      <c r="DF114" s="261"/>
      <c r="DG114" s="261"/>
      <c r="DH114" s="261"/>
      <c r="DI114" s="261"/>
      <c r="DJ114" s="261"/>
      <c r="DK114" s="261"/>
      <c r="DL114" s="261"/>
      <c r="DM114" s="261"/>
      <c r="DN114" s="261"/>
      <c r="DO114" s="261"/>
      <c r="DP114" s="261"/>
      <c r="DQ114" s="261"/>
      <c r="DR114" s="261"/>
      <c r="DS114" s="261"/>
      <c r="DT114" s="261"/>
      <c r="DU114" s="261"/>
      <c r="DV114" s="261"/>
      <c r="DW114" s="261"/>
      <c r="DX114" s="261"/>
      <c r="DY114" s="261"/>
      <c r="DZ114" s="261"/>
      <c r="EA114" s="261"/>
    </row>
    <row r="115" spans="1:131" ht="15" x14ac:dyDescent="0.25">
      <c r="A115" s="261"/>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261"/>
      <c r="AE115" s="261"/>
      <c r="AF115" s="261"/>
      <c r="AG115" s="261"/>
      <c r="AH115" s="261"/>
      <c r="AI115" s="261"/>
      <c r="AJ115" s="261"/>
      <c r="AK115" s="261"/>
      <c r="AL115" s="261"/>
      <c r="AM115" s="261"/>
      <c r="AN115" s="261"/>
      <c r="AO115" s="261"/>
      <c r="AP115" s="261"/>
      <c r="AQ115" s="261"/>
      <c r="AR115" s="261"/>
      <c r="AS115" s="261"/>
      <c r="AT115" s="261"/>
      <c r="AU115" s="261"/>
      <c r="AV115" s="261"/>
      <c r="AW115" s="261"/>
      <c r="AX115" s="261"/>
      <c r="AY115" s="261"/>
      <c r="AZ115" s="261"/>
      <c r="BA115" s="261"/>
      <c r="BB115" s="261"/>
      <c r="BC115" s="261"/>
      <c r="BD115" s="261"/>
      <c r="BE115" s="261"/>
      <c r="BF115" s="261"/>
      <c r="BG115" s="261"/>
      <c r="BH115" s="261"/>
      <c r="BI115" s="261"/>
      <c r="BJ115" s="261"/>
      <c r="BK115" s="261"/>
      <c r="BL115" s="261"/>
      <c r="BM115" s="261"/>
      <c r="BN115" s="261"/>
      <c r="BO115" s="261"/>
      <c r="BP115" s="261"/>
      <c r="BQ115" s="261"/>
      <c r="BR115" s="261"/>
      <c r="BS115" s="261"/>
      <c r="BT115" s="261"/>
      <c r="BU115" s="261"/>
      <c r="BV115" s="261"/>
      <c r="BW115" s="261"/>
      <c r="BX115" s="261"/>
      <c r="BY115" s="262"/>
      <c r="BZ115" s="262"/>
      <c r="CA115" s="262"/>
      <c r="CB115" s="262"/>
      <c r="CC115" s="262"/>
      <c r="CD115" s="262"/>
      <c r="CE115" s="262"/>
      <c r="CF115" s="262"/>
      <c r="CG115" s="262"/>
      <c r="CH115" s="262"/>
      <c r="CI115" s="262"/>
      <c r="CJ115" s="262"/>
      <c r="CK115" s="262"/>
      <c r="CL115" s="262"/>
      <c r="CM115" s="262"/>
      <c r="CN115" s="262"/>
      <c r="CO115" s="262"/>
      <c r="CP115" s="262"/>
      <c r="CQ115" s="262"/>
      <c r="CR115" s="262"/>
      <c r="CS115" s="262"/>
      <c r="CT115" s="262"/>
      <c r="CU115" s="261"/>
      <c r="CV115" s="261"/>
      <c r="CW115" s="261"/>
      <c r="CX115" s="261"/>
      <c r="CY115" s="261"/>
      <c r="CZ115" s="261"/>
      <c r="DA115" s="261"/>
      <c r="DB115" s="261"/>
      <c r="DC115" s="261"/>
      <c r="DD115" s="261"/>
      <c r="DE115" s="261"/>
      <c r="DF115" s="261"/>
      <c r="DG115" s="261"/>
      <c r="DH115" s="261"/>
      <c r="DI115" s="261"/>
      <c r="DJ115" s="261"/>
      <c r="DK115" s="261"/>
      <c r="DL115" s="261"/>
      <c r="DM115" s="261"/>
      <c r="DN115" s="261"/>
      <c r="DO115" s="261"/>
      <c r="DP115" s="261"/>
      <c r="DQ115" s="261"/>
      <c r="DR115" s="261"/>
      <c r="DS115" s="261"/>
      <c r="DT115" s="261"/>
      <c r="DU115" s="261"/>
      <c r="DV115" s="261"/>
      <c r="DW115" s="261"/>
      <c r="DX115" s="261"/>
      <c r="DY115" s="261"/>
      <c r="DZ115" s="261"/>
      <c r="EA115" s="261"/>
    </row>
    <row r="116" spans="1:131" ht="15" x14ac:dyDescent="0.25">
      <c r="A116" s="261"/>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61"/>
      <c r="AE116" s="261"/>
      <c r="AF116" s="261"/>
      <c r="AG116" s="261"/>
      <c r="AH116" s="261"/>
      <c r="AI116" s="261"/>
      <c r="AJ116" s="261"/>
      <c r="AK116" s="261"/>
      <c r="AL116" s="261"/>
      <c r="AM116" s="261"/>
      <c r="AN116" s="261"/>
      <c r="AO116" s="261"/>
      <c r="AP116" s="261"/>
      <c r="AQ116" s="261"/>
      <c r="AR116" s="261"/>
      <c r="AS116" s="261"/>
      <c r="AT116" s="261"/>
      <c r="AU116" s="261"/>
      <c r="AV116" s="261"/>
      <c r="AW116" s="261"/>
      <c r="AX116" s="261"/>
      <c r="AY116" s="261"/>
      <c r="AZ116" s="261"/>
      <c r="BA116" s="261"/>
      <c r="BB116" s="261"/>
      <c r="BC116" s="261"/>
      <c r="BD116" s="261"/>
      <c r="BE116" s="261"/>
      <c r="BF116" s="261"/>
      <c r="BG116" s="261"/>
      <c r="BH116" s="261"/>
      <c r="BI116" s="261"/>
      <c r="BJ116" s="261"/>
      <c r="BK116" s="261"/>
      <c r="BL116" s="261"/>
      <c r="BM116" s="261"/>
      <c r="BN116" s="261"/>
      <c r="BO116" s="261"/>
      <c r="BP116" s="261"/>
      <c r="BQ116" s="261"/>
      <c r="BR116" s="261"/>
      <c r="BS116" s="261"/>
      <c r="BT116" s="261"/>
      <c r="BU116" s="261"/>
      <c r="BV116" s="261"/>
      <c r="BW116" s="261"/>
      <c r="BX116" s="261"/>
      <c r="BY116" s="262"/>
      <c r="BZ116" s="262"/>
      <c r="CA116" s="262"/>
      <c r="CB116" s="262"/>
      <c r="CC116" s="262"/>
      <c r="CD116" s="262"/>
      <c r="CE116" s="262"/>
      <c r="CF116" s="262"/>
      <c r="CG116" s="262"/>
      <c r="CH116" s="262"/>
      <c r="CI116" s="262"/>
      <c r="CJ116" s="262"/>
      <c r="CK116" s="262"/>
      <c r="CL116" s="262"/>
      <c r="CM116" s="262"/>
      <c r="CN116" s="262"/>
      <c r="CO116" s="262"/>
      <c r="CP116" s="262"/>
      <c r="CQ116" s="262"/>
      <c r="CR116" s="262"/>
      <c r="CS116" s="262"/>
      <c r="CT116" s="262"/>
      <c r="CU116" s="261"/>
      <c r="CV116" s="261"/>
      <c r="CW116" s="261"/>
      <c r="CX116" s="261"/>
      <c r="CY116" s="261"/>
      <c r="CZ116" s="261"/>
      <c r="DA116" s="261"/>
      <c r="DB116" s="261"/>
      <c r="DC116" s="261"/>
      <c r="DD116" s="261"/>
      <c r="DE116" s="261"/>
      <c r="DF116" s="261"/>
      <c r="DG116" s="261"/>
      <c r="DH116" s="261"/>
      <c r="DI116" s="261"/>
      <c r="DJ116" s="261"/>
      <c r="DK116" s="261"/>
      <c r="DL116" s="261"/>
      <c r="DM116" s="261"/>
      <c r="DN116" s="261"/>
      <c r="DO116" s="261"/>
      <c r="DP116" s="261"/>
      <c r="DQ116" s="261"/>
      <c r="DR116" s="261"/>
      <c r="DS116" s="261"/>
      <c r="DT116" s="261"/>
      <c r="DU116" s="261"/>
      <c r="DV116" s="261"/>
      <c r="DW116" s="261"/>
      <c r="DX116" s="261"/>
      <c r="DY116" s="261"/>
      <c r="DZ116" s="261"/>
      <c r="EA116" s="261"/>
    </row>
    <row r="117" spans="1:131" ht="15" x14ac:dyDescent="0.25">
      <c r="A117" s="261"/>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61"/>
      <c r="AE117" s="261"/>
      <c r="AF117" s="261"/>
      <c r="AG117" s="261"/>
      <c r="AH117" s="261"/>
      <c r="AI117" s="261"/>
      <c r="AJ117" s="261"/>
      <c r="AK117" s="261"/>
      <c r="AL117" s="261"/>
      <c r="AM117" s="261"/>
      <c r="AN117" s="261"/>
      <c r="AO117" s="261"/>
      <c r="AP117" s="261"/>
      <c r="AQ117" s="261"/>
      <c r="AR117" s="261"/>
      <c r="AS117" s="261"/>
      <c r="AT117" s="261"/>
      <c r="AU117" s="261"/>
      <c r="AV117" s="261"/>
      <c r="AW117" s="261"/>
      <c r="AX117" s="261"/>
      <c r="AY117" s="261"/>
      <c r="AZ117" s="261"/>
      <c r="BA117" s="261"/>
      <c r="BB117" s="261"/>
      <c r="BC117" s="261"/>
      <c r="BD117" s="261"/>
      <c r="BE117" s="261"/>
      <c r="BF117" s="261"/>
      <c r="BG117" s="261"/>
      <c r="BH117" s="261"/>
      <c r="BI117" s="261"/>
      <c r="BJ117" s="261"/>
      <c r="BK117" s="261"/>
      <c r="BL117" s="261"/>
      <c r="BM117" s="261"/>
      <c r="BN117" s="261"/>
      <c r="BO117" s="261"/>
      <c r="BP117" s="261"/>
      <c r="BQ117" s="261"/>
      <c r="BR117" s="261"/>
      <c r="BS117" s="261"/>
      <c r="BT117" s="261"/>
      <c r="BU117" s="261"/>
      <c r="BV117" s="261"/>
      <c r="BW117" s="261"/>
      <c r="BX117" s="261"/>
      <c r="BY117" s="262"/>
      <c r="BZ117" s="262"/>
      <c r="CA117" s="262"/>
      <c r="CB117" s="262"/>
      <c r="CC117" s="262"/>
      <c r="CD117" s="262"/>
      <c r="CE117" s="262"/>
      <c r="CF117" s="262"/>
      <c r="CG117" s="262"/>
      <c r="CH117" s="262"/>
      <c r="CI117" s="262"/>
      <c r="CJ117" s="262"/>
      <c r="CK117" s="262"/>
      <c r="CL117" s="262"/>
      <c r="CM117" s="262"/>
      <c r="CN117" s="262"/>
      <c r="CO117" s="262"/>
      <c r="CP117" s="262"/>
      <c r="CQ117" s="262"/>
      <c r="CR117" s="262"/>
      <c r="CS117" s="262"/>
      <c r="CT117" s="262"/>
      <c r="CU117" s="261"/>
      <c r="CV117" s="261"/>
      <c r="CW117" s="261"/>
      <c r="CX117" s="261"/>
      <c r="CY117" s="261"/>
      <c r="CZ117" s="261"/>
      <c r="DA117" s="261"/>
      <c r="DB117" s="261"/>
      <c r="DC117" s="261"/>
      <c r="DD117" s="261"/>
      <c r="DE117" s="261"/>
      <c r="DF117" s="261"/>
      <c r="DG117" s="261"/>
      <c r="DH117" s="261"/>
      <c r="DI117" s="261"/>
      <c r="DJ117" s="261"/>
      <c r="DK117" s="261"/>
      <c r="DL117" s="261"/>
      <c r="DM117" s="261"/>
      <c r="DN117" s="261"/>
      <c r="DO117" s="261"/>
      <c r="DP117" s="261"/>
      <c r="DQ117" s="261"/>
      <c r="DR117" s="261"/>
      <c r="DS117" s="261"/>
      <c r="DT117" s="261"/>
      <c r="DU117" s="261"/>
      <c r="DV117" s="261"/>
      <c r="DW117" s="261"/>
      <c r="DX117" s="261"/>
      <c r="DY117" s="261"/>
      <c r="DZ117" s="261"/>
      <c r="EA117" s="261"/>
    </row>
    <row r="118" spans="1:131" ht="15" x14ac:dyDescent="0.25">
      <c r="A118" s="261"/>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61"/>
      <c r="AE118" s="261"/>
      <c r="AF118" s="261"/>
      <c r="AG118" s="261"/>
      <c r="AH118" s="261"/>
      <c r="AI118" s="261"/>
      <c r="AJ118" s="261"/>
      <c r="AK118" s="261"/>
      <c r="AL118" s="261"/>
      <c r="AM118" s="261"/>
      <c r="AN118" s="261"/>
      <c r="AO118" s="261"/>
      <c r="AP118" s="261"/>
      <c r="AQ118" s="261"/>
      <c r="AR118" s="261"/>
      <c r="AS118" s="261"/>
      <c r="AT118" s="261"/>
      <c r="AU118" s="261"/>
      <c r="AV118" s="261"/>
      <c r="AW118" s="261"/>
      <c r="AX118" s="261"/>
      <c r="AY118" s="261"/>
      <c r="AZ118" s="261"/>
      <c r="BA118" s="261"/>
      <c r="BB118" s="261"/>
      <c r="BC118" s="261"/>
      <c r="BD118" s="261"/>
      <c r="BE118" s="261"/>
      <c r="BF118" s="261"/>
      <c r="BG118" s="261"/>
      <c r="BH118" s="261"/>
      <c r="BI118" s="261"/>
      <c r="BJ118" s="261"/>
      <c r="BK118" s="261"/>
      <c r="BL118" s="261"/>
      <c r="BM118" s="261"/>
      <c r="BN118" s="261"/>
      <c r="BO118" s="261"/>
      <c r="BP118" s="261"/>
      <c r="BQ118" s="261"/>
      <c r="BR118" s="261"/>
      <c r="BS118" s="261"/>
      <c r="BT118" s="261"/>
      <c r="BU118" s="261"/>
      <c r="BV118" s="261"/>
      <c r="BW118" s="261"/>
      <c r="BX118" s="261"/>
      <c r="BY118" s="262"/>
      <c r="BZ118" s="262"/>
      <c r="CA118" s="262"/>
      <c r="CB118" s="262"/>
      <c r="CC118" s="262"/>
      <c r="CD118" s="262"/>
      <c r="CE118" s="262"/>
      <c r="CF118" s="262"/>
      <c r="CG118" s="262"/>
      <c r="CH118" s="262"/>
      <c r="CI118" s="262"/>
      <c r="CJ118" s="262"/>
      <c r="CK118" s="262"/>
      <c r="CL118" s="262"/>
      <c r="CM118" s="262"/>
      <c r="CN118" s="262"/>
      <c r="CO118" s="262"/>
      <c r="CP118" s="262"/>
      <c r="CQ118" s="262"/>
      <c r="CR118" s="262"/>
      <c r="CS118" s="262"/>
      <c r="CT118" s="262"/>
      <c r="CU118" s="261"/>
      <c r="CV118" s="261"/>
      <c r="CW118" s="261"/>
      <c r="CX118" s="261"/>
      <c r="CY118" s="261"/>
      <c r="CZ118" s="261"/>
      <c r="DA118" s="261"/>
      <c r="DB118" s="261"/>
      <c r="DC118" s="261"/>
      <c r="DD118" s="261"/>
      <c r="DE118" s="261"/>
      <c r="DF118" s="261"/>
      <c r="DG118" s="261"/>
      <c r="DH118" s="261"/>
      <c r="DI118" s="261"/>
      <c r="DJ118" s="261"/>
      <c r="DK118" s="261"/>
      <c r="DL118" s="261"/>
      <c r="DM118" s="261"/>
      <c r="DN118" s="261"/>
      <c r="DO118" s="261"/>
      <c r="DP118" s="261"/>
      <c r="DQ118" s="261"/>
      <c r="DR118" s="261"/>
      <c r="DS118" s="261"/>
      <c r="DT118" s="261"/>
      <c r="DU118" s="261"/>
      <c r="DV118" s="261"/>
      <c r="DW118" s="261"/>
      <c r="DX118" s="261"/>
      <c r="DY118" s="261"/>
      <c r="DZ118" s="261"/>
      <c r="EA118" s="261"/>
    </row>
    <row r="119" spans="1:131" ht="15" x14ac:dyDescent="0.25">
      <c r="A119" s="261"/>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261"/>
      <c r="AE119" s="261"/>
      <c r="AF119" s="261"/>
      <c r="AG119" s="261"/>
      <c r="AH119" s="261"/>
      <c r="AI119" s="261"/>
      <c r="AJ119" s="261"/>
      <c r="AK119" s="261"/>
      <c r="AL119" s="261"/>
      <c r="AM119" s="261"/>
      <c r="AN119" s="261"/>
      <c r="AO119" s="261"/>
      <c r="AP119" s="261"/>
      <c r="AQ119" s="261"/>
      <c r="AR119" s="261"/>
      <c r="AS119" s="261"/>
      <c r="AT119" s="261"/>
      <c r="AU119" s="261"/>
      <c r="AV119" s="261"/>
      <c r="AW119" s="261"/>
      <c r="AX119" s="261"/>
      <c r="AY119" s="261"/>
      <c r="AZ119" s="261"/>
      <c r="BA119" s="261"/>
      <c r="BB119" s="261"/>
      <c r="BC119" s="261"/>
      <c r="BD119" s="261"/>
      <c r="BE119" s="261"/>
      <c r="BF119" s="261"/>
      <c r="BG119" s="261"/>
      <c r="BH119" s="261"/>
      <c r="BI119" s="261"/>
      <c r="BJ119" s="261"/>
      <c r="BK119" s="261"/>
      <c r="BL119" s="261"/>
      <c r="BM119" s="261"/>
      <c r="BN119" s="261"/>
      <c r="BO119" s="261"/>
      <c r="BP119" s="261"/>
      <c r="BQ119" s="261"/>
      <c r="BR119" s="261"/>
      <c r="BS119" s="261"/>
      <c r="BT119" s="261"/>
      <c r="BU119" s="261"/>
      <c r="BV119" s="261"/>
      <c r="BW119" s="261"/>
      <c r="BX119" s="261"/>
      <c r="BY119" s="262"/>
      <c r="BZ119" s="262"/>
      <c r="CA119" s="262"/>
      <c r="CB119" s="262"/>
      <c r="CC119" s="262"/>
      <c r="CD119" s="262"/>
      <c r="CE119" s="262"/>
      <c r="CF119" s="262"/>
      <c r="CG119" s="262"/>
      <c r="CH119" s="262"/>
      <c r="CI119" s="262"/>
      <c r="CJ119" s="262"/>
      <c r="CK119" s="262"/>
      <c r="CL119" s="262"/>
      <c r="CM119" s="262"/>
      <c r="CN119" s="262"/>
      <c r="CO119" s="262"/>
      <c r="CP119" s="262"/>
      <c r="CQ119" s="262"/>
      <c r="CR119" s="262"/>
      <c r="CS119" s="262"/>
      <c r="CT119" s="262"/>
      <c r="CU119" s="261"/>
      <c r="CV119" s="261"/>
      <c r="CW119" s="261"/>
      <c r="CX119" s="261"/>
      <c r="CY119" s="261"/>
      <c r="CZ119" s="261"/>
      <c r="DA119" s="261"/>
      <c r="DB119" s="261"/>
      <c r="DC119" s="261"/>
      <c r="DD119" s="261"/>
      <c r="DE119" s="261"/>
      <c r="DF119" s="261"/>
      <c r="DG119" s="261"/>
      <c r="DH119" s="261"/>
      <c r="DI119" s="261"/>
      <c r="DJ119" s="261"/>
      <c r="DK119" s="261"/>
      <c r="DL119" s="261"/>
      <c r="DM119" s="261"/>
      <c r="DN119" s="261"/>
      <c r="DO119" s="261"/>
      <c r="DP119" s="261"/>
      <c r="DQ119" s="261"/>
      <c r="DR119" s="261"/>
      <c r="DS119" s="261"/>
      <c r="DT119" s="261"/>
      <c r="DU119" s="261"/>
      <c r="DV119" s="261"/>
      <c r="DW119" s="261"/>
      <c r="DX119" s="261"/>
      <c r="DY119" s="261"/>
      <c r="DZ119" s="261"/>
      <c r="EA119" s="261"/>
    </row>
    <row r="120" spans="1:131" ht="15" x14ac:dyDescent="0.25">
      <c r="A120" s="261"/>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c r="Z120" s="261"/>
      <c r="AA120" s="261"/>
      <c r="AB120" s="261"/>
      <c r="AC120" s="261"/>
      <c r="AD120" s="261"/>
      <c r="AE120" s="261"/>
      <c r="AF120" s="261"/>
      <c r="AG120" s="261"/>
      <c r="AH120" s="261"/>
      <c r="AI120" s="261"/>
      <c r="AJ120" s="261"/>
      <c r="AK120" s="261"/>
      <c r="AL120" s="261"/>
      <c r="AM120" s="261"/>
      <c r="AN120" s="261"/>
      <c r="AO120" s="261"/>
      <c r="AP120" s="261"/>
      <c r="AQ120" s="261"/>
      <c r="AR120" s="261"/>
      <c r="AS120" s="261"/>
      <c r="AT120" s="261"/>
      <c r="AU120" s="261"/>
      <c r="AV120" s="261"/>
      <c r="AW120" s="261"/>
      <c r="AX120" s="261"/>
      <c r="AY120" s="261"/>
      <c r="AZ120" s="261"/>
      <c r="BA120" s="261"/>
      <c r="BB120" s="261"/>
      <c r="BC120" s="261"/>
      <c r="BD120" s="261"/>
      <c r="BE120" s="261"/>
      <c r="BF120" s="261"/>
      <c r="BG120" s="261"/>
      <c r="BH120" s="261"/>
      <c r="BI120" s="261"/>
      <c r="BJ120" s="261"/>
      <c r="BK120" s="261"/>
      <c r="BL120" s="261"/>
      <c r="BM120" s="261"/>
      <c r="BN120" s="261"/>
      <c r="BO120" s="261"/>
      <c r="BP120" s="261"/>
      <c r="BQ120" s="261"/>
      <c r="BR120" s="261"/>
      <c r="BS120" s="261"/>
      <c r="BT120" s="261"/>
      <c r="BU120" s="261"/>
      <c r="BV120" s="261"/>
      <c r="BW120" s="261"/>
      <c r="BX120" s="261"/>
      <c r="BY120" s="262"/>
      <c r="BZ120" s="262"/>
      <c r="CA120" s="262"/>
      <c r="CB120" s="262"/>
      <c r="CC120" s="262"/>
      <c r="CD120" s="262"/>
      <c r="CE120" s="262"/>
      <c r="CF120" s="262"/>
      <c r="CG120" s="262"/>
      <c r="CH120" s="262"/>
      <c r="CI120" s="262"/>
      <c r="CJ120" s="262"/>
      <c r="CK120" s="262"/>
      <c r="CL120" s="262"/>
      <c r="CM120" s="262"/>
      <c r="CN120" s="262"/>
      <c r="CO120" s="262"/>
      <c r="CP120" s="262"/>
      <c r="CQ120" s="262"/>
      <c r="CR120" s="262"/>
      <c r="CS120" s="262"/>
      <c r="CT120" s="262"/>
      <c r="CU120" s="261"/>
      <c r="CV120" s="261"/>
      <c r="CW120" s="261"/>
      <c r="CX120" s="261"/>
      <c r="CY120" s="261"/>
      <c r="CZ120" s="261"/>
      <c r="DA120" s="261"/>
      <c r="DB120" s="261"/>
      <c r="DC120" s="261"/>
      <c r="DD120" s="261"/>
      <c r="DE120" s="261"/>
      <c r="DF120" s="261"/>
      <c r="DG120" s="261"/>
      <c r="DH120" s="261"/>
      <c r="DI120" s="261"/>
      <c r="DJ120" s="261"/>
      <c r="DK120" s="261"/>
      <c r="DL120" s="261"/>
      <c r="DM120" s="261"/>
      <c r="DN120" s="261"/>
      <c r="DO120" s="261"/>
      <c r="DP120" s="261"/>
      <c r="DQ120" s="261"/>
      <c r="DR120" s="261"/>
      <c r="DS120" s="261"/>
      <c r="DT120" s="261"/>
      <c r="DU120" s="261"/>
      <c r="DV120" s="261"/>
      <c r="DW120" s="261"/>
      <c r="DX120" s="261"/>
      <c r="DY120" s="261"/>
      <c r="DZ120" s="261"/>
      <c r="EA120" s="261"/>
    </row>
    <row r="121" spans="1:131" ht="15" x14ac:dyDescent="0.25">
      <c r="A121" s="261"/>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c r="AA121" s="261"/>
      <c r="AB121" s="261"/>
      <c r="AC121" s="261"/>
      <c r="AD121" s="261"/>
      <c r="AE121" s="261"/>
      <c r="AF121" s="261"/>
      <c r="AG121" s="261"/>
      <c r="AH121" s="261"/>
      <c r="AI121" s="261"/>
      <c r="AJ121" s="261"/>
      <c r="AK121" s="261"/>
      <c r="AL121" s="261"/>
      <c r="AM121" s="261"/>
      <c r="AN121" s="261"/>
      <c r="AO121" s="261"/>
      <c r="AP121" s="261"/>
      <c r="AQ121" s="261"/>
      <c r="AR121" s="261"/>
      <c r="AS121" s="261"/>
      <c r="AT121" s="261"/>
      <c r="AU121" s="261"/>
      <c r="AV121" s="261"/>
      <c r="AW121" s="261"/>
      <c r="AX121" s="261"/>
      <c r="AY121" s="261"/>
      <c r="AZ121" s="261"/>
      <c r="BA121" s="261"/>
      <c r="BB121" s="261"/>
      <c r="BC121" s="261"/>
      <c r="BD121" s="261"/>
      <c r="BE121" s="261"/>
      <c r="BF121" s="261"/>
      <c r="BG121" s="261"/>
      <c r="BH121" s="261"/>
      <c r="BI121" s="261"/>
      <c r="BJ121" s="261"/>
      <c r="BK121" s="261"/>
      <c r="BL121" s="261"/>
      <c r="BM121" s="261"/>
      <c r="BN121" s="261"/>
      <c r="BO121" s="261"/>
      <c r="BP121" s="261"/>
      <c r="BQ121" s="261"/>
      <c r="BR121" s="261"/>
      <c r="BS121" s="261"/>
      <c r="BT121" s="261"/>
      <c r="BU121" s="261"/>
      <c r="BV121" s="261"/>
      <c r="BW121" s="261"/>
      <c r="BX121" s="261"/>
      <c r="BY121" s="262"/>
      <c r="BZ121" s="262"/>
      <c r="CA121" s="262"/>
      <c r="CB121" s="262"/>
      <c r="CC121" s="262"/>
      <c r="CD121" s="262"/>
      <c r="CE121" s="262"/>
      <c r="CF121" s="262"/>
      <c r="CG121" s="262"/>
      <c r="CH121" s="262"/>
      <c r="CI121" s="262"/>
      <c r="CJ121" s="262"/>
      <c r="CK121" s="262"/>
      <c r="CL121" s="262"/>
      <c r="CM121" s="262"/>
      <c r="CN121" s="262"/>
      <c r="CO121" s="262"/>
      <c r="CP121" s="262"/>
      <c r="CQ121" s="262"/>
      <c r="CR121" s="262"/>
      <c r="CS121" s="262"/>
      <c r="CT121" s="262"/>
      <c r="CU121" s="261"/>
      <c r="CV121" s="261"/>
      <c r="CW121" s="261"/>
      <c r="CX121" s="261"/>
      <c r="CY121" s="261"/>
      <c r="CZ121" s="261"/>
      <c r="DA121" s="261"/>
      <c r="DB121" s="261"/>
      <c r="DC121" s="261"/>
      <c r="DD121" s="261"/>
      <c r="DE121" s="261"/>
      <c r="DF121" s="261"/>
      <c r="DG121" s="261"/>
      <c r="DH121" s="261"/>
      <c r="DI121" s="261"/>
      <c r="DJ121" s="261"/>
      <c r="DK121" s="261"/>
      <c r="DL121" s="261"/>
      <c r="DM121" s="261"/>
      <c r="DN121" s="261"/>
      <c r="DO121" s="261"/>
      <c r="DP121" s="261"/>
      <c r="DQ121" s="261"/>
      <c r="DR121" s="261"/>
      <c r="DS121" s="261"/>
      <c r="DT121" s="261"/>
      <c r="DU121" s="261"/>
      <c r="DV121" s="261"/>
      <c r="DW121" s="261"/>
      <c r="DX121" s="261"/>
      <c r="DY121" s="261"/>
      <c r="DZ121" s="261"/>
      <c r="EA121" s="261"/>
    </row>
    <row r="122" spans="1:131" ht="15" x14ac:dyDescent="0.25">
      <c r="A122" s="261"/>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c r="Z122" s="261"/>
      <c r="AA122" s="261"/>
      <c r="AB122" s="261"/>
      <c r="AC122" s="261"/>
      <c r="AD122" s="261"/>
      <c r="AE122" s="261"/>
      <c r="AF122" s="261"/>
      <c r="AG122" s="261"/>
      <c r="AH122" s="261"/>
      <c r="AI122" s="261"/>
      <c r="AJ122" s="261"/>
      <c r="AK122" s="261"/>
      <c r="AL122" s="261"/>
      <c r="AM122" s="261"/>
      <c r="AN122" s="261"/>
      <c r="AO122" s="261"/>
      <c r="AP122" s="261"/>
      <c r="AQ122" s="261"/>
      <c r="AR122" s="261"/>
      <c r="AS122" s="261"/>
      <c r="AT122" s="261"/>
      <c r="AU122" s="261"/>
      <c r="AV122" s="261"/>
      <c r="AW122" s="261"/>
      <c r="AX122" s="261"/>
      <c r="AY122" s="261"/>
      <c r="AZ122" s="261"/>
      <c r="BA122" s="261"/>
      <c r="BB122" s="261"/>
      <c r="BC122" s="261"/>
      <c r="BD122" s="261"/>
      <c r="BE122" s="261"/>
      <c r="BF122" s="261"/>
      <c r="BG122" s="261"/>
      <c r="BH122" s="261"/>
      <c r="BI122" s="261"/>
      <c r="BJ122" s="261"/>
      <c r="BK122" s="261"/>
      <c r="BL122" s="261"/>
      <c r="BM122" s="261"/>
      <c r="BN122" s="261"/>
      <c r="BO122" s="261"/>
      <c r="BP122" s="261"/>
      <c r="BQ122" s="261"/>
      <c r="BR122" s="261"/>
      <c r="BS122" s="261"/>
      <c r="BT122" s="261"/>
      <c r="BU122" s="261"/>
      <c r="BV122" s="261"/>
      <c r="BW122" s="261"/>
      <c r="BX122" s="261"/>
      <c r="BY122" s="262"/>
      <c r="BZ122" s="262"/>
      <c r="CA122" s="262"/>
      <c r="CB122" s="262"/>
      <c r="CC122" s="262"/>
      <c r="CD122" s="262"/>
      <c r="CE122" s="262"/>
      <c r="CF122" s="262"/>
      <c r="CG122" s="262"/>
      <c r="CH122" s="262"/>
      <c r="CI122" s="262"/>
      <c r="CJ122" s="262"/>
      <c r="CK122" s="262"/>
      <c r="CL122" s="262"/>
      <c r="CM122" s="262"/>
      <c r="CN122" s="262"/>
      <c r="CO122" s="262"/>
      <c r="CP122" s="262"/>
      <c r="CQ122" s="262"/>
      <c r="CR122" s="262"/>
      <c r="CS122" s="262"/>
      <c r="CT122" s="262"/>
      <c r="CU122" s="261"/>
      <c r="CV122" s="261"/>
      <c r="CW122" s="261"/>
      <c r="CX122" s="261"/>
      <c r="CY122" s="261"/>
      <c r="CZ122" s="261"/>
      <c r="DA122" s="261"/>
      <c r="DB122" s="261"/>
      <c r="DC122" s="261"/>
      <c r="DD122" s="261"/>
      <c r="DE122" s="261"/>
      <c r="DF122" s="261"/>
      <c r="DG122" s="261"/>
      <c r="DH122" s="261"/>
      <c r="DI122" s="261"/>
      <c r="DJ122" s="261"/>
      <c r="DK122" s="261"/>
      <c r="DL122" s="261"/>
      <c r="DM122" s="261"/>
      <c r="DN122" s="261"/>
      <c r="DO122" s="261"/>
      <c r="DP122" s="261"/>
      <c r="DQ122" s="261"/>
      <c r="DR122" s="261"/>
      <c r="DS122" s="261"/>
      <c r="DT122" s="261"/>
      <c r="DU122" s="261"/>
      <c r="DV122" s="261"/>
      <c r="DW122" s="261"/>
      <c r="DX122" s="261"/>
      <c r="DY122" s="261"/>
      <c r="DZ122" s="261"/>
      <c r="EA122" s="261"/>
    </row>
    <row r="123" spans="1:131" ht="15" x14ac:dyDescent="0.25">
      <c r="A123" s="261"/>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c r="Z123" s="261"/>
      <c r="AA123" s="261"/>
      <c r="AB123" s="261"/>
      <c r="AC123" s="261"/>
      <c r="AD123" s="261"/>
      <c r="AE123" s="261"/>
      <c r="AF123" s="261"/>
      <c r="AG123" s="261"/>
      <c r="AH123" s="261"/>
      <c r="AI123" s="261"/>
      <c r="AJ123" s="261"/>
      <c r="AK123" s="261"/>
      <c r="AL123" s="261"/>
      <c r="AM123" s="261"/>
      <c r="AN123" s="261"/>
      <c r="AO123" s="261"/>
      <c r="AP123" s="261"/>
      <c r="AQ123" s="261"/>
      <c r="AR123" s="261"/>
      <c r="AS123" s="261"/>
      <c r="AT123" s="261"/>
      <c r="AU123" s="261"/>
      <c r="AV123" s="261"/>
      <c r="AW123" s="261"/>
      <c r="AX123" s="261"/>
      <c r="AY123" s="261"/>
      <c r="AZ123" s="261"/>
      <c r="BA123" s="261"/>
      <c r="BB123" s="261"/>
      <c r="BC123" s="261"/>
      <c r="BD123" s="261"/>
      <c r="BE123" s="261"/>
      <c r="BF123" s="261"/>
      <c r="BG123" s="261"/>
      <c r="BH123" s="261"/>
      <c r="BI123" s="261"/>
      <c r="BJ123" s="261"/>
      <c r="BK123" s="261"/>
      <c r="BL123" s="261"/>
      <c r="BM123" s="261"/>
      <c r="BN123" s="261"/>
      <c r="BO123" s="261"/>
      <c r="BP123" s="261"/>
      <c r="BQ123" s="261"/>
      <c r="BR123" s="261"/>
      <c r="BS123" s="261"/>
      <c r="BT123" s="261"/>
      <c r="BU123" s="261"/>
      <c r="BV123" s="261"/>
      <c r="BW123" s="261"/>
      <c r="BX123" s="261"/>
      <c r="BY123" s="262"/>
      <c r="BZ123" s="262"/>
      <c r="CA123" s="262"/>
      <c r="CB123" s="262"/>
      <c r="CC123" s="262"/>
      <c r="CD123" s="262"/>
      <c r="CE123" s="262"/>
      <c r="CF123" s="262"/>
      <c r="CG123" s="262"/>
      <c r="CH123" s="262"/>
      <c r="CI123" s="262"/>
      <c r="CJ123" s="262"/>
      <c r="CK123" s="262"/>
      <c r="CL123" s="262"/>
      <c r="CM123" s="262"/>
      <c r="CN123" s="262"/>
      <c r="CO123" s="262"/>
      <c r="CP123" s="262"/>
      <c r="CQ123" s="262"/>
      <c r="CR123" s="262"/>
      <c r="CS123" s="262"/>
      <c r="CT123" s="262"/>
      <c r="CU123" s="261"/>
      <c r="CV123" s="261"/>
      <c r="CW123" s="261"/>
      <c r="CX123" s="261"/>
      <c r="CY123" s="261"/>
      <c r="CZ123" s="261"/>
      <c r="DA123" s="261"/>
      <c r="DB123" s="261"/>
      <c r="DC123" s="261"/>
      <c r="DD123" s="261"/>
      <c r="DE123" s="261"/>
      <c r="DF123" s="261"/>
      <c r="DG123" s="261"/>
      <c r="DH123" s="261"/>
      <c r="DI123" s="261"/>
      <c r="DJ123" s="261"/>
      <c r="DK123" s="261"/>
      <c r="DL123" s="261"/>
      <c r="DM123" s="261"/>
      <c r="DN123" s="261"/>
      <c r="DO123" s="261"/>
      <c r="DP123" s="261"/>
      <c r="DQ123" s="261"/>
      <c r="DR123" s="261"/>
      <c r="DS123" s="261"/>
      <c r="DT123" s="261"/>
      <c r="DU123" s="261"/>
      <c r="DV123" s="261"/>
      <c r="DW123" s="261"/>
      <c r="DX123" s="261"/>
      <c r="DY123" s="261"/>
      <c r="DZ123" s="261"/>
      <c r="EA123" s="261"/>
    </row>
    <row r="124" spans="1:131" ht="15" x14ac:dyDescent="0.25">
      <c r="A124" s="261"/>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F124" s="261"/>
      <c r="AG124" s="261"/>
      <c r="AH124" s="261"/>
      <c r="AI124" s="261"/>
      <c r="AJ124" s="261"/>
      <c r="AK124" s="261"/>
      <c r="AL124" s="261"/>
      <c r="AM124" s="261"/>
      <c r="AN124" s="261"/>
      <c r="AO124" s="261"/>
      <c r="AP124" s="261"/>
      <c r="AQ124" s="261"/>
      <c r="AR124" s="261"/>
      <c r="AS124" s="261"/>
      <c r="AT124" s="261"/>
      <c r="AU124" s="261"/>
      <c r="AV124" s="261"/>
      <c r="AW124" s="261"/>
      <c r="AX124" s="261"/>
      <c r="AY124" s="261"/>
      <c r="AZ124" s="261"/>
      <c r="BA124" s="261"/>
      <c r="BB124" s="261"/>
      <c r="BC124" s="261"/>
      <c r="BD124" s="261"/>
      <c r="BE124" s="261"/>
      <c r="BF124" s="261"/>
      <c r="BG124" s="261"/>
      <c r="BH124" s="261"/>
      <c r="BI124" s="261"/>
      <c r="BJ124" s="261"/>
      <c r="BK124" s="261"/>
      <c r="BL124" s="261"/>
      <c r="BM124" s="261"/>
      <c r="BN124" s="261"/>
      <c r="BO124" s="261"/>
      <c r="BP124" s="261"/>
      <c r="BQ124" s="261"/>
      <c r="BR124" s="261"/>
      <c r="BS124" s="261"/>
      <c r="BT124" s="261"/>
      <c r="BU124" s="261"/>
      <c r="BV124" s="261"/>
      <c r="BW124" s="261"/>
      <c r="BX124" s="261"/>
      <c r="BY124" s="262"/>
      <c r="BZ124" s="262"/>
      <c r="CA124" s="262"/>
      <c r="CB124" s="262"/>
      <c r="CC124" s="262"/>
      <c r="CD124" s="262"/>
      <c r="CE124" s="262"/>
      <c r="CF124" s="262"/>
      <c r="CG124" s="262"/>
      <c r="CH124" s="262"/>
      <c r="CI124" s="262"/>
      <c r="CJ124" s="262"/>
      <c r="CK124" s="262"/>
      <c r="CL124" s="262"/>
      <c r="CM124" s="262"/>
      <c r="CN124" s="262"/>
      <c r="CO124" s="262"/>
      <c r="CP124" s="262"/>
      <c r="CQ124" s="262"/>
      <c r="CR124" s="262"/>
      <c r="CS124" s="262"/>
      <c r="CT124" s="262"/>
      <c r="CU124" s="261"/>
      <c r="CV124" s="261"/>
      <c r="CW124" s="261"/>
      <c r="CX124" s="261"/>
      <c r="CY124" s="261"/>
      <c r="CZ124" s="261"/>
      <c r="DA124" s="261"/>
      <c r="DB124" s="261"/>
      <c r="DC124" s="261"/>
      <c r="DD124" s="261"/>
      <c r="DE124" s="261"/>
      <c r="DF124" s="261"/>
      <c r="DG124" s="261"/>
      <c r="DH124" s="261"/>
      <c r="DI124" s="261"/>
      <c r="DJ124" s="261"/>
      <c r="DK124" s="261"/>
      <c r="DL124" s="261"/>
      <c r="DM124" s="261"/>
      <c r="DN124" s="261"/>
      <c r="DO124" s="261"/>
      <c r="DP124" s="261"/>
      <c r="DQ124" s="261"/>
      <c r="DR124" s="261"/>
      <c r="DS124" s="261"/>
      <c r="DT124" s="261"/>
      <c r="DU124" s="261"/>
      <c r="DV124" s="261"/>
      <c r="DW124" s="261"/>
      <c r="DX124" s="261"/>
      <c r="DY124" s="261"/>
      <c r="DZ124" s="261"/>
      <c r="EA124" s="261"/>
    </row>
    <row r="125" spans="1:131" ht="15" x14ac:dyDescent="0.25">
      <c r="A125" s="261"/>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c r="X125" s="261"/>
      <c r="Y125" s="261"/>
      <c r="Z125" s="261"/>
      <c r="AA125" s="261"/>
      <c r="AB125" s="261"/>
      <c r="AC125" s="261"/>
      <c r="AD125" s="261"/>
      <c r="AE125" s="261"/>
      <c r="AF125" s="261"/>
      <c r="AG125" s="261"/>
      <c r="AH125" s="261"/>
      <c r="AI125" s="261"/>
      <c r="AJ125" s="261"/>
      <c r="AK125" s="261"/>
      <c r="AL125" s="261"/>
      <c r="AM125" s="261"/>
      <c r="AN125" s="261"/>
      <c r="AO125" s="261"/>
      <c r="AP125" s="261"/>
      <c r="AQ125" s="261"/>
      <c r="AR125" s="261"/>
      <c r="AS125" s="261"/>
      <c r="AT125" s="261"/>
      <c r="AU125" s="261"/>
      <c r="AV125" s="261"/>
      <c r="AW125" s="261"/>
      <c r="AX125" s="261"/>
      <c r="AY125" s="261"/>
      <c r="AZ125" s="261"/>
      <c r="BA125" s="261"/>
      <c r="BB125" s="261"/>
      <c r="BC125" s="261"/>
      <c r="BD125" s="261"/>
      <c r="BE125" s="261"/>
      <c r="BF125" s="261"/>
      <c r="BG125" s="261"/>
      <c r="BH125" s="261"/>
      <c r="BI125" s="261"/>
      <c r="BJ125" s="261"/>
      <c r="BK125" s="261"/>
      <c r="BL125" s="261"/>
      <c r="BM125" s="261"/>
      <c r="BN125" s="261"/>
      <c r="BO125" s="261"/>
      <c r="BP125" s="261"/>
      <c r="BQ125" s="261"/>
      <c r="BR125" s="261"/>
      <c r="BS125" s="261"/>
      <c r="BT125" s="261"/>
      <c r="BU125" s="261"/>
      <c r="BV125" s="261"/>
      <c r="BW125" s="261"/>
      <c r="BX125" s="261"/>
      <c r="BY125" s="262"/>
      <c r="BZ125" s="262"/>
      <c r="CA125" s="262"/>
      <c r="CB125" s="262"/>
      <c r="CC125" s="262"/>
      <c r="CD125" s="262"/>
      <c r="CE125" s="262"/>
      <c r="CF125" s="262"/>
      <c r="CG125" s="262"/>
      <c r="CH125" s="262"/>
      <c r="CI125" s="262"/>
      <c r="CJ125" s="262"/>
      <c r="CK125" s="262"/>
      <c r="CL125" s="262"/>
      <c r="CM125" s="262"/>
      <c r="CN125" s="262"/>
      <c r="CO125" s="262"/>
      <c r="CP125" s="262"/>
      <c r="CQ125" s="262"/>
      <c r="CR125" s="262"/>
      <c r="CS125" s="262"/>
      <c r="CT125" s="262"/>
      <c r="CU125" s="261"/>
      <c r="CV125" s="261"/>
      <c r="CW125" s="261"/>
      <c r="CX125" s="261"/>
      <c r="CY125" s="261"/>
      <c r="CZ125" s="261"/>
      <c r="DA125" s="261"/>
      <c r="DB125" s="261"/>
      <c r="DC125" s="261"/>
      <c r="DD125" s="261"/>
      <c r="DE125" s="261"/>
      <c r="DF125" s="261"/>
      <c r="DG125" s="261"/>
      <c r="DH125" s="261"/>
      <c r="DI125" s="261"/>
      <c r="DJ125" s="261"/>
      <c r="DK125" s="261"/>
      <c r="DL125" s="261"/>
      <c r="DM125" s="261"/>
      <c r="DN125" s="261"/>
      <c r="DO125" s="261"/>
      <c r="DP125" s="261"/>
      <c r="DQ125" s="261"/>
      <c r="DR125" s="261"/>
      <c r="DS125" s="261"/>
      <c r="DT125" s="261"/>
      <c r="DU125" s="261"/>
      <c r="DV125" s="261"/>
      <c r="DW125" s="261"/>
      <c r="DX125" s="261"/>
      <c r="DY125" s="261"/>
      <c r="DZ125" s="261"/>
      <c r="EA125" s="261"/>
    </row>
    <row r="126" spans="1:131" ht="15" x14ac:dyDescent="0.25">
      <c r="A126" s="261"/>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c r="Z126" s="261"/>
      <c r="AA126" s="261"/>
      <c r="AB126" s="261"/>
      <c r="AC126" s="261"/>
      <c r="AD126" s="261"/>
      <c r="AE126" s="261"/>
      <c r="AF126" s="261"/>
      <c r="AG126" s="261"/>
      <c r="AH126" s="261"/>
      <c r="AI126" s="261"/>
      <c r="AJ126" s="261"/>
      <c r="AK126" s="261"/>
      <c r="AL126" s="261"/>
      <c r="AM126" s="261"/>
      <c r="AN126" s="261"/>
      <c r="AO126" s="261"/>
      <c r="AP126" s="261"/>
      <c r="AQ126" s="261"/>
      <c r="AR126" s="261"/>
      <c r="AS126" s="261"/>
      <c r="AT126" s="261"/>
      <c r="AU126" s="261"/>
      <c r="AV126" s="261"/>
      <c r="AW126" s="261"/>
      <c r="AX126" s="261"/>
      <c r="AY126" s="261"/>
      <c r="AZ126" s="261"/>
      <c r="BA126" s="261"/>
      <c r="BB126" s="261"/>
      <c r="BC126" s="261"/>
      <c r="BD126" s="261"/>
      <c r="BE126" s="261"/>
      <c r="BF126" s="261"/>
      <c r="BG126" s="261"/>
      <c r="BH126" s="261"/>
      <c r="BI126" s="261"/>
      <c r="BJ126" s="261"/>
      <c r="BK126" s="261"/>
      <c r="BL126" s="261"/>
      <c r="BM126" s="261"/>
      <c r="BN126" s="261"/>
      <c r="BO126" s="261"/>
      <c r="BP126" s="261"/>
      <c r="BQ126" s="261"/>
      <c r="BR126" s="261"/>
      <c r="BS126" s="261"/>
      <c r="BT126" s="261"/>
      <c r="BU126" s="261"/>
      <c r="BV126" s="261"/>
      <c r="BW126" s="261"/>
      <c r="BX126" s="261"/>
      <c r="BY126" s="262"/>
      <c r="BZ126" s="262"/>
      <c r="CA126" s="262"/>
      <c r="CB126" s="262"/>
      <c r="CC126" s="262"/>
      <c r="CD126" s="262"/>
      <c r="CE126" s="262"/>
      <c r="CF126" s="262"/>
      <c r="CG126" s="262"/>
      <c r="CH126" s="262"/>
      <c r="CI126" s="262"/>
      <c r="CJ126" s="262"/>
      <c r="CK126" s="262"/>
      <c r="CL126" s="262"/>
      <c r="CM126" s="262"/>
      <c r="CN126" s="262"/>
      <c r="CO126" s="262"/>
      <c r="CP126" s="262"/>
      <c r="CQ126" s="262"/>
      <c r="CR126" s="262"/>
      <c r="CS126" s="262"/>
      <c r="CT126" s="262"/>
      <c r="CU126" s="261"/>
      <c r="CV126" s="261"/>
      <c r="CW126" s="261"/>
      <c r="CX126" s="261"/>
      <c r="CY126" s="261"/>
      <c r="CZ126" s="261"/>
      <c r="DA126" s="261"/>
      <c r="DB126" s="261"/>
      <c r="DC126" s="261"/>
      <c r="DD126" s="261"/>
      <c r="DE126" s="261"/>
      <c r="DF126" s="261"/>
      <c r="DG126" s="261"/>
      <c r="DH126" s="261"/>
      <c r="DI126" s="261"/>
      <c r="DJ126" s="261"/>
      <c r="DK126" s="261"/>
      <c r="DL126" s="261"/>
      <c r="DM126" s="261"/>
      <c r="DN126" s="261"/>
      <c r="DO126" s="261"/>
      <c r="DP126" s="261"/>
      <c r="DQ126" s="261"/>
      <c r="DR126" s="261"/>
      <c r="DS126" s="261"/>
      <c r="DT126" s="261"/>
      <c r="DU126" s="261"/>
      <c r="DV126" s="261"/>
      <c r="DW126" s="261"/>
      <c r="DX126" s="261"/>
      <c r="DY126" s="261"/>
      <c r="DZ126" s="261"/>
      <c r="EA126" s="261"/>
    </row>
    <row r="127" spans="1:131" ht="15" x14ac:dyDescent="0.25">
      <c r="A127" s="261"/>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261"/>
      <c r="AE127" s="261"/>
      <c r="AF127" s="261"/>
      <c r="AG127" s="261"/>
      <c r="AH127" s="261"/>
      <c r="AI127" s="261"/>
      <c r="AJ127" s="261"/>
      <c r="AK127" s="261"/>
      <c r="AL127" s="261"/>
      <c r="AM127" s="261"/>
      <c r="AN127" s="261"/>
      <c r="AO127" s="261"/>
      <c r="AP127" s="261"/>
      <c r="AQ127" s="261"/>
      <c r="AR127" s="261"/>
      <c r="AS127" s="261"/>
      <c r="AT127" s="261"/>
      <c r="AU127" s="261"/>
      <c r="AV127" s="261"/>
      <c r="AW127" s="261"/>
      <c r="AX127" s="261"/>
      <c r="AY127" s="261"/>
      <c r="AZ127" s="261"/>
      <c r="BA127" s="261"/>
      <c r="BB127" s="261"/>
      <c r="BC127" s="261"/>
      <c r="BD127" s="261"/>
      <c r="BE127" s="261"/>
      <c r="BF127" s="261"/>
      <c r="BG127" s="261"/>
      <c r="BH127" s="261"/>
      <c r="BI127" s="261"/>
      <c r="BJ127" s="261"/>
      <c r="BK127" s="261"/>
      <c r="BL127" s="261"/>
      <c r="BM127" s="261"/>
      <c r="BN127" s="261"/>
      <c r="BO127" s="261"/>
      <c r="BP127" s="261"/>
      <c r="BQ127" s="261"/>
      <c r="BR127" s="261"/>
      <c r="BS127" s="261"/>
      <c r="BT127" s="261"/>
      <c r="BU127" s="261"/>
      <c r="BV127" s="261"/>
      <c r="BW127" s="261"/>
      <c r="BX127" s="261"/>
      <c r="BY127" s="262"/>
      <c r="BZ127" s="262"/>
      <c r="CA127" s="262"/>
      <c r="CB127" s="262"/>
      <c r="CC127" s="262"/>
      <c r="CD127" s="262"/>
      <c r="CE127" s="262"/>
      <c r="CF127" s="262"/>
      <c r="CG127" s="262"/>
      <c r="CH127" s="262"/>
      <c r="CI127" s="262"/>
      <c r="CJ127" s="262"/>
      <c r="CK127" s="262"/>
      <c r="CL127" s="262"/>
      <c r="CM127" s="262"/>
      <c r="CN127" s="262"/>
      <c r="CO127" s="262"/>
      <c r="CP127" s="262"/>
      <c r="CQ127" s="262"/>
      <c r="CR127" s="262"/>
      <c r="CS127" s="262"/>
      <c r="CT127" s="262"/>
      <c r="CU127" s="261"/>
      <c r="CV127" s="261"/>
      <c r="CW127" s="261"/>
      <c r="CX127" s="261"/>
      <c r="CY127" s="261"/>
      <c r="CZ127" s="261"/>
      <c r="DA127" s="261"/>
      <c r="DB127" s="261"/>
      <c r="DC127" s="261"/>
      <c r="DD127" s="261"/>
      <c r="DE127" s="261"/>
      <c r="DF127" s="261"/>
      <c r="DG127" s="261"/>
      <c r="DH127" s="261"/>
      <c r="DI127" s="261"/>
      <c r="DJ127" s="261"/>
      <c r="DK127" s="261"/>
      <c r="DL127" s="261"/>
      <c r="DM127" s="261"/>
      <c r="DN127" s="261"/>
      <c r="DO127" s="261"/>
      <c r="DP127" s="261"/>
      <c r="DQ127" s="261"/>
      <c r="DR127" s="261"/>
      <c r="DS127" s="261"/>
      <c r="DT127" s="261"/>
      <c r="DU127" s="261"/>
      <c r="DV127" s="261"/>
      <c r="DW127" s="261"/>
      <c r="DX127" s="261"/>
      <c r="DY127" s="261"/>
      <c r="DZ127" s="261"/>
      <c r="EA127" s="261"/>
    </row>
    <row r="128" spans="1:131" ht="15" x14ac:dyDescent="0.25">
      <c r="A128" s="261"/>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261"/>
      <c r="AE128" s="261"/>
      <c r="AF128" s="261"/>
      <c r="AG128" s="261"/>
      <c r="AH128" s="261"/>
      <c r="AI128" s="261"/>
      <c r="AJ128" s="261"/>
      <c r="AK128" s="261"/>
      <c r="AL128" s="261"/>
      <c r="AM128" s="261"/>
      <c r="AN128" s="261"/>
      <c r="AO128" s="261"/>
      <c r="AP128" s="261"/>
      <c r="AQ128" s="261"/>
      <c r="AR128" s="261"/>
      <c r="AS128" s="261"/>
      <c r="AT128" s="261"/>
      <c r="AU128" s="261"/>
      <c r="AV128" s="261"/>
      <c r="AW128" s="261"/>
      <c r="AX128" s="261"/>
      <c r="AY128" s="261"/>
      <c r="AZ128" s="261"/>
      <c r="BA128" s="261"/>
      <c r="BB128" s="261"/>
      <c r="BC128" s="261"/>
      <c r="BD128" s="261"/>
      <c r="BE128" s="261"/>
      <c r="BF128" s="261"/>
      <c r="BG128" s="261"/>
      <c r="BH128" s="261"/>
      <c r="BI128" s="261"/>
      <c r="BJ128" s="261"/>
      <c r="BK128" s="261"/>
      <c r="BL128" s="261"/>
      <c r="BM128" s="261"/>
      <c r="BN128" s="261"/>
      <c r="BO128" s="261"/>
      <c r="BP128" s="261"/>
      <c r="BQ128" s="261"/>
      <c r="BR128" s="261"/>
      <c r="BS128" s="261"/>
      <c r="BT128" s="261"/>
      <c r="BU128" s="261"/>
      <c r="BV128" s="261"/>
      <c r="BW128" s="261"/>
      <c r="BX128" s="261"/>
      <c r="BY128" s="262"/>
      <c r="BZ128" s="262"/>
      <c r="CA128" s="262"/>
      <c r="CB128" s="262"/>
      <c r="CC128" s="262"/>
      <c r="CD128" s="262"/>
      <c r="CE128" s="262"/>
      <c r="CF128" s="262"/>
      <c r="CG128" s="262"/>
      <c r="CH128" s="262"/>
      <c r="CI128" s="262"/>
      <c r="CJ128" s="262"/>
      <c r="CK128" s="262"/>
      <c r="CL128" s="262"/>
      <c r="CM128" s="262"/>
      <c r="CN128" s="262"/>
      <c r="CO128" s="262"/>
      <c r="CP128" s="262"/>
      <c r="CQ128" s="262"/>
      <c r="CR128" s="262"/>
      <c r="CS128" s="262"/>
      <c r="CT128" s="262"/>
      <c r="CU128" s="261"/>
      <c r="CV128" s="261"/>
      <c r="CW128" s="261"/>
      <c r="CX128" s="261"/>
      <c r="CY128" s="261"/>
      <c r="CZ128" s="261"/>
      <c r="DA128" s="261"/>
      <c r="DB128" s="261"/>
      <c r="DC128" s="261"/>
      <c r="DD128" s="261"/>
      <c r="DE128" s="261"/>
      <c r="DF128" s="261"/>
      <c r="DG128" s="261"/>
      <c r="DH128" s="261"/>
      <c r="DI128" s="261"/>
      <c r="DJ128" s="261"/>
      <c r="DK128" s="261"/>
      <c r="DL128" s="261"/>
      <c r="DM128" s="261"/>
      <c r="DN128" s="261"/>
      <c r="DO128" s="261"/>
      <c r="DP128" s="261"/>
      <c r="DQ128" s="261"/>
      <c r="DR128" s="261"/>
      <c r="DS128" s="261"/>
      <c r="DT128" s="261"/>
      <c r="DU128" s="261"/>
      <c r="DV128" s="261"/>
      <c r="DW128" s="261"/>
      <c r="DX128" s="261"/>
      <c r="DY128" s="261"/>
      <c r="DZ128" s="261"/>
      <c r="EA128" s="261"/>
    </row>
    <row r="129" spans="1:131" ht="15" x14ac:dyDescent="0.25">
      <c r="A129" s="261"/>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261"/>
      <c r="AE129" s="261"/>
      <c r="AF129" s="261"/>
      <c r="AG129" s="261"/>
      <c r="AH129" s="261"/>
      <c r="AI129" s="261"/>
      <c r="AJ129" s="261"/>
      <c r="AK129" s="261"/>
      <c r="AL129" s="261"/>
      <c r="AM129" s="261"/>
      <c r="AN129" s="261"/>
      <c r="AO129" s="261"/>
      <c r="AP129" s="261"/>
      <c r="AQ129" s="261"/>
      <c r="AR129" s="261"/>
      <c r="AS129" s="261"/>
      <c r="AT129" s="261"/>
      <c r="AU129" s="261"/>
      <c r="AV129" s="261"/>
      <c r="AW129" s="261"/>
      <c r="AX129" s="261"/>
      <c r="AY129" s="261"/>
      <c r="AZ129" s="261"/>
      <c r="BA129" s="261"/>
      <c r="BB129" s="261"/>
      <c r="BC129" s="261"/>
      <c r="BD129" s="261"/>
      <c r="BE129" s="261"/>
      <c r="BF129" s="261"/>
      <c r="BG129" s="261"/>
      <c r="BH129" s="261"/>
      <c r="BI129" s="261"/>
      <c r="BJ129" s="261"/>
      <c r="BK129" s="261"/>
      <c r="BL129" s="261"/>
      <c r="BM129" s="261"/>
      <c r="BN129" s="261"/>
      <c r="BO129" s="261"/>
      <c r="BP129" s="261"/>
      <c r="BQ129" s="261"/>
      <c r="BR129" s="261"/>
      <c r="BS129" s="261"/>
      <c r="BT129" s="261"/>
      <c r="BU129" s="261"/>
      <c r="BV129" s="261"/>
      <c r="BW129" s="261"/>
      <c r="BX129" s="261"/>
      <c r="BY129" s="262"/>
      <c r="BZ129" s="262"/>
      <c r="CA129" s="262"/>
      <c r="CB129" s="262"/>
      <c r="CC129" s="262"/>
      <c r="CD129" s="262"/>
      <c r="CE129" s="262"/>
      <c r="CF129" s="262"/>
      <c r="CG129" s="262"/>
      <c r="CH129" s="262"/>
      <c r="CI129" s="262"/>
      <c r="CJ129" s="262"/>
      <c r="CK129" s="262"/>
      <c r="CL129" s="262"/>
      <c r="CM129" s="262"/>
      <c r="CN129" s="262"/>
      <c r="CO129" s="262"/>
      <c r="CP129" s="262"/>
      <c r="CQ129" s="262"/>
      <c r="CR129" s="262"/>
      <c r="CS129" s="262"/>
      <c r="CT129" s="262"/>
      <c r="CU129" s="261"/>
      <c r="CV129" s="261"/>
      <c r="CW129" s="261"/>
      <c r="CX129" s="261"/>
      <c r="CY129" s="261"/>
      <c r="CZ129" s="261"/>
      <c r="DA129" s="261"/>
      <c r="DB129" s="261"/>
      <c r="DC129" s="261"/>
      <c r="DD129" s="261"/>
      <c r="DE129" s="261"/>
      <c r="DF129" s="261"/>
      <c r="DG129" s="261"/>
      <c r="DH129" s="261"/>
      <c r="DI129" s="261"/>
      <c r="DJ129" s="261"/>
      <c r="DK129" s="261"/>
      <c r="DL129" s="261"/>
      <c r="DM129" s="261"/>
      <c r="DN129" s="261"/>
      <c r="DO129" s="261"/>
      <c r="DP129" s="261"/>
      <c r="DQ129" s="261"/>
      <c r="DR129" s="261"/>
      <c r="DS129" s="261"/>
      <c r="DT129" s="261"/>
      <c r="DU129" s="261"/>
      <c r="DV129" s="261"/>
      <c r="DW129" s="261"/>
      <c r="DX129" s="261"/>
      <c r="DY129" s="261"/>
      <c r="DZ129" s="261"/>
      <c r="EA129" s="261"/>
    </row>
    <row r="130" spans="1:131" ht="15" x14ac:dyDescent="0.25">
      <c r="A130" s="261"/>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261"/>
      <c r="AE130" s="261"/>
      <c r="AF130" s="261"/>
      <c r="AG130" s="261"/>
      <c r="AH130" s="261"/>
      <c r="AI130" s="261"/>
      <c r="AJ130" s="261"/>
      <c r="AK130" s="261"/>
      <c r="AL130" s="261"/>
      <c r="AM130" s="261"/>
      <c r="AN130" s="261"/>
      <c r="AO130" s="261"/>
      <c r="AP130" s="261"/>
      <c r="AQ130" s="261"/>
      <c r="AR130" s="261"/>
      <c r="AS130" s="261"/>
      <c r="AT130" s="261"/>
      <c r="AU130" s="261"/>
      <c r="AV130" s="261"/>
      <c r="AW130" s="261"/>
      <c r="AX130" s="261"/>
      <c r="AY130" s="261"/>
      <c r="AZ130" s="261"/>
      <c r="BA130" s="261"/>
      <c r="BB130" s="261"/>
      <c r="BC130" s="261"/>
      <c r="BD130" s="261"/>
      <c r="BE130" s="261"/>
      <c r="BF130" s="261"/>
      <c r="BG130" s="261"/>
      <c r="BH130" s="261"/>
      <c r="BI130" s="261"/>
      <c r="BJ130" s="261"/>
      <c r="BK130" s="261"/>
      <c r="BL130" s="261"/>
      <c r="BM130" s="261"/>
      <c r="BN130" s="261"/>
      <c r="BO130" s="261"/>
      <c r="BP130" s="261"/>
      <c r="BQ130" s="261"/>
      <c r="BR130" s="261"/>
      <c r="BS130" s="261"/>
      <c r="BT130" s="261"/>
      <c r="BU130" s="261"/>
      <c r="BV130" s="261"/>
      <c r="BW130" s="261"/>
      <c r="BX130" s="261"/>
      <c r="BY130" s="262"/>
      <c r="BZ130" s="262"/>
      <c r="CA130" s="262"/>
      <c r="CB130" s="262"/>
      <c r="CC130" s="262"/>
      <c r="CD130" s="262"/>
      <c r="CE130" s="262"/>
      <c r="CF130" s="262"/>
      <c r="CG130" s="262"/>
      <c r="CH130" s="262"/>
      <c r="CI130" s="262"/>
      <c r="CJ130" s="262"/>
      <c r="CK130" s="262"/>
      <c r="CL130" s="262"/>
      <c r="CM130" s="262"/>
      <c r="CN130" s="262"/>
      <c r="CO130" s="262"/>
      <c r="CP130" s="262"/>
      <c r="CQ130" s="262"/>
      <c r="CR130" s="262"/>
      <c r="CS130" s="262"/>
      <c r="CT130" s="262"/>
      <c r="CU130" s="261"/>
      <c r="CV130" s="261"/>
      <c r="CW130" s="261"/>
      <c r="CX130" s="261"/>
      <c r="CY130" s="261"/>
      <c r="CZ130" s="261"/>
      <c r="DA130" s="261"/>
      <c r="DB130" s="261"/>
      <c r="DC130" s="261"/>
      <c r="DD130" s="261"/>
      <c r="DE130" s="261"/>
      <c r="DF130" s="261"/>
      <c r="DG130" s="261"/>
      <c r="DH130" s="261"/>
      <c r="DI130" s="261"/>
      <c r="DJ130" s="261"/>
      <c r="DK130" s="261"/>
      <c r="DL130" s="261"/>
      <c r="DM130" s="261"/>
      <c r="DN130" s="261"/>
      <c r="DO130" s="261"/>
      <c r="DP130" s="261"/>
      <c r="DQ130" s="261"/>
      <c r="DR130" s="261"/>
      <c r="DS130" s="261"/>
      <c r="DT130" s="261"/>
      <c r="DU130" s="261"/>
      <c r="DV130" s="261"/>
      <c r="DW130" s="261"/>
      <c r="DX130" s="261"/>
      <c r="DY130" s="261"/>
      <c r="DZ130" s="261"/>
      <c r="EA130" s="261"/>
    </row>
    <row r="131" spans="1:131" ht="15" x14ac:dyDescent="0.25">
      <c r="A131" s="261"/>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261"/>
      <c r="AE131" s="261"/>
      <c r="AF131" s="261"/>
      <c r="AG131" s="261"/>
      <c r="AH131" s="261"/>
      <c r="AI131" s="261"/>
      <c r="AJ131" s="261"/>
      <c r="AK131" s="261"/>
      <c r="AL131" s="261"/>
      <c r="AM131" s="261"/>
      <c r="AN131" s="261"/>
      <c r="AO131" s="261"/>
      <c r="AP131" s="261"/>
      <c r="AQ131" s="261"/>
      <c r="AR131" s="261"/>
      <c r="AS131" s="261"/>
      <c r="AT131" s="261"/>
      <c r="AU131" s="261"/>
      <c r="AV131" s="261"/>
      <c r="AW131" s="261"/>
      <c r="AX131" s="261"/>
      <c r="AY131" s="261"/>
      <c r="AZ131" s="261"/>
      <c r="BA131" s="261"/>
      <c r="BB131" s="261"/>
      <c r="BC131" s="261"/>
      <c r="BD131" s="261"/>
      <c r="BE131" s="261"/>
      <c r="BF131" s="261"/>
      <c r="BG131" s="261"/>
      <c r="BH131" s="261"/>
      <c r="BI131" s="261"/>
      <c r="BJ131" s="261"/>
      <c r="BK131" s="261"/>
      <c r="BL131" s="261"/>
      <c r="BM131" s="261"/>
      <c r="BN131" s="261"/>
      <c r="BO131" s="261"/>
      <c r="BP131" s="261"/>
      <c r="BQ131" s="261"/>
      <c r="BR131" s="261"/>
      <c r="BS131" s="261"/>
      <c r="BT131" s="261"/>
      <c r="BU131" s="261"/>
      <c r="BV131" s="261"/>
      <c r="BW131" s="261"/>
      <c r="BX131" s="261"/>
      <c r="BY131" s="262"/>
      <c r="BZ131" s="262"/>
      <c r="CA131" s="262"/>
      <c r="CB131" s="262"/>
      <c r="CC131" s="262"/>
      <c r="CD131" s="262"/>
      <c r="CE131" s="262"/>
      <c r="CF131" s="262"/>
      <c r="CG131" s="262"/>
      <c r="CH131" s="262"/>
      <c r="CI131" s="262"/>
      <c r="CJ131" s="262"/>
      <c r="CK131" s="262"/>
      <c r="CL131" s="262"/>
      <c r="CM131" s="262"/>
      <c r="CN131" s="262"/>
      <c r="CO131" s="262"/>
      <c r="CP131" s="262"/>
      <c r="CQ131" s="262"/>
      <c r="CR131" s="262"/>
      <c r="CS131" s="262"/>
      <c r="CT131" s="262"/>
      <c r="CU131" s="261"/>
      <c r="CV131" s="261"/>
      <c r="CW131" s="261"/>
      <c r="CX131" s="261"/>
      <c r="CY131" s="261"/>
      <c r="CZ131" s="261"/>
      <c r="DA131" s="261"/>
      <c r="DB131" s="261"/>
      <c r="DC131" s="261"/>
      <c r="DD131" s="261"/>
      <c r="DE131" s="261"/>
      <c r="DF131" s="261"/>
      <c r="DG131" s="261"/>
      <c r="DH131" s="261"/>
      <c r="DI131" s="261"/>
      <c r="DJ131" s="261"/>
      <c r="DK131" s="261"/>
      <c r="DL131" s="261"/>
      <c r="DM131" s="261"/>
      <c r="DN131" s="261"/>
      <c r="DO131" s="261"/>
      <c r="DP131" s="261"/>
      <c r="DQ131" s="261"/>
      <c r="DR131" s="261"/>
      <c r="DS131" s="261"/>
      <c r="DT131" s="261"/>
      <c r="DU131" s="261"/>
      <c r="DV131" s="261"/>
      <c r="DW131" s="261"/>
      <c r="DX131" s="261"/>
      <c r="DY131" s="261"/>
      <c r="DZ131" s="261"/>
      <c r="EA131" s="261"/>
    </row>
    <row r="132" spans="1:131" ht="15" x14ac:dyDescent="0.25">
      <c r="A132" s="261"/>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261"/>
      <c r="AJ132" s="261"/>
      <c r="AK132" s="261"/>
      <c r="AL132" s="261"/>
      <c r="AM132" s="261"/>
      <c r="AN132" s="261"/>
      <c r="AO132" s="261"/>
      <c r="AP132" s="261"/>
      <c r="AQ132" s="261"/>
      <c r="AR132" s="261"/>
      <c r="AS132" s="261"/>
      <c r="AT132" s="261"/>
      <c r="AU132" s="261"/>
      <c r="AV132" s="261"/>
      <c r="AW132" s="261"/>
      <c r="AX132" s="261"/>
      <c r="AY132" s="261"/>
      <c r="AZ132" s="261"/>
      <c r="BA132" s="261"/>
      <c r="BB132" s="261"/>
      <c r="BC132" s="261"/>
      <c r="BD132" s="261"/>
      <c r="BE132" s="261"/>
      <c r="BF132" s="261"/>
      <c r="BG132" s="261"/>
      <c r="BH132" s="261"/>
      <c r="BI132" s="261"/>
      <c r="BJ132" s="261"/>
      <c r="BK132" s="261"/>
      <c r="BL132" s="261"/>
      <c r="BM132" s="261"/>
      <c r="BN132" s="261"/>
      <c r="BO132" s="261"/>
      <c r="BP132" s="261"/>
      <c r="BQ132" s="261"/>
      <c r="BR132" s="261"/>
      <c r="BS132" s="261"/>
      <c r="BT132" s="261"/>
      <c r="BU132" s="261"/>
      <c r="BV132" s="261"/>
      <c r="BW132" s="261"/>
      <c r="BX132" s="261"/>
      <c r="BY132" s="262"/>
      <c r="BZ132" s="262"/>
      <c r="CA132" s="262"/>
      <c r="CB132" s="262"/>
      <c r="CC132" s="262"/>
      <c r="CD132" s="262"/>
      <c r="CE132" s="262"/>
      <c r="CF132" s="262"/>
      <c r="CG132" s="262"/>
      <c r="CH132" s="262"/>
      <c r="CI132" s="262"/>
      <c r="CJ132" s="262"/>
      <c r="CK132" s="262"/>
      <c r="CL132" s="262"/>
      <c r="CM132" s="262"/>
      <c r="CN132" s="262"/>
      <c r="CO132" s="262"/>
      <c r="CP132" s="262"/>
      <c r="CQ132" s="262"/>
      <c r="CR132" s="262"/>
      <c r="CS132" s="262"/>
      <c r="CT132" s="262"/>
      <c r="CU132" s="261"/>
      <c r="CV132" s="261"/>
      <c r="CW132" s="261"/>
      <c r="CX132" s="261"/>
      <c r="CY132" s="261"/>
      <c r="CZ132" s="261"/>
      <c r="DA132" s="261"/>
      <c r="DB132" s="261"/>
      <c r="DC132" s="261"/>
      <c r="DD132" s="261"/>
      <c r="DE132" s="261"/>
      <c r="DF132" s="261"/>
      <c r="DG132" s="261"/>
      <c r="DH132" s="261"/>
      <c r="DI132" s="261"/>
      <c r="DJ132" s="261"/>
      <c r="DK132" s="261"/>
      <c r="DL132" s="261"/>
      <c r="DM132" s="261"/>
      <c r="DN132" s="261"/>
      <c r="DO132" s="261"/>
      <c r="DP132" s="261"/>
      <c r="DQ132" s="261"/>
      <c r="DR132" s="261"/>
      <c r="DS132" s="261"/>
      <c r="DT132" s="261"/>
      <c r="DU132" s="261"/>
      <c r="DV132" s="261"/>
      <c r="DW132" s="261"/>
      <c r="DX132" s="261"/>
      <c r="DY132" s="261"/>
      <c r="DZ132" s="261"/>
      <c r="EA132" s="261"/>
    </row>
    <row r="133" spans="1:131" ht="15" x14ac:dyDescent="0.25">
      <c r="A133" s="261"/>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261"/>
      <c r="AE133" s="261"/>
      <c r="AF133" s="261"/>
      <c r="AG133" s="261"/>
      <c r="AH133" s="261"/>
      <c r="AI133" s="261"/>
      <c r="AJ133" s="261"/>
      <c r="AK133" s="261"/>
      <c r="AL133" s="261"/>
      <c r="AM133" s="261"/>
      <c r="AN133" s="261"/>
      <c r="AO133" s="261"/>
      <c r="AP133" s="261"/>
      <c r="AQ133" s="261"/>
      <c r="AR133" s="261"/>
      <c r="AS133" s="261"/>
      <c r="AT133" s="261"/>
      <c r="AU133" s="261"/>
      <c r="AV133" s="261"/>
      <c r="AW133" s="261"/>
      <c r="AX133" s="261"/>
      <c r="AY133" s="261"/>
      <c r="AZ133" s="261"/>
      <c r="BA133" s="261"/>
      <c r="BB133" s="261"/>
      <c r="BC133" s="261"/>
      <c r="BD133" s="261"/>
      <c r="BE133" s="261"/>
      <c r="BF133" s="261"/>
      <c r="BG133" s="261"/>
      <c r="BH133" s="261"/>
      <c r="BI133" s="261"/>
      <c r="BJ133" s="261"/>
      <c r="BK133" s="261"/>
      <c r="BL133" s="261"/>
      <c r="BM133" s="261"/>
      <c r="BN133" s="261"/>
      <c r="BO133" s="261"/>
      <c r="BP133" s="261"/>
      <c r="BQ133" s="261"/>
      <c r="BR133" s="261"/>
      <c r="BS133" s="261"/>
      <c r="BT133" s="261"/>
      <c r="BU133" s="261"/>
      <c r="BV133" s="261"/>
      <c r="BW133" s="261"/>
      <c r="BX133" s="261"/>
      <c r="BY133" s="262"/>
      <c r="BZ133" s="262"/>
      <c r="CA133" s="262"/>
      <c r="CB133" s="262"/>
      <c r="CC133" s="262"/>
      <c r="CD133" s="262"/>
      <c r="CE133" s="262"/>
      <c r="CF133" s="262"/>
      <c r="CG133" s="262"/>
      <c r="CH133" s="262"/>
      <c r="CI133" s="262"/>
      <c r="CJ133" s="262"/>
      <c r="CK133" s="262"/>
      <c r="CL133" s="262"/>
      <c r="CM133" s="262"/>
      <c r="CN133" s="262"/>
      <c r="CO133" s="262"/>
      <c r="CP133" s="262"/>
      <c r="CQ133" s="262"/>
      <c r="CR133" s="262"/>
      <c r="CS133" s="262"/>
      <c r="CT133" s="262"/>
      <c r="CU133" s="261"/>
      <c r="CV133" s="261"/>
      <c r="CW133" s="261"/>
      <c r="CX133" s="261"/>
      <c r="CY133" s="261"/>
      <c r="CZ133" s="261"/>
      <c r="DA133" s="261"/>
      <c r="DB133" s="261"/>
      <c r="DC133" s="261"/>
      <c r="DD133" s="261"/>
      <c r="DE133" s="261"/>
      <c r="DF133" s="261"/>
      <c r="DG133" s="261"/>
      <c r="DH133" s="261"/>
      <c r="DI133" s="261"/>
      <c r="DJ133" s="261"/>
      <c r="DK133" s="261"/>
      <c r="DL133" s="261"/>
      <c r="DM133" s="261"/>
      <c r="DN133" s="261"/>
      <c r="DO133" s="261"/>
      <c r="DP133" s="261"/>
      <c r="DQ133" s="261"/>
      <c r="DR133" s="261"/>
      <c r="DS133" s="261"/>
      <c r="DT133" s="261"/>
      <c r="DU133" s="261"/>
      <c r="DV133" s="261"/>
      <c r="DW133" s="261"/>
      <c r="DX133" s="261"/>
      <c r="DY133" s="261"/>
      <c r="DZ133" s="261"/>
      <c r="EA133" s="261"/>
    </row>
    <row r="134" spans="1:131" ht="15" x14ac:dyDescent="0.25">
      <c r="A134" s="261"/>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261"/>
      <c r="AE134" s="261"/>
      <c r="AF134" s="261"/>
      <c r="AG134" s="261"/>
      <c r="AH134" s="261"/>
      <c r="AI134" s="261"/>
      <c r="AJ134" s="261"/>
      <c r="AK134" s="261"/>
      <c r="AL134" s="261"/>
      <c r="AM134" s="261"/>
      <c r="AN134" s="261"/>
      <c r="AO134" s="261"/>
      <c r="AP134" s="261"/>
      <c r="AQ134" s="261"/>
      <c r="AR134" s="261"/>
      <c r="AS134" s="261"/>
      <c r="AT134" s="261"/>
      <c r="AU134" s="261"/>
      <c r="AV134" s="261"/>
      <c r="AW134" s="261"/>
      <c r="AX134" s="261"/>
      <c r="AY134" s="261"/>
      <c r="AZ134" s="261"/>
      <c r="BA134" s="261"/>
      <c r="BB134" s="261"/>
      <c r="BC134" s="261"/>
      <c r="BD134" s="261"/>
      <c r="BE134" s="261"/>
      <c r="BF134" s="261"/>
      <c r="BG134" s="261"/>
      <c r="BH134" s="261"/>
      <c r="BI134" s="261"/>
      <c r="BJ134" s="261"/>
      <c r="BK134" s="261"/>
      <c r="BL134" s="261"/>
      <c r="BM134" s="261"/>
      <c r="BN134" s="261"/>
      <c r="BO134" s="261"/>
      <c r="BP134" s="261"/>
      <c r="BQ134" s="261"/>
      <c r="BR134" s="261"/>
      <c r="BS134" s="261"/>
      <c r="BT134" s="261"/>
      <c r="BU134" s="261"/>
      <c r="BV134" s="261"/>
      <c r="BW134" s="261"/>
      <c r="BX134" s="261"/>
      <c r="BY134" s="262"/>
      <c r="BZ134" s="262"/>
      <c r="CA134" s="262"/>
      <c r="CB134" s="262"/>
      <c r="CC134" s="262"/>
      <c r="CD134" s="262"/>
      <c r="CE134" s="262"/>
      <c r="CF134" s="262"/>
      <c r="CG134" s="262"/>
      <c r="CH134" s="262"/>
      <c r="CI134" s="262"/>
      <c r="CJ134" s="262"/>
      <c r="CK134" s="262"/>
      <c r="CL134" s="262"/>
      <c r="CM134" s="262"/>
      <c r="CN134" s="262"/>
      <c r="CO134" s="262"/>
      <c r="CP134" s="262"/>
      <c r="CQ134" s="262"/>
      <c r="CR134" s="262"/>
      <c r="CS134" s="262"/>
      <c r="CT134" s="262"/>
      <c r="CU134" s="261"/>
      <c r="CV134" s="261"/>
      <c r="CW134" s="261"/>
      <c r="CX134" s="261"/>
      <c r="CY134" s="261"/>
      <c r="CZ134" s="261"/>
      <c r="DA134" s="261"/>
      <c r="DB134" s="261"/>
      <c r="DC134" s="261"/>
      <c r="DD134" s="261"/>
      <c r="DE134" s="261"/>
      <c r="DF134" s="261"/>
      <c r="DG134" s="261"/>
      <c r="DH134" s="261"/>
      <c r="DI134" s="261"/>
      <c r="DJ134" s="261"/>
      <c r="DK134" s="261"/>
      <c r="DL134" s="261"/>
      <c r="DM134" s="261"/>
      <c r="DN134" s="261"/>
      <c r="DO134" s="261"/>
      <c r="DP134" s="261"/>
      <c r="DQ134" s="261"/>
      <c r="DR134" s="261"/>
      <c r="DS134" s="261"/>
      <c r="DT134" s="261"/>
      <c r="DU134" s="261"/>
      <c r="DV134" s="261"/>
      <c r="DW134" s="261"/>
      <c r="DX134" s="261"/>
      <c r="DY134" s="261"/>
      <c r="DZ134" s="261"/>
      <c r="EA134" s="261"/>
    </row>
    <row r="135" spans="1:131" ht="15" x14ac:dyDescent="0.25">
      <c r="A135" s="261"/>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61"/>
      <c r="AE135" s="261"/>
      <c r="AF135" s="261"/>
      <c r="AG135" s="261"/>
      <c r="AH135" s="261"/>
      <c r="AI135" s="261"/>
      <c r="AJ135" s="261"/>
      <c r="AK135" s="261"/>
      <c r="AL135" s="261"/>
      <c r="AM135" s="261"/>
      <c r="AN135" s="261"/>
      <c r="AO135" s="261"/>
      <c r="AP135" s="261"/>
      <c r="AQ135" s="261"/>
      <c r="AR135" s="261"/>
      <c r="AS135" s="261"/>
      <c r="AT135" s="261"/>
      <c r="AU135" s="261"/>
      <c r="AV135" s="261"/>
      <c r="AW135" s="261"/>
      <c r="AX135" s="261"/>
      <c r="AY135" s="261"/>
      <c r="AZ135" s="261"/>
      <c r="BA135" s="261"/>
      <c r="BB135" s="261"/>
      <c r="BC135" s="261"/>
      <c r="BD135" s="261"/>
      <c r="BE135" s="261"/>
      <c r="BF135" s="261"/>
      <c r="BG135" s="261"/>
      <c r="BH135" s="261"/>
      <c r="BI135" s="261"/>
      <c r="BJ135" s="261"/>
      <c r="BK135" s="261"/>
      <c r="BL135" s="261"/>
      <c r="BM135" s="261"/>
      <c r="BN135" s="261"/>
      <c r="BO135" s="261"/>
      <c r="BP135" s="261"/>
      <c r="BQ135" s="261"/>
      <c r="BR135" s="261"/>
      <c r="BS135" s="261"/>
      <c r="BT135" s="261"/>
      <c r="BU135" s="261"/>
      <c r="BV135" s="261"/>
      <c r="BW135" s="261"/>
      <c r="BX135" s="261"/>
      <c r="BY135" s="262"/>
      <c r="BZ135" s="262"/>
      <c r="CA135" s="262"/>
      <c r="CB135" s="262"/>
      <c r="CC135" s="262"/>
      <c r="CD135" s="262"/>
      <c r="CE135" s="262"/>
      <c r="CF135" s="262"/>
      <c r="CG135" s="262"/>
      <c r="CH135" s="262"/>
      <c r="CI135" s="262"/>
      <c r="CJ135" s="262"/>
      <c r="CK135" s="262"/>
      <c r="CL135" s="262"/>
      <c r="CM135" s="262"/>
      <c r="CN135" s="262"/>
      <c r="CO135" s="262"/>
      <c r="CP135" s="262"/>
      <c r="CQ135" s="262"/>
      <c r="CR135" s="262"/>
      <c r="CS135" s="262"/>
      <c r="CT135" s="262"/>
      <c r="CU135" s="261"/>
      <c r="CV135" s="261"/>
      <c r="CW135" s="261"/>
      <c r="CX135" s="261"/>
      <c r="CY135" s="261"/>
      <c r="CZ135" s="261"/>
      <c r="DA135" s="261"/>
      <c r="DB135" s="261"/>
      <c r="DC135" s="261"/>
      <c r="DD135" s="261"/>
      <c r="DE135" s="261"/>
      <c r="DF135" s="261"/>
      <c r="DG135" s="261"/>
      <c r="DH135" s="261"/>
      <c r="DI135" s="261"/>
      <c r="DJ135" s="261"/>
      <c r="DK135" s="261"/>
      <c r="DL135" s="261"/>
      <c r="DM135" s="261"/>
      <c r="DN135" s="261"/>
      <c r="DO135" s="261"/>
      <c r="DP135" s="261"/>
      <c r="DQ135" s="261"/>
      <c r="DR135" s="261"/>
      <c r="DS135" s="261"/>
      <c r="DT135" s="261"/>
      <c r="DU135" s="261"/>
      <c r="DV135" s="261"/>
      <c r="DW135" s="261"/>
      <c r="DX135" s="261"/>
      <c r="DY135" s="261"/>
      <c r="DZ135" s="261"/>
      <c r="EA135" s="261"/>
    </row>
    <row r="136" spans="1:131" ht="15" x14ac:dyDescent="0.25">
      <c r="A136" s="261"/>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F136" s="261"/>
      <c r="AG136" s="261"/>
      <c r="AH136" s="261"/>
      <c r="AI136" s="261"/>
      <c r="AJ136" s="261"/>
      <c r="AK136" s="261"/>
      <c r="AL136" s="261"/>
      <c r="AM136" s="261"/>
      <c r="AN136" s="261"/>
      <c r="AO136" s="261"/>
      <c r="AP136" s="261"/>
      <c r="AQ136" s="261"/>
      <c r="AR136" s="261"/>
      <c r="AS136" s="261"/>
      <c r="AT136" s="261"/>
      <c r="AU136" s="261"/>
      <c r="AV136" s="261"/>
      <c r="AW136" s="261"/>
      <c r="AX136" s="261"/>
      <c r="AY136" s="261"/>
      <c r="AZ136" s="261"/>
      <c r="BA136" s="261"/>
      <c r="BB136" s="261"/>
      <c r="BC136" s="261"/>
      <c r="BD136" s="261"/>
      <c r="BE136" s="261"/>
      <c r="BF136" s="261"/>
      <c r="BG136" s="261"/>
      <c r="BH136" s="261"/>
      <c r="BI136" s="261"/>
      <c r="BJ136" s="261"/>
      <c r="BK136" s="261"/>
      <c r="BL136" s="261"/>
      <c r="BM136" s="261"/>
      <c r="BN136" s="261"/>
      <c r="BO136" s="261"/>
      <c r="BP136" s="261"/>
      <c r="BQ136" s="261"/>
      <c r="BR136" s="261"/>
      <c r="BS136" s="261"/>
      <c r="BT136" s="261"/>
      <c r="BU136" s="261"/>
      <c r="BV136" s="261"/>
      <c r="BW136" s="261"/>
      <c r="BX136" s="261"/>
      <c r="BY136" s="262"/>
      <c r="BZ136" s="262"/>
      <c r="CA136" s="262"/>
      <c r="CB136" s="262"/>
      <c r="CC136" s="262"/>
      <c r="CD136" s="262"/>
      <c r="CE136" s="262"/>
      <c r="CF136" s="262"/>
      <c r="CG136" s="262"/>
      <c r="CH136" s="262"/>
      <c r="CI136" s="262"/>
      <c r="CJ136" s="262"/>
      <c r="CK136" s="262"/>
      <c r="CL136" s="262"/>
      <c r="CM136" s="262"/>
      <c r="CN136" s="262"/>
      <c r="CO136" s="262"/>
      <c r="CP136" s="262"/>
      <c r="CQ136" s="262"/>
      <c r="CR136" s="262"/>
      <c r="CS136" s="262"/>
      <c r="CT136" s="262"/>
      <c r="CU136" s="261"/>
      <c r="CV136" s="261"/>
      <c r="CW136" s="261"/>
      <c r="CX136" s="261"/>
      <c r="CY136" s="261"/>
      <c r="CZ136" s="261"/>
      <c r="DA136" s="261"/>
      <c r="DB136" s="261"/>
      <c r="DC136" s="261"/>
      <c r="DD136" s="261"/>
      <c r="DE136" s="261"/>
      <c r="DF136" s="261"/>
      <c r="DG136" s="261"/>
      <c r="DH136" s="261"/>
      <c r="DI136" s="261"/>
      <c r="DJ136" s="261"/>
      <c r="DK136" s="261"/>
      <c r="DL136" s="261"/>
      <c r="DM136" s="261"/>
      <c r="DN136" s="261"/>
      <c r="DO136" s="261"/>
      <c r="DP136" s="261"/>
      <c r="DQ136" s="261"/>
      <c r="DR136" s="261"/>
      <c r="DS136" s="261"/>
      <c r="DT136" s="261"/>
      <c r="DU136" s="261"/>
      <c r="DV136" s="261"/>
      <c r="DW136" s="261"/>
      <c r="DX136" s="261"/>
      <c r="DY136" s="261"/>
      <c r="DZ136" s="261"/>
      <c r="EA136" s="261"/>
    </row>
    <row r="137" spans="1:131" ht="15" x14ac:dyDescent="0.25">
      <c r="A137" s="261"/>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61"/>
      <c r="AE137" s="261"/>
      <c r="AF137" s="261"/>
      <c r="AG137" s="261"/>
      <c r="AH137" s="261"/>
      <c r="AI137" s="261"/>
      <c r="AJ137" s="261"/>
      <c r="AK137" s="261"/>
      <c r="AL137" s="261"/>
      <c r="AM137" s="261"/>
      <c r="AN137" s="261"/>
      <c r="AO137" s="261"/>
      <c r="AP137" s="261"/>
      <c r="AQ137" s="261"/>
      <c r="AR137" s="261"/>
      <c r="AS137" s="261"/>
      <c r="AT137" s="261"/>
      <c r="AU137" s="261"/>
      <c r="AV137" s="261"/>
      <c r="AW137" s="261"/>
      <c r="AX137" s="261"/>
      <c r="AY137" s="261"/>
      <c r="AZ137" s="261"/>
      <c r="BA137" s="261"/>
      <c r="BB137" s="261"/>
      <c r="BC137" s="261"/>
      <c r="BD137" s="261"/>
      <c r="BE137" s="261"/>
      <c r="BF137" s="261"/>
      <c r="BG137" s="261"/>
      <c r="BH137" s="261"/>
      <c r="BI137" s="261"/>
      <c r="BJ137" s="261"/>
      <c r="BK137" s="261"/>
      <c r="BL137" s="261"/>
      <c r="BM137" s="261"/>
      <c r="BN137" s="261"/>
      <c r="BO137" s="261"/>
      <c r="BP137" s="261"/>
      <c r="BQ137" s="261"/>
      <c r="BR137" s="261"/>
      <c r="BS137" s="261"/>
      <c r="BT137" s="261"/>
      <c r="BU137" s="261"/>
      <c r="BV137" s="261"/>
      <c r="BW137" s="261"/>
      <c r="BX137" s="261"/>
      <c r="BY137" s="262"/>
      <c r="BZ137" s="262"/>
      <c r="CA137" s="262"/>
      <c r="CB137" s="262"/>
      <c r="CC137" s="262"/>
      <c r="CD137" s="262"/>
      <c r="CE137" s="262"/>
      <c r="CF137" s="262"/>
      <c r="CG137" s="262"/>
      <c r="CH137" s="262"/>
      <c r="CI137" s="262"/>
      <c r="CJ137" s="262"/>
      <c r="CK137" s="262"/>
      <c r="CL137" s="262"/>
      <c r="CM137" s="262"/>
      <c r="CN137" s="262"/>
      <c r="CO137" s="262"/>
      <c r="CP137" s="262"/>
      <c r="CQ137" s="262"/>
      <c r="CR137" s="262"/>
      <c r="CS137" s="262"/>
      <c r="CT137" s="262"/>
      <c r="CU137" s="261"/>
      <c r="CV137" s="261"/>
      <c r="CW137" s="261"/>
      <c r="CX137" s="261"/>
      <c r="CY137" s="261"/>
      <c r="CZ137" s="261"/>
      <c r="DA137" s="261"/>
      <c r="DB137" s="261"/>
      <c r="DC137" s="261"/>
      <c r="DD137" s="261"/>
      <c r="DE137" s="261"/>
      <c r="DF137" s="261"/>
      <c r="DG137" s="261"/>
      <c r="DH137" s="261"/>
      <c r="DI137" s="261"/>
      <c r="DJ137" s="261"/>
      <c r="DK137" s="261"/>
      <c r="DL137" s="261"/>
      <c r="DM137" s="261"/>
      <c r="DN137" s="261"/>
      <c r="DO137" s="261"/>
      <c r="DP137" s="261"/>
      <c r="DQ137" s="261"/>
      <c r="DR137" s="261"/>
      <c r="DS137" s="261"/>
      <c r="DT137" s="261"/>
      <c r="DU137" s="261"/>
      <c r="DV137" s="261"/>
      <c r="DW137" s="261"/>
      <c r="DX137" s="261"/>
      <c r="DY137" s="261"/>
      <c r="DZ137" s="261"/>
      <c r="EA137" s="261"/>
    </row>
    <row r="138" spans="1:131" ht="15" x14ac:dyDescent="0.25">
      <c r="A138" s="261"/>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261"/>
      <c r="AE138" s="261"/>
      <c r="AF138" s="261"/>
      <c r="AG138" s="261"/>
      <c r="AH138" s="261"/>
      <c r="AI138" s="261"/>
      <c r="AJ138" s="261"/>
      <c r="AK138" s="261"/>
      <c r="AL138" s="261"/>
      <c r="AM138" s="261"/>
      <c r="AN138" s="261"/>
      <c r="AO138" s="261"/>
      <c r="AP138" s="261"/>
      <c r="AQ138" s="261"/>
      <c r="AR138" s="261"/>
      <c r="AS138" s="261"/>
      <c r="AT138" s="261"/>
      <c r="AU138" s="261"/>
      <c r="AV138" s="261"/>
      <c r="AW138" s="261"/>
      <c r="AX138" s="261"/>
      <c r="AY138" s="261"/>
      <c r="AZ138" s="261"/>
      <c r="BA138" s="261"/>
      <c r="BB138" s="261"/>
      <c r="BC138" s="261"/>
      <c r="BD138" s="261"/>
      <c r="BE138" s="261"/>
      <c r="BF138" s="261"/>
      <c r="BG138" s="261"/>
      <c r="BH138" s="261"/>
      <c r="BI138" s="261"/>
      <c r="BJ138" s="261"/>
      <c r="BK138" s="261"/>
      <c r="BL138" s="261"/>
      <c r="BM138" s="261"/>
      <c r="BN138" s="261"/>
      <c r="BO138" s="261"/>
      <c r="BP138" s="261"/>
      <c r="BQ138" s="261"/>
      <c r="BR138" s="261"/>
      <c r="BS138" s="261"/>
      <c r="BT138" s="261"/>
      <c r="BU138" s="261"/>
      <c r="BV138" s="261"/>
      <c r="BW138" s="261"/>
      <c r="BX138" s="261"/>
      <c r="BY138" s="262"/>
      <c r="BZ138" s="262"/>
      <c r="CA138" s="262"/>
      <c r="CB138" s="262"/>
      <c r="CC138" s="262"/>
      <c r="CD138" s="262"/>
      <c r="CE138" s="262"/>
      <c r="CF138" s="262"/>
      <c r="CG138" s="262"/>
      <c r="CH138" s="262"/>
      <c r="CI138" s="262"/>
      <c r="CJ138" s="262"/>
      <c r="CK138" s="262"/>
      <c r="CL138" s="262"/>
      <c r="CM138" s="262"/>
      <c r="CN138" s="262"/>
      <c r="CO138" s="262"/>
      <c r="CP138" s="262"/>
      <c r="CQ138" s="262"/>
      <c r="CR138" s="262"/>
      <c r="CS138" s="262"/>
      <c r="CT138" s="262"/>
      <c r="CU138" s="261"/>
      <c r="CV138" s="261"/>
      <c r="CW138" s="261"/>
      <c r="CX138" s="261"/>
      <c r="CY138" s="261"/>
      <c r="CZ138" s="261"/>
      <c r="DA138" s="261"/>
      <c r="DB138" s="261"/>
      <c r="DC138" s="261"/>
      <c r="DD138" s="261"/>
      <c r="DE138" s="261"/>
      <c r="DF138" s="261"/>
      <c r="DG138" s="261"/>
      <c r="DH138" s="261"/>
      <c r="DI138" s="261"/>
      <c r="DJ138" s="261"/>
      <c r="DK138" s="261"/>
      <c r="DL138" s="261"/>
      <c r="DM138" s="261"/>
      <c r="DN138" s="261"/>
      <c r="DO138" s="261"/>
      <c r="DP138" s="261"/>
      <c r="DQ138" s="261"/>
      <c r="DR138" s="261"/>
      <c r="DS138" s="261"/>
      <c r="DT138" s="261"/>
      <c r="DU138" s="261"/>
      <c r="DV138" s="261"/>
      <c r="DW138" s="261"/>
      <c r="DX138" s="261"/>
      <c r="DY138" s="261"/>
      <c r="DZ138" s="261"/>
      <c r="EA138" s="261"/>
    </row>
    <row r="139" spans="1:131" ht="15" x14ac:dyDescent="0.25">
      <c r="A139" s="261"/>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61"/>
      <c r="AE139" s="261"/>
      <c r="AF139" s="261"/>
      <c r="AG139" s="261"/>
      <c r="AH139" s="261"/>
      <c r="AI139" s="261"/>
      <c r="AJ139" s="261"/>
      <c r="AK139" s="261"/>
      <c r="AL139" s="261"/>
      <c r="AM139" s="261"/>
      <c r="AN139" s="261"/>
      <c r="AO139" s="261"/>
      <c r="AP139" s="261"/>
      <c r="AQ139" s="261"/>
      <c r="AR139" s="261"/>
      <c r="AS139" s="261"/>
      <c r="AT139" s="261"/>
      <c r="AU139" s="261"/>
      <c r="AV139" s="261"/>
      <c r="AW139" s="261"/>
      <c r="AX139" s="261"/>
      <c r="AY139" s="261"/>
      <c r="AZ139" s="261"/>
      <c r="BA139" s="261"/>
      <c r="BB139" s="261"/>
      <c r="BC139" s="261"/>
      <c r="BD139" s="261"/>
      <c r="BE139" s="261"/>
      <c r="BF139" s="261"/>
      <c r="BG139" s="261"/>
      <c r="BH139" s="261"/>
      <c r="BI139" s="261"/>
      <c r="BJ139" s="261"/>
      <c r="BK139" s="261"/>
      <c r="BL139" s="261"/>
      <c r="BM139" s="261"/>
      <c r="BN139" s="261"/>
      <c r="BO139" s="261"/>
      <c r="BP139" s="261"/>
      <c r="BQ139" s="261"/>
      <c r="BR139" s="261"/>
      <c r="BS139" s="261"/>
      <c r="BT139" s="261"/>
      <c r="BU139" s="261"/>
      <c r="BV139" s="261"/>
      <c r="BW139" s="261"/>
      <c r="BX139" s="261"/>
      <c r="BY139" s="262"/>
      <c r="BZ139" s="262"/>
      <c r="CA139" s="262"/>
      <c r="CB139" s="262"/>
      <c r="CC139" s="262"/>
      <c r="CD139" s="262"/>
      <c r="CE139" s="262"/>
      <c r="CF139" s="262"/>
      <c r="CG139" s="262"/>
      <c r="CH139" s="262"/>
      <c r="CI139" s="262"/>
      <c r="CJ139" s="262"/>
      <c r="CK139" s="262"/>
      <c r="CL139" s="262"/>
      <c r="CM139" s="262"/>
      <c r="CN139" s="262"/>
      <c r="CO139" s="262"/>
      <c r="CP139" s="262"/>
      <c r="CQ139" s="262"/>
      <c r="CR139" s="262"/>
      <c r="CS139" s="262"/>
      <c r="CT139" s="262"/>
      <c r="CU139" s="261"/>
      <c r="CV139" s="261"/>
      <c r="CW139" s="261"/>
      <c r="CX139" s="261"/>
      <c r="CY139" s="261"/>
      <c r="CZ139" s="261"/>
      <c r="DA139" s="261"/>
      <c r="DB139" s="261"/>
      <c r="DC139" s="261"/>
      <c r="DD139" s="261"/>
      <c r="DE139" s="261"/>
      <c r="DF139" s="261"/>
      <c r="DG139" s="261"/>
      <c r="DH139" s="261"/>
      <c r="DI139" s="261"/>
      <c r="DJ139" s="261"/>
      <c r="DK139" s="261"/>
      <c r="DL139" s="261"/>
      <c r="DM139" s="261"/>
      <c r="DN139" s="261"/>
      <c r="DO139" s="261"/>
      <c r="DP139" s="261"/>
      <c r="DQ139" s="261"/>
      <c r="DR139" s="261"/>
      <c r="DS139" s="261"/>
      <c r="DT139" s="261"/>
      <c r="DU139" s="261"/>
      <c r="DV139" s="261"/>
      <c r="DW139" s="261"/>
      <c r="DX139" s="261"/>
      <c r="DY139" s="261"/>
      <c r="DZ139" s="261"/>
      <c r="EA139" s="261"/>
    </row>
    <row r="140" spans="1:131" ht="15" x14ac:dyDescent="0.25">
      <c r="A140" s="261"/>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61"/>
      <c r="AE140" s="261"/>
      <c r="AF140" s="261"/>
      <c r="AG140" s="261"/>
      <c r="AH140" s="261"/>
      <c r="AI140" s="261"/>
      <c r="AJ140" s="261"/>
      <c r="AK140" s="261"/>
      <c r="AL140" s="261"/>
      <c r="AM140" s="261"/>
      <c r="AN140" s="261"/>
      <c r="AO140" s="261"/>
      <c r="AP140" s="261"/>
      <c r="AQ140" s="261"/>
      <c r="AR140" s="261"/>
      <c r="AS140" s="261"/>
      <c r="AT140" s="261"/>
      <c r="AU140" s="261"/>
      <c r="AV140" s="261"/>
      <c r="AW140" s="261"/>
      <c r="AX140" s="261"/>
      <c r="AY140" s="261"/>
      <c r="AZ140" s="261"/>
      <c r="BA140" s="261"/>
      <c r="BB140" s="261"/>
      <c r="BC140" s="261"/>
      <c r="BD140" s="261"/>
      <c r="BE140" s="261"/>
      <c r="BF140" s="261"/>
      <c r="BG140" s="261"/>
      <c r="BH140" s="261"/>
      <c r="BI140" s="261"/>
      <c r="BJ140" s="261"/>
      <c r="BK140" s="261"/>
      <c r="BL140" s="261"/>
      <c r="BM140" s="261"/>
      <c r="BN140" s="261"/>
      <c r="BO140" s="261"/>
      <c r="BP140" s="261"/>
      <c r="BQ140" s="261"/>
      <c r="BR140" s="261"/>
      <c r="BS140" s="261"/>
      <c r="BT140" s="261"/>
      <c r="BU140" s="261"/>
      <c r="BV140" s="261"/>
      <c r="BW140" s="261"/>
      <c r="BX140" s="261"/>
      <c r="BY140" s="262"/>
      <c r="BZ140" s="262"/>
      <c r="CA140" s="262"/>
      <c r="CB140" s="262"/>
      <c r="CC140" s="262"/>
      <c r="CD140" s="262"/>
      <c r="CE140" s="262"/>
      <c r="CF140" s="262"/>
      <c r="CG140" s="262"/>
      <c r="CH140" s="262"/>
      <c r="CI140" s="262"/>
      <c r="CJ140" s="262"/>
      <c r="CK140" s="262"/>
      <c r="CL140" s="262"/>
      <c r="CM140" s="262"/>
      <c r="CN140" s="262"/>
      <c r="CO140" s="262"/>
      <c r="CP140" s="262"/>
      <c r="CQ140" s="262"/>
      <c r="CR140" s="262"/>
      <c r="CS140" s="262"/>
      <c r="CT140" s="262"/>
      <c r="CU140" s="261"/>
      <c r="CV140" s="261"/>
      <c r="CW140" s="261"/>
      <c r="CX140" s="261"/>
      <c r="CY140" s="261"/>
      <c r="CZ140" s="261"/>
      <c r="DA140" s="261"/>
      <c r="DB140" s="261"/>
      <c r="DC140" s="261"/>
      <c r="DD140" s="261"/>
      <c r="DE140" s="261"/>
      <c r="DF140" s="261"/>
      <c r="DG140" s="261"/>
      <c r="DH140" s="261"/>
      <c r="DI140" s="261"/>
      <c r="DJ140" s="261"/>
      <c r="DK140" s="261"/>
      <c r="DL140" s="261"/>
      <c r="DM140" s="261"/>
      <c r="DN140" s="261"/>
      <c r="DO140" s="261"/>
      <c r="DP140" s="261"/>
      <c r="DQ140" s="261"/>
      <c r="DR140" s="261"/>
      <c r="DS140" s="261"/>
      <c r="DT140" s="261"/>
      <c r="DU140" s="261"/>
      <c r="DV140" s="261"/>
      <c r="DW140" s="261"/>
      <c r="DX140" s="261"/>
      <c r="DY140" s="261"/>
      <c r="DZ140" s="261"/>
      <c r="EA140" s="261"/>
    </row>
    <row r="141" spans="1:131" ht="15" x14ac:dyDescent="0.25">
      <c r="A141" s="261"/>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61"/>
      <c r="AE141" s="261"/>
      <c r="AF141" s="261"/>
      <c r="AG141" s="261"/>
      <c r="AH141" s="261"/>
      <c r="AI141" s="261"/>
      <c r="AJ141" s="261"/>
      <c r="AK141" s="261"/>
      <c r="AL141" s="261"/>
      <c r="AM141" s="261"/>
      <c r="AN141" s="261"/>
      <c r="AO141" s="261"/>
      <c r="AP141" s="261"/>
      <c r="AQ141" s="261"/>
      <c r="AR141" s="261"/>
      <c r="AS141" s="261"/>
      <c r="AT141" s="261"/>
      <c r="AU141" s="261"/>
      <c r="AV141" s="261"/>
      <c r="AW141" s="261"/>
      <c r="AX141" s="261"/>
      <c r="AY141" s="261"/>
      <c r="AZ141" s="261"/>
      <c r="BA141" s="261"/>
      <c r="BB141" s="261"/>
      <c r="BC141" s="261"/>
      <c r="BD141" s="261"/>
      <c r="BE141" s="261"/>
      <c r="BF141" s="261"/>
      <c r="BG141" s="261"/>
      <c r="BH141" s="261"/>
      <c r="BI141" s="261"/>
      <c r="BJ141" s="261"/>
      <c r="BK141" s="261"/>
      <c r="BL141" s="261"/>
      <c r="BM141" s="261"/>
      <c r="BN141" s="261"/>
      <c r="BO141" s="261"/>
      <c r="BP141" s="261"/>
      <c r="BQ141" s="261"/>
      <c r="BR141" s="261"/>
      <c r="BS141" s="261"/>
      <c r="BT141" s="261"/>
      <c r="BU141" s="261"/>
      <c r="BV141" s="261"/>
      <c r="BW141" s="261"/>
      <c r="BX141" s="261"/>
      <c r="BY141" s="262"/>
      <c r="BZ141" s="262"/>
      <c r="CA141" s="262"/>
      <c r="CB141" s="262"/>
      <c r="CC141" s="262"/>
      <c r="CD141" s="262"/>
      <c r="CE141" s="262"/>
      <c r="CF141" s="262"/>
      <c r="CG141" s="262"/>
      <c r="CH141" s="262"/>
      <c r="CI141" s="262"/>
      <c r="CJ141" s="262"/>
      <c r="CK141" s="262"/>
      <c r="CL141" s="262"/>
      <c r="CM141" s="262"/>
      <c r="CN141" s="262"/>
      <c r="CO141" s="262"/>
      <c r="CP141" s="262"/>
      <c r="CQ141" s="262"/>
      <c r="CR141" s="262"/>
      <c r="CS141" s="262"/>
      <c r="CT141" s="262"/>
      <c r="CU141" s="261"/>
      <c r="CV141" s="261"/>
      <c r="CW141" s="261"/>
      <c r="CX141" s="261"/>
      <c r="CY141" s="261"/>
      <c r="CZ141" s="261"/>
      <c r="DA141" s="261"/>
      <c r="DB141" s="261"/>
      <c r="DC141" s="261"/>
      <c r="DD141" s="261"/>
      <c r="DE141" s="261"/>
      <c r="DF141" s="261"/>
      <c r="DG141" s="261"/>
      <c r="DH141" s="261"/>
      <c r="DI141" s="261"/>
      <c r="DJ141" s="261"/>
      <c r="DK141" s="261"/>
      <c r="DL141" s="261"/>
      <c r="DM141" s="261"/>
      <c r="DN141" s="261"/>
      <c r="DO141" s="261"/>
      <c r="DP141" s="261"/>
      <c r="DQ141" s="261"/>
      <c r="DR141" s="261"/>
      <c r="DS141" s="261"/>
      <c r="DT141" s="261"/>
      <c r="DU141" s="261"/>
      <c r="DV141" s="261"/>
      <c r="DW141" s="261"/>
      <c r="DX141" s="261"/>
      <c r="DY141" s="261"/>
      <c r="DZ141" s="261"/>
      <c r="EA141" s="261"/>
    </row>
    <row r="142" spans="1:131" ht="15" x14ac:dyDescent="0.25">
      <c r="A142" s="261"/>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261"/>
      <c r="AE142" s="261"/>
      <c r="AF142" s="261"/>
      <c r="AG142" s="261"/>
      <c r="AH142" s="261"/>
      <c r="AI142" s="261"/>
      <c r="AJ142" s="261"/>
      <c r="AK142" s="261"/>
      <c r="AL142" s="261"/>
      <c r="AM142" s="261"/>
      <c r="AN142" s="261"/>
      <c r="AO142" s="261"/>
      <c r="AP142" s="261"/>
      <c r="AQ142" s="261"/>
      <c r="AR142" s="261"/>
      <c r="AS142" s="261"/>
      <c r="AT142" s="261"/>
      <c r="AU142" s="261"/>
      <c r="AV142" s="261"/>
      <c r="AW142" s="261"/>
      <c r="AX142" s="261"/>
      <c r="AY142" s="261"/>
      <c r="AZ142" s="261"/>
      <c r="BA142" s="261"/>
      <c r="BB142" s="261"/>
      <c r="BC142" s="261"/>
      <c r="BD142" s="261"/>
      <c r="BE142" s="261"/>
      <c r="BF142" s="261"/>
      <c r="BG142" s="261"/>
      <c r="BH142" s="261"/>
      <c r="BI142" s="261"/>
      <c r="BJ142" s="261"/>
      <c r="BK142" s="261"/>
      <c r="BL142" s="261"/>
      <c r="BM142" s="261"/>
      <c r="BN142" s="261"/>
      <c r="BO142" s="261"/>
      <c r="BP142" s="261"/>
      <c r="BQ142" s="261"/>
      <c r="BR142" s="261"/>
      <c r="BS142" s="261"/>
      <c r="BT142" s="261"/>
      <c r="BU142" s="261"/>
      <c r="BV142" s="261"/>
      <c r="BW142" s="261"/>
      <c r="BX142" s="261"/>
      <c r="BY142" s="262"/>
      <c r="BZ142" s="262"/>
      <c r="CA142" s="262"/>
      <c r="CB142" s="262"/>
      <c r="CC142" s="262"/>
      <c r="CD142" s="262"/>
      <c r="CE142" s="262"/>
      <c r="CF142" s="262"/>
      <c r="CG142" s="262"/>
      <c r="CH142" s="262"/>
      <c r="CI142" s="262"/>
      <c r="CJ142" s="262"/>
      <c r="CK142" s="262"/>
      <c r="CL142" s="262"/>
      <c r="CM142" s="262"/>
      <c r="CN142" s="262"/>
      <c r="CO142" s="262"/>
      <c r="CP142" s="262"/>
      <c r="CQ142" s="262"/>
      <c r="CR142" s="262"/>
      <c r="CS142" s="262"/>
      <c r="CT142" s="262"/>
      <c r="CU142" s="261"/>
      <c r="CV142" s="261"/>
      <c r="CW142" s="261"/>
      <c r="CX142" s="261"/>
      <c r="CY142" s="261"/>
      <c r="CZ142" s="261"/>
      <c r="DA142" s="261"/>
      <c r="DB142" s="261"/>
      <c r="DC142" s="261"/>
      <c r="DD142" s="261"/>
      <c r="DE142" s="261"/>
      <c r="DF142" s="261"/>
      <c r="DG142" s="261"/>
      <c r="DH142" s="261"/>
      <c r="DI142" s="261"/>
      <c r="DJ142" s="261"/>
      <c r="DK142" s="261"/>
      <c r="DL142" s="261"/>
      <c r="DM142" s="261"/>
      <c r="DN142" s="261"/>
      <c r="DO142" s="261"/>
      <c r="DP142" s="261"/>
      <c r="DQ142" s="261"/>
      <c r="DR142" s="261"/>
      <c r="DS142" s="261"/>
      <c r="DT142" s="261"/>
      <c r="DU142" s="261"/>
      <c r="DV142" s="261"/>
      <c r="DW142" s="261"/>
      <c r="DX142" s="261"/>
      <c r="DY142" s="261"/>
      <c r="DZ142" s="261"/>
      <c r="EA142" s="261"/>
    </row>
    <row r="143" spans="1:131" ht="15" x14ac:dyDescent="0.25">
      <c r="A143" s="261"/>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c r="AJ143" s="261"/>
      <c r="AK143" s="261"/>
      <c r="AL143" s="261"/>
      <c r="AM143" s="261"/>
      <c r="AN143" s="261"/>
      <c r="AO143" s="261"/>
      <c r="AP143" s="261"/>
      <c r="AQ143" s="261"/>
      <c r="AR143" s="261"/>
      <c r="AS143" s="261"/>
      <c r="AT143" s="261"/>
      <c r="AU143" s="261"/>
      <c r="AV143" s="261"/>
      <c r="AW143" s="261"/>
      <c r="AX143" s="261"/>
      <c r="AY143" s="261"/>
      <c r="AZ143" s="261"/>
      <c r="BA143" s="261"/>
      <c r="BB143" s="261"/>
      <c r="BC143" s="261"/>
      <c r="BD143" s="261"/>
      <c r="BE143" s="261"/>
      <c r="BF143" s="261"/>
      <c r="BG143" s="261"/>
      <c r="BH143" s="261"/>
      <c r="BI143" s="261"/>
      <c r="BJ143" s="261"/>
      <c r="BK143" s="261"/>
      <c r="BL143" s="261"/>
      <c r="BM143" s="261"/>
      <c r="BN143" s="261"/>
      <c r="BO143" s="261"/>
      <c r="BP143" s="261"/>
      <c r="BQ143" s="261"/>
      <c r="BR143" s="261"/>
      <c r="BS143" s="261"/>
      <c r="BT143" s="261"/>
      <c r="BU143" s="261"/>
      <c r="BV143" s="261"/>
      <c r="BW143" s="261"/>
      <c r="BX143" s="261"/>
      <c r="BY143" s="262"/>
      <c r="BZ143" s="262"/>
      <c r="CA143" s="262"/>
      <c r="CB143" s="262"/>
      <c r="CC143" s="262"/>
      <c r="CD143" s="262"/>
      <c r="CE143" s="262"/>
      <c r="CF143" s="262"/>
      <c r="CG143" s="262"/>
      <c r="CH143" s="262"/>
      <c r="CI143" s="262"/>
      <c r="CJ143" s="262"/>
      <c r="CK143" s="262"/>
      <c r="CL143" s="262"/>
      <c r="CM143" s="262"/>
      <c r="CN143" s="262"/>
      <c r="CO143" s="262"/>
      <c r="CP143" s="262"/>
      <c r="CQ143" s="262"/>
      <c r="CR143" s="262"/>
      <c r="CS143" s="262"/>
      <c r="CT143" s="262"/>
      <c r="CU143" s="261"/>
      <c r="CV143" s="261"/>
      <c r="CW143" s="261"/>
      <c r="CX143" s="261"/>
      <c r="CY143" s="261"/>
      <c r="CZ143" s="261"/>
      <c r="DA143" s="261"/>
      <c r="DB143" s="261"/>
      <c r="DC143" s="261"/>
      <c r="DD143" s="261"/>
      <c r="DE143" s="261"/>
      <c r="DF143" s="261"/>
      <c r="DG143" s="261"/>
      <c r="DH143" s="261"/>
      <c r="DI143" s="261"/>
      <c r="DJ143" s="261"/>
      <c r="DK143" s="261"/>
      <c r="DL143" s="261"/>
      <c r="DM143" s="261"/>
      <c r="DN143" s="261"/>
      <c r="DO143" s="261"/>
      <c r="DP143" s="261"/>
      <c r="DQ143" s="261"/>
      <c r="DR143" s="261"/>
      <c r="DS143" s="261"/>
      <c r="DT143" s="261"/>
      <c r="DU143" s="261"/>
      <c r="DV143" s="261"/>
      <c r="DW143" s="261"/>
      <c r="DX143" s="261"/>
      <c r="DY143" s="261"/>
      <c r="DZ143" s="261"/>
      <c r="EA143" s="261"/>
    </row>
    <row r="144" spans="1:131" ht="15" x14ac:dyDescent="0.25">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c r="AJ144" s="261"/>
      <c r="AK144" s="261"/>
      <c r="AL144" s="261"/>
      <c r="AM144" s="261"/>
      <c r="AN144" s="261"/>
      <c r="AO144" s="261"/>
      <c r="AP144" s="261"/>
      <c r="AQ144" s="261"/>
      <c r="AR144" s="261"/>
      <c r="AS144" s="261"/>
      <c r="AT144" s="261"/>
      <c r="AU144" s="261"/>
      <c r="AV144" s="261"/>
      <c r="AW144" s="261"/>
      <c r="AX144" s="261"/>
      <c r="AY144" s="261"/>
      <c r="AZ144" s="261"/>
      <c r="BA144" s="261"/>
      <c r="BB144" s="261"/>
      <c r="BC144" s="261"/>
      <c r="BD144" s="261"/>
      <c r="BE144" s="261"/>
      <c r="BF144" s="261"/>
      <c r="BG144" s="261"/>
      <c r="BH144" s="261"/>
      <c r="BI144" s="261"/>
      <c r="BJ144" s="261"/>
      <c r="BK144" s="261"/>
      <c r="BL144" s="261"/>
      <c r="BM144" s="261"/>
      <c r="BN144" s="261"/>
      <c r="BO144" s="261"/>
      <c r="BP144" s="261"/>
      <c r="BQ144" s="261"/>
      <c r="BR144" s="261"/>
      <c r="BS144" s="261"/>
      <c r="BT144" s="261"/>
      <c r="BU144" s="261"/>
      <c r="BV144" s="261"/>
      <c r="BW144" s="261"/>
      <c r="BX144" s="261"/>
      <c r="BY144" s="262"/>
      <c r="BZ144" s="262"/>
      <c r="CA144" s="262"/>
      <c r="CB144" s="262"/>
      <c r="CC144" s="262"/>
      <c r="CD144" s="262"/>
      <c r="CE144" s="262"/>
      <c r="CF144" s="262"/>
      <c r="CG144" s="262"/>
      <c r="CH144" s="262"/>
      <c r="CI144" s="262"/>
      <c r="CJ144" s="262"/>
      <c r="CK144" s="262"/>
      <c r="CL144" s="262"/>
      <c r="CM144" s="262"/>
      <c r="CN144" s="262"/>
      <c r="CO144" s="262"/>
      <c r="CP144" s="262"/>
      <c r="CQ144" s="262"/>
      <c r="CR144" s="262"/>
      <c r="CS144" s="262"/>
      <c r="CT144" s="262"/>
      <c r="CU144" s="261"/>
      <c r="CV144" s="261"/>
      <c r="CW144" s="261"/>
      <c r="CX144" s="261"/>
      <c r="CY144" s="261"/>
      <c r="CZ144" s="261"/>
      <c r="DA144" s="261"/>
      <c r="DB144" s="261"/>
      <c r="DC144" s="261"/>
      <c r="DD144" s="261"/>
      <c r="DE144" s="261"/>
      <c r="DF144" s="261"/>
      <c r="DG144" s="261"/>
      <c r="DH144" s="261"/>
      <c r="DI144" s="261"/>
      <c r="DJ144" s="261"/>
      <c r="DK144" s="261"/>
      <c r="DL144" s="261"/>
      <c r="DM144" s="261"/>
      <c r="DN144" s="261"/>
      <c r="DO144" s="261"/>
      <c r="DP144" s="261"/>
      <c r="DQ144" s="261"/>
      <c r="DR144" s="261"/>
      <c r="DS144" s="261"/>
      <c r="DT144" s="261"/>
      <c r="DU144" s="261"/>
      <c r="DV144" s="261"/>
      <c r="DW144" s="261"/>
      <c r="DX144" s="261"/>
      <c r="DY144" s="261"/>
      <c r="DZ144" s="261"/>
      <c r="EA144" s="261"/>
    </row>
    <row r="145" spans="1:131" ht="15" x14ac:dyDescent="0.25">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c r="AJ145" s="261"/>
      <c r="AK145" s="261"/>
      <c r="AL145" s="261"/>
      <c r="AM145" s="261"/>
      <c r="AN145" s="261"/>
      <c r="AO145" s="261"/>
      <c r="AP145" s="261"/>
      <c r="AQ145" s="261"/>
      <c r="AR145" s="261"/>
      <c r="AS145" s="261"/>
      <c r="AT145" s="261"/>
      <c r="AU145" s="261"/>
      <c r="AV145" s="261"/>
      <c r="AW145" s="261"/>
      <c r="AX145" s="261"/>
      <c r="AY145" s="261"/>
      <c r="AZ145" s="261"/>
      <c r="BA145" s="261"/>
      <c r="BB145" s="261"/>
      <c r="BC145" s="261"/>
      <c r="BD145" s="261"/>
      <c r="BE145" s="261"/>
      <c r="BF145" s="261"/>
      <c r="BG145" s="261"/>
      <c r="BH145" s="261"/>
      <c r="BI145" s="261"/>
      <c r="BJ145" s="261"/>
      <c r="BK145" s="261"/>
      <c r="BL145" s="261"/>
      <c r="BM145" s="261"/>
      <c r="BN145" s="261"/>
      <c r="BO145" s="261"/>
      <c r="BP145" s="261"/>
      <c r="BQ145" s="261"/>
      <c r="BR145" s="261"/>
      <c r="BS145" s="261"/>
      <c r="BT145" s="261"/>
      <c r="BU145" s="261"/>
      <c r="BV145" s="261"/>
      <c r="BW145" s="261"/>
      <c r="BX145" s="261"/>
      <c r="BY145" s="262"/>
      <c r="BZ145" s="262"/>
      <c r="CA145" s="262"/>
      <c r="CB145" s="262"/>
      <c r="CC145" s="262"/>
      <c r="CD145" s="262"/>
      <c r="CE145" s="262"/>
      <c r="CF145" s="262"/>
      <c r="CG145" s="262"/>
      <c r="CH145" s="262"/>
      <c r="CI145" s="262"/>
      <c r="CJ145" s="262"/>
      <c r="CK145" s="262"/>
      <c r="CL145" s="262"/>
      <c r="CM145" s="262"/>
      <c r="CN145" s="262"/>
      <c r="CO145" s="262"/>
      <c r="CP145" s="262"/>
      <c r="CQ145" s="262"/>
      <c r="CR145" s="262"/>
      <c r="CS145" s="262"/>
      <c r="CT145" s="262"/>
      <c r="CU145" s="261"/>
      <c r="CV145" s="261"/>
      <c r="CW145" s="261"/>
      <c r="CX145" s="261"/>
      <c r="CY145" s="261"/>
      <c r="CZ145" s="261"/>
      <c r="DA145" s="261"/>
      <c r="DB145" s="261"/>
      <c r="DC145" s="261"/>
      <c r="DD145" s="261"/>
      <c r="DE145" s="261"/>
      <c r="DF145" s="261"/>
      <c r="DG145" s="261"/>
      <c r="DH145" s="261"/>
      <c r="DI145" s="261"/>
      <c r="DJ145" s="261"/>
      <c r="DK145" s="261"/>
      <c r="DL145" s="261"/>
      <c r="DM145" s="261"/>
      <c r="DN145" s="261"/>
      <c r="DO145" s="261"/>
      <c r="DP145" s="261"/>
      <c r="DQ145" s="261"/>
      <c r="DR145" s="261"/>
      <c r="DS145" s="261"/>
      <c r="DT145" s="261"/>
      <c r="DU145" s="261"/>
      <c r="DV145" s="261"/>
      <c r="DW145" s="261"/>
      <c r="DX145" s="261"/>
      <c r="DY145" s="261"/>
      <c r="DZ145" s="261"/>
      <c r="EA145" s="261"/>
    </row>
    <row r="146" spans="1:131" ht="15" x14ac:dyDescent="0.25">
      <c r="A146" s="261"/>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1"/>
      <c r="AD146" s="261"/>
      <c r="AE146" s="261"/>
      <c r="AF146" s="261"/>
      <c r="AG146" s="261"/>
      <c r="AH146" s="261"/>
      <c r="AI146" s="261"/>
      <c r="AJ146" s="261"/>
      <c r="AK146" s="261"/>
      <c r="AL146" s="261"/>
      <c r="AM146" s="261"/>
      <c r="AN146" s="261"/>
      <c r="AO146" s="261"/>
      <c r="AP146" s="261"/>
      <c r="AQ146" s="261"/>
      <c r="AR146" s="261"/>
      <c r="AS146" s="261"/>
      <c r="AT146" s="261"/>
      <c r="AU146" s="261"/>
      <c r="AV146" s="261"/>
      <c r="AW146" s="261"/>
      <c r="AX146" s="261"/>
      <c r="AY146" s="261"/>
      <c r="AZ146" s="261"/>
      <c r="BA146" s="261"/>
      <c r="BB146" s="261"/>
      <c r="BC146" s="261"/>
      <c r="BD146" s="261"/>
      <c r="BE146" s="261"/>
      <c r="BF146" s="261"/>
      <c r="BG146" s="261"/>
      <c r="BH146" s="261"/>
      <c r="BI146" s="261"/>
      <c r="BJ146" s="261"/>
      <c r="BK146" s="261"/>
      <c r="BL146" s="261"/>
      <c r="BM146" s="261"/>
      <c r="BN146" s="261"/>
      <c r="BO146" s="261"/>
      <c r="BP146" s="261"/>
      <c r="BQ146" s="261"/>
      <c r="BR146" s="261"/>
      <c r="BS146" s="261"/>
      <c r="BT146" s="261"/>
      <c r="BU146" s="261"/>
      <c r="BV146" s="261"/>
      <c r="BW146" s="261"/>
      <c r="BX146" s="261"/>
      <c r="BY146" s="262"/>
      <c r="BZ146" s="262"/>
      <c r="CA146" s="262"/>
      <c r="CB146" s="262"/>
      <c r="CC146" s="262"/>
      <c r="CD146" s="262"/>
      <c r="CE146" s="262"/>
      <c r="CF146" s="262"/>
      <c r="CG146" s="262"/>
      <c r="CH146" s="262"/>
      <c r="CI146" s="262"/>
      <c r="CJ146" s="262"/>
      <c r="CK146" s="262"/>
      <c r="CL146" s="262"/>
      <c r="CM146" s="262"/>
      <c r="CN146" s="262"/>
      <c r="CO146" s="262"/>
      <c r="CP146" s="262"/>
      <c r="CQ146" s="262"/>
      <c r="CR146" s="262"/>
      <c r="CS146" s="262"/>
      <c r="CT146" s="262"/>
      <c r="CU146" s="261"/>
      <c r="CV146" s="261"/>
      <c r="CW146" s="261"/>
      <c r="CX146" s="261"/>
      <c r="CY146" s="261"/>
      <c r="CZ146" s="261"/>
      <c r="DA146" s="261"/>
      <c r="DB146" s="261"/>
      <c r="DC146" s="261"/>
      <c r="DD146" s="261"/>
      <c r="DE146" s="261"/>
      <c r="DF146" s="261"/>
      <c r="DG146" s="261"/>
      <c r="DH146" s="261"/>
      <c r="DI146" s="261"/>
      <c r="DJ146" s="261"/>
      <c r="DK146" s="261"/>
      <c r="DL146" s="261"/>
      <c r="DM146" s="261"/>
      <c r="DN146" s="261"/>
      <c r="DO146" s="261"/>
      <c r="DP146" s="261"/>
      <c r="DQ146" s="261"/>
      <c r="DR146" s="261"/>
      <c r="DS146" s="261"/>
      <c r="DT146" s="261"/>
      <c r="DU146" s="261"/>
      <c r="DV146" s="261"/>
      <c r="DW146" s="261"/>
      <c r="DX146" s="261"/>
      <c r="DY146" s="261"/>
      <c r="DZ146" s="261"/>
      <c r="EA146" s="261"/>
    </row>
    <row r="147" spans="1:131" ht="15" x14ac:dyDescent="0.25">
      <c r="A147" s="261"/>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261"/>
      <c r="AE147" s="261"/>
      <c r="AF147" s="261"/>
      <c r="AG147" s="261"/>
      <c r="AH147" s="261"/>
      <c r="AI147" s="261"/>
      <c r="AJ147" s="261"/>
      <c r="AK147" s="261"/>
      <c r="AL147" s="261"/>
      <c r="AM147" s="261"/>
      <c r="AN147" s="261"/>
      <c r="AO147" s="261"/>
      <c r="AP147" s="261"/>
      <c r="AQ147" s="261"/>
      <c r="AR147" s="261"/>
      <c r="AS147" s="261"/>
      <c r="AT147" s="261"/>
      <c r="AU147" s="261"/>
      <c r="AV147" s="261"/>
      <c r="AW147" s="261"/>
      <c r="AX147" s="261"/>
      <c r="AY147" s="261"/>
      <c r="AZ147" s="261"/>
      <c r="BA147" s="261"/>
      <c r="BB147" s="261"/>
      <c r="BC147" s="261"/>
      <c r="BD147" s="261"/>
      <c r="BE147" s="261"/>
      <c r="BF147" s="261"/>
      <c r="BG147" s="261"/>
      <c r="BH147" s="261"/>
      <c r="BI147" s="261"/>
      <c r="BJ147" s="261"/>
      <c r="BK147" s="261"/>
      <c r="BL147" s="261"/>
      <c r="BM147" s="261"/>
      <c r="BN147" s="261"/>
      <c r="BO147" s="261"/>
      <c r="BP147" s="261"/>
      <c r="BQ147" s="261"/>
      <c r="BR147" s="261"/>
      <c r="BS147" s="261"/>
      <c r="BT147" s="261"/>
      <c r="BU147" s="261"/>
      <c r="BV147" s="261"/>
      <c r="BW147" s="261"/>
      <c r="BX147" s="261"/>
      <c r="BY147" s="262"/>
      <c r="BZ147" s="262"/>
      <c r="CA147" s="262"/>
      <c r="CB147" s="262"/>
      <c r="CC147" s="262"/>
      <c r="CD147" s="262"/>
      <c r="CE147" s="262"/>
      <c r="CF147" s="262"/>
      <c r="CG147" s="262"/>
      <c r="CH147" s="262"/>
      <c r="CI147" s="262"/>
      <c r="CJ147" s="262"/>
      <c r="CK147" s="262"/>
      <c r="CL147" s="262"/>
      <c r="CM147" s="262"/>
      <c r="CN147" s="262"/>
      <c r="CO147" s="262"/>
      <c r="CP147" s="262"/>
      <c r="CQ147" s="262"/>
      <c r="CR147" s="262"/>
      <c r="CS147" s="262"/>
      <c r="CT147" s="262"/>
      <c r="CU147" s="261"/>
      <c r="CV147" s="261"/>
      <c r="CW147" s="261"/>
      <c r="CX147" s="261"/>
      <c r="CY147" s="261"/>
      <c r="CZ147" s="261"/>
      <c r="DA147" s="261"/>
      <c r="DB147" s="261"/>
      <c r="DC147" s="261"/>
      <c r="DD147" s="261"/>
      <c r="DE147" s="261"/>
      <c r="DF147" s="261"/>
      <c r="DG147" s="261"/>
      <c r="DH147" s="261"/>
      <c r="DI147" s="261"/>
      <c r="DJ147" s="261"/>
      <c r="DK147" s="261"/>
      <c r="DL147" s="261"/>
      <c r="DM147" s="261"/>
      <c r="DN147" s="261"/>
      <c r="DO147" s="261"/>
      <c r="DP147" s="261"/>
      <c r="DQ147" s="261"/>
      <c r="DR147" s="261"/>
      <c r="DS147" s="261"/>
      <c r="DT147" s="261"/>
      <c r="DU147" s="261"/>
      <c r="DV147" s="261"/>
      <c r="DW147" s="261"/>
      <c r="DX147" s="261"/>
      <c r="DY147" s="261"/>
      <c r="DZ147" s="261"/>
      <c r="EA147" s="261"/>
    </row>
    <row r="148" spans="1:131" ht="15" x14ac:dyDescent="0.25">
      <c r="A148" s="261"/>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261"/>
      <c r="AE148" s="261"/>
      <c r="AF148" s="261"/>
      <c r="AG148" s="261"/>
      <c r="AH148" s="261"/>
      <c r="AI148" s="261"/>
      <c r="AJ148" s="261"/>
      <c r="AK148" s="261"/>
      <c r="AL148" s="261"/>
      <c r="AM148" s="261"/>
      <c r="AN148" s="261"/>
      <c r="AO148" s="261"/>
      <c r="AP148" s="261"/>
      <c r="AQ148" s="261"/>
      <c r="AR148" s="261"/>
      <c r="AS148" s="261"/>
      <c r="AT148" s="261"/>
      <c r="AU148" s="261"/>
      <c r="AV148" s="261"/>
      <c r="AW148" s="261"/>
      <c r="AX148" s="261"/>
      <c r="AY148" s="261"/>
      <c r="AZ148" s="261"/>
      <c r="BA148" s="261"/>
      <c r="BB148" s="261"/>
      <c r="BC148" s="261"/>
      <c r="BD148" s="261"/>
      <c r="BE148" s="261"/>
      <c r="BF148" s="261"/>
      <c r="BG148" s="261"/>
      <c r="BH148" s="261"/>
      <c r="BI148" s="261"/>
      <c r="BJ148" s="261"/>
      <c r="BK148" s="261"/>
      <c r="BL148" s="261"/>
      <c r="BM148" s="261"/>
      <c r="BN148" s="261"/>
      <c r="BO148" s="261"/>
      <c r="BP148" s="261"/>
      <c r="BQ148" s="261"/>
      <c r="BR148" s="261"/>
      <c r="BS148" s="261"/>
      <c r="BT148" s="261"/>
      <c r="BU148" s="261"/>
      <c r="BV148" s="261"/>
      <c r="BW148" s="261"/>
      <c r="BX148" s="261"/>
      <c r="BY148" s="262"/>
      <c r="BZ148" s="262"/>
      <c r="CA148" s="262"/>
      <c r="CB148" s="262"/>
      <c r="CC148" s="262"/>
      <c r="CD148" s="262"/>
      <c r="CE148" s="262"/>
      <c r="CF148" s="262"/>
      <c r="CG148" s="262"/>
      <c r="CH148" s="262"/>
      <c r="CI148" s="262"/>
      <c r="CJ148" s="262"/>
      <c r="CK148" s="262"/>
      <c r="CL148" s="262"/>
      <c r="CM148" s="262"/>
      <c r="CN148" s="262"/>
      <c r="CO148" s="262"/>
      <c r="CP148" s="262"/>
      <c r="CQ148" s="262"/>
      <c r="CR148" s="262"/>
      <c r="CS148" s="262"/>
      <c r="CT148" s="262"/>
      <c r="CU148" s="261"/>
      <c r="CV148" s="261"/>
      <c r="CW148" s="261"/>
      <c r="CX148" s="261"/>
      <c r="CY148" s="261"/>
      <c r="CZ148" s="261"/>
      <c r="DA148" s="261"/>
      <c r="DB148" s="261"/>
      <c r="DC148" s="261"/>
      <c r="DD148" s="261"/>
      <c r="DE148" s="261"/>
      <c r="DF148" s="261"/>
      <c r="DG148" s="261"/>
      <c r="DH148" s="261"/>
      <c r="DI148" s="261"/>
      <c r="DJ148" s="261"/>
      <c r="DK148" s="261"/>
      <c r="DL148" s="261"/>
      <c r="DM148" s="261"/>
      <c r="DN148" s="261"/>
      <c r="DO148" s="261"/>
      <c r="DP148" s="261"/>
      <c r="DQ148" s="261"/>
      <c r="DR148" s="261"/>
      <c r="DS148" s="261"/>
      <c r="DT148" s="261"/>
      <c r="DU148" s="261"/>
      <c r="DV148" s="261"/>
      <c r="DW148" s="261"/>
      <c r="DX148" s="261"/>
      <c r="DY148" s="261"/>
      <c r="DZ148" s="261"/>
      <c r="EA148" s="261"/>
    </row>
    <row r="149" spans="1:131" ht="15" x14ac:dyDescent="0.25">
      <c r="A149" s="261"/>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261"/>
      <c r="AE149" s="261"/>
      <c r="AF149" s="261"/>
      <c r="AG149" s="261"/>
      <c r="AH149" s="261"/>
      <c r="AI149" s="261"/>
      <c r="AJ149" s="261"/>
      <c r="AK149" s="261"/>
      <c r="AL149" s="261"/>
      <c r="AM149" s="261"/>
      <c r="AN149" s="261"/>
      <c r="AO149" s="261"/>
      <c r="AP149" s="261"/>
      <c r="AQ149" s="261"/>
      <c r="AR149" s="261"/>
      <c r="AS149" s="261"/>
      <c r="AT149" s="261"/>
      <c r="AU149" s="261"/>
      <c r="AV149" s="261"/>
      <c r="AW149" s="261"/>
      <c r="AX149" s="261"/>
      <c r="AY149" s="261"/>
      <c r="AZ149" s="261"/>
      <c r="BA149" s="261"/>
      <c r="BB149" s="261"/>
      <c r="BC149" s="261"/>
      <c r="BD149" s="261"/>
      <c r="BE149" s="261"/>
      <c r="BF149" s="261"/>
      <c r="BG149" s="261"/>
      <c r="BH149" s="261"/>
      <c r="BI149" s="261"/>
      <c r="BJ149" s="261"/>
      <c r="BK149" s="261"/>
      <c r="BL149" s="261"/>
      <c r="BM149" s="261"/>
      <c r="BN149" s="261"/>
      <c r="BO149" s="261"/>
      <c r="BP149" s="261"/>
      <c r="BQ149" s="261"/>
      <c r="BR149" s="261"/>
      <c r="BS149" s="261"/>
      <c r="BT149" s="261"/>
      <c r="BU149" s="261"/>
      <c r="BV149" s="261"/>
      <c r="BW149" s="261"/>
      <c r="BX149" s="261"/>
      <c r="BY149" s="262"/>
      <c r="BZ149" s="262"/>
      <c r="CA149" s="262"/>
      <c r="CB149" s="262"/>
      <c r="CC149" s="262"/>
      <c r="CD149" s="262"/>
      <c r="CE149" s="262"/>
      <c r="CF149" s="262"/>
      <c r="CG149" s="262"/>
      <c r="CH149" s="262"/>
      <c r="CI149" s="262"/>
      <c r="CJ149" s="262"/>
      <c r="CK149" s="262"/>
      <c r="CL149" s="262"/>
      <c r="CM149" s="262"/>
      <c r="CN149" s="262"/>
      <c r="CO149" s="262"/>
      <c r="CP149" s="262"/>
      <c r="CQ149" s="262"/>
      <c r="CR149" s="262"/>
      <c r="CS149" s="262"/>
      <c r="CT149" s="262"/>
      <c r="CU149" s="261"/>
      <c r="CV149" s="261"/>
      <c r="CW149" s="261"/>
      <c r="CX149" s="261"/>
      <c r="CY149" s="261"/>
      <c r="CZ149" s="261"/>
      <c r="DA149" s="261"/>
      <c r="DB149" s="261"/>
      <c r="DC149" s="261"/>
      <c r="DD149" s="261"/>
      <c r="DE149" s="261"/>
      <c r="DF149" s="261"/>
      <c r="DG149" s="261"/>
      <c r="DH149" s="261"/>
      <c r="DI149" s="261"/>
      <c r="DJ149" s="261"/>
      <c r="DK149" s="261"/>
      <c r="DL149" s="261"/>
      <c r="DM149" s="261"/>
      <c r="DN149" s="261"/>
      <c r="DO149" s="261"/>
      <c r="DP149" s="261"/>
      <c r="DQ149" s="261"/>
      <c r="DR149" s="261"/>
      <c r="DS149" s="261"/>
      <c r="DT149" s="261"/>
      <c r="DU149" s="261"/>
      <c r="DV149" s="261"/>
      <c r="DW149" s="261"/>
      <c r="DX149" s="261"/>
      <c r="DY149" s="261"/>
      <c r="DZ149" s="261"/>
      <c r="EA149" s="261"/>
    </row>
    <row r="150" spans="1:131" ht="15" x14ac:dyDescent="0.25">
      <c r="A150" s="261"/>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261"/>
      <c r="AE150" s="261"/>
      <c r="AF150" s="261"/>
      <c r="AG150" s="261"/>
      <c r="AH150" s="261"/>
      <c r="AI150" s="261"/>
      <c r="AJ150" s="261"/>
      <c r="AK150" s="261"/>
      <c r="AL150" s="261"/>
      <c r="AM150" s="261"/>
      <c r="AN150" s="261"/>
      <c r="AO150" s="261"/>
      <c r="AP150" s="261"/>
      <c r="AQ150" s="261"/>
      <c r="AR150" s="261"/>
      <c r="AS150" s="261"/>
      <c r="AT150" s="261"/>
      <c r="AU150" s="261"/>
      <c r="AV150" s="261"/>
      <c r="AW150" s="261"/>
      <c r="AX150" s="261"/>
      <c r="AY150" s="261"/>
      <c r="AZ150" s="261"/>
      <c r="BA150" s="261"/>
      <c r="BB150" s="261"/>
      <c r="BC150" s="261"/>
      <c r="BD150" s="261"/>
      <c r="BE150" s="261"/>
      <c r="BF150" s="261"/>
      <c r="BG150" s="261"/>
      <c r="BH150" s="261"/>
      <c r="BI150" s="261"/>
      <c r="BJ150" s="261"/>
      <c r="BK150" s="261"/>
      <c r="BL150" s="261"/>
      <c r="BM150" s="261"/>
      <c r="BN150" s="261"/>
      <c r="BO150" s="261"/>
      <c r="BP150" s="261"/>
      <c r="BQ150" s="261"/>
      <c r="BR150" s="261"/>
      <c r="BS150" s="261"/>
      <c r="BT150" s="261"/>
      <c r="BU150" s="261"/>
      <c r="BV150" s="261"/>
      <c r="BW150" s="261"/>
      <c r="BX150" s="261"/>
      <c r="BY150" s="262"/>
      <c r="BZ150" s="262"/>
      <c r="CA150" s="262"/>
      <c r="CB150" s="262"/>
      <c r="CC150" s="262"/>
      <c r="CD150" s="262"/>
      <c r="CE150" s="262"/>
      <c r="CF150" s="262"/>
      <c r="CG150" s="262"/>
      <c r="CH150" s="262"/>
      <c r="CI150" s="262"/>
      <c r="CJ150" s="262"/>
      <c r="CK150" s="262"/>
      <c r="CL150" s="262"/>
      <c r="CM150" s="262"/>
      <c r="CN150" s="262"/>
      <c r="CO150" s="262"/>
      <c r="CP150" s="262"/>
      <c r="CQ150" s="262"/>
      <c r="CR150" s="262"/>
      <c r="CS150" s="262"/>
      <c r="CT150" s="262"/>
      <c r="CU150" s="261"/>
      <c r="CV150" s="261"/>
      <c r="CW150" s="261"/>
      <c r="CX150" s="261"/>
      <c r="CY150" s="261"/>
      <c r="CZ150" s="261"/>
      <c r="DA150" s="261"/>
      <c r="DB150" s="261"/>
      <c r="DC150" s="261"/>
      <c r="DD150" s="261"/>
      <c r="DE150" s="261"/>
      <c r="DF150" s="261"/>
      <c r="DG150" s="261"/>
      <c r="DH150" s="261"/>
      <c r="DI150" s="261"/>
      <c r="DJ150" s="261"/>
      <c r="DK150" s="261"/>
      <c r="DL150" s="261"/>
      <c r="DM150" s="261"/>
      <c r="DN150" s="261"/>
      <c r="DO150" s="261"/>
      <c r="DP150" s="261"/>
      <c r="DQ150" s="261"/>
      <c r="DR150" s="261"/>
      <c r="DS150" s="261"/>
      <c r="DT150" s="261"/>
      <c r="DU150" s="261"/>
      <c r="DV150" s="261"/>
      <c r="DW150" s="261"/>
      <c r="DX150" s="261"/>
      <c r="DY150" s="261"/>
      <c r="DZ150" s="261"/>
      <c r="EA150" s="261"/>
    </row>
    <row r="151" spans="1:131" ht="15" x14ac:dyDescent="0.25">
      <c r="A151" s="261"/>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61"/>
      <c r="AE151" s="261"/>
      <c r="AF151" s="261"/>
      <c r="AG151" s="261"/>
      <c r="AH151" s="261"/>
      <c r="AI151" s="261"/>
      <c r="AJ151" s="261"/>
      <c r="AK151" s="261"/>
      <c r="AL151" s="261"/>
      <c r="AM151" s="261"/>
      <c r="AN151" s="261"/>
      <c r="AO151" s="261"/>
      <c r="AP151" s="261"/>
      <c r="AQ151" s="261"/>
      <c r="AR151" s="261"/>
      <c r="AS151" s="261"/>
      <c r="AT151" s="261"/>
      <c r="AU151" s="261"/>
      <c r="AV151" s="261"/>
      <c r="AW151" s="261"/>
      <c r="AX151" s="261"/>
      <c r="AY151" s="261"/>
      <c r="AZ151" s="261"/>
      <c r="BA151" s="261"/>
      <c r="BB151" s="261"/>
      <c r="BC151" s="261"/>
      <c r="BD151" s="261"/>
      <c r="BE151" s="261"/>
      <c r="BF151" s="261"/>
      <c r="BG151" s="261"/>
      <c r="BH151" s="261"/>
      <c r="BI151" s="261"/>
      <c r="BJ151" s="261"/>
      <c r="BK151" s="261"/>
      <c r="BL151" s="261"/>
      <c r="BM151" s="261"/>
      <c r="BN151" s="261"/>
      <c r="BO151" s="261"/>
      <c r="BP151" s="261"/>
      <c r="BQ151" s="261"/>
      <c r="BR151" s="261"/>
      <c r="BS151" s="261"/>
      <c r="BT151" s="261"/>
      <c r="BU151" s="261"/>
      <c r="BV151" s="261"/>
      <c r="BW151" s="261"/>
      <c r="BX151" s="261"/>
      <c r="BY151" s="262"/>
      <c r="BZ151" s="262"/>
      <c r="CA151" s="262"/>
      <c r="CB151" s="262"/>
      <c r="CC151" s="262"/>
      <c r="CD151" s="262"/>
      <c r="CE151" s="262"/>
      <c r="CF151" s="262"/>
      <c r="CG151" s="262"/>
      <c r="CH151" s="262"/>
      <c r="CI151" s="262"/>
      <c r="CJ151" s="262"/>
      <c r="CK151" s="262"/>
      <c r="CL151" s="262"/>
      <c r="CM151" s="262"/>
      <c r="CN151" s="262"/>
      <c r="CO151" s="262"/>
      <c r="CP151" s="262"/>
      <c r="CQ151" s="262"/>
      <c r="CR151" s="262"/>
      <c r="CS151" s="262"/>
      <c r="CT151" s="262"/>
      <c r="CU151" s="261"/>
      <c r="CV151" s="261"/>
      <c r="CW151" s="261"/>
      <c r="CX151" s="261"/>
      <c r="CY151" s="261"/>
      <c r="CZ151" s="261"/>
      <c r="DA151" s="261"/>
      <c r="DB151" s="261"/>
      <c r="DC151" s="261"/>
      <c r="DD151" s="261"/>
      <c r="DE151" s="261"/>
      <c r="DF151" s="261"/>
      <c r="DG151" s="261"/>
      <c r="DH151" s="261"/>
      <c r="DI151" s="261"/>
      <c r="DJ151" s="261"/>
      <c r="DK151" s="261"/>
      <c r="DL151" s="261"/>
      <c r="DM151" s="261"/>
      <c r="DN151" s="261"/>
      <c r="DO151" s="261"/>
      <c r="DP151" s="261"/>
      <c r="DQ151" s="261"/>
      <c r="DR151" s="261"/>
      <c r="DS151" s="261"/>
      <c r="DT151" s="261"/>
      <c r="DU151" s="261"/>
      <c r="DV151" s="261"/>
      <c r="DW151" s="261"/>
      <c r="DX151" s="261"/>
      <c r="DY151" s="261"/>
      <c r="DZ151" s="261"/>
      <c r="EA151" s="261"/>
    </row>
    <row r="152" spans="1:131" ht="15" x14ac:dyDescent="0.25">
      <c r="A152" s="261"/>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c r="X152" s="261"/>
      <c r="Y152" s="261"/>
      <c r="Z152" s="261"/>
      <c r="AA152" s="261"/>
      <c r="AB152" s="261"/>
      <c r="AC152" s="261"/>
      <c r="AD152" s="261"/>
      <c r="AE152" s="261"/>
      <c r="AF152" s="261"/>
      <c r="AG152" s="261"/>
      <c r="AH152" s="261"/>
      <c r="AI152" s="261"/>
      <c r="AJ152" s="261"/>
      <c r="AK152" s="261"/>
      <c r="AL152" s="261"/>
      <c r="AM152" s="261"/>
      <c r="AN152" s="261"/>
      <c r="AO152" s="261"/>
      <c r="AP152" s="261"/>
      <c r="AQ152" s="261"/>
      <c r="AR152" s="261"/>
      <c r="AS152" s="261"/>
      <c r="AT152" s="261"/>
      <c r="AU152" s="261"/>
      <c r="AV152" s="261"/>
      <c r="AW152" s="261"/>
      <c r="AX152" s="261"/>
      <c r="AY152" s="261"/>
      <c r="AZ152" s="261"/>
      <c r="BA152" s="261"/>
      <c r="BB152" s="261"/>
      <c r="BC152" s="261"/>
      <c r="BD152" s="261"/>
      <c r="BE152" s="261"/>
      <c r="BF152" s="261"/>
      <c r="BG152" s="261"/>
      <c r="BH152" s="261"/>
      <c r="BI152" s="261"/>
      <c r="BJ152" s="261"/>
      <c r="BK152" s="261"/>
      <c r="BL152" s="261"/>
      <c r="BM152" s="261"/>
      <c r="BN152" s="261"/>
      <c r="BO152" s="261"/>
      <c r="BP152" s="261"/>
      <c r="BQ152" s="261"/>
      <c r="BR152" s="261"/>
      <c r="BS152" s="261"/>
      <c r="BT152" s="261"/>
      <c r="BU152" s="261"/>
      <c r="BV152" s="261"/>
      <c r="BW152" s="261"/>
      <c r="BX152" s="261"/>
      <c r="BY152" s="262"/>
      <c r="BZ152" s="262"/>
      <c r="CA152" s="262"/>
      <c r="CB152" s="262"/>
      <c r="CC152" s="262"/>
      <c r="CD152" s="262"/>
      <c r="CE152" s="262"/>
      <c r="CF152" s="262"/>
      <c r="CG152" s="262"/>
      <c r="CH152" s="262"/>
      <c r="CI152" s="262"/>
      <c r="CJ152" s="262"/>
      <c r="CK152" s="262"/>
      <c r="CL152" s="262"/>
      <c r="CM152" s="262"/>
      <c r="CN152" s="262"/>
      <c r="CO152" s="262"/>
      <c r="CP152" s="262"/>
      <c r="CQ152" s="262"/>
      <c r="CR152" s="262"/>
      <c r="CS152" s="262"/>
      <c r="CT152" s="262"/>
      <c r="CU152" s="261"/>
      <c r="CV152" s="261"/>
      <c r="CW152" s="261"/>
      <c r="CX152" s="261"/>
      <c r="CY152" s="261"/>
      <c r="CZ152" s="261"/>
      <c r="DA152" s="261"/>
      <c r="DB152" s="261"/>
      <c r="DC152" s="261"/>
      <c r="DD152" s="261"/>
      <c r="DE152" s="261"/>
      <c r="DF152" s="261"/>
      <c r="DG152" s="261"/>
      <c r="DH152" s="261"/>
      <c r="DI152" s="261"/>
      <c r="DJ152" s="261"/>
      <c r="DK152" s="261"/>
      <c r="DL152" s="261"/>
      <c r="DM152" s="261"/>
      <c r="DN152" s="261"/>
      <c r="DO152" s="261"/>
      <c r="DP152" s="261"/>
      <c r="DQ152" s="261"/>
      <c r="DR152" s="261"/>
      <c r="DS152" s="261"/>
      <c r="DT152" s="261"/>
      <c r="DU152" s="261"/>
      <c r="DV152" s="261"/>
      <c r="DW152" s="261"/>
      <c r="DX152" s="261"/>
      <c r="DY152" s="261"/>
      <c r="DZ152" s="261"/>
      <c r="EA152" s="261"/>
    </row>
    <row r="153" spans="1:131" ht="15" x14ac:dyDescent="0.25">
      <c r="A153" s="261"/>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c r="Z153" s="261"/>
      <c r="AA153" s="261"/>
      <c r="AB153" s="261"/>
      <c r="AC153" s="261"/>
      <c r="AD153" s="261"/>
      <c r="AE153" s="261"/>
      <c r="AF153" s="261"/>
      <c r="AG153" s="261"/>
      <c r="AH153" s="261"/>
      <c r="AI153" s="261"/>
      <c r="AJ153" s="261"/>
      <c r="AK153" s="261"/>
      <c r="AL153" s="261"/>
      <c r="AM153" s="261"/>
      <c r="AN153" s="261"/>
      <c r="AO153" s="261"/>
      <c r="AP153" s="261"/>
      <c r="AQ153" s="261"/>
      <c r="AR153" s="261"/>
      <c r="AS153" s="261"/>
      <c r="AT153" s="261"/>
      <c r="AU153" s="261"/>
      <c r="AV153" s="261"/>
      <c r="AW153" s="261"/>
      <c r="AX153" s="261"/>
      <c r="AY153" s="261"/>
      <c r="AZ153" s="261"/>
      <c r="BA153" s="261"/>
      <c r="BB153" s="261"/>
      <c r="BC153" s="261"/>
      <c r="BD153" s="261"/>
      <c r="BE153" s="261"/>
      <c r="BF153" s="261"/>
      <c r="BG153" s="261"/>
      <c r="BH153" s="261"/>
      <c r="BI153" s="261"/>
      <c r="BJ153" s="261"/>
      <c r="BK153" s="261"/>
      <c r="BL153" s="261"/>
      <c r="BM153" s="261"/>
      <c r="BN153" s="261"/>
      <c r="BO153" s="261"/>
      <c r="BP153" s="261"/>
      <c r="BQ153" s="261"/>
      <c r="BR153" s="261"/>
      <c r="BS153" s="261"/>
      <c r="BT153" s="261"/>
      <c r="BU153" s="261"/>
      <c r="BV153" s="261"/>
      <c r="BW153" s="261"/>
      <c r="BX153" s="261"/>
      <c r="BY153" s="262"/>
      <c r="BZ153" s="262"/>
      <c r="CA153" s="262"/>
      <c r="CB153" s="262"/>
      <c r="CC153" s="262"/>
      <c r="CD153" s="262"/>
      <c r="CE153" s="262"/>
      <c r="CF153" s="262"/>
      <c r="CG153" s="262"/>
      <c r="CH153" s="262"/>
      <c r="CI153" s="262"/>
      <c r="CJ153" s="262"/>
      <c r="CK153" s="262"/>
      <c r="CL153" s="262"/>
      <c r="CM153" s="262"/>
      <c r="CN153" s="262"/>
      <c r="CO153" s="262"/>
      <c r="CP153" s="262"/>
      <c r="CQ153" s="262"/>
      <c r="CR153" s="262"/>
      <c r="CS153" s="262"/>
      <c r="CT153" s="262"/>
      <c r="CU153" s="261"/>
      <c r="CV153" s="261"/>
      <c r="CW153" s="261"/>
      <c r="CX153" s="261"/>
      <c r="CY153" s="261"/>
      <c r="CZ153" s="261"/>
      <c r="DA153" s="261"/>
      <c r="DB153" s="261"/>
      <c r="DC153" s="261"/>
      <c r="DD153" s="261"/>
      <c r="DE153" s="261"/>
      <c r="DF153" s="261"/>
      <c r="DG153" s="261"/>
      <c r="DH153" s="261"/>
      <c r="DI153" s="261"/>
      <c r="DJ153" s="261"/>
      <c r="DK153" s="261"/>
      <c r="DL153" s="261"/>
      <c r="DM153" s="261"/>
      <c r="DN153" s="261"/>
      <c r="DO153" s="261"/>
      <c r="DP153" s="261"/>
      <c r="DQ153" s="261"/>
      <c r="DR153" s="261"/>
      <c r="DS153" s="261"/>
      <c r="DT153" s="261"/>
      <c r="DU153" s="261"/>
      <c r="DV153" s="261"/>
      <c r="DW153" s="261"/>
      <c r="DX153" s="261"/>
      <c r="DY153" s="261"/>
      <c r="DZ153" s="261"/>
      <c r="EA153" s="261"/>
    </row>
    <row r="154" spans="1:131" ht="15" x14ac:dyDescent="0.25">
      <c r="A154" s="261"/>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1"/>
      <c r="AP154" s="261"/>
      <c r="AQ154" s="261"/>
      <c r="AR154" s="261"/>
      <c r="AS154" s="261"/>
      <c r="AT154" s="261"/>
      <c r="AU154" s="261"/>
      <c r="AV154" s="261"/>
      <c r="AW154" s="261"/>
      <c r="AX154" s="261"/>
      <c r="AY154" s="261"/>
      <c r="AZ154" s="261"/>
      <c r="BA154" s="261"/>
      <c r="BB154" s="261"/>
      <c r="BC154" s="261"/>
      <c r="BD154" s="261"/>
      <c r="BE154" s="261"/>
      <c r="BF154" s="261"/>
      <c r="BG154" s="261"/>
      <c r="BH154" s="261"/>
      <c r="BI154" s="261"/>
      <c r="BJ154" s="261"/>
      <c r="BK154" s="261"/>
      <c r="BL154" s="261"/>
      <c r="BM154" s="261"/>
      <c r="BN154" s="261"/>
      <c r="BO154" s="261"/>
      <c r="BP154" s="261"/>
      <c r="BQ154" s="261"/>
      <c r="BR154" s="261"/>
      <c r="BS154" s="261"/>
      <c r="BT154" s="261"/>
      <c r="BU154" s="261"/>
      <c r="BV154" s="261"/>
      <c r="BW154" s="261"/>
      <c r="BX154" s="261"/>
      <c r="BY154" s="262"/>
      <c r="BZ154" s="262"/>
      <c r="CA154" s="262"/>
      <c r="CB154" s="262"/>
      <c r="CC154" s="262"/>
      <c r="CD154" s="262"/>
      <c r="CE154" s="262"/>
      <c r="CF154" s="262"/>
      <c r="CG154" s="262"/>
      <c r="CH154" s="262"/>
      <c r="CI154" s="262"/>
      <c r="CJ154" s="262"/>
      <c r="CK154" s="262"/>
      <c r="CL154" s="262"/>
      <c r="CM154" s="262"/>
      <c r="CN154" s="262"/>
      <c r="CO154" s="262"/>
      <c r="CP154" s="262"/>
      <c r="CQ154" s="262"/>
      <c r="CR154" s="262"/>
      <c r="CS154" s="262"/>
      <c r="CT154" s="262"/>
      <c r="CU154" s="261"/>
      <c r="CV154" s="261"/>
      <c r="CW154" s="261"/>
      <c r="CX154" s="261"/>
      <c r="CY154" s="261"/>
      <c r="CZ154" s="261"/>
      <c r="DA154" s="261"/>
      <c r="DB154" s="261"/>
      <c r="DC154" s="261"/>
      <c r="DD154" s="261"/>
      <c r="DE154" s="261"/>
      <c r="DF154" s="261"/>
      <c r="DG154" s="261"/>
      <c r="DH154" s="261"/>
      <c r="DI154" s="261"/>
      <c r="DJ154" s="261"/>
      <c r="DK154" s="261"/>
      <c r="DL154" s="261"/>
      <c r="DM154" s="261"/>
      <c r="DN154" s="261"/>
      <c r="DO154" s="261"/>
      <c r="DP154" s="261"/>
      <c r="DQ154" s="261"/>
      <c r="DR154" s="261"/>
      <c r="DS154" s="261"/>
      <c r="DT154" s="261"/>
      <c r="DU154" s="261"/>
      <c r="DV154" s="261"/>
      <c r="DW154" s="261"/>
      <c r="DX154" s="261"/>
      <c r="DY154" s="261"/>
      <c r="DZ154" s="261"/>
      <c r="EA154" s="261"/>
    </row>
    <row r="155" spans="1:131" ht="15" x14ac:dyDescent="0.25">
      <c r="A155" s="261"/>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c r="X155" s="261"/>
      <c r="Y155" s="261"/>
      <c r="Z155" s="261"/>
      <c r="AA155" s="261"/>
      <c r="AB155" s="261"/>
      <c r="AC155" s="261"/>
      <c r="AD155" s="261"/>
      <c r="AE155" s="261"/>
      <c r="AF155" s="261"/>
      <c r="AG155" s="261"/>
      <c r="AH155" s="261"/>
      <c r="AI155" s="261"/>
      <c r="AJ155" s="261"/>
      <c r="AK155" s="261"/>
      <c r="AL155" s="261"/>
      <c r="AM155" s="261"/>
      <c r="AN155" s="261"/>
      <c r="AO155" s="261"/>
      <c r="AP155" s="261"/>
      <c r="AQ155" s="261"/>
      <c r="AR155" s="261"/>
      <c r="AS155" s="261"/>
      <c r="AT155" s="261"/>
      <c r="AU155" s="261"/>
      <c r="AV155" s="261"/>
      <c r="AW155" s="261"/>
      <c r="AX155" s="261"/>
      <c r="AY155" s="261"/>
      <c r="AZ155" s="261"/>
      <c r="BA155" s="261"/>
      <c r="BB155" s="261"/>
      <c r="BC155" s="261"/>
      <c r="BD155" s="261"/>
      <c r="BE155" s="261"/>
      <c r="BF155" s="261"/>
      <c r="BG155" s="261"/>
      <c r="BH155" s="261"/>
      <c r="BI155" s="261"/>
      <c r="BJ155" s="261"/>
      <c r="BK155" s="261"/>
      <c r="BL155" s="261"/>
      <c r="BM155" s="261"/>
      <c r="BN155" s="261"/>
      <c r="BO155" s="261"/>
      <c r="BP155" s="261"/>
      <c r="BQ155" s="261"/>
      <c r="BR155" s="261"/>
      <c r="BS155" s="261"/>
      <c r="BT155" s="261"/>
      <c r="BU155" s="261"/>
      <c r="BV155" s="261"/>
      <c r="BW155" s="261"/>
      <c r="BX155" s="261"/>
      <c r="BY155" s="262"/>
      <c r="BZ155" s="262"/>
      <c r="CA155" s="262"/>
      <c r="CB155" s="262"/>
      <c r="CC155" s="262"/>
      <c r="CD155" s="262"/>
      <c r="CE155" s="262"/>
      <c r="CF155" s="262"/>
      <c r="CG155" s="262"/>
      <c r="CH155" s="262"/>
      <c r="CI155" s="262"/>
      <c r="CJ155" s="262"/>
      <c r="CK155" s="262"/>
      <c r="CL155" s="262"/>
      <c r="CM155" s="262"/>
      <c r="CN155" s="262"/>
      <c r="CO155" s="262"/>
      <c r="CP155" s="262"/>
      <c r="CQ155" s="262"/>
      <c r="CR155" s="262"/>
      <c r="CS155" s="262"/>
      <c r="CT155" s="262"/>
      <c r="CU155" s="261"/>
      <c r="CV155" s="261"/>
      <c r="CW155" s="261"/>
      <c r="CX155" s="261"/>
      <c r="CY155" s="261"/>
      <c r="CZ155" s="261"/>
      <c r="DA155" s="261"/>
      <c r="DB155" s="261"/>
      <c r="DC155" s="261"/>
      <c r="DD155" s="261"/>
      <c r="DE155" s="261"/>
      <c r="DF155" s="261"/>
      <c r="DG155" s="261"/>
      <c r="DH155" s="261"/>
      <c r="DI155" s="261"/>
      <c r="DJ155" s="261"/>
      <c r="DK155" s="261"/>
      <c r="DL155" s="261"/>
      <c r="DM155" s="261"/>
      <c r="DN155" s="261"/>
      <c r="DO155" s="261"/>
      <c r="DP155" s="261"/>
      <c r="DQ155" s="261"/>
      <c r="DR155" s="261"/>
      <c r="DS155" s="261"/>
      <c r="DT155" s="261"/>
      <c r="DU155" s="261"/>
      <c r="DV155" s="261"/>
      <c r="DW155" s="261"/>
      <c r="DX155" s="261"/>
      <c r="DY155" s="261"/>
      <c r="DZ155" s="261"/>
      <c r="EA155" s="261"/>
    </row>
    <row r="156" spans="1:131" ht="15" x14ac:dyDescent="0.25">
      <c r="A156" s="261"/>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c r="X156" s="261"/>
      <c r="Y156" s="261"/>
      <c r="Z156" s="261"/>
      <c r="AA156" s="261"/>
      <c r="AB156" s="261"/>
      <c r="AC156" s="261"/>
      <c r="AD156" s="261"/>
      <c r="AE156" s="261"/>
      <c r="AF156" s="261"/>
      <c r="AG156" s="261"/>
      <c r="AH156" s="261"/>
      <c r="AI156" s="261"/>
      <c r="AJ156" s="261"/>
      <c r="AK156" s="261"/>
      <c r="AL156" s="261"/>
      <c r="AM156" s="261"/>
      <c r="AN156" s="261"/>
      <c r="AO156" s="261"/>
      <c r="AP156" s="261"/>
      <c r="AQ156" s="261"/>
      <c r="AR156" s="261"/>
      <c r="AS156" s="261"/>
      <c r="AT156" s="261"/>
      <c r="AU156" s="261"/>
      <c r="AV156" s="261"/>
      <c r="AW156" s="261"/>
      <c r="AX156" s="261"/>
      <c r="AY156" s="261"/>
      <c r="AZ156" s="261"/>
      <c r="BA156" s="261"/>
      <c r="BB156" s="261"/>
      <c r="BC156" s="261"/>
      <c r="BD156" s="261"/>
      <c r="BE156" s="261"/>
      <c r="BF156" s="261"/>
      <c r="BG156" s="261"/>
      <c r="BH156" s="261"/>
      <c r="BI156" s="261"/>
      <c r="BJ156" s="261"/>
      <c r="BK156" s="261"/>
      <c r="BL156" s="261"/>
      <c r="BM156" s="261"/>
      <c r="BN156" s="261"/>
      <c r="BO156" s="261"/>
      <c r="BP156" s="261"/>
      <c r="BQ156" s="261"/>
      <c r="BR156" s="261"/>
      <c r="BS156" s="261"/>
      <c r="BT156" s="261"/>
      <c r="BU156" s="261"/>
      <c r="BV156" s="261"/>
      <c r="BW156" s="261"/>
      <c r="BX156" s="261"/>
      <c r="BY156" s="262"/>
      <c r="BZ156" s="262"/>
      <c r="CA156" s="262"/>
      <c r="CB156" s="262"/>
      <c r="CC156" s="262"/>
      <c r="CD156" s="262"/>
      <c r="CE156" s="262"/>
      <c r="CF156" s="262"/>
      <c r="CG156" s="262"/>
      <c r="CH156" s="262"/>
      <c r="CI156" s="262"/>
      <c r="CJ156" s="262"/>
      <c r="CK156" s="262"/>
      <c r="CL156" s="262"/>
      <c r="CM156" s="262"/>
      <c r="CN156" s="262"/>
      <c r="CO156" s="262"/>
      <c r="CP156" s="262"/>
      <c r="CQ156" s="262"/>
      <c r="CR156" s="262"/>
      <c r="CS156" s="262"/>
      <c r="CT156" s="262"/>
      <c r="CU156" s="261"/>
      <c r="CV156" s="261"/>
      <c r="CW156" s="261"/>
      <c r="CX156" s="261"/>
      <c r="CY156" s="261"/>
      <c r="CZ156" s="261"/>
      <c r="DA156" s="261"/>
      <c r="DB156" s="261"/>
      <c r="DC156" s="261"/>
      <c r="DD156" s="261"/>
      <c r="DE156" s="261"/>
      <c r="DF156" s="261"/>
      <c r="DG156" s="261"/>
      <c r="DH156" s="261"/>
      <c r="DI156" s="261"/>
      <c r="DJ156" s="261"/>
      <c r="DK156" s="261"/>
      <c r="DL156" s="261"/>
      <c r="DM156" s="261"/>
      <c r="DN156" s="261"/>
      <c r="DO156" s="261"/>
      <c r="DP156" s="261"/>
      <c r="DQ156" s="261"/>
      <c r="DR156" s="261"/>
      <c r="DS156" s="261"/>
      <c r="DT156" s="261"/>
      <c r="DU156" s="261"/>
      <c r="DV156" s="261"/>
      <c r="DW156" s="261"/>
      <c r="DX156" s="261"/>
      <c r="DY156" s="261"/>
      <c r="DZ156" s="261"/>
      <c r="EA156" s="261"/>
    </row>
    <row r="157" spans="1:131" ht="15" x14ac:dyDescent="0.25">
      <c r="A157" s="261"/>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c r="X157" s="261"/>
      <c r="Y157" s="261"/>
      <c r="Z157" s="261"/>
      <c r="AA157" s="261"/>
      <c r="AB157" s="261"/>
      <c r="AC157" s="261"/>
      <c r="AD157" s="261"/>
      <c r="AE157" s="261"/>
      <c r="AF157" s="261"/>
      <c r="AG157" s="261"/>
      <c r="AH157" s="261"/>
      <c r="AI157" s="261"/>
      <c r="AJ157" s="261"/>
      <c r="AK157" s="261"/>
      <c r="AL157" s="261"/>
      <c r="AM157" s="261"/>
      <c r="AN157" s="261"/>
      <c r="AO157" s="261"/>
      <c r="AP157" s="261"/>
      <c r="AQ157" s="261"/>
      <c r="AR157" s="261"/>
      <c r="AS157" s="261"/>
      <c r="AT157" s="261"/>
      <c r="AU157" s="261"/>
      <c r="AV157" s="261"/>
      <c r="AW157" s="261"/>
      <c r="AX157" s="261"/>
      <c r="AY157" s="261"/>
      <c r="AZ157" s="261"/>
      <c r="BA157" s="261"/>
      <c r="BB157" s="261"/>
      <c r="BC157" s="261"/>
      <c r="BD157" s="261"/>
      <c r="BE157" s="261"/>
      <c r="BF157" s="261"/>
      <c r="BG157" s="261"/>
      <c r="BH157" s="261"/>
      <c r="BI157" s="261"/>
      <c r="BJ157" s="261"/>
      <c r="BK157" s="261"/>
      <c r="BL157" s="261"/>
      <c r="BM157" s="261"/>
      <c r="BN157" s="261"/>
      <c r="BO157" s="261"/>
      <c r="BP157" s="261"/>
      <c r="BQ157" s="261"/>
      <c r="BR157" s="261"/>
      <c r="BS157" s="261"/>
      <c r="BT157" s="261"/>
      <c r="BU157" s="261"/>
      <c r="BV157" s="261"/>
      <c r="BW157" s="261"/>
      <c r="BX157" s="261"/>
      <c r="BY157" s="262"/>
      <c r="BZ157" s="262"/>
      <c r="CA157" s="262"/>
      <c r="CB157" s="262"/>
      <c r="CC157" s="262"/>
      <c r="CD157" s="262"/>
      <c r="CE157" s="262"/>
      <c r="CF157" s="262"/>
      <c r="CG157" s="262"/>
      <c r="CH157" s="262"/>
      <c r="CI157" s="262"/>
      <c r="CJ157" s="262"/>
      <c r="CK157" s="262"/>
      <c r="CL157" s="262"/>
      <c r="CM157" s="262"/>
      <c r="CN157" s="262"/>
      <c r="CO157" s="262"/>
      <c r="CP157" s="262"/>
      <c r="CQ157" s="262"/>
      <c r="CR157" s="262"/>
      <c r="CS157" s="262"/>
      <c r="CT157" s="262"/>
      <c r="CU157" s="261"/>
      <c r="CV157" s="261"/>
      <c r="CW157" s="261"/>
      <c r="CX157" s="261"/>
      <c r="CY157" s="261"/>
      <c r="CZ157" s="261"/>
      <c r="DA157" s="261"/>
      <c r="DB157" s="261"/>
      <c r="DC157" s="261"/>
      <c r="DD157" s="261"/>
      <c r="DE157" s="261"/>
      <c r="DF157" s="261"/>
      <c r="DG157" s="261"/>
      <c r="DH157" s="261"/>
      <c r="DI157" s="261"/>
      <c r="DJ157" s="261"/>
      <c r="DK157" s="261"/>
      <c r="DL157" s="261"/>
      <c r="DM157" s="261"/>
      <c r="DN157" s="261"/>
      <c r="DO157" s="261"/>
      <c r="DP157" s="261"/>
      <c r="DQ157" s="261"/>
      <c r="DR157" s="261"/>
      <c r="DS157" s="261"/>
      <c r="DT157" s="261"/>
      <c r="DU157" s="261"/>
      <c r="DV157" s="261"/>
      <c r="DW157" s="261"/>
      <c r="DX157" s="261"/>
      <c r="DY157" s="261"/>
      <c r="DZ157" s="261"/>
      <c r="EA157" s="261"/>
    </row>
    <row r="158" spans="1:131" ht="15" x14ac:dyDescent="0.25">
      <c r="A158" s="261"/>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c r="Z158" s="261"/>
      <c r="AA158" s="261"/>
      <c r="AB158" s="261"/>
      <c r="AC158" s="261"/>
      <c r="AD158" s="261"/>
      <c r="AE158" s="261"/>
      <c r="AF158" s="261"/>
      <c r="AG158" s="261"/>
      <c r="AH158" s="261"/>
      <c r="AI158" s="261"/>
      <c r="AJ158" s="261"/>
      <c r="AK158" s="261"/>
      <c r="AL158" s="261"/>
      <c r="AM158" s="261"/>
      <c r="AN158" s="261"/>
      <c r="AO158" s="261"/>
      <c r="AP158" s="261"/>
      <c r="AQ158" s="261"/>
      <c r="AR158" s="261"/>
      <c r="AS158" s="261"/>
      <c r="AT158" s="261"/>
      <c r="AU158" s="261"/>
      <c r="AV158" s="261"/>
      <c r="AW158" s="261"/>
      <c r="AX158" s="261"/>
      <c r="AY158" s="261"/>
      <c r="AZ158" s="261"/>
      <c r="BA158" s="261"/>
      <c r="BB158" s="261"/>
      <c r="BC158" s="261"/>
      <c r="BD158" s="261"/>
      <c r="BE158" s="261"/>
      <c r="BF158" s="261"/>
      <c r="BG158" s="261"/>
      <c r="BH158" s="261"/>
      <c r="BI158" s="261"/>
      <c r="BJ158" s="261"/>
      <c r="BK158" s="261"/>
      <c r="BL158" s="261"/>
      <c r="BM158" s="261"/>
      <c r="BN158" s="261"/>
      <c r="BO158" s="261"/>
      <c r="BP158" s="261"/>
      <c r="BQ158" s="261"/>
      <c r="BR158" s="261"/>
      <c r="BS158" s="261"/>
      <c r="BT158" s="261"/>
      <c r="BU158" s="261"/>
      <c r="BV158" s="261"/>
      <c r="BW158" s="261"/>
      <c r="BX158" s="261"/>
      <c r="BY158" s="262"/>
      <c r="BZ158" s="262"/>
      <c r="CA158" s="262"/>
      <c r="CB158" s="262"/>
      <c r="CC158" s="262"/>
      <c r="CD158" s="262"/>
      <c r="CE158" s="262"/>
      <c r="CF158" s="262"/>
      <c r="CG158" s="262"/>
      <c r="CH158" s="262"/>
      <c r="CI158" s="262"/>
      <c r="CJ158" s="262"/>
      <c r="CK158" s="262"/>
      <c r="CL158" s="262"/>
      <c r="CM158" s="262"/>
      <c r="CN158" s="262"/>
      <c r="CO158" s="262"/>
      <c r="CP158" s="262"/>
      <c r="CQ158" s="262"/>
      <c r="CR158" s="262"/>
      <c r="CS158" s="262"/>
      <c r="CT158" s="262"/>
      <c r="CU158" s="261"/>
      <c r="CV158" s="261"/>
      <c r="CW158" s="261"/>
      <c r="CX158" s="261"/>
      <c r="CY158" s="261"/>
      <c r="CZ158" s="261"/>
      <c r="DA158" s="261"/>
      <c r="DB158" s="261"/>
      <c r="DC158" s="261"/>
      <c r="DD158" s="261"/>
      <c r="DE158" s="261"/>
      <c r="DF158" s="261"/>
      <c r="DG158" s="261"/>
      <c r="DH158" s="261"/>
      <c r="DI158" s="261"/>
      <c r="DJ158" s="261"/>
      <c r="DK158" s="261"/>
      <c r="DL158" s="261"/>
      <c r="DM158" s="261"/>
      <c r="DN158" s="261"/>
      <c r="DO158" s="261"/>
      <c r="DP158" s="261"/>
      <c r="DQ158" s="261"/>
      <c r="DR158" s="261"/>
      <c r="DS158" s="261"/>
      <c r="DT158" s="261"/>
      <c r="DU158" s="261"/>
      <c r="DV158" s="261"/>
      <c r="DW158" s="261"/>
      <c r="DX158" s="261"/>
      <c r="DY158" s="261"/>
      <c r="DZ158" s="261"/>
      <c r="EA158" s="261"/>
    </row>
    <row r="159" spans="1:131" ht="15" x14ac:dyDescent="0.25">
      <c r="A159" s="261"/>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261"/>
      <c r="AE159" s="261"/>
      <c r="AF159" s="261"/>
      <c r="AG159" s="261"/>
      <c r="AH159" s="261"/>
      <c r="AI159" s="261"/>
      <c r="AJ159" s="261"/>
      <c r="AK159" s="261"/>
      <c r="AL159" s="261"/>
      <c r="AM159" s="261"/>
      <c r="AN159" s="261"/>
      <c r="AO159" s="261"/>
      <c r="AP159" s="261"/>
      <c r="AQ159" s="261"/>
      <c r="AR159" s="261"/>
      <c r="AS159" s="261"/>
      <c r="AT159" s="261"/>
      <c r="AU159" s="261"/>
      <c r="AV159" s="261"/>
      <c r="AW159" s="261"/>
      <c r="AX159" s="261"/>
      <c r="AY159" s="261"/>
      <c r="AZ159" s="261"/>
      <c r="BA159" s="261"/>
      <c r="BB159" s="261"/>
      <c r="BC159" s="261"/>
      <c r="BD159" s="261"/>
      <c r="BE159" s="261"/>
      <c r="BF159" s="261"/>
      <c r="BG159" s="261"/>
      <c r="BH159" s="261"/>
      <c r="BI159" s="261"/>
      <c r="BJ159" s="261"/>
      <c r="BK159" s="261"/>
      <c r="BL159" s="261"/>
      <c r="BM159" s="261"/>
      <c r="BN159" s="261"/>
      <c r="BO159" s="261"/>
      <c r="BP159" s="261"/>
      <c r="BQ159" s="261"/>
      <c r="BR159" s="261"/>
      <c r="BS159" s="261"/>
      <c r="BT159" s="261"/>
      <c r="BU159" s="261"/>
      <c r="BV159" s="261"/>
      <c r="BW159" s="261"/>
      <c r="BX159" s="261"/>
      <c r="BY159" s="262"/>
      <c r="BZ159" s="262"/>
      <c r="CA159" s="262"/>
      <c r="CB159" s="262"/>
      <c r="CC159" s="262"/>
      <c r="CD159" s="262"/>
      <c r="CE159" s="262"/>
      <c r="CF159" s="262"/>
      <c r="CG159" s="262"/>
      <c r="CH159" s="262"/>
      <c r="CI159" s="262"/>
      <c r="CJ159" s="262"/>
      <c r="CK159" s="262"/>
      <c r="CL159" s="262"/>
      <c r="CM159" s="262"/>
      <c r="CN159" s="262"/>
      <c r="CO159" s="262"/>
      <c r="CP159" s="262"/>
      <c r="CQ159" s="262"/>
      <c r="CR159" s="262"/>
      <c r="CS159" s="262"/>
      <c r="CT159" s="262"/>
      <c r="CU159" s="261"/>
      <c r="CV159" s="261"/>
      <c r="CW159" s="261"/>
      <c r="CX159" s="261"/>
      <c r="CY159" s="261"/>
      <c r="CZ159" s="261"/>
      <c r="DA159" s="261"/>
      <c r="DB159" s="261"/>
      <c r="DC159" s="261"/>
      <c r="DD159" s="261"/>
      <c r="DE159" s="261"/>
      <c r="DF159" s="261"/>
      <c r="DG159" s="261"/>
      <c r="DH159" s="261"/>
      <c r="DI159" s="261"/>
      <c r="DJ159" s="261"/>
      <c r="DK159" s="261"/>
      <c r="DL159" s="261"/>
      <c r="DM159" s="261"/>
      <c r="DN159" s="261"/>
      <c r="DO159" s="261"/>
      <c r="DP159" s="261"/>
      <c r="DQ159" s="261"/>
      <c r="DR159" s="261"/>
      <c r="DS159" s="261"/>
      <c r="DT159" s="261"/>
      <c r="DU159" s="261"/>
      <c r="DV159" s="261"/>
      <c r="DW159" s="261"/>
      <c r="DX159" s="261"/>
      <c r="DY159" s="261"/>
      <c r="DZ159" s="261"/>
      <c r="EA159" s="261"/>
    </row>
    <row r="160" spans="1:131" ht="15" x14ac:dyDescent="0.25">
      <c r="A160" s="261"/>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61"/>
      <c r="AE160" s="261"/>
      <c r="AF160" s="261"/>
      <c r="AG160" s="261"/>
      <c r="AH160" s="261"/>
      <c r="AI160" s="261"/>
      <c r="AJ160" s="261"/>
      <c r="AK160" s="261"/>
      <c r="AL160" s="261"/>
      <c r="AM160" s="261"/>
      <c r="AN160" s="261"/>
      <c r="AO160" s="261"/>
      <c r="AP160" s="261"/>
      <c r="AQ160" s="261"/>
      <c r="AR160" s="261"/>
      <c r="AS160" s="261"/>
      <c r="AT160" s="261"/>
      <c r="AU160" s="261"/>
      <c r="AV160" s="261"/>
      <c r="AW160" s="261"/>
      <c r="AX160" s="261"/>
      <c r="AY160" s="261"/>
      <c r="AZ160" s="261"/>
      <c r="BA160" s="261"/>
      <c r="BB160" s="261"/>
      <c r="BC160" s="261"/>
      <c r="BD160" s="261"/>
      <c r="BE160" s="261"/>
      <c r="BF160" s="261"/>
      <c r="BG160" s="261"/>
      <c r="BH160" s="261"/>
      <c r="BI160" s="261"/>
      <c r="BJ160" s="261"/>
      <c r="BK160" s="261"/>
      <c r="BL160" s="261"/>
      <c r="BM160" s="261"/>
      <c r="BN160" s="261"/>
      <c r="BO160" s="261"/>
      <c r="BP160" s="261"/>
      <c r="BQ160" s="261"/>
      <c r="BR160" s="261"/>
      <c r="BS160" s="261"/>
      <c r="BT160" s="261"/>
      <c r="BU160" s="261"/>
      <c r="BV160" s="261"/>
      <c r="BW160" s="261"/>
      <c r="BX160" s="261"/>
      <c r="BY160" s="262"/>
      <c r="BZ160" s="262"/>
      <c r="CA160" s="262"/>
      <c r="CB160" s="262"/>
      <c r="CC160" s="262"/>
      <c r="CD160" s="262"/>
      <c r="CE160" s="262"/>
      <c r="CF160" s="262"/>
      <c r="CG160" s="262"/>
      <c r="CH160" s="262"/>
      <c r="CI160" s="262"/>
      <c r="CJ160" s="262"/>
      <c r="CK160" s="262"/>
      <c r="CL160" s="262"/>
      <c r="CM160" s="262"/>
      <c r="CN160" s="262"/>
      <c r="CO160" s="262"/>
      <c r="CP160" s="262"/>
      <c r="CQ160" s="262"/>
      <c r="CR160" s="262"/>
      <c r="CS160" s="262"/>
      <c r="CT160" s="262"/>
      <c r="CU160" s="261"/>
      <c r="CV160" s="261"/>
      <c r="CW160" s="261"/>
      <c r="CX160" s="261"/>
      <c r="CY160" s="261"/>
      <c r="CZ160" s="261"/>
      <c r="DA160" s="261"/>
      <c r="DB160" s="261"/>
      <c r="DC160" s="261"/>
      <c r="DD160" s="261"/>
      <c r="DE160" s="261"/>
      <c r="DF160" s="261"/>
      <c r="DG160" s="261"/>
      <c r="DH160" s="261"/>
      <c r="DI160" s="261"/>
      <c r="DJ160" s="261"/>
      <c r="DK160" s="261"/>
      <c r="DL160" s="261"/>
      <c r="DM160" s="261"/>
      <c r="DN160" s="261"/>
      <c r="DO160" s="261"/>
      <c r="DP160" s="261"/>
      <c r="DQ160" s="261"/>
      <c r="DR160" s="261"/>
      <c r="DS160" s="261"/>
      <c r="DT160" s="261"/>
      <c r="DU160" s="261"/>
      <c r="DV160" s="261"/>
      <c r="DW160" s="261"/>
      <c r="DX160" s="261"/>
      <c r="DY160" s="261"/>
      <c r="DZ160" s="261"/>
      <c r="EA160" s="261"/>
    </row>
    <row r="161" spans="1:131" ht="15" x14ac:dyDescent="0.25">
      <c r="A161" s="261"/>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1"/>
      <c r="AL161" s="261"/>
      <c r="AM161" s="261"/>
      <c r="AN161" s="261"/>
      <c r="AO161" s="261"/>
      <c r="AP161" s="261"/>
      <c r="AQ161" s="261"/>
      <c r="AR161" s="261"/>
      <c r="AS161" s="261"/>
      <c r="AT161" s="261"/>
      <c r="AU161" s="261"/>
      <c r="AV161" s="261"/>
      <c r="AW161" s="261"/>
      <c r="AX161" s="261"/>
      <c r="AY161" s="261"/>
      <c r="AZ161" s="261"/>
      <c r="BA161" s="261"/>
      <c r="BB161" s="261"/>
      <c r="BC161" s="261"/>
      <c r="BD161" s="261"/>
      <c r="BE161" s="261"/>
      <c r="BF161" s="261"/>
      <c r="BG161" s="261"/>
      <c r="BH161" s="261"/>
      <c r="BI161" s="261"/>
      <c r="BJ161" s="261"/>
      <c r="BK161" s="261"/>
      <c r="BL161" s="261"/>
      <c r="BM161" s="261"/>
      <c r="BN161" s="261"/>
      <c r="BO161" s="261"/>
      <c r="BP161" s="261"/>
      <c r="BQ161" s="261"/>
      <c r="BR161" s="261"/>
      <c r="BS161" s="261"/>
      <c r="BT161" s="261"/>
      <c r="BU161" s="261"/>
      <c r="BV161" s="261"/>
      <c r="BW161" s="261"/>
      <c r="BX161" s="261"/>
      <c r="BY161" s="262"/>
      <c r="BZ161" s="262"/>
      <c r="CA161" s="262"/>
      <c r="CB161" s="262"/>
      <c r="CC161" s="262"/>
      <c r="CD161" s="262"/>
      <c r="CE161" s="262"/>
      <c r="CF161" s="262"/>
      <c r="CG161" s="262"/>
      <c r="CH161" s="262"/>
      <c r="CI161" s="262"/>
      <c r="CJ161" s="262"/>
      <c r="CK161" s="262"/>
      <c r="CL161" s="262"/>
      <c r="CM161" s="262"/>
      <c r="CN161" s="262"/>
      <c r="CO161" s="262"/>
      <c r="CP161" s="262"/>
      <c r="CQ161" s="262"/>
      <c r="CR161" s="262"/>
      <c r="CS161" s="262"/>
      <c r="CT161" s="262"/>
      <c r="CU161" s="261"/>
      <c r="CV161" s="261"/>
      <c r="CW161" s="261"/>
      <c r="CX161" s="261"/>
      <c r="CY161" s="261"/>
      <c r="CZ161" s="261"/>
      <c r="DA161" s="261"/>
      <c r="DB161" s="261"/>
      <c r="DC161" s="261"/>
      <c r="DD161" s="261"/>
      <c r="DE161" s="261"/>
      <c r="DF161" s="261"/>
      <c r="DG161" s="261"/>
      <c r="DH161" s="261"/>
      <c r="DI161" s="261"/>
      <c r="DJ161" s="261"/>
      <c r="DK161" s="261"/>
      <c r="DL161" s="261"/>
      <c r="DM161" s="261"/>
      <c r="DN161" s="261"/>
      <c r="DO161" s="261"/>
      <c r="DP161" s="261"/>
      <c r="DQ161" s="261"/>
      <c r="DR161" s="261"/>
      <c r="DS161" s="261"/>
      <c r="DT161" s="261"/>
      <c r="DU161" s="261"/>
      <c r="DV161" s="261"/>
      <c r="DW161" s="261"/>
      <c r="DX161" s="261"/>
      <c r="DY161" s="261"/>
      <c r="DZ161" s="261"/>
      <c r="EA161" s="261"/>
    </row>
    <row r="162" spans="1:131" ht="15" x14ac:dyDescent="0.25">
      <c r="A162" s="261"/>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261"/>
      <c r="AE162" s="261"/>
      <c r="AF162" s="261"/>
      <c r="AG162" s="261"/>
      <c r="AH162" s="261"/>
      <c r="AI162" s="261"/>
      <c r="AJ162" s="261"/>
      <c r="AK162" s="261"/>
      <c r="AL162" s="261"/>
      <c r="AM162" s="261"/>
      <c r="AN162" s="261"/>
      <c r="AO162" s="261"/>
      <c r="AP162" s="261"/>
      <c r="AQ162" s="261"/>
      <c r="AR162" s="261"/>
      <c r="AS162" s="261"/>
      <c r="AT162" s="261"/>
      <c r="AU162" s="261"/>
      <c r="AV162" s="261"/>
      <c r="AW162" s="261"/>
      <c r="AX162" s="261"/>
      <c r="AY162" s="261"/>
      <c r="AZ162" s="261"/>
      <c r="BA162" s="261"/>
      <c r="BB162" s="261"/>
      <c r="BC162" s="261"/>
      <c r="BD162" s="261"/>
      <c r="BE162" s="261"/>
      <c r="BF162" s="261"/>
      <c r="BG162" s="261"/>
      <c r="BH162" s="261"/>
      <c r="BI162" s="261"/>
      <c r="BJ162" s="261"/>
      <c r="BK162" s="261"/>
      <c r="BL162" s="261"/>
      <c r="BM162" s="261"/>
      <c r="BN162" s="261"/>
      <c r="BO162" s="261"/>
      <c r="BP162" s="261"/>
      <c r="BQ162" s="261"/>
      <c r="BR162" s="261"/>
      <c r="BS162" s="261"/>
      <c r="BT162" s="261"/>
      <c r="BU162" s="261"/>
      <c r="BV162" s="261"/>
      <c r="BW162" s="261"/>
      <c r="BX162" s="261"/>
      <c r="BY162" s="262"/>
      <c r="BZ162" s="262"/>
      <c r="CA162" s="262"/>
      <c r="CB162" s="262"/>
      <c r="CC162" s="262"/>
      <c r="CD162" s="262"/>
      <c r="CE162" s="262"/>
      <c r="CF162" s="262"/>
      <c r="CG162" s="262"/>
      <c r="CH162" s="262"/>
      <c r="CI162" s="262"/>
      <c r="CJ162" s="262"/>
      <c r="CK162" s="262"/>
      <c r="CL162" s="262"/>
      <c r="CM162" s="262"/>
      <c r="CN162" s="262"/>
      <c r="CO162" s="262"/>
      <c r="CP162" s="262"/>
      <c r="CQ162" s="262"/>
      <c r="CR162" s="262"/>
      <c r="CS162" s="262"/>
      <c r="CT162" s="262"/>
      <c r="CU162" s="261"/>
      <c r="CV162" s="261"/>
      <c r="CW162" s="261"/>
      <c r="CX162" s="261"/>
      <c r="CY162" s="261"/>
      <c r="CZ162" s="261"/>
      <c r="DA162" s="261"/>
      <c r="DB162" s="261"/>
      <c r="DC162" s="261"/>
      <c r="DD162" s="261"/>
      <c r="DE162" s="261"/>
      <c r="DF162" s="261"/>
      <c r="DG162" s="261"/>
      <c r="DH162" s="261"/>
      <c r="DI162" s="261"/>
      <c r="DJ162" s="261"/>
      <c r="DK162" s="261"/>
      <c r="DL162" s="261"/>
      <c r="DM162" s="261"/>
      <c r="DN162" s="261"/>
      <c r="DO162" s="261"/>
      <c r="DP162" s="261"/>
      <c r="DQ162" s="261"/>
      <c r="DR162" s="261"/>
      <c r="DS162" s="261"/>
      <c r="DT162" s="261"/>
      <c r="DU162" s="261"/>
      <c r="DV162" s="261"/>
      <c r="DW162" s="261"/>
      <c r="DX162" s="261"/>
      <c r="DY162" s="261"/>
      <c r="DZ162" s="261"/>
      <c r="EA162" s="261"/>
    </row>
    <row r="163" spans="1:131" ht="15" x14ac:dyDescent="0.25">
      <c r="A163" s="261"/>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261"/>
      <c r="BP163" s="261"/>
      <c r="BQ163" s="261"/>
      <c r="BR163" s="261"/>
      <c r="BS163" s="261"/>
      <c r="BT163" s="261"/>
      <c r="BU163" s="261"/>
      <c r="BV163" s="261"/>
      <c r="BW163" s="261"/>
      <c r="BX163" s="261"/>
      <c r="BY163" s="262"/>
      <c r="BZ163" s="262"/>
      <c r="CA163" s="262"/>
      <c r="CB163" s="262"/>
      <c r="CC163" s="262"/>
      <c r="CD163" s="262"/>
      <c r="CE163" s="262"/>
      <c r="CF163" s="262"/>
      <c r="CG163" s="262"/>
      <c r="CH163" s="262"/>
      <c r="CI163" s="262"/>
      <c r="CJ163" s="262"/>
      <c r="CK163" s="262"/>
      <c r="CL163" s="262"/>
      <c r="CM163" s="262"/>
      <c r="CN163" s="262"/>
      <c r="CO163" s="262"/>
      <c r="CP163" s="262"/>
      <c r="CQ163" s="262"/>
      <c r="CR163" s="262"/>
      <c r="CS163" s="262"/>
      <c r="CT163" s="262"/>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row>
    <row r="164" spans="1:131" ht="15" x14ac:dyDescent="0.25">
      <c r="A164" s="261"/>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1"/>
      <c r="AL164" s="261"/>
      <c r="AM164" s="261"/>
      <c r="AN164" s="261"/>
      <c r="AO164" s="261"/>
      <c r="AP164" s="261"/>
      <c r="AQ164" s="261"/>
      <c r="AR164" s="261"/>
      <c r="AS164" s="261"/>
      <c r="AT164" s="261"/>
      <c r="AU164" s="261"/>
      <c r="AV164" s="261"/>
      <c r="AW164" s="261"/>
      <c r="AX164" s="261"/>
      <c r="AY164" s="261"/>
      <c r="AZ164" s="261"/>
      <c r="BA164" s="261"/>
      <c r="BB164" s="261"/>
      <c r="BC164" s="261"/>
      <c r="BD164" s="261"/>
      <c r="BE164" s="261"/>
      <c r="BF164" s="261"/>
      <c r="BG164" s="261"/>
      <c r="BH164" s="261"/>
      <c r="BI164" s="261"/>
      <c r="BJ164" s="261"/>
      <c r="BK164" s="261"/>
      <c r="BL164" s="261"/>
      <c r="BM164" s="261"/>
      <c r="BN164" s="261"/>
      <c r="BO164" s="261"/>
      <c r="BP164" s="261"/>
      <c r="BQ164" s="261"/>
      <c r="BR164" s="261"/>
      <c r="BS164" s="261"/>
      <c r="BT164" s="261"/>
      <c r="BU164" s="261"/>
      <c r="BV164" s="261"/>
      <c r="BW164" s="261"/>
      <c r="BX164" s="261"/>
      <c r="BY164" s="262"/>
      <c r="BZ164" s="262"/>
      <c r="CA164" s="262"/>
      <c r="CB164" s="262"/>
      <c r="CC164" s="262"/>
      <c r="CD164" s="262"/>
      <c r="CE164" s="262"/>
      <c r="CF164" s="262"/>
      <c r="CG164" s="262"/>
      <c r="CH164" s="262"/>
      <c r="CI164" s="262"/>
      <c r="CJ164" s="262"/>
      <c r="CK164" s="262"/>
      <c r="CL164" s="262"/>
      <c r="CM164" s="262"/>
      <c r="CN164" s="262"/>
      <c r="CO164" s="262"/>
      <c r="CP164" s="262"/>
      <c r="CQ164" s="262"/>
      <c r="CR164" s="262"/>
      <c r="CS164" s="262"/>
      <c r="CT164" s="262"/>
      <c r="CU164" s="261"/>
      <c r="CV164" s="261"/>
      <c r="CW164" s="261"/>
      <c r="CX164" s="261"/>
      <c r="CY164" s="261"/>
      <c r="CZ164" s="261"/>
      <c r="DA164" s="261"/>
      <c r="DB164" s="261"/>
      <c r="DC164" s="261"/>
      <c r="DD164" s="261"/>
      <c r="DE164" s="261"/>
      <c r="DF164" s="261"/>
      <c r="DG164" s="261"/>
      <c r="DH164" s="261"/>
      <c r="DI164" s="261"/>
      <c r="DJ164" s="261"/>
      <c r="DK164" s="261"/>
      <c r="DL164" s="261"/>
      <c r="DM164" s="261"/>
      <c r="DN164" s="261"/>
      <c r="DO164" s="261"/>
      <c r="DP164" s="261"/>
      <c r="DQ164" s="261"/>
      <c r="DR164" s="261"/>
      <c r="DS164" s="261"/>
      <c r="DT164" s="261"/>
      <c r="DU164" s="261"/>
      <c r="DV164" s="261"/>
      <c r="DW164" s="261"/>
      <c r="DX164" s="261"/>
      <c r="DY164" s="261"/>
      <c r="DZ164" s="261"/>
      <c r="EA164" s="261"/>
    </row>
    <row r="165" spans="1:131" ht="15" x14ac:dyDescent="0.25">
      <c r="A165" s="261"/>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61"/>
      <c r="AE165" s="261"/>
      <c r="AF165" s="261"/>
      <c r="AG165" s="261"/>
      <c r="AH165" s="261"/>
      <c r="AI165" s="261"/>
      <c r="AJ165" s="261"/>
      <c r="AK165" s="261"/>
      <c r="AL165" s="261"/>
      <c r="AM165" s="261"/>
      <c r="AN165" s="261"/>
      <c r="AO165" s="261"/>
      <c r="AP165" s="261"/>
      <c r="AQ165" s="261"/>
      <c r="AR165" s="261"/>
      <c r="AS165" s="261"/>
      <c r="AT165" s="261"/>
      <c r="AU165" s="261"/>
      <c r="AV165" s="261"/>
      <c r="AW165" s="261"/>
      <c r="AX165" s="261"/>
      <c r="AY165" s="261"/>
      <c r="AZ165" s="261"/>
      <c r="BA165" s="261"/>
      <c r="BB165" s="261"/>
      <c r="BC165" s="261"/>
      <c r="BD165" s="261"/>
      <c r="BE165" s="261"/>
      <c r="BF165" s="261"/>
      <c r="BG165" s="261"/>
      <c r="BH165" s="261"/>
      <c r="BI165" s="261"/>
      <c r="BJ165" s="261"/>
      <c r="BK165" s="261"/>
      <c r="BL165" s="261"/>
      <c r="BM165" s="261"/>
      <c r="BN165" s="261"/>
      <c r="BO165" s="261"/>
      <c r="BP165" s="261"/>
      <c r="BQ165" s="261"/>
      <c r="BR165" s="261"/>
      <c r="BS165" s="261"/>
      <c r="BT165" s="261"/>
      <c r="BU165" s="261"/>
      <c r="BV165" s="261"/>
      <c r="BW165" s="261"/>
      <c r="BX165" s="261"/>
      <c r="BY165" s="262"/>
      <c r="BZ165" s="262"/>
      <c r="CA165" s="262"/>
      <c r="CB165" s="262"/>
      <c r="CC165" s="262"/>
      <c r="CD165" s="262"/>
      <c r="CE165" s="262"/>
      <c r="CF165" s="262"/>
      <c r="CG165" s="262"/>
      <c r="CH165" s="262"/>
      <c r="CI165" s="262"/>
      <c r="CJ165" s="262"/>
      <c r="CK165" s="262"/>
      <c r="CL165" s="262"/>
      <c r="CM165" s="262"/>
      <c r="CN165" s="262"/>
      <c r="CO165" s="262"/>
      <c r="CP165" s="262"/>
      <c r="CQ165" s="262"/>
      <c r="CR165" s="262"/>
      <c r="CS165" s="262"/>
      <c r="CT165" s="262"/>
      <c r="CU165" s="261"/>
      <c r="CV165" s="261"/>
      <c r="CW165" s="261"/>
      <c r="CX165" s="261"/>
      <c r="CY165" s="261"/>
      <c r="CZ165" s="261"/>
      <c r="DA165" s="261"/>
      <c r="DB165" s="261"/>
      <c r="DC165" s="261"/>
      <c r="DD165" s="261"/>
      <c r="DE165" s="261"/>
      <c r="DF165" s="261"/>
      <c r="DG165" s="261"/>
      <c r="DH165" s="261"/>
      <c r="DI165" s="261"/>
      <c r="DJ165" s="261"/>
      <c r="DK165" s="261"/>
      <c r="DL165" s="261"/>
      <c r="DM165" s="261"/>
      <c r="DN165" s="261"/>
      <c r="DO165" s="261"/>
      <c r="DP165" s="261"/>
      <c r="DQ165" s="261"/>
      <c r="DR165" s="261"/>
      <c r="DS165" s="261"/>
      <c r="DT165" s="261"/>
      <c r="DU165" s="261"/>
      <c r="DV165" s="261"/>
      <c r="DW165" s="261"/>
      <c r="DX165" s="261"/>
      <c r="DY165" s="261"/>
      <c r="DZ165" s="261"/>
      <c r="EA165" s="261"/>
    </row>
    <row r="166" spans="1:131" ht="15" x14ac:dyDescent="0.25">
      <c r="A166" s="261"/>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261"/>
      <c r="AE166" s="261"/>
      <c r="AF166" s="261"/>
      <c r="AG166" s="261"/>
      <c r="AH166" s="261"/>
      <c r="AI166" s="261"/>
      <c r="AJ166" s="261"/>
      <c r="AK166" s="261"/>
      <c r="AL166" s="261"/>
      <c r="AM166" s="261"/>
      <c r="AN166" s="261"/>
      <c r="AO166" s="261"/>
      <c r="AP166" s="261"/>
      <c r="AQ166" s="261"/>
      <c r="AR166" s="261"/>
      <c r="AS166" s="261"/>
      <c r="AT166" s="261"/>
      <c r="AU166" s="261"/>
      <c r="AV166" s="261"/>
      <c r="AW166" s="261"/>
      <c r="AX166" s="261"/>
      <c r="AY166" s="261"/>
      <c r="AZ166" s="261"/>
      <c r="BA166" s="261"/>
      <c r="BB166" s="261"/>
      <c r="BC166" s="261"/>
      <c r="BD166" s="261"/>
      <c r="BE166" s="261"/>
      <c r="BF166" s="261"/>
      <c r="BG166" s="261"/>
      <c r="BH166" s="261"/>
      <c r="BI166" s="261"/>
      <c r="BJ166" s="261"/>
      <c r="BK166" s="261"/>
      <c r="BL166" s="261"/>
      <c r="BM166" s="261"/>
      <c r="BN166" s="261"/>
      <c r="BO166" s="261"/>
      <c r="BP166" s="261"/>
      <c r="BQ166" s="261"/>
      <c r="BR166" s="261"/>
      <c r="BS166" s="261"/>
      <c r="BT166" s="261"/>
      <c r="BU166" s="261"/>
      <c r="BV166" s="261"/>
      <c r="BW166" s="261"/>
      <c r="BX166" s="261"/>
      <c r="BY166" s="262"/>
      <c r="BZ166" s="262"/>
      <c r="CA166" s="262"/>
      <c r="CB166" s="262"/>
      <c r="CC166" s="262"/>
      <c r="CD166" s="262"/>
      <c r="CE166" s="262"/>
      <c r="CF166" s="262"/>
      <c r="CG166" s="262"/>
      <c r="CH166" s="262"/>
      <c r="CI166" s="262"/>
      <c r="CJ166" s="262"/>
      <c r="CK166" s="262"/>
      <c r="CL166" s="262"/>
      <c r="CM166" s="262"/>
      <c r="CN166" s="262"/>
      <c r="CO166" s="262"/>
      <c r="CP166" s="262"/>
      <c r="CQ166" s="262"/>
      <c r="CR166" s="262"/>
      <c r="CS166" s="262"/>
      <c r="CT166" s="262"/>
      <c r="CU166" s="261"/>
      <c r="CV166" s="261"/>
      <c r="CW166" s="261"/>
      <c r="CX166" s="261"/>
      <c r="CY166" s="261"/>
      <c r="CZ166" s="261"/>
      <c r="DA166" s="261"/>
      <c r="DB166" s="261"/>
      <c r="DC166" s="261"/>
      <c r="DD166" s="261"/>
      <c r="DE166" s="261"/>
      <c r="DF166" s="261"/>
      <c r="DG166" s="261"/>
      <c r="DH166" s="261"/>
      <c r="DI166" s="261"/>
      <c r="DJ166" s="261"/>
      <c r="DK166" s="261"/>
      <c r="DL166" s="261"/>
      <c r="DM166" s="261"/>
      <c r="DN166" s="261"/>
      <c r="DO166" s="261"/>
      <c r="DP166" s="261"/>
      <c r="DQ166" s="261"/>
      <c r="DR166" s="261"/>
      <c r="DS166" s="261"/>
      <c r="DT166" s="261"/>
      <c r="DU166" s="261"/>
      <c r="DV166" s="261"/>
      <c r="DW166" s="261"/>
      <c r="DX166" s="261"/>
      <c r="DY166" s="261"/>
      <c r="DZ166" s="261"/>
      <c r="EA166" s="261"/>
    </row>
    <row r="167" spans="1:131" ht="15" x14ac:dyDescent="0.25">
      <c r="A167" s="261"/>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61"/>
      <c r="AE167" s="261"/>
      <c r="AF167" s="261"/>
      <c r="AG167" s="261"/>
      <c r="AH167" s="261"/>
      <c r="AI167" s="261"/>
      <c r="AJ167" s="261"/>
      <c r="AK167" s="261"/>
      <c r="AL167" s="261"/>
      <c r="AM167" s="261"/>
      <c r="AN167" s="261"/>
      <c r="AO167" s="261"/>
      <c r="AP167" s="261"/>
      <c r="AQ167" s="261"/>
      <c r="AR167" s="261"/>
      <c r="AS167" s="261"/>
      <c r="AT167" s="261"/>
      <c r="AU167" s="261"/>
      <c r="AV167" s="261"/>
      <c r="AW167" s="261"/>
      <c r="AX167" s="261"/>
      <c r="AY167" s="261"/>
      <c r="AZ167" s="261"/>
      <c r="BA167" s="261"/>
      <c r="BB167" s="261"/>
      <c r="BC167" s="261"/>
      <c r="BD167" s="261"/>
      <c r="BE167" s="261"/>
      <c r="BF167" s="261"/>
      <c r="BG167" s="261"/>
      <c r="BH167" s="261"/>
      <c r="BI167" s="261"/>
      <c r="BJ167" s="261"/>
      <c r="BK167" s="261"/>
      <c r="BL167" s="261"/>
      <c r="BM167" s="261"/>
      <c r="BN167" s="261"/>
      <c r="BO167" s="261"/>
      <c r="BP167" s="261"/>
      <c r="BQ167" s="261"/>
      <c r="BR167" s="261"/>
      <c r="BS167" s="261"/>
      <c r="BT167" s="261"/>
      <c r="BU167" s="261"/>
      <c r="BV167" s="261"/>
      <c r="BW167" s="261"/>
      <c r="BX167" s="261"/>
      <c r="BY167" s="262"/>
      <c r="BZ167" s="262"/>
      <c r="CA167" s="262"/>
      <c r="CB167" s="262"/>
      <c r="CC167" s="262"/>
      <c r="CD167" s="262"/>
      <c r="CE167" s="262"/>
      <c r="CF167" s="262"/>
      <c r="CG167" s="262"/>
      <c r="CH167" s="262"/>
      <c r="CI167" s="262"/>
      <c r="CJ167" s="262"/>
      <c r="CK167" s="262"/>
      <c r="CL167" s="262"/>
      <c r="CM167" s="262"/>
      <c r="CN167" s="262"/>
      <c r="CO167" s="262"/>
      <c r="CP167" s="262"/>
      <c r="CQ167" s="262"/>
      <c r="CR167" s="262"/>
      <c r="CS167" s="262"/>
      <c r="CT167" s="262"/>
      <c r="CU167" s="261"/>
      <c r="CV167" s="261"/>
      <c r="CW167" s="261"/>
      <c r="CX167" s="261"/>
      <c r="CY167" s="261"/>
      <c r="CZ167" s="261"/>
      <c r="DA167" s="261"/>
      <c r="DB167" s="261"/>
      <c r="DC167" s="261"/>
      <c r="DD167" s="261"/>
      <c r="DE167" s="261"/>
      <c r="DF167" s="261"/>
      <c r="DG167" s="261"/>
      <c r="DH167" s="261"/>
      <c r="DI167" s="261"/>
      <c r="DJ167" s="261"/>
      <c r="DK167" s="261"/>
      <c r="DL167" s="261"/>
      <c r="DM167" s="261"/>
      <c r="DN167" s="261"/>
      <c r="DO167" s="261"/>
      <c r="DP167" s="261"/>
      <c r="DQ167" s="261"/>
      <c r="DR167" s="261"/>
      <c r="DS167" s="261"/>
      <c r="DT167" s="261"/>
      <c r="DU167" s="261"/>
      <c r="DV167" s="261"/>
      <c r="DW167" s="261"/>
      <c r="DX167" s="261"/>
      <c r="DY167" s="261"/>
      <c r="DZ167" s="261"/>
      <c r="EA167" s="261"/>
    </row>
    <row r="168" spans="1:131" ht="15" x14ac:dyDescent="0.25">
      <c r="A168" s="261"/>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261"/>
      <c r="AE168" s="261"/>
      <c r="AF168" s="261"/>
      <c r="AG168" s="261"/>
      <c r="AH168" s="261"/>
      <c r="AI168" s="261"/>
      <c r="AJ168" s="261"/>
      <c r="AK168" s="261"/>
      <c r="AL168" s="261"/>
      <c r="AM168" s="261"/>
      <c r="AN168" s="261"/>
      <c r="AO168" s="261"/>
      <c r="AP168" s="261"/>
      <c r="AQ168" s="261"/>
      <c r="AR168" s="261"/>
      <c r="AS168" s="261"/>
      <c r="AT168" s="261"/>
      <c r="AU168" s="261"/>
      <c r="AV168" s="261"/>
      <c r="AW168" s="261"/>
      <c r="AX168" s="261"/>
      <c r="AY168" s="261"/>
      <c r="AZ168" s="261"/>
      <c r="BA168" s="261"/>
      <c r="BB168" s="261"/>
      <c r="BC168" s="261"/>
      <c r="BD168" s="261"/>
      <c r="BE168" s="261"/>
      <c r="BF168" s="261"/>
      <c r="BG168" s="261"/>
      <c r="BH168" s="261"/>
      <c r="BI168" s="261"/>
      <c r="BJ168" s="261"/>
      <c r="BK168" s="261"/>
      <c r="BL168" s="261"/>
      <c r="BM168" s="261"/>
      <c r="BN168" s="261"/>
      <c r="BO168" s="261"/>
      <c r="BP168" s="261"/>
      <c r="BQ168" s="261"/>
      <c r="BR168" s="261"/>
      <c r="BS168" s="261"/>
      <c r="BT168" s="261"/>
      <c r="BU168" s="261"/>
      <c r="BV168" s="261"/>
      <c r="BW168" s="261"/>
      <c r="BX168" s="261"/>
      <c r="BY168" s="262"/>
      <c r="BZ168" s="262"/>
      <c r="CA168" s="262"/>
      <c r="CB168" s="262"/>
      <c r="CC168" s="262"/>
      <c r="CD168" s="262"/>
      <c r="CE168" s="262"/>
      <c r="CF168" s="262"/>
      <c r="CG168" s="262"/>
      <c r="CH168" s="262"/>
      <c r="CI168" s="262"/>
      <c r="CJ168" s="262"/>
      <c r="CK168" s="262"/>
      <c r="CL168" s="262"/>
      <c r="CM168" s="262"/>
      <c r="CN168" s="262"/>
      <c r="CO168" s="262"/>
      <c r="CP168" s="262"/>
      <c r="CQ168" s="262"/>
      <c r="CR168" s="262"/>
      <c r="CS168" s="262"/>
      <c r="CT168" s="262"/>
      <c r="CU168" s="261"/>
      <c r="CV168" s="261"/>
      <c r="CW168" s="261"/>
      <c r="CX168" s="261"/>
      <c r="CY168" s="261"/>
      <c r="CZ168" s="261"/>
      <c r="DA168" s="261"/>
      <c r="DB168" s="261"/>
      <c r="DC168" s="261"/>
      <c r="DD168" s="261"/>
      <c r="DE168" s="261"/>
      <c r="DF168" s="261"/>
      <c r="DG168" s="261"/>
      <c r="DH168" s="261"/>
      <c r="DI168" s="261"/>
      <c r="DJ168" s="261"/>
      <c r="DK168" s="261"/>
      <c r="DL168" s="261"/>
      <c r="DM168" s="261"/>
      <c r="DN168" s="261"/>
      <c r="DO168" s="261"/>
      <c r="DP168" s="261"/>
      <c r="DQ168" s="261"/>
      <c r="DR168" s="261"/>
      <c r="DS168" s="261"/>
      <c r="DT168" s="261"/>
      <c r="DU168" s="261"/>
      <c r="DV168" s="261"/>
      <c r="DW168" s="261"/>
      <c r="DX168" s="261"/>
      <c r="DY168" s="261"/>
      <c r="DZ168" s="261"/>
      <c r="EA168" s="261"/>
    </row>
    <row r="169" spans="1:131" ht="15" x14ac:dyDescent="0.25">
      <c r="A169" s="261"/>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261"/>
      <c r="AE169" s="261"/>
      <c r="AF169" s="261"/>
      <c r="AG169" s="261"/>
      <c r="AH169" s="261"/>
      <c r="AI169" s="261"/>
      <c r="AJ169" s="261"/>
      <c r="AK169" s="261"/>
      <c r="AL169" s="261"/>
      <c r="AM169" s="261"/>
      <c r="AN169" s="261"/>
      <c r="AO169" s="261"/>
      <c r="AP169" s="261"/>
      <c r="AQ169" s="261"/>
      <c r="AR169" s="261"/>
      <c r="AS169" s="261"/>
      <c r="AT169" s="261"/>
      <c r="AU169" s="261"/>
      <c r="AV169" s="261"/>
      <c r="AW169" s="261"/>
      <c r="AX169" s="261"/>
      <c r="AY169" s="261"/>
      <c r="AZ169" s="261"/>
      <c r="BA169" s="261"/>
      <c r="BB169" s="261"/>
      <c r="BC169" s="261"/>
      <c r="BD169" s="261"/>
      <c r="BE169" s="261"/>
      <c r="BF169" s="261"/>
      <c r="BG169" s="261"/>
      <c r="BH169" s="261"/>
      <c r="BI169" s="261"/>
      <c r="BJ169" s="261"/>
      <c r="BK169" s="261"/>
      <c r="BL169" s="261"/>
      <c r="BM169" s="261"/>
      <c r="BN169" s="261"/>
      <c r="BO169" s="261"/>
      <c r="BP169" s="261"/>
      <c r="BQ169" s="261"/>
      <c r="BR169" s="261"/>
      <c r="BS169" s="261"/>
      <c r="BT169" s="261"/>
      <c r="BU169" s="261"/>
      <c r="BV169" s="261"/>
      <c r="BW169" s="261"/>
      <c r="BX169" s="261"/>
      <c r="BY169" s="262"/>
      <c r="BZ169" s="262"/>
      <c r="CA169" s="262"/>
      <c r="CB169" s="262"/>
      <c r="CC169" s="262"/>
      <c r="CD169" s="262"/>
      <c r="CE169" s="262"/>
      <c r="CF169" s="262"/>
      <c r="CG169" s="262"/>
      <c r="CH169" s="262"/>
      <c r="CI169" s="262"/>
      <c r="CJ169" s="262"/>
      <c r="CK169" s="262"/>
      <c r="CL169" s="262"/>
      <c r="CM169" s="262"/>
      <c r="CN169" s="262"/>
      <c r="CO169" s="262"/>
      <c r="CP169" s="262"/>
      <c r="CQ169" s="262"/>
      <c r="CR169" s="262"/>
      <c r="CS169" s="262"/>
      <c r="CT169" s="262"/>
      <c r="CU169" s="261"/>
      <c r="CV169" s="261"/>
      <c r="CW169" s="261"/>
      <c r="CX169" s="261"/>
      <c r="CY169" s="261"/>
      <c r="CZ169" s="261"/>
      <c r="DA169" s="261"/>
      <c r="DB169" s="261"/>
      <c r="DC169" s="261"/>
      <c r="DD169" s="261"/>
      <c r="DE169" s="261"/>
      <c r="DF169" s="261"/>
      <c r="DG169" s="261"/>
      <c r="DH169" s="261"/>
      <c r="DI169" s="261"/>
      <c r="DJ169" s="261"/>
      <c r="DK169" s="261"/>
      <c r="DL169" s="261"/>
      <c r="DM169" s="261"/>
      <c r="DN169" s="261"/>
      <c r="DO169" s="261"/>
      <c r="DP169" s="261"/>
      <c r="DQ169" s="261"/>
      <c r="DR169" s="261"/>
      <c r="DS169" s="261"/>
      <c r="DT169" s="261"/>
      <c r="DU169" s="261"/>
      <c r="DV169" s="261"/>
      <c r="DW169" s="261"/>
      <c r="DX169" s="261"/>
      <c r="DY169" s="261"/>
      <c r="DZ169" s="261"/>
      <c r="EA169" s="261"/>
    </row>
    <row r="170" spans="1:131" ht="15" x14ac:dyDescent="0.25">
      <c r="A170" s="261"/>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T170" s="261"/>
      <c r="BU170" s="261"/>
      <c r="BV170" s="261"/>
      <c r="BW170" s="261"/>
      <c r="BX170" s="261"/>
      <c r="BY170" s="262"/>
      <c r="BZ170" s="262"/>
      <c r="CA170" s="262"/>
      <c r="CB170" s="262"/>
      <c r="CC170" s="262"/>
      <c r="CD170" s="262"/>
      <c r="CE170" s="262"/>
      <c r="CF170" s="262"/>
      <c r="CG170" s="262"/>
      <c r="CH170" s="262"/>
      <c r="CI170" s="262"/>
      <c r="CJ170" s="262"/>
      <c r="CK170" s="262"/>
      <c r="CL170" s="262"/>
      <c r="CM170" s="262"/>
      <c r="CN170" s="262"/>
      <c r="CO170" s="262"/>
      <c r="CP170" s="262"/>
      <c r="CQ170" s="262"/>
      <c r="CR170" s="262"/>
      <c r="CS170" s="262"/>
      <c r="CT170" s="262"/>
      <c r="CU170" s="261"/>
      <c r="CV170" s="261"/>
      <c r="CW170" s="261"/>
      <c r="CX170" s="261"/>
      <c r="CY170" s="261"/>
      <c r="CZ170" s="261"/>
      <c r="DA170" s="261"/>
      <c r="DB170" s="261"/>
      <c r="DC170" s="261"/>
      <c r="DD170" s="261"/>
      <c r="DE170" s="261"/>
      <c r="DF170" s="261"/>
      <c r="DG170" s="261"/>
      <c r="DH170" s="261"/>
      <c r="DI170" s="261"/>
      <c r="DJ170" s="261"/>
      <c r="DK170" s="261"/>
      <c r="DL170" s="261"/>
      <c r="DM170" s="261"/>
      <c r="DN170" s="261"/>
      <c r="DO170" s="261"/>
      <c r="DP170" s="261"/>
      <c r="DQ170" s="261"/>
      <c r="DR170" s="261"/>
      <c r="DS170" s="261"/>
      <c r="DT170" s="261"/>
      <c r="DU170" s="261"/>
      <c r="DV170" s="261"/>
      <c r="DW170" s="261"/>
      <c r="DX170" s="261"/>
      <c r="DY170" s="261"/>
      <c r="DZ170" s="261"/>
      <c r="EA170" s="261"/>
    </row>
    <row r="171" spans="1:131" ht="15" x14ac:dyDescent="0.25">
      <c r="A171" s="261"/>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T171" s="261"/>
      <c r="BU171" s="261"/>
      <c r="BV171" s="261"/>
      <c r="BW171" s="261"/>
      <c r="BX171" s="261"/>
      <c r="BY171" s="262"/>
      <c r="BZ171" s="262"/>
      <c r="CA171" s="262"/>
      <c r="CB171" s="262"/>
      <c r="CC171" s="262"/>
      <c r="CD171" s="262"/>
      <c r="CE171" s="262"/>
      <c r="CF171" s="262"/>
      <c r="CG171" s="262"/>
      <c r="CH171" s="262"/>
      <c r="CI171" s="262"/>
      <c r="CJ171" s="262"/>
      <c r="CK171" s="262"/>
      <c r="CL171" s="262"/>
      <c r="CM171" s="262"/>
      <c r="CN171" s="262"/>
      <c r="CO171" s="262"/>
      <c r="CP171" s="262"/>
      <c r="CQ171" s="262"/>
      <c r="CR171" s="262"/>
      <c r="CS171" s="262"/>
      <c r="CT171" s="262"/>
      <c r="CU171" s="261"/>
      <c r="CV171" s="261"/>
      <c r="CW171" s="261"/>
      <c r="CX171" s="261"/>
      <c r="CY171" s="261"/>
      <c r="CZ171" s="261"/>
      <c r="DA171" s="261"/>
      <c r="DB171" s="261"/>
      <c r="DC171" s="261"/>
      <c r="DD171" s="261"/>
      <c r="DE171" s="261"/>
      <c r="DF171" s="261"/>
      <c r="DG171" s="261"/>
      <c r="DH171" s="261"/>
      <c r="DI171" s="261"/>
      <c r="DJ171" s="261"/>
      <c r="DK171" s="261"/>
      <c r="DL171" s="261"/>
      <c r="DM171" s="261"/>
      <c r="DN171" s="261"/>
      <c r="DO171" s="261"/>
      <c r="DP171" s="261"/>
      <c r="DQ171" s="261"/>
      <c r="DR171" s="261"/>
      <c r="DS171" s="261"/>
      <c r="DT171" s="261"/>
      <c r="DU171" s="261"/>
      <c r="DV171" s="261"/>
      <c r="DW171" s="261"/>
      <c r="DX171" s="261"/>
      <c r="DY171" s="261"/>
      <c r="DZ171" s="261"/>
      <c r="EA171" s="261"/>
    </row>
    <row r="172" spans="1:131" ht="15" x14ac:dyDescent="0.25">
      <c r="A172" s="261"/>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61"/>
      <c r="AE172" s="261"/>
      <c r="AF172" s="261"/>
      <c r="AG172" s="261"/>
      <c r="AH172" s="261"/>
      <c r="AI172" s="261"/>
      <c r="AJ172" s="261"/>
      <c r="AK172" s="261"/>
      <c r="AL172" s="261"/>
      <c r="AM172" s="261"/>
      <c r="AN172" s="261"/>
      <c r="AO172" s="261"/>
      <c r="AP172" s="261"/>
      <c r="AQ172" s="261"/>
      <c r="AR172" s="261"/>
      <c r="AS172" s="261"/>
      <c r="AT172" s="261"/>
      <c r="AU172" s="261"/>
      <c r="AV172" s="261"/>
      <c r="AW172" s="261"/>
      <c r="AX172" s="261"/>
      <c r="AY172" s="261"/>
      <c r="AZ172" s="261"/>
      <c r="BA172" s="261"/>
      <c r="BB172" s="261"/>
      <c r="BC172" s="261"/>
      <c r="BD172" s="261"/>
      <c r="BE172" s="261"/>
      <c r="BF172" s="261"/>
      <c r="BG172" s="261"/>
      <c r="BH172" s="261"/>
      <c r="BI172" s="261"/>
      <c r="BJ172" s="261"/>
      <c r="BK172" s="261"/>
      <c r="BL172" s="261"/>
      <c r="BM172" s="261"/>
      <c r="BN172" s="261"/>
      <c r="BO172" s="261"/>
      <c r="BP172" s="261"/>
      <c r="BQ172" s="261"/>
      <c r="BR172" s="261"/>
      <c r="BS172" s="261"/>
      <c r="BT172" s="261"/>
      <c r="BU172" s="261"/>
      <c r="BV172" s="261"/>
      <c r="BW172" s="261"/>
      <c r="BX172" s="261"/>
      <c r="BY172" s="262"/>
      <c r="BZ172" s="262"/>
      <c r="CA172" s="262"/>
      <c r="CB172" s="262"/>
      <c r="CC172" s="262"/>
      <c r="CD172" s="262"/>
      <c r="CE172" s="262"/>
      <c r="CF172" s="262"/>
      <c r="CG172" s="262"/>
      <c r="CH172" s="262"/>
      <c r="CI172" s="262"/>
      <c r="CJ172" s="262"/>
      <c r="CK172" s="262"/>
      <c r="CL172" s="262"/>
      <c r="CM172" s="262"/>
      <c r="CN172" s="262"/>
      <c r="CO172" s="262"/>
      <c r="CP172" s="262"/>
      <c r="CQ172" s="262"/>
      <c r="CR172" s="262"/>
      <c r="CS172" s="262"/>
      <c r="CT172" s="262"/>
      <c r="CU172" s="261"/>
      <c r="CV172" s="261"/>
      <c r="CW172" s="261"/>
      <c r="CX172" s="261"/>
      <c r="CY172" s="261"/>
      <c r="CZ172" s="261"/>
      <c r="DA172" s="261"/>
      <c r="DB172" s="261"/>
      <c r="DC172" s="261"/>
      <c r="DD172" s="261"/>
      <c r="DE172" s="261"/>
      <c r="DF172" s="261"/>
      <c r="DG172" s="261"/>
      <c r="DH172" s="261"/>
      <c r="DI172" s="261"/>
      <c r="DJ172" s="261"/>
      <c r="DK172" s="261"/>
      <c r="DL172" s="261"/>
      <c r="DM172" s="261"/>
      <c r="DN172" s="261"/>
      <c r="DO172" s="261"/>
      <c r="DP172" s="261"/>
      <c r="DQ172" s="261"/>
      <c r="DR172" s="261"/>
      <c r="DS172" s="261"/>
      <c r="DT172" s="261"/>
      <c r="DU172" s="261"/>
      <c r="DV172" s="261"/>
      <c r="DW172" s="261"/>
      <c r="DX172" s="261"/>
      <c r="DY172" s="261"/>
      <c r="DZ172" s="261"/>
      <c r="EA172" s="261"/>
    </row>
    <row r="173" spans="1:131" ht="15" x14ac:dyDescent="0.25">
      <c r="A173" s="261"/>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261"/>
      <c r="AE173" s="261"/>
      <c r="AF173" s="261"/>
      <c r="AG173" s="261"/>
      <c r="AH173" s="261"/>
      <c r="AI173" s="261"/>
      <c r="AJ173" s="261"/>
      <c r="AK173" s="261"/>
      <c r="AL173" s="261"/>
      <c r="AM173" s="261"/>
      <c r="AN173" s="261"/>
      <c r="AO173" s="261"/>
      <c r="AP173" s="261"/>
      <c r="AQ173" s="261"/>
      <c r="AR173" s="261"/>
      <c r="AS173" s="261"/>
      <c r="AT173" s="261"/>
      <c r="AU173" s="261"/>
      <c r="AV173" s="261"/>
      <c r="AW173" s="261"/>
      <c r="AX173" s="261"/>
      <c r="AY173" s="261"/>
      <c r="AZ173" s="261"/>
      <c r="BA173" s="261"/>
      <c r="BB173" s="261"/>
      <c r="BC173" s="261"/>
      <c r="BD173" s="261"/>
      <c r="BE173" s="261"/>
      <c r="BF173" s="261"/>
      <c r="BG173" s="261"/>
      <c r="BH173" s="261"/>
      <c r="BI173" s="261"/>
      <c r="BJ173" s="261"/>
      <c r="BK173" s="261"/>
      <c r="BL173" s="261"/>
      <c r="BM173" s="261"/>
      <c r="BN173" s="261"/>
      <c r="BO173" s="261"/>
      <c r="BP173" s="261"/>
      <c r="BQ173" s="261"/>
      <c r="BR173" s="261"/>
      <c r="BS173" s="261"/>
      <c r="BT173" s="261"/>
      <c r="BU173" s="261"/>
      <c r="BV173" s="261"/>
      <c r="BW173" s="261"/>
      <c r="BX173" s="261"/>
      <c r="BY173" s="262"/>
      <c r="BZ173" s="262"/>
      <c r="CA173" s="262"/>
      <c r="CB173" s="262"/>
      <c r="CC173" s="262"/>
      <c r="CD173" s="262"/>
      <c r="CE173" s="262"/>
      <c r="CF173" s="262"/>
      <c r="CG173" s="262"/>
      <c r="CH173" s="262"/>
      <c r="CI173" s="262"/>
      <c r="CJ173" s="262"/>
      <c r="CK173" s="262"/>
      <c r="CL173" s="262"/>
      <c r="CM173" s="262"/>
      <c r="CN173" s="262"/>
      <c r="CO173" s="262"/>
      <c r="CP173" s="262"/>
      <c r="CQ173" s="262"/>
      <c r="CR173" s="262"/>
      <c r="CS173" s="262"/>
      <c r="CT173" s="262"/>
      <c r="CU173" s="261"/>
      <c r="CV173" s="261"/>
      <c r="CW173" s="261"/>
      <c r="CX173" s="261"/>
      <c r="CY173" s="261"/>
      <c r="CZ173" s="261"/>
      <c r="DA173" s="261"/>
      <c r="DB173" s="261"/>
      <c r="DC173" s="261"/>
      <c r="DD173" s="261"/>
      <c r="DE173" s="261"/>
      <c r="DF173" s="261"/>
      <c r="DG173" s="261"/>
      <c r="DH173" s="261"/>
      <c r="DI173" s="261"/>
      <c r="DJ173" s="261"/>
      <c r="DK173" s="261"/>
      <c r="DL173" s="261"/>
      <c r="DM173" s="261"/>
      <c r="DN173" s="261"/>
      <c r="DO173" s="261"/>
      <c r="DP173" s="261"/>
      <c r="DQ173" s="261"/>
      <c r="DR173" s="261"/>
      <c r="DS173" s="261"/>
      <c r="DT173" s="261"/>
      <c r="DU173" s="261"/>
      <c r="DV173" s="261"/>
      <c r="DW173" s="261"/>
      <c r="DX173" s="261"/>
      <c r="DY173" s="261"/>
      <c r="DZ173" s="261"/>
      <c r="EA173" s="261"/>
    </row>
    <row r="174" spans="1:131" ht="15" x14ac:dyDescent="0.25">
      <c r="A174" s="261"/>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c r="AA174" s="261"/>
      <c r="AB174" s="261"/>
      <c r="AC174" s="261"/>
      <c r="AD174" s="261"/>
      <c r="AE174" s="261"/>
      <c r="AF174" s="261"/>
      <c r="AG174" s="261"/>
      <c r="AH174" s="261"/>
      <c r="AI174" s="261"/>
      <c r="AJ174" s="261"/>
      <c r="AK174" s="261"/>
      <c r="AL174" s="261"/>
      <c r="AM174" s="261"/>
      <c r="AN174" s="261"/>
      <c r="AO174" s="261"/>
      <c r="AP174" s="261"/>
      <c r="AQ174" s="261"/>
      <c r="AR174" s="261"/>
      <c r="AS174" s="261"/>
      <c r="AT174" s="261"/>
      <c r="AU174" s="261"/>
      <c r="AV174" s="261"/>
      <c r="AW174" s="261"/>
      <c r="AX174" s="261"/>
      <c r="AY174" s="261"/>
      <c r="AZ174" s="261"/>
      <c r="BA174" s="261"/>
      <c r="BB174" s="261"/>
      <c r="BC174" s="261"/>
      <c r="BD174" s="261"/>
      <c r="BE174" s="261"/>
      <c r="BF174" s="261"/>
      <c r="BG174" s="261"/>
      <c r="BH174" s="261"/>
      <c r="BI174" s="261"/>
      <c r="BJ174" s="261"/>
      <c r="BK174" s="261"/>
      <c r="BL174" s="261"/>
      <c r="BM174" s="261"/>
      <c r="BN174" s="261"/>
      <c r="BO174" s="261"/>
      <c r="BP174" s="261"/>
      <c r="BQ174" s="261"/>
      <c r="BR174" s="261"/>
      <c r="BS174" s="261"/>
      <c r="BT174" s="261"/>
      <c r="BU174" s="261"/>
      <c r="BV174" s="261"/>
      <c r="BW174" s="261"/>
      <c r="BX174" s="261"/>
      <c r="BY174" s="262"/>
      <c r="BZ174" s="262"/>
      <c r="CA174" s="262"/>
      <c r="CB174" s="262"/>
      <c r="CC174" s="262"/>
      <c r="CD174" s="262"/>
      <c r="CE174" s="262"/>
      <c r="CF174" s="262"/>
      <c r="CG174" s="262"/>
      <c r="CH174" s="262"/>
      <c r="CI174" s="262"/>
      <c r="CJ174" s="262"/>
      <c r="CK174" s="262"/>
      <c r="CL174" s="262"/>
      <c r="CM174" s="262"/>
      <c r="CN174" s="262"/>
      <c r="CO174" s="262"/>
      <c r="CP174" s="262"/>
      <c r="CQ174" s="262"/>
      <c r="CR174" s="262"/>
      <c r="CS174" s="262"/>
      <c r="CT174" s="262"/>
      <c r="CU174" s="261"/>
      <c r="CV174" s="261"/>
      <c r="CW174" s="261"/>
      <c r="CX174" s="261"/>
      <c r="CY174" s="261"/>
      <c r="CZ174" s="261"/>
      <c r="DA174" s="261"/>
      <c r="DB174" s="261"/>
      <c r="DC174" s="261"/>
      <c r="DD174" s="261"/>
      <c r="DE174" s="261"/>
      <c r="DF174" s="261"/>
      <c r="DG174" s="261"/>
      <c r="DH174" s="261"/>
      <c r="DI174" s="261"/>
      <c r="DJ174" s="261"/>
      <c r="DK174" s="261"/>
      <c r="DL174" s="261"/>
      <c r="DM174" s="261"/>
      <c r="DN174" s="261"/>
      <c r="DO174" s="261"/>
      <c r="DP174" s="261"/>
      <c r="DQ174" s="261"/>
      <c r="DR174" s="261"/>
      <c r="DS174" s="261"/>
      <c r="DT174" s="261"/>
      <c r="DU174" s="261"/>
      <c r="DV174" s="261"/>
      <c r="DW174" s="261"/>
      <c r="DX174" s="261"/>
      <c r="DY174" s="261"/>
      <c r="DZ174" s="261"/>
      <c r="EA174" s="261"/>
    </row>
    <row r="175" spans="1:131" ht="15" x14ac:dyDescent="0.25">
      <c r="A175" s="261"/>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c r="AA175" s="261"/>
      <c r="AB175" s="261"/>
      <c r="AC175" s="261"/>
      <c r="AD175" s="261"/>
      <c r="AE175" s="261"/>
      <c r="AF175" s="261"/>
      <c r="AG175" s="261"/>
      <c r="AH175" s="261"/>
      <c r="AI175" s="261"/>
      <c r="AJ175" s="261"/>
      <c r="AK175" s="261"/>
      <c r="AL175" s="261"/>
      <c r="AM175" s="261"/>
      <c r="AN175" s="261"/>
      <c r="AO175" s="261"/>
      <c r="AP175" s="261"/>
      <c r="AQ175" s="261"/>
      <c r="AR175" s="261"/>
      <c r="AS175" s="261"/>
      <c r="AT175" s="261"/>
      <c r="AU175" s="261"/>
      <c r="AV175" s="261"/>
      <c r="AW175" s="261"/>
      <c r="AX175" s="261"/>
      <c r="AY175" s="261"/>
      <c r="AZ175" s="261"/>
      <c r="BA175" s="261"/>
      <c r="BB175" s="261"/>
      <c r="BC175" s="261"/>
      <c r="BD175" s="261"/>
      <c r="BE175" s="261"/>
      <c r="BF175" s="261"/>
      <c r="BG175" s="261"/>
      <c r="BH175" s="261"/>
      <c r="BI175" s="261"/>
      <c r="BJ175" s="261"/>
      <c r="BK175" s="261"/>
      <c r="BL175" s="261"/>
      <c r="BM175" s="261"/>
      <c r="BN175" s="261"/>
      <c r="BO175" s="261"/>
      <c r="BP175" s="261"/>
      <c r="BQ175" s="261"/>
      <c r="BR175" s="261"/>
      <c r="BS175" s="261"/>
      <c r="BT175" s="261"/>
      <c r="BU175" s="261"/>
      <c r="BV175" s="261"/>
      <c r="BW175" s="261"/>
      <c r="BX175" s="261"/>
      <c r="BY175" s="262"/>
      <c r="BZ175" s="262"/>
      <c r="CA175" s="262"/>
      <c r="CB175" s="262"/>
      <c r="CC175" s="262"/>
      <c r="CD175" s="262"/>
      <c r="CE175" s="262"/>
      <c r="CF175" s="262"/>
      <c r="CG175" s="262"/>
      <c r="CH175" s="262"/>
      <c r="CI175" s="262"/>
      <c r="CJ175" s="262"/>
      <c r="CK175" s="262"/>
      <c r="CL175" s="262"/>
      <c r="CM175" s="262"/>
      <c r="CN175" s="262"/>
      <c r="CO175" s="262"/>
      <c r="CP175" s="262"/>
      <c r="CQ175" s="262"/>
      <c r="CR175" s="262"/>
      <c r="CS175" s="262"/>
      <c r="CT175" s="262"/>
      <c r="CU175" s="261"/>
      <c r="CV175" s="261"/>
      <c r="CW175" s="261"/>
      <c r="CX175" s="261"/>
      <c r="CY175" s="261"/>
      <c r="CZ175" s="261"/>
      <c r="DA175" s="261"/>
      <c r="DB175" s="261"/>
      <c r="DC175" s="261"/>
      <c r="DD175" s="261"/>
      <c r="DE175" s="261"/>
      <c r="DF175" s="261"/>
      <c r="DG175" s="261"/>
      <c r="DH175" s="261"/>
      <c r="DI175" s="261"/>
      <c r="DJ175" s="261"/>
      <c r="DK175" s="261"/>
      <c r="DL175" s="261"/>
      <c r="DM175" s="261"/>
      <c r="DN175" s="261"/>
      <c r="DO175" s="261"/>
      <c r="DP175" s="261"/>
      <c r="DQ175" s="261"/>
      <c r="DR175" s="261"/>
      <c r="DS175" s="261"/>
      <c r="DT175" s="261"/>
      <c r="DU175" s="261"/>
      <c r="DV175" s="261"/>
      <c r="DW175" s="261"/>
      <c r="DX175" s="261"/>
      <c r="DY175" s="261"/>
      <c r="DZ175" s="261"/>
      <c r="EA175" s="261"/>
    </row>
    <row r="176" spans="1:131" ht="15" x14ac:dyDescent="0.25">
      <c r="A176" s="261"/>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c r="Z176" s="261"/>
      <c r="AA176" s="261"/>
      <c r="AB176" s="261"/>
      <c r="AC176" s="261"/>
      <c r="AD176" s="261"/>
      <c r="AE176" s="261"/>
      <c r="AF176" s="261"/>
      <c r="AG176" s="261"/>
      <c r="AH176" s="261"/>
      <c r="AI176" s="261"/>
      <c r="AJ176" s="261"/>
      <c r="AK176" s="261"/>
      <c r="AL176" s="261"/>
      <c r="AM176" s="261"/>
      <c r="AN176" s="261"/>
      <c r="AO176" s="261"/>
      <c r="AP176" s="261"/>
      <c r="AQ176" s="261"/>
      <c r="AR176" s="261"/>
      <c r="AS176" s="261"/>
      <c r="AT176" s="261"/>
      <c r="AU176" s="261"/>
      <c r="AV176" s="261"/>
      <c r="AW176" s="261"/>
      <c r="AX176" s="261"/>
      <c r="AY176" s="261"/>
      <c r="AZ176" s="261"/>
      <c r="BA176" s="261"/>
      <c r="BB176" s="261"/>
      <c r="BC176" s="261"/>
      <c r="BD176" s="261"/>
      <c r="BE176" s="261"/>
      <c r="BF176" s="261"/>
      <c r="BG176" s="261"/>
      <c r="BH176" s="261"/>
      <c r="BI176" s="261"/>
      <c r="BJ176" s="261"/>
      <c r="BK176" s="261"/>
      <c r="BL176" s="261"/>
      <c r="BM176" s="261"/>
      <c r="BN176" s="261"/>
      <c r="BO176" s="261"/>
      <c r="BP176" s="261"/>
      <c r="BQ176" s="261"/>
      <c r="BR176" s="261"/>
      <c r="BS176" s="261"/>
      <c r="BT176" s="261"/>
      <c r="BU176" s="261"/>
      <c r="BV176" s="261"/>
      <c r="BW176" s="261"/>
      <c r="BX176" s="261"/>
      <c r="BY176" s="262"/>
      <c r="BZ176" s="262"/>
      <c r="CA176" s="262"/>
      <c r="CB176" s="262"/>
      <c r="CC176" s="262"/>
      <c r="CD176" s="262"/>
      <c r="CE176" s="262"/>
      <c r="CF176" s="262"/>
      <c r="CG176" s="262"/>
      <c r="CH176" s="262"/>
      <c r="CI176" s="262"/>
      <c r="CJ176" s="262"/>
      <c r="CK176" s="262"/>
      <c r="CL176" s="262"/>
      <c r="CM176" s="262"/>
      <c r="CN176" s="262"/>
      <c r="CO176" s="262"/>
      <c r="CP176" s="262"/>
      <c r="CQ176" s="262"/>
      <c r="CR176" s="262"/>
      <c r="CS176" s="262"/>
      <c r="CT176" s="262"/>
      <c r="CU176" s="261"/>
      <c r="CV176" s="261"/>
      <c r="CW176" s="261"/>
      <c r="CX176" s="261"/>
      <c r="CY176" s="261"/>
      <c r="CZ176" s="261"/>
      <c r="DA176" s="261"/>
      <c r="DB176" s="261"/>
      <c r="DC176" s="261"/>
      <c r="DD176" s="261"/>
      <c r="DE176" s="261"/>
      <c r="DF176" s="261"/>
      <c r="DG176" s="261"/>
      <c r="DH176" s="261"/>
      <c r="DI176" s="261"/>
      <c r="DJ176" s="261"/>
      <c r="DK176" s="261"/>
      <c r="DL176" s="261"/>
      <c r="DM176" s="261"/>
      <c r="DN176" s="261"/>
      <c r="DO176" s="261"/>
      <c r="DP176" s="261"/>
      <c r="DQ176" s="261"/>
      <c r="DR176" s="261"/>
      <c r="DS176" s="261"/>
      <c r="DT176" s="261"/>
      <c r="DU176" s="261"/>
      <c r="DV176" s="261"/>
      <c r="DW176" s="261"/>
      <c r="DX176" s="261"/>
      <c r="DY176" s="261"/>
      <c r="DZ176" s="261"/>
      <c r="EA176" s="261"/>
    </row>
    <row r="177" spans="1:131" ht="15" x14ac:dyDescent="0.25">
      <c r="A177" s="261"/>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c r="Z177" s="261"/>
      <c r="AA177" s="261"/>
      <c r="AB177" s="261"/>
      <c r="AC177" s="261"/>
      <c r="AD177" s="261"/>
      <c r="AE177" s="261"/>
      <c r="AF177" s="261"/>
      <c r="AG177" s="261"/>
      <c r="AH177" s="261"/>
      <c r="AI177" s="261"/>
      <c r="AJ177" s="261"/>
      <c r="AK177" s="261"/>
      <c r="AL177" s="261"/>
      <c r="AM177" s="261"/>
      <c r="AN177" s="261"/>
      <c r="AO177" s="261"/>
      <c r="AP177" s="261"/>
      <c r="AQ177" s="261"/>
      <c r="AR177" s="261"/>
      <c r="AS177" s="261"/>
      <c r="AT177" s="261"/>
      <c r="AU177" s="261"/>
      <c r="AV177" s="261"/>
      <c r="AW177" s="261"/>
      <c r="AX177" s="261"/>
      <c r="AY177" s="261"/>
      <c r="AZ177" s="261"/>
      <c r="BA177" s="261"/>
      <c r="BB177" s="261"/>
      <c r="BC177" s="261"/>
      <c r="BD177" s="261"/>
      <c r="BE177" s="261"/>
      <c r="BF177" s="261"/>
      <c r="BG177" s="261"/>
      <c r="BH177" s="261"/>
      <c r="BI177" s="261"/>
      <c r="BJ177" s="261"/>
      <c r="BK177" s="261"/>
      <c r="BL177" s="261"/>
      <c r="BM177" s="261"/>
      <c r="BN177" s="261"/>
      <c r="BO177" s="261"/>
      <c r="BP177" s="261"/>
      <c r="BQ177" s="261"/>
      <c r="BR177" s="261"/>
      <c r="BS177" s="261"/>
      <c r="BT177" s="261"/>
      <c r="BU177" s="261"/>
      <c r="BV177" s="261"/>
      <c r="BW177" s="261"/>
      <c r="BX177" s="261"/>
      <c r="BY177" s="262"/>
      <c r="BZ177" s="262"/>
      <c r="CA177" s="262"/>
      <c r="CB177" s="262"/>
      <c r="CC177" s="262"/>
      <c r="CD177" s="262"/>
      <c r="CE177" s="262"/>
      <c r="CF177" s="262"/>
      <c r="CG177" s="262"/>
      <c r="CH177" s="262"/>
      <c r="CI177" s="262"/>
      <c r="CJ177" s="262"/>
      <c r="CK177" s="262"/>
      <c r="CL177" s="262"/>
      <c r="CM177" s="262"/>
      <c r="CN177" s="262"/>
      <c r="CO177" s="262"/>
      <c r="CP177" s="262"/>
      <c r="CQ177" s="262"/>
      <c r="CR177" s="262"/>
      <c r="CS177" s="262"/>
      <c r="CT177" s="262"/>
      <c r="CU177" s="261"/>
      <c r="CV177" s="261"/>
      <c r="CW177" s="261"/>
      <c r="CX177" s="261"/>
      <c r="CY177" s="261"/>
      <c r="CZ177" s="261"/>
      <c r="DA177" s="261"/>
      <c r="DB177" s="261"/>
      <c r="DC177" s="261"/>
      <c r="DD177" s="261"/>
      <c r="DE177" s="261"/>
      <c r="DF177" s="261"/>
      <c r="DG177" s="261"/>
      <c r="DH177" s="261"/>
      <c r="DI177" s="261"/>
      <c r="DJ177" s="261"/>
      <c r="DK177" s="261"/>
      <c r="DL177" s="261"/>
      <c r="DM177" s="261"/>
      <c r="DN177" s="261"/>
      <c r="DO177" s="261"/>
      <c r="DP177" s="261"/>
      <c r="DQ177" s="261"/>
      <c r="DR177" s="261"/>
      <c r="DS177" s="261"/>
      <c r="DT177" s="261"/>
      <c r="DU177" s="261"/>
      <c r="DV177" s="261"/>
      <c r="DW177" s="261"/>
      <c r="DX177" s="261"/>
      <c r="DY177" s="261"/>
      <c r="DZ177" s="261"/>
      <c r="EA177" s="261"/>
    </row>
    <row r="178" spans="1:131" ht="15" x14ac:dyDescent="0.25">
      <c r="A178" s="261"/>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c r="Z178" s="261"/>
      <c r="AA178" s="261"/>
      <c r="AB178" s="261"/>
      <c r="AC178" s="261"/>
      <c r="AD178" s="261"/>
      <c r="AE178" s="261"/>
      <c r="AF178" s="261"/>
      <c r="AG178" s="261"/>
      <c r="AH178" s="261"/>
      <c r="AI178" s="261"/>
      <c r="AJ178" s="261"/>
      <c r="AK178" s="261"/>
      <c r="AL178" s="261"/>
      <c r="AM178" s="261"/>
      <c r="AN178" s="261"/>
      <c r="AO178" s="261"/>
      <c r="AP178" s="261"/>
      <c r="AQ178" s="261"/>
      <c r="AR178" s="261"/>
      <c r="AS178" s="261"/>
      <c r="AT178" s="261"/>
      <c r="AU178" s="261"/>
      <c r="AV178" s="261"/>
      <c r="AW178" s="261"/>
      <c r="AX178" s="261"/>
      <c r="AY178" s="261"/>
      <c r="AZ178" s="261"/>
      <c r="BA178" s="261"/>
      <c r="BB178" s="261"/>
      <c r="BC178" s="261"/>
      <c r="BD178" s="261"/>
      <c r="BE178" s="261"/>
      <c r="BF178" s="261"/>
      <c r="BG178" s="261"/>
      <c r="BH178" s="261"/>
      <c r="BI178" s="261"/>
      <c r="BJ178" s="261"/>
      <c r="BK178" s="261"/>
      <c r="BL178" s="261"/>
      <c r="BM178" s="261"/>
      <c r="BN178" s="261"/>
      <c r="BO178" s="261"/>
      <c r="BP178" s="261"/>
      <c r="BQ178" s="261"/>
      <c r="BR178" s="261"/>
      <c r="BS178" s="261"/>
      <c r="BT178" s="261"/>
      <c r="BU178" s="261"/>
      <c r="BV178" s="261"/>
      <c r="BW178" s="261"/>
      <c r="BX178" s="261"/>
      <c r="BY178" s="262"/>
      <c r="BZ178" s="262"/>
      <c r="CA178" s="262"/>
      <c r="CB178" s="262"/>
      <c r="CC178" s="262"/>
      <c r="CD178" s="262"/>
      <c r="CE178" s="262"/>
      <c r="CF178" s="262"/>
      <c r="CG178" s="262"/>
      <c r="CH178" s="262"/>
      <c r="CI178" s="262"/>
      <c r="CJ178" s="262"/>
      <c r="CK178" s="262"/>
      <c r="CL178" s="262"/>
      <c r="CM178" s="262"/>
      <c r="CN178" s="262"/>
      <c r="CO178" s="262"/>
      <c r="CP178" s="262"/>
      <c r="CQ178" s="262"/>
      <c r="CR178" s="262"/>
      <c r="CS178" s="262"/>
      <c r="CT178" s="262"/>
      <c r="CU178" s="261"/>
      <c r="CV178" s="261"/>
      <c r="CW178" s="261"/>
      <c r="CX178" s="261"/>
      <c r="CY178" s="261"/>
      <c r="CZ178" s="261"/>
      <c r="DA178" s="261"/>
      <c r="DB178" s="261"/>
      <c r="DC178" s="261"/>
      <c r="DD178" s="261"/>
      <c r="DE178" s="261"/>
      <c r="DF178" s="261"/>
      <c r="DG178" s="261"/>
      <c r="DH178" s="261"/>
      <c r="DI178" s="261"/>
      <c r="DJ178" s="261"/>
      <c r="DK178" s="261"/>
      <c r="DL178" s="261"/>
      <c r="DM178" s="261"/>
      <c r="DN178" s="261"/>
      <c r="DO178" s="261"/>
      <c r="DP178" s="261"/>
      <c r="DQ178" s="261"/>
      <c r="DR178" s="261"/>
      <c r="DS178" s="261"/>
      <c r="DT178" s="261"/>
      <c r="DU178" s="261"/>
      <c r="DV178" s="261"/>
      <c r="DW178" s="261"/>
      <c r="DX178" s="261"/>
      <c r="DY178" s="261"/>
      <c r="DZ178" s="261"/>
      <c r="EA178" s="261"/>
    </row>
    <row r="179" spans="1:131" ht="15" x14ac:dyDescent="0.25">
      <c r="A179" s="261"/>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261"/>
      <c r="AE179" s="261"/>
      <c r="AF179" s="261"/>
      <c r="AG179" s="261"/>
      <c r="AH179" s="261"/>
      <c r="AI179" s="261"/>
      <c r="AJ179" s="261"/>
      <c r="AK179" s="261"/>
      <c r="AL179" s="261"/>
      <c r="AM179" s="261"/>
      <c r="AN179" s="261"/>
      <c r="AO179" s="261"/>
      <c r="AP179" s="261"/>
      <c r="AQ179" s="261"/>
      <c r="AR179" s="261"/>
      <c r="AS179" s="261"/>
      <c r="AT179" s="261"/>
      <c r="AU179" s="261"/>
      <c r="AV179" s="261"/>
      <c r="AW179" s="261"/>
      <c r="AX179" s="261"/>
      <c r="AY179" s="261"/>
      <c r="AZ179" s="261"/>
      <c r="BA179" s="261"/>
      <c r="BB179" s="261"/>
      <c r="BC179" s="261"/>
      <c r="BD179" s="261"/>
      <c r="BE179" s="261"/>
      <c r="BF179" s="261"/>
      <c r="BG179" s="261"/>
      <c r="BH179" s="261"/>
      <c r="BI179" s="261"/>
      <c r="BJ179" s="261"/>
      <c r="BK179" s="261"/>
      <c r="BL179" s="261"/>
      <c r="BM179" s="261"/>
      <c r="BN179" s="261"/>
      <c r="BO179" s="261"/>
      <c r="BP179" s="261"/>
      <c r="BQ179" s="261"/>
      <c r="BR179" s="261"/>
      <c r="BS179" s="261"/>
      <c r="BT179" s="261"/>
      <c r="BU179" s="261"/>
      <c r="BV179" s="261"/>
      <c r="BW179" s="261"/>
      <c r="BX179" s="261"/>
      <c r="BY179" s="262"/>
      <c r="BZ179" s="262"/>
      <c r="CA179" s="262"/>
      <c r="CB179" s="262"/>
      <c r="CC179" s="262"/>
      <c r="CD179" s="262"/>
      <c r="CE179" s="262"/>
      <c r="CF179" s="262"/>
      <c r="CG179" s="262"/>
      <c r="CH179" s="262"/>
      <c r="CI179" s="262"/>
      <c r="CJ179" s="262"/>
      <c r="CK179" s="262"/>
      <c r="CL179" s="262"/>
      <c r="CM179" s="262"/>
      <c r="CN179" s="262"/>
      <c r="CO179" s="262"/>
      <c r="CP179" s="262"/>
      <c r="CQ179" s="262"/>
      <c r="CR179" s="262"/>
      <c r="CS179" s="262"/>
      <c r="CT179" s="262"/>
      <c r="CU179" s="261"/>
      <c r="CV179" s="261"/>
      <c r="CW179" s="261"/>
      <c r="CX179" s="261"/>
      <c r="CY179" s="261"/>
      <c r="CZ179" s="261"/>
      <c r="DA179" s="261"/>
      <c r="DB179" s="261"/>
      <c r="DC179" s="261"/>
      <c r="DD179" s="261"/>
      <c r="DE179" s="261"/>
      <c r="DF179" s="261"/>
      <c r="DG179" s="261"/>
      <c r="DH179" s="261"/>
      <c r="DI179" s="261"/>
      <c r="DJ179" s="261"/>
      <c r="DK179" s="261"/>
      <c r="DL179" s="261"/>
      <c r="DM179" s="261"/>
      <c r="DN179" s="261"/>
      <c r="DO179" s="261"/>
      <c r="DP179" s="261"/>
      <c r="DQ179" s="261"/>
      <c r="DR179" s="261"/>
      <c r="DS179" s="261"/>
      <c r="DT179" s="261"/>
      <c r="DU179" s="261"/>
      <c r="DV179" s="261"/>
      <c r="DW179" s="261"/>
      <c r="DX179" s="261"/>
      <c r="DY179" s="261"/>
      <c r="DZ179" s="261"/>
      <c r="EA179" s="261"/>
    </row>
    <row r="180" spans="1:131" ht="15" x14ac:dyDescent="0.25">
      <c r="A180" s="261"/>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261"/>
      <c r="AE180" s="261"/>
      <c r="AF180" s="261"/>
      <c r="AG180" s="261"/>
      <c r="AH180" s="261"/>
      <c r="AI180" s="261"/>
      <c r="AJ180" s="261"/>
      <c r="AK180" s="261"/>
      <c r="AL180" s="261"/>
      <c r="AM180" s="261"/>
      <c r="AN180" s="261"/>
      <c r="AO180" s="261"/>
      <c r="AP180" s="261"/>
      <c r="AQ180" s="261"/>
      <c r="AR180" s="261"/>
      <c r="AS180" s="261"/>
      <c r="AT180" s="261"/>
      <c r="AU180" s="261"/>
      <c r="AV180" s="261"/>
      <c r="AW180" s="261"/>
      <c r="AX180" s="261"/>
      <c r="AY180" s="261"/>
      <c r="AZ180" s="261"/>
      <c r="BA180" s="261"/>
      <c r="BB180" s="261"/>
      <c r="BC180" s="261"/>
      <c r="BD180" s="261"/>
      <c r="BE180" s="261"/>
      <c r="BF180" s="261"/>
      <c r="BG180" s="261"/>
      <c r="BH180" s="261"/>
      <c r="BI180" s="261"/>
      <c r="BJ180" s="261"/>
      <c r="BK180" s="261"/>
      <c r="BL180" s="261"/>
      <c r="BM180" s="261"/>
      <c r="BN180" s="261"/>
      <c r="BO180" s="261"/>
      <c r="BP180" s="261"/>
      <c r="BQ180" s="261"/>
      <c r="BR180" s="261"/>
      <c r="BS180" s="261"/>
      <c r="BT180" s="261"/>
      <c r="BU180" s="261"/>
      <c r="BV180" s="261"/>
      <c r="BW180" s="261"/>
      <c r="BX180" s="261"/>
      <c r="BY180" s="262"/>
      <c r="BZ180" s="262"/>
      <c r="CA180" s="262"/>
      <c r="CB180" s="262"/>
      <c r="CC180" s="262"/>
      <c r="CD180" s="262"/>
      <c r="CE180" s="262"/>
      <c r="CF180" s="262"/>
      <c r="CG180" s="262"/>
      <c r="CH180" s="262"/>
      <c r="CI180" s="262"/>
      <c r="CJ180" s="262"/>
      <c r="CK180" s="262"/>
      <c r="CL180" s="262"/>
      <c r="CM180" s="262"/>
      <c r="CN180" s="262"/>
      <c r="CO180" s="262"/>
      <c r="CP180" s="262"/>
      <c r="CQ180" s="262"/>
      <c r="CR180" s="262"/>
      <c r="CS180" s="262"/>
      <c r="CT180" s="262"/>
      <c r="CU180" s="261"/>
      <c r="CV180" s="261"/>
      <c r="CW180" s="261"/>
      <c r="CX180" s="261"/>
      <c r="CY180" s="261"/>
      <c r="CZ180" s="261"/>
      <c r="DA180" s="261"/>
      <c r="DB180" s="261"/>
      <c r="DC180" s="261"/>
      <c r="DD180" s="261"/>
      <c r="DE180" s="261"/>
      <c r="DF180" s="261"/>
      <c r="DG180" s="261"/>
      <c r="DH180" s="261"/>
      <c r="DI180" s="261"/>
      <c r="DJ180" s="261"/>
      <c r="DK180" s="261"/>
      <c r="DL180" s="261"/>
      <c r="DM180" s="261"/>
      <c r="DN180" s="261"/>
      <c r="DO180" s="261"/>
      <c r="DP180" s="261"/>
      <c r="DQ180" s="261"/>
      <c r="DR180" s="261"/>
      <c r="DS180" s="261"/>
      <c r="DT180" s="261"/>
      <c r="DU180" s="261"/>
      <c r="DV180" s="261"/>
      <c r="DW180" s="261"/>
      <c r="DX180" s="261"/>
      <c r="DY180" s="261"/>
      <c r="DZ180" s="261"/>
      <c r="EA180" s="261"/>
    </row>
    <row r="181" spans="1:131" ht="15" x14ac:dyDescent="0.25">
      <c r="A181" s="261"/>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261"/>
      <c r="AE181" s="261"/>
      <c r="AF181" s="261"/>
      <c r="AG181" s="261"/>
      <c r="AH181" s="261"/>
      <c r="AI181" s="261"/>
      <c r="AJ181" s="261"/>
      <c r="AK181" s="261"/>
      <c r="AL181" s="261"/>
      <c r="AM181" s="261"/>
      <c r="AN181" s="261"/>
      <c r="AO181" s="261"/>
      <c r="AP181" s="261"/>
      <c r="AQ181" s="261"/>
      <c r="AR181" s="261"/>
      <c r="AS181" s="261"/>
      <c r="AT181" s="261"/>
      <c r="AU181" s="261"/>
      <c r="AV181" s="261"/>
      <c r="AW181" s="261"/>
      <c r="AX181" s="261"/>
      <c r="AY181" s="261"/>
      <c r="AZ181" s="261"/>
      <c r="BA181" s="261"/>
      <c r="BB181" s="261"/>
      <c r="BC181" s="261"/>
      <c r="BD181" s="261"/>
      <c r="BE181" s="261"/>
      <c r="BF181" s="261"/>
      <c r="BG181" s="261"/>
      <c r="BH181" s="261"/>
      <c r="BI181" s="261"/>
      <c r="BJ181" s="261"/>
      <c r="BK181" s="261"/>
      <c r="BL181" s="261"/>
      <c r="BM181" s="261"/>
      <c r="BN181" s="261"/>
      <c r="BO181" s="261"/>
      <c r="BP181" s="261"/>
      <c r="BQ181" s="261"/>
      <c r="BR181" s="261"/>
      <c r="BS181" s="261"/>
      <c r="BT181" s="261"/>
      <c r="BU181" s="261"/>
      <c r="BV181" s="261"/>
      <c r="BW181" s="261"/>
      <c r="BX181" s="261"/>
      <c r="BY181" s="262"/>
      <c r="BZ181" s="262"/>
      <c r="CA181" s="262"/>
      <c r="CB181" s="262"/>
      <c r="CC181" s="262"/>
      <c r="CD181" s="262"/>
      <c r="CE181" s="262"/>
      <c r="CF181" s="262"/>
      <c r="CG181" s="262"/>
      <c r="CH181" s="262"/>
      <c r="CI181" s="262"/>
      <c r="CJ181" s="262"/>
      <c r="CK181" s="262"/>
      <c r="CL181" s="262"/>
      <c r="CM181" s="262"/>
      <c r="CN181" s="262"/>
      <c r="CO181" s="262"/>
      <c r="CP181" s="262"/>
      <c r="CQ181" s="262"/>
      <c r="CR181" s="262"/>
      <c r="CS181" s="262"/>
      <c r="CT181" s="262"/>
      <c r="CU181" s="261"/>
      <c r="CV181" s="261"/>
      <c r="CW181" s="261"/>
      <c r="CX181" s="261"/>
      <c r="CY181" s="261"/>
      <c r="CZ181" s="261"/>
      <c r="DA181" s="261"/>
      <c r="DB181" s="261"/>
      <c r="DC181" s="261"/>
      <c r="DD181" s="261"/>
      <c r="DE181" s="261"/>
      <c r="DF181" s="261"/>
      <c r="DG181" s="261"/>
      <c r="DH181" s="261"/>
      <c r="DI181" s="261"/>
      <c r="DJ181" s="261"/>
      <c r="DK181" s="261"/>
      <c r="DL181" s="261"/>
      <c r="DM181" s="261"/>
      <c r="DN181" s="261"/>
      <c r="DO181" s="261"/>
      <c r="DP181" s="261"/>
      <c r="DQ181" s="261"/>
      <c r="DR181" s="261"/>
      <c r="DS181" s="261"/>
      <c r="DT181" s="261"/>
      <c r="DU181" s="261"/>
      <c r="DV181" s="261"/>
      <c r="DW181" s="261"/>
      <c r="DX181" s="261"/>
      <c r="DY181" s="261"/>
      <c r="DZ181" s="261"/>
      <c r="EA181" s="261"/>
    </row>
    <row r="182" spans="1:131" ht="15" x14ac:dyDescent="0.25">
      <c r="A182" s="261"/>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261"/>
      <c r="AE182" s="261"/>
      <c r="AF182" s="261"/>
      <c r="AG182" s="261"/>
      <c r="AH182" s="261"/>
      <c r="AI182" s="261"/>
      <c r="AJ182" s="261"/>
      <c r="AK182" s="261"/>
      <c r="AL182" s="261"/>
      <c r="AM182" s="261"/>
      <c r="AN182" s="261"/>
      <c r="AO182" s="261"/>
      <c r="AP182" s="261"/>
      <c r="AQ182" s="261"/>
      <c r="AR182" s="261"/>
      <c r="AS182" s="261"/>
      <c r="AT182" s="261"/>
      <c r="AU182" s="261"/>
      <c r="AV182" s="261"/>
      <c r="AW182" s="261"/>
      <c r="AX182" s="261"/>
      <c r="AY182" s="261"/>
      <c r="AZ182" s="261"/>
      <c r="BA182" s="261"/>
      <c r="BB182" s="261"/>
      <c r="BC182" s="261"/>
      <c r="BD182" s="261"/>
      <c r="BE182" s="261"/>
      <c r="BF182" s="261"/>
      <c r="BG182" s="261"/>
      <c r="BH182" s="261"/>
      <c r="BI182" s="261"/>
      <c r="BJ182" s="261"/>
      <c r="BK182" s="261"/>
      <c r="BL182" s="261"/>
      <c r="BM182" s="261"/>
      <c r="BN182" s="261"/>
      <c r="BO182" s="261"/>
      <c r="BP182" s="261"/>
      <c r="BQ182" s="261"/>
      <c r="BR182" s="261"/>
      <c r="BS182" s="261"/>
      <c r="BT182" s="261"/>
      <c r="BU182" s="261"/>
      <c r="BV182" s="261"/>
      <c r="BW182" s="261"/>
      <c r="BX182" s="261"/>
      <c r="BY182" s="262"/>
      <c r="BZ182" s="262"/>
      <c r="CA182" s="262"/>
      <c r="CB182" s="262"/>
      <c r="CC182" s="262"/>
      <c r="CD182" s="262"/>
      <c r="CE182" s="262"/>
      <c r="CF182" s="262"/>
      <c r="CG182" s="262"/>
      <c r="CH182" s="262"/>
      <c r="CI182" s="262"/>
      <c r="CJ182" s="262"/>
      <c r="CK182" s="262"/>
      <c r="CL182" s="262"/>
      <c r="CM182" s="262"/>
      <c r="CN182" s="262"/>
      <c r="CO182" s="262"/>
      <c r="CP182" s="262"/>
      <c r="CQ182" s="262"/>
      <c r="CR182" s="262"/>
      <c r="CS182" s="262"/>
      <c r="CT182" s="262"/>
      <c r="CU182" s="261"/>
      <c r="CV182" s="261"/>
      <c r="CW182" s="261"/>
      <c r="CX182" s="261"/>
      <c r="CY182" s="261"/>
      <c r="CZ182" s="261"/>
      <c r="DA182" s="261"/>
      <c r="DB182" s="261"/>
      <c r="DC182" s="261"/>
      <c r="DD182" s="261"/>
      <c r="DE182" s="261"/>
      <c r="DF182" s="261"/>
      <c r="DG182" s="261"/>
      <c r="DH182" s="261"/>
      <c r="DI182" s="261"/>
      <c r="DJ182" s="261"/>
      <c r="DK182" s="261"/>
      <c r="DL182" s="261"/>
      <c r="DM182" s="261"/>
      <c r="DN182" s="261"/>
      <c r="DO182" s="261"/>
      <c r="DP182" s="261"/>
      <c r="DQ182" s="261"/>
      <c r="DR182" s="261"/>
      <c r="DS182" s="261"/>
      <c r="DT182" s="261"/>
      <c r="DU182" s="261"/>
      <c r="DV182" s="261"/>
      <c r="DW182" s="261"/>
      <c r="DX182" s="261"/>
      <c r="DY182" s="261"/>
      <c r="DZ182" s="261"/>
      <c r="EA182" s="261"/>
    </row>
    <row r="183" spans="1:131" ht="15" x14ac:dyDescent="0.25">
      <c r="A183" s="261"/>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c r="Z183" s="261"/>
      <c r="AA183" s="261"/>
      <c r="AB183" s="261"/>
      <c r="AC183" s="261"/>
      <c r="AD183" s="261"/>
      <c r="AE183" s="261"/>
      <c r="AF183" s="261"/>
      <c r="AG183" s="261"/>
      <c r="AH183" s="261"/>
      <c r="AI183" s="261"/>
      <c r="AJ183" s="261"/>
      <c r="AK183" s="261"/>
      <c r="AL183" s="261"/>
      <c r="AM183" s="261"/>
      <c r="AN183" s="261"/>
      <c r="AO183" s="261"/>
      <c r="AP183" s="261"/>
      <c r="AQ183" s="261"/>
      <c r="AR183" s="261"/>
      <c r="AS183" s="261"/>
      <c r="AT183" s="261"/>
      <c r="AU183" s="261"/>
      <c r="AV183" s="261"/>
      <c r="AW183" s="261"/>
      <c r="AX183" s="261"/>
      <c r="AY183" s="261"/>
      <c r="AZ183" s="261"/>
      <c r="BA183" s="261"/>
      <c r="BB183" s="261"/>
      <c r="BC183" s="261"/>
      <c r="BD183" s="261"/>
      <c r="BE183" s="261"/>
      <c r="BF183" s="261"/>
      <c r="BG183" s="261"/>
      <c r="BH183" s="261"/>
      <c r="BI183" s="261"/>
      <c r="BJ183" s="261"/>
      <c r="BK183" s="261"/>
      <c r="BL183" s="261"/>
      <c r="BM183" s="261"/>
      <c r="BN183" s="261"/>
      <c r="BO183" s="261"/>
      <c r="BP183" s="261"/>
      <c r="BQ183" s="261"/>
      <c r="BR183" s="261"/>
      <c r="BS183" s="261"/>
      <c r="BT183" s="261"/>
      <c r="BU183" s="261"/>
      <c r="BV183" s="261"/>
      <c r="BW183" s="261"/>
      <c r="BX183" s="261"/>
      <c r="BY183" s="262"/>
      <c r="BZ183" s="262"/>
      <c r="CA183" s="262"/>
      <c r="CB183" s="262"/>
      <c r="CC183" s="262"/>
      <c r="CD183" s="262"/>
      <c r="CE183" s="262"/>
      <c r="CF183" s="262"/>
      <c r="CG183" s="262"/>
      <c r="CH183" s="262"/>
      <c r="CI183" s="262"/>
      <c r="CJ183" s="262"/>
      <c r="CK183" s="262"/>
      <c r="CL183" s="262"/>
      <c r="CM183" s="262"/>
      <c r="CN183" s="262"/>
      <c r="CO183" s="262"/>
      <c r="CP183" s="262"/>
      <c r="CQ183" s="262"/>
      <c r="CR183" s="262"/>
      <c r="CS183" s="262"/>
      <c r="CT183" s="262"/>
      <c r="CU183" s="261"/>
      <c r="CV183" s="261"/>
      <c r="CW183" s="261"/>
      <c r="CX183" s="261"/>
      <c r="CY183" s="261"/>
      <c r="CZ183" s="261"/>
      <c r="DA183" s="261"/>
      <c r="DB183" s="261"/>
      <c r="DC183" s="261"/>
      <c r="DD183" s="261"/>
      <c r="DE183" s="261"/>
      <c r="DF183" s="261"/>
      <c r="DG183" s="261"/>
      <c r="DH183" s="261"/>
      <c r="DI183" s="261"/>
      <c r="DJ183" s="261"/>
      <c r="DK183" s="261"/>
      <c r="DL183" s="261"/>
      <c r="DM183" s="261"/>
      <c r="DN183" s="261"/>
      <c r="DO183" s="261"/>
      <c r="DP183" s="261"/>
      <c r="DQ183" s="261"/>
      <c r="DR183" s="261"/>
      <c r="DS183" s="261"/>
      <c r="DT183" s="261"/>
      <c r="DU183" s="261"/>
      <c r="DV183" s="261"/>
      <c r="DW183" s="261"/>
      <c r="DX183" s="261"/>
      <c r="DY183" s="261"/>
      <c r="DZ183" s="261"/>
      <c r="EA183" s="261"/>
    </row>
    <row r="184" spans="1:131" ht="15" x14ac:dyDescent="0.25">
      <c r="A184" s="261"/>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261"/>
      <c r="AE184" s="261"/>
      <c r="AF184" s="261"/>
      <c r="AG184" s="261"/>
      <c r="AH184" s="261"/>
      <c r="AI184" s="261"/>
      <c r="AJ184" s="261"/>
      <c r="AK184" s="261"/>
      <c r="AL184" s="261"/>
      <c r="AM184" s="261"/>
      <c r="AN184" s="261"/>
      <c r="AO184" s="261"/>
      <c r="AP184" s="261"/>
      <c r="AQ184" s="261"/>
      <c r="AR184" s="261"/>
      <c r="AS184" s="261"/>
      <c r="AT184" s="261"/>
      <c r="AU184" s="261"/>
      <c r="AV184" s="261"/>
      <c r="AW184" s="261"/>
      <c r="AX184" s="261"/>
      <c r="AY184" s="261"/>
      <c r="AZ184" s="261"/>
      <c r="BA184" s="261"/>
      <c r="BB184" s="261"/>
      <c r="BC184" s="261"/>
      <c r="BD184" s="261"/>
      <c r="BE184" s="261"/>
      <c r="BF184" s="261"/>
      <c r="BG184" s="261"/>
      <c r="BH184" s="261"/>
      <c r="BI184" s="261"/>
      <c r="BJ184" s="261"/>
      <c r="BK184" s="261"/>
      <c r="BL184" s="261"/>
      <c r="BM184" s="261"/>
      <c r="BN184" s="261"/>
      <c r="BO184" s="261"/>
      <c r="BP184" s="261"/>
      <c r="BQ184" s="261"/>
      <c r="BR184" s="261"/>
      <c r="BS184" s="261"/>
      <c r="BT184" s="261"/>
      <c r="BU184" s="261"/>
      <c r="BV184" s="261"/>
      <c r="BW184" s="261"/>
      <c r="BX184" s="261"/>
      <c r="BY184" s="262"/>
      <c r="BZ184" s="262"/>
      <c r="CA184" s="262"/>
      <c r="CB184" s="262"/>
      <c r="CC184" s="262"/>
      <c r="CD184" s="262"/>
      <c r="CE184" s="262"/>
      <c r="CF184" s="262"/>
      <c r="CG184" s="262"/>
      <c r="CH184" s="262"/>
      <c r="CI184" s="262"/>
      <c r="CJ184" s="262"/>
      <c r="CK184" s="262"/>
      <c r="CL184" s="262"/>
      <c r="CM184" s="262"/>
      <c r="CN184" s="262"/>
      <c r="CO184" s="262"/>
      <c r="CP184" s="262"/>
      <c r="CQ184" s="262"/>
      <c r="CR184" s="262"/>
      <c r="CS184" s="262"/>
      <c r="CT184" s="262"/>
      <c r="CU184" s="261"/>
      <c r="CV184" s="261"/>
      <c r="CW184" s="261"/>
      <c r="CX184" s="261"/>
      <c r="CY184" s="261"/>
      <c r="CZ184" s="261"/>
      <c r="DA184" s="261"/>
      <c r="DB184" s="261"/>
      <c r="DC184" s="261"/>
      <c r="DD184" s="261"/>
      <c r="DE184" s="261"/>
      <c r="DF184" s="261"/>
      <c r="DG184" s="261"/>
      <c r="DH184" s="261"/>
      <c r="DI184" s="261"/>
      <c r="DJ184" s="261"/>
      <c r="DK184" s="261"/>
      <c r="DL184" s="261"/>
      <c r="DM184" s="261"/>
      <c r="DN184" s="261"/>
      <c r="DO184" s="261"/>
      <c r="DP184" s="261"/>
      <c r="DQ184" s="261"/>
      <c r="DR184" s="261"/>
      <c r="DS184" s="261"/>
      <c r="DT184" s="261"/>
      <c r="DU184" s="261"/>
      <c r="DV184" s="261"/>
      <c r="DW184" s="261"/>
      <c r="DX184" s="261"/>
      <c r="DY184" s="261"/>
      <c r="DZ184" s="261"/>
      <c r="EA184" s="261"/>
    </row>
    <row r="185" spans="1:131" ht="15" x14ac:dyDescent="0.25">
      <c r="A185" s="261"/>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F185" s="261"/>
      <c r="AG185" s="261"/>
      <c r="AH185" s="261"/>
      <c r="AI185" s="261"/>
      <c r="AJ185" s="261"/>
      <c r="AK185" s="261"/>
      <c r="AL185" s="261"/>
      <c r="AM185" s="261"/>
      <c r="AN185" s="261"/>
      <c r="AO185" s="261"/>
      <c r="AP185" s="261"/>
      <c r="AQ185" s="261"/>
      <c r="AR185" s="261"/>
      <c r="AS185" s="261"/>
      <c r="AT185" s="261"/>
      <c r="AU185" s="261"/>
      <c r="AV185" s="261"/>
      <c r="AW185" s="261"/>
      <c r="AX185" s="261"/>
      <c r="AY185" s="261"/>
      <c r="AZ185" s="261"/>
      <c r="BA185" s="261"/>
      <c r="BB185" s="261"/>
      <c r="BC185" s="261"/>
      <c r="BD185" s="261"/>
      <c r="BE185" s="261"/>
      <c r="BF185" s="261"/>
      <c r="BG185" s="261"/>
      <c r="BH185" s="261"/>
      <c r="BI185" s="261"/>
      <c r="BJ185" s="261"/>
      <c r="BK185" s="261"/>
      <c r="BL185" s="261"/>
      <c r="BM185" s="261"/>
      <c r="BN185" s="261"/>
      <c r="BO185" s="261"/>
      <c r="BP185" s="261"/>
      <c r="BQ185" s="261"/>
      <c r="BR185" s="261"/>
      <c r="BS185" s="261"/>
      <c r="BT185" s="261"/>
      <c r="BU185" s="261"/>
      <c r="BV185" s="261"/>
      <c r="BW185" s="261"/>
      <c r="BX185" s="261"/>
      <c r="BY185" s="262"/>
      <c r="BZ185" s="262"/>
      <c r="CA185" s="262"/>
      <c r="CB185" s="262"/>
      <c r="CC185" s="262"/>
      <c r="CD185" s="262"/>
      <c r="CE185" s="262"/>
      <c r="CF185" s="262"/>
      <c r="CG185" s="262"/>
      <c r="CH185" s="262"/>
      <c r="CI185" s="262"/>
      <c r="CJ185" s="262"/>
      <c r="CK185" s="262"/>
      <c r="CL185" s="262"/>
      <c r="CM185" s="262"/>
      <c r="CN185" s="262"/>
      <c r="CO185" s="262"/>
      <c r="CP185" s="262"/>
      <c r="CQ185" s="262"/>
      <c r="CR185" s="262"/>
      <c r="CS185" s="262"/>
      <c r="CT185" s="262"/>
      <c r="CU185" s="261"/>
      <c r="CV185" s="261"/>
      <c r="CW185" s="261"/>
      <c r="CX185" s="261"/>
      <c r="CY185" s="261"/>
      <c r="CZ185" s="261"/>
      <c r="DA185" s="261"/>
      <c r="DB185" s="261"/>
      <c r="DC185" s="261"/>
      <c r="DD185" s="261"/>
      <c r="DE185" s="261"/>
      <c r="DF185" s="261"/>
      <c r="DG185" s="261"/>
      <c r="DH185" s="261"/>
      <c r="DI185" s="261"/>
      <c r="DJ185" s="261"/>
      <c r="DK185" s="261"/>
      <c r="DL185" s="261"/>
      <c r="DM185" s="261"/>
      <c r="DN185" s="261"/>
      <c r="DO185" s="261"/>
      <c r="DP185" s="261"/>
      <c r="DQ185" s="261"/>
      <c r="DR185" s="261"/>
      <c r="DS185" s="261"/>
      <c r="DT185" s="261"/>
      <c r="DU185" s="261"/>
      <c r="DV185" s="261"/>
      <c r="DW185" s="261"/>
      <c r="DX185" s="261"/>
      <c r="DY185" s="261"/>
      <c r="DZ185" s="261"/>
      <c r="EA185" s="261"/>
    </row>
    <row r="186" spans="1:131" ht="15" x14ac:dyDescent="0.25">
      <c r="A186" s="261"/>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c r="Z186" s="261"/>
      <c r="AA186" s="261"/>
      <c r="AB186" s="261"/>
      <c r="AC186" s="261"/>
      <c r="AD186" s="261"/>
      <c r="AE186" s="261"/>
      <c r="AF186" s="261"/>
      <c r="AG186" s="261"/>
      <c r="AH186" s="261"/>
      <c r="AI186" s="261"/>
      <c r="AJ186" s="261"/>
      <c r="AK186" s="261"/>
      <c r="AL186" s="261"/>
      <c r="AM186" s="261"/>
      <c r="AN186" s="261"/>
      <c r="AO186" s="261"/>
      <c r="AP186" s="261"/>
      <c r="AQ186" s="261"/>
      <c r="AR186" s="261"/>
      <c r="AS186" s="261"/>
      <c r="AT186" s="261"/>
      <c r="AU186" s="261"/>
      <c r="AV186" s="261"/>
      <c r="AW186" s="261"/>
      <c r="AX186" s="261"/>
      <c r="AY186" s="261"/>
      <c r="AZ186" s="261"/>
      <c r="BA186" s="261"/>
      <c r="BB186" s="261"/>
      <c r="BC186" s="261"/>
      <c r="BD186" s="261"/>
      <c r="BE186" s="261"/>
      <c r="BF186" s="261"/>
      <c r="BG186" s="261"/>
      <c r="BH186" s="261"/>
      <c r="BI186" s="261"/>
      <c r="BJ186" s="261"/>
      <c r="BK186" s="261"/>
      <c r="BL186" s="261"/>
      <c r="BM186" s="261"/>
      <c r="BN186" s="261"/>
      <c r="BO186" s="261"/>
      <c r="BP186" s="261"/>
      <c r="BQ186" s="261"/>
      <c r="BR186" s="261"/>
      <c r="BS186" s="261"/>
      <c r="BT186" s="261"/>
      <c r="BU186" s="261"/>
      <c r="BV186" s="261"/>
      <c r="BW186" s="261"/>
      <c r="BX186" s="261"/>
      <c r="BY186" s="262"/>
      <c r="BZ186" s="262"/>
      <c r="CA186" s="262"/>
      <c r="CB186" s="262"/>
      <c r="CC186" s="262"/>
      <c r="CD186" s="262"/>
      <c r="CE186" s="262"/>
      <c r="CF186" s="262"/>
      <c r="CG186" s="262"/>
      <c r="CH186" s="262"/>
      <c r="CI186" s="262"/>
      <c r="CJ186" s="262"/>
      <c r="CK186" s="262"/>
      <c r="CL186" s="262"/>
      <c r="CM186" s="262"/>
      <c r="CN186" s="262"/>
      <c r="CO186" s="262"/>
      <c r="CP186" s="262"/>
      <c r="CQ186" s="262"/>
      <c r="CR186" s="262"/>
      <c r="CS186" s="262"/>
      <c r="CT186" s="262"/>
      <c r="CU186" s="261"/>
      <c r="CV186" s="261"/>
      <c r="CW186" s="261"/>
      <c r="CX186" s="261"/>
      <c r="CY186" s="261"/>
      <c r="CZ186" s="261"/>
      <c r="DA186" s="261"/>
      <c r="DB186" s="261"/>
      <c r="DC186" s="261"/>
      <c r="DD186" s="261"/>
      <c r="DE186" s="261"/>
      <c r="DF186" s="261"/>
      <c r="DG186" s="261"/>
      <c r="DH186" s="261"/>
      <c r="DI186" s="261"/>
      <c r="DJ186" s="261"/>
      <c r="DK186" s="261"/>
      <c r="DL186" s="261"/>
      <c r="DM186" s="261"/>
      <c r="DN186" s="261"/>
      <c r="DO186" s="261"/>
      <c r="DP186" s="261"/>
      <c r="DQ186" s="261"/>
      <c r="DR186" s="261"/>
      <c r="DS186" s="261"/>
      <c r="DT186" s="261"/>
      <c r="DU186" s="261"/>
      <c r="DV186" s="261"/>
      <c r="DW186" s="261"/>
      <c r="DX186" s="261"/>
      <c r="DY186" s="261"/>
      <c r="DZ186" s="261"/>
      <c r="EA186" s="261"/>
    </row>
    <row r="187" spans="1:131" ht="15" x14ac:dyDescent="0.25">
      <c r="A187" s="261"/>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c r="X187" s="261"/>
      <c r="Y187" s="261"/>
      <c r="Z187" s="261"/>
      <c r="AA187" s="261"/>
      <c r="AB187" s="261"/>
      <c r="AC187" s="261"/>
      <c r="AD187" s="261"/>
      <c r="AE187" s="261"/>
      <c r="AF187" s="261"/>
      <c r="AG187" s="261"/>
      <c r="AH187" s="261"/>
      <c r="AI187" s="261"/>
      <c r="AJ187" s="261"/>
      <c r="AK187" s="261"/>
      <c r="AL187" s="261"/>
      <c r="AM187" s="261"/>
      <c r="AN187" s="261"/>
      <c r="AO187" s="261"/>
      <c r="AP187" s="261"/>
      <c r="AQ187" s="261"/>
      <c r="AR187" s="261"/>
      <c r="AS187" s="261"/>
      <c r="AT187" s="261"/>
      <c r="AU187" s="261"/>
      <c r="AV187" s="261"/>
      <c r="AW187" s="261"/>
      <c r="AX187" s="261"/>
      <c r="AY187" s="261"/>
      <c r="AZ187" s="261"/>
      <c r="BA187" s="261"/>
      <c r="BB187" s="261"/>
      <c r="BC187" s="261"/>
      <c r="BD187" s="261"/>
      <c r="BE187" s="261"/>
      <c r="BF187" s="261"/>
      <c r="BG187" s="261"/>
      <c r="BH187" s="261"/>
      <c r="BI187" s="261"/>
      <c r="BJ187" s="261"/>
      <c r="BK187" s="261"/>
      <c r="BL187" s="261"/>
      <c r="BM187" s="261"/>
      <c r="BN187" s="261"/>
      <c r="BO187" s="261"/>
      <c r="BP187" s="261"/>
      <c r="BQ187" s="261"/>
      <c r="BR187" s="261"/>
      <c r="BS187" s="261"/>
      <c r="BT187" s="261"/>
      <c r="BU187" s="261"/>
      <c r="BV187" s="261"/>
      <c r="BW187" s="261"/>
      <c r="BX187" s="261"/>
      <c r="BY187" s="262"/>
      <c r="BZ187" s="262"/>
      <c r="CA187" s="262"/>
      <c r="CB187" s="262"/>
      <c r="CC187" s="262"/>
      <c r="CD187" s="262"/>
      <c r="CE187" s="262"/>
      <c r="CF187" s="262"/>
      <c r="CG187" s="262"/>
      <c r="CH187" s="262"/>
      <c r="CI187" s="262"/>
      <c r="CJ187" s="262"/>
      <c r="CK187" s="262"/>
      <c r="CL187" s="262"/>
      <c r="CM187" s="262"/>
      <c r="CN187" s="262"/>
      <c r="CO187" s="262"/>
      <c r="CP187" s="262"/>
      <c r="CQ187" s="262"/>
      <c r="CR187" s="262"/>
      <c r="CS187" s="262"/>
      <c r="CT187" s="262"/>
      <c r="CU187" s="261"/>
      <c r="CV187" s="261"/>
      <c r="CW187" s="261"/>
      <c r="CX187" s="261"/>
      <c r="CY187" s="261"/>
      <c r="CZ187" s="261"/>
      <c r="DA187" s="261"/>
      <c r="DB187" s="261"/>
      <c r="DC187" s="261"/>
      <c r="DD187" s="261"/>
      <c r="DE187" s="261"/>
      <c r="DF187" s="261"/>
      <c r="DG187" s="261"/>
      <c r="DH187" s="261"/>
      <c r="DI187" s="261"/>
      <c r="DJ187" s="261"/>
      <c r="DK187" s="261"/>
      <c r="DL187" s="261"/>
      <c r="DM187" s="261"/>
      <c r="DN187" s="261"/>
      <c r="DO187" s="261"/>
      <c r="DP187" s="261"/>
      <c r="DQ187" s="261"/>
      <c r="DR187" s="261"/>
      <c r="DS187" s="261"/>
      <c r="DT187" s="261"/>
      <c r="DU187" s="261"/>
      <c r="DV187" s="261"/>
      <c r="DW187" s="261"/>
      <c r="DX187" s="261"/>
      <c r="DY187" s="261"/>
      <c r="DZ187" s="261"/>
      <c r="EA187" s="261"/>
    </row>
    <row r="188" spans="1:131" ht="15" x14ac:dyDescent="0.25">
      <c r="A188" s="261"/>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c r="Z188" s="261"/>
      <c r="AA188" s="261"/>
      <c r="AB188" s="261"/>
      <c r="AC188" s="261"/>
      <c r="AD188" s="261"/>
      <c r="AE188" s="261"/>
      <c r="AF188" s="261"/>
      <c r="AG188" s="261"/>
      <c r="AH188" s="261"/>
      <c r="AI188" s="261"/>
      <c r="AJ188" s="261"/>
      <c r="AK188" s="261"/>
      <c r="AL188" s="261"/>
      <c r="AM188" s="261"/>
      <c r="AN188" s="261"/>
      <c r="AO188" s="261"/>
      <c r="AP188" s="261"/>
      <c r="AQ188" s="261"/>
      <c r="AR188" s="261"/>
      <c r="AS188" s="261"/>
      <c r="AT188" s="261"/>
      <c r="AU188" s="261"/>
      <c r="AV188" s="261"/>
      <c r="AW188" s="261"/>
      <c r="AX188" s="261"/>
      <c r="AY188" s="261"/>
      <c r="AZ188" s="261"/>
      <c r="BA188" s="261"/>
      <c r="BB188" s="261"/>
      <c r="BC188" s="261"/>
      <c r="BD188" s="261"/>
      <c r="BE188" s="261"/>
      <c r="BF188" s="261"/>
      <c r="BG188" s="261"/>
      <c r="BH188" s="261"/>
      <c r="BI188" s="261"/>
      <c r="BJ188" s="261"/>
      <c r="BK188" s="261"/>
      <c r="BL188" s="261"/>
      <c r="BM188" s="261"/>
      <c r="BN188" s="261"/>
      <c r="BO188" s="261"/>
      <c r="BP188" s="261"/>
      <c r="BQ188" s="261"/>
      <c r="BR188" s="261"/>
      <c r="BS188" s="261"/>
      <c r="BT188" s="261"/>
      <c r="BU188" s="261"/>
      <c r="BV188" s="261"/>
      <c r="BW188" s="261"/>
      <c r="BX188" s="261"/>
      <c r="BY188" s="262"/>
      <c r="BZ188" s="262"/>
      <c r="CA188" s="262"/>
      <c r="CB188" s="262"/>
      <c r="CC188" s="262"/>
      <c r="CD188" s="262"/>
      <c r="CE188" s="262"/>
      <c r="CF188" s="262"/>
      <c r="CG188" s="262"/>
      <c r="CH188" s="262"/>
      <c r="CI188" s="262"/>
      <c r="CJ188" s="262"/>
      <c r="CK188" s="262"/>
      <c r="CL188" s="262"/>
      <c r="CM188" s="262"/>
      <c r="CN188" s="262"/>
      <c r="CO188" s="262"/>
      <c r="CP188" s="262"/>
      <c r="CQ188" s="262"/>
      <c r="CR188" s="262"/>
      <c r="CS188" s="262"/>
      <c r="CT188" s="262"/>
      <c r="CU188" s="261"/>
      <c r="CV188" s="261"/>
      <c r="CW188" s="261"/>
      <c r="CX188" s="261"/>
      <c r="CY188" s="261"/>
      <c r="CZ188" s="261"/>
      <c r="DA188" s="261"/>
      <c r="DB188" s="261"/>
      <c r="DC188" s="261"/>
      <c r="DD188" s="261"/>
      <c r="DE188" s="261"/>
      <c r="DF188" s="261"/>
      <c r="DG188" s="261"/>
      <c r="DH188" s="261"/>
      <c r="DI188" s="261"/>
      <c r="DJ188" s="261"/>
      <c r="DK188" s="261"/>
      <c r="DL188" s="261"/>
      <c r="DM188" s="261"/>
      <c r="DN188" s="261"/>
      <c r="DO188" s="261"/>
      <c r="DP188" s="261"/>
      <c r="DQ188" s="261"/>
      <c r="DR188" s="261"/>
      <c r="DS188" s="261"/>
      <c r="DT188" s="261"/>
      <c r="DU188" s="261"/>
      <c r="DV188" s="261"/>
      <c r="DW188" s="261"/>
      <c r="DX188" s="261"/>
      <c r="DY188" s="261"/>
      <c r="DZ188" s="261"/>
      <c r="EA188" s="261"/>
    </row>
    <row r="189" spans="1:131" ht="15" x14ac:dyDescent="0.25">
      <c r="A189" s="261"/>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c r="X189" s="261"/>
      <c r="Y189" s="261"/>
      <c r="Z189" s="261"/>
      <c r="AA189" s="261"/>
      <c r="AB189" s="261"/>
      <c r="AC189" s="261"/>
      <c r="AD189" s="261"/>
      <c r="AE189" s="261"/>
      <c r="AF189" s="261"/>
      <c r="AG189" s="261"/>
      <c r="AH189" s="261"/>
      <c r="AI189" s="261"/>
      <c r="AJ189" s="261"/>
      <c r="AK189" s="261"/>
      <c r="AL189" s="261"/>
      <c r="AM189" s="261"/>
      <c r="AN189" s="261"/>
      <c r="AO189" s="261"/>
      <c r="AP189" s="261"/>
      <c r="AQ189" s="261"/>
      <c r="AR189" s="261"/>
      <c r="AS189" s="261"/>
      <c r="AT189" s="261"/>
      <c r="AU189" s="261"/>
      <c r="AV189" s="261"/>
      <c r="AW189" s="261"/>
      <c r="AX189" s="261"/>
      <c r="AY189" s="261"/>
      <c r="AZ189" s="261"/>
      <c r="BA189" s="261"/>
      <c r="BB189" s="261"/>
      <c r="BC189" s="261"/>
      <c r="BD189" s="261"/>
      <c r="BE189" s="261"/>
      <c r="BF189" s="261"/>
      <c r="BG189" s="261"/>
      <c r="BH189" s="261"/>
      <c r="BI189" s="261"/>
      <c r="BJ189" s="261"/>
      <c r="BK189" s="261"/>
      <c r="BL189" s="261"/>
      <c r="BM189" s="261"/>
      <c r="BN189" s="261"/>
      <c r="BO189" s="261"/>
      <c r="BP189" s="261"/>
      <c r="BQ189" s="261"/>
      <c r="BR189" s="261"/>
      <c r="BS189" s="261"/>
      <c r="BT189" s="261"/>
      <c r="BU189" s="261"/>
      <c r="BV189" s="261"/>
      <c r="BW189" s="261"/>
      <c r="BX189" s="261"/>
      <c r="BY189" s="262"/>
      <c r="BZ189" s="262"/>
      <c r="CA189" s="262"/>
      <c r="CB189" s="262"/>
      <c r="CC189" s="262"/>
      <c r="CD189" s="262"/>
      <c r="CE189" s="262"/>
      <c r="CF189" s="262"/>
      <c r="CG189" s="262"/>
      <c r="CH189" s="262"/>
      <c r="CI189" s="262"/>
      <c r="CJ189" s="262"/>
      <c r="CK189" s="262"/>
      <c r="CL189" s="262"/>
      <c r="CM189" s="262"/>
      <c r="CN189" s="262"/>
      <c r="CO189" s="262"/>
      <c r="CP189" s="262"/>
      <c r="CQ189" s="262"/>
      <c r="CR189" s="262"/>
      <c r="CS189" s="262"/>
      <c r="CT189" s="262"/>
      <c r="CU189" s="261"/>
      <c r="CV189" s="261"/>
      <c r="CW189" s="261"/>
      <c r="CX189" s="261"/>
      <c r="CY189" s="261"/>
      <c r="CZ189" s="261"/>
      <c r="DA189" s="261"/>
      <c r="DB189" s="261"/>
      <c r="DC189" s="261"/>
      <c r="DD189" s="261"/>
      <c r="DE189" s="261"/>
      <c r="DF189" s="261"/>
      <c r="DG189" s="261"/>
      <c r="DH189" s="261"/>
      <c r="DI189" s="261"/>
      <c r="DJ189" s="261"/>
      <c r="DK189" s="261"/>
      <c r="DL189" s="261"/>
      <c r="DM189" s="261"/>
      <c r="DN189" s="261"/>
      <c r="DO189" s="261"/>
      <c r="DP189" s="261"/>
      <c r="DQ189" s="261"/>
      <c r="DR189" s="261"/>
      <c r="DS189" s="261"/>
      <c r="DT189" s="261"/>
      <c r="DU189" s="261"/>
      <c r="DV189" s="261"/>
      <c r="DW189" s="261"/>
      <c r="DX189" s="261"/>
      <c r="DY189" s="261"/>
      <c r="DZ189" s="261"/>
      <c r="EA189" s="261"/>
    </row>
    <row r="190" spans="1:131" ht="15" x14ac:dyDescent="0.25">
      <c r="A190" s="261"/>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c r="X190" s="261"/>
      <c r="Y190" s="261"/>
      <c r="Z190" s="261"/>
      <c r="AA190" s="261"/>
      <c r="AB190" s="261"/>
      <c r="AC190" s="261"/>
      <c r="AD190" s="261"/>
      <c r="AE190" s="261"/>
      <c r="AF190" s="261"/>
      <c r="AG190" s="261"/>
      <c r="AH190" s="261"/>
      <c r="AI190" s="261"/>
      <c r="AJ190" s="261"/>
      <c r="AK190" s="261"/>
      <c r="AL190" s="261"/>
      <c r="AM190" s="261"/>
      <c r="AN190" s="261"/>
      <c r="AO190" s="261"/>
      <c r="AP190" s="261"/>
      <c r="AQ190" s="261"/>
      <c r="AR190" s="261"/>
      <c r="AS190" s="261"/>
      <c r="AT190" s="261"/>
      <c r="AU190" s="261"/>
      <c r="AV190" s="261"/>
      <c r="AW190" s="261"/>
      <c r="AX190" s="261"/>
      <c r="AY190" s="261"/>
      <c r="AZ190" s="261"/>
      <c r="BA190" s="261"/>
      <c r="BB190" s="261"/>
      <c r="BC190" s="261"/>
      <c r="BD190" s="261"/>
      <c r="BE190" s="261"/>
      <c r="BF190" s="261"/>
      <c r="BG190" s="261"/>
      <c r="BH190" s="261"/>
      <c r="BI190" s="261"/>
      <c r="BJ190" s="261"/>
      <c r="BK190" s="261"/>
      <c r="BL190" s="261"/>
      <c r="BM190" s="261"/>
      <c r="BN190" s="261"/>
      <c r="BO190" s="261"/>
      <c r="BP190" s="261"/>
      <c r="BQ190" s="261"/>
      <c r="BR190" s="261"/>
      <c r="BS190" s="261"/>
      <c r="BT190" s="261"/>
      <c r="BU190" s="261"/>
      <c r="BV190" s="261"/>
      <c r="BW190" s="261"/>
      <c r="BX190" s="261"/>
      <c r="BY190" s="262"/>
      <c r="BZ190" s="262"/>
      <c r="CA190" s="262"/>
      <c r="CB190" s="262"/>
      <c r="CC190" s="262"/>
      <c r="CD190" s="262"/>
      <c r="CE190" s="262"/>
      <c r="CF190" s="262"/>
      <c r="CG190" s="262"/>
      <c r="CH190" s="262"/>
      <c r="CI190" s="262"/>
      <c r="CJ190" s="262"/>
      <c r="CK190" s="262"/>
      <c r="CL190" s="262"/>
      <c r="CM190" s="262"/>
      <c r="CN190" s="262"/>
      <c r="CO190" s="262"/>
      <c r="CP190" s="262"/>
      <c r="CQ190" s="262"/>
      <c r="CR190" s="262"/>
      <c r="CS190" s="262"/>
      <c r="CT190" s="262"/>
      <c r="CU190" s="261"/>
      <c r="CV190" s="261"/>
      <c r="CW190" s="261"/>
      <c r="CX190" s="261"/>
      <c r="CY190" s="261"/>
      <c r="CZ190" s="261"/>
      <c r="DA190" s="261"/>
      <c r="DB190" s="261"/>
      <c r="DC190" s="261"/>
      <c r="DD190" s="261"/>
      <c r="DE190" s="261"/>
      <c r="DF190" s="261"/>
      <c r="DG190" s="261"/>
      <c r="DH190" s="261"/>
      <c r="DI190" s="261"/>
      <c r="DJ190" s="261"/>
      <c r="DK190" s="261"/>
      <c r="DL190" s="261"/>
      <c r="DM190" s="261"/>
      <c r="DN190" s="261"/>
      <c r="DO190" s="261"/>
      <c r="DP190" s="261"/>
      <c r="DQ190" s="261"/>
      <c r="DR190" s="261"/>
      <c r="DS190" s="261"/>
      <c r="DT190" s="261"/>
      <c r="DU190" s="261"/>
      <c r="DV190" s="261"/>
      <c r="DW190" s="261"/>
      <c r="DX190" s="261"/>
      <c r="DY190" s="261"/>
      <c r="DZ190" s="261"/>
      <c r="EA190" s="261"/>
    </row>
    <row r="191" spans="1:131" ht="15" x14ac:dyDescent="0.25">
      <c r="A191" s="261"/>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c r="Z191" s="261"/>
      <c r="AA191" s="261"/>
      <c r="AB191" s="261"/>
      <c r="AC191" s="261"/>
      <c r="AD191" s="261"/>
      <c r="AE191" s="261"/>
      <c r="AF191" s="261"/>
      <c r="AG191" s="261"/>
      <c r="AH191" s="261"/>
      <c r="AI191" s="261"/>
      <c r="AJ191" s="261"/>
      <c r="AK191" s="261"/>
      <c r="AL191" s="261"/>
      <c r="AM191" s="261"/>
      <c r="AN191" s="261"/>
      <c r="AO191" s="261"/>
      <c r="AP191" s="261"/>
      <c r="AQ191" s="261"/>
      <c r="AR191" s="261"/>
      <c r="AS191" s="261"/>
      <c r="AT191" s="261"/>
      <c r="AU191" s="261"/>
      <c r="AV191" s="261"/>
      <c r="AW191" s="261"/>
      <c r="AX191" s="261"/>
      <c r="AY191" s="261"/>
      <c r="AZ191" s="261"/>
      <c r="BA191" s="261"/>
      <c r="BB191" s="261"/>
      <c r="BC191" s="261"/>
      <c r="BD191" s="261"/>
      <c r="BE191" s="261"/>
      <c r="BF191" s="261"/>
      <c r="BG191" s="261"/>
      <c r="BH191" s="261"/>
      <c r="BI191" s="261"/>
      <c r="BJ191" s="261"/>
      <c r="BK191" s="261"/>
      <c r="BL191" s="261"/>
      <c r="BM191" s="261"/>
      <c r="BN191" s="261"/>
      <c r="BO191" s="261"/>
      <c r="BP191" s="261"/>
      <c r="BQ191" s="261"/>
      <c r="BR191" s="261"/>
      <c r="BS191" s="261"/>
      <c r="BT191" s="261"/>
      <c r="BU191" s="261"/>
      <c r="BV191" s="261"/>
      <c r="BW191" s="261"/>
      <c r="BX191" s="261"/>
      <c r="BY191" s="262"/>
      <c r="BZ191" s="262"/>
      <c r="CA191" s="262"/>
      <c r="CB191" s="262"/>
      <c r="CC191" s="262"/>
      <c r="CD191" s="262"/>
      <c r="CE191" s="262"/>
      <c r="CF191" s="262"/>
      <c r="CG191" s="262"/>
      <c r="CH191" s="262"/>
      <c r="CI191" s="262"/>
      <c r="CJ191" s="262"/>
      <c r="CK191" s="262"/>
      <c r="CL191" s="262"/>
      <c r="CM191" s="262"/>
      <c r="CN191" s="262"/>
      <c r="CO191" s="262"/>
      <c r="CP191" s="262"/>
      <c r="CQ191" s="262"/>
      <c r="CR191" s="262"/>
      <c r="CS191" s="262"/>
      <c r="CT191" s="262"/>
      <c r="CU191" s="261"/>
      <c r="CV191" s="261"/>
      <c r="CW191" s="261"/>
      <c r="CX191" s="261"/>
      <c r="CY191" s="261"/>
      <c r="CZ191" s="261"/>
      <c r="DA191" s="261"/>
      <c r="DB191" s="261"/>
      <c r="DC191" s="261"/>
      <c r="DD191" s="261"/>
      <c r="DE191" s="261"/>
      <c r="DF191" s="261"/>
      <c r="DG191" s="261"/>
      <c r="DH191" s="261"/>
      <c r="DI191" s="261"/>
      <c r="DJ191" s="261"/>
      <c r="DK191" s="261"/>
      <c r="DL191" s="261"/>
      <c r="DM191" s="261"/>
      <c r="DN191" s="261"/>
      <c r="DO191" s="261"/>
      <c r="DP191" s="261"/>
      <c r="DQ191" s="261"/>
      <c r="DR191" s="261"/>
      <c r="DS191" s="261"/>
      <c r="DT191" s="261"/>
      <c r="DU191" s="261"/>
      <c r="DV191" s="261"/>
      <c r="DW191" s="261"/>
      <c r="DX191" s="261"/>
      <c r="DY191" s="261"/>
      <c r="DZ191" s="261"/>
      <c r="EA191" s="261"/>
    </row>
    <row r="192" spans="1:131" ht="15" x14ac:dyDescent="0.25">
      <c r="A192" s="261"/>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261"/>
      <c r="AE192" s="261"/>
      <c r="AF192" s="261"/>
      <c r="AG192" s="261"/>
      <c r="AH192" s="261"/>
      <c r="AI192" s="261"/>
      <c r="AJ192" s="261"/>
      <c r="AK192" s="261"/>
      <c r="AL192" s="261"/>
      <c r="AM192" s="261"/>
      <c r="AN192" s="261"/>
      <c r="AO192" s="261"/>
      <c r="AP192" s="261"/>
      <c r="AQ192" s="261"/>
      <c r="AR192" s="261"/>
      <c r="AS192" s="261"/>
      <c r="AT192" s="261"/>
      <c r="AU192" s="261"/>
      <c r="AV192" s="261"/>
      <c r="AW192" s="261"/>
      <c r="AX192" s="261"/>
      <c r="AY192" s="261"/>
      <c r="AZ192" s="261"/>
      <c r="BA192" s="261"/>
      <c r="BB192" s="261"/>
      <c r="BC192" s="261"/>
      <c r="BD192" s="261"/>
      <c r="BE192" s="261"/>
      <c r="BF192" s="261"/>
      <c r="BG192" s="261"/>
      <c r="BH192" s="261"/>
      <c r="BI192" s="261"/>
      <c r="BJ192" s="261"/>
      <c r="BK192" s="261"/>
      <c r="BL192" s="261"/>
      <c r="BM192" s="261"/>
      <c r="BN192" s="261"/>
      <c r="BO192" s="261"/>
      <c r="BP192" s="261"/>
      <c r="BQ192" s="261"/>
      <c r="BR192" s="261"/>
      <c r="BS192" s="261"/>
      <c r="BT192" s="261"/>
      <c r="BU192" s="261"/>
      <c r="BV192" s="261"/>
      <c r="BW192" s="261"/>
      <c r="BX192" s="261"/>
      <c r="BY192" s="262"/>
      <c r="BZ192" s="262"/>
      <c r="CA192" s="262"/>
      <c r="CB192" s="262"/>
      <c r="CC192" s="262"/>
      <c r="CD192" s="262"/>
      <c r="CE192" s="262"/>
      <c r="CF192" s="262"/>
      <c r="CG192" s="262"/>
      <c r="CH192" s="262"/>
      <c r="CI192" s="262"/>
      <c r="CJ192" s="262"/>
      <c r="CK192" s="262"/>
      <c r="CL192" s="262"/>
      <c r="CM192" s="262"/>
      <c r="CN192" s="262"/>
      <c r="CO192" s="262"/>
      <c r="CP192" s="262"/>
      <c r="CQ192" s="262"/>
      <c r="CR192" s="262"/>
      <c r="CS192" s="262"/>
      <c r="CT192" s="262"/>
      <c r="CU192" s="261"/>
      <c r="CV192" s="261"/>
      <c r="CW192" s="261"/>
      <c r="CX192" s="261"/>
      <c r="CY192" s="261"/>
      <c r="CZ192" s="261"/>
      <c r="DA192" s="261"/>
      <c r="DB192" s="261"/>
      <c r="DC192" s="261"/>
      <c r="DD192" s="261"/>
      <c r="DE192" s="261"/>
      <c r="DF192" s="261"/>
      <c r="DG192" s="261"/>
      <c r="DH192" s="261"/>
      <c r="DI192" s="261"/>
      <c r="DJ192" s="261"/>
      <c r="DK192" s="261"/>
      <c r="DL192" s="261"/>
      <c r="DM192" s="261"/>
      <c r="DN192" s="261"/>
      <c r="DO192" s="261"/>
      <c r="DP192" s="261"/>
      <c r="DQ192" s="261"/>
      <c r="DR192" s="261"/>
      <c r="DS192" s="261"/>
      <c r="DT192" s="261"/>
      <c r="DU192" s="261"/>
      <c r="DV192" s="261"/>
      <c r="DW192" s="261"/>
      <c r="DX192" s="261"/>
      <c r="DY192" s="261"/>
      <c r="DZ192" s="261"/>
      <c r="EA192" s="261"/>
    </row>
    <row r="193" spans="1:131" ht="15" x14ac:dyDescent="0.25">
      <c r="A193" s="261"/>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261"/>
      <c r="AE193" s="261"/>
      <c r="AF193" s="261"/>
      <c r="AG193" s="261"/>
      <c r="AH193" s="261"/>
      <c r="AI193" s="261"/>
      <c r="AJ193" s="261"/>
      <c r="AK193" s="261"/>
      <c r="AL193" s="261"/>
      <c r="AM193" s="261"/>
      <c r="AN193" s="261"/>
      <c r="AO193" s="261"/>
      <c r="AP193" s="261"/>
      <c r="AQ193" s="261"/>
      <c r="AR193" s="261"/>
      <c r="AS193" s="261"/>
      <c r="AT193" s="261"/>
      <c r="AU193" s="261"/>
      <c r="AV193" s="261"/>
      <c r="AW193" s="261"/>
      <c r="AX193" s="261"/>
      <c r="AY193" s="261"/>
      <c r="AZ193" s="261"/>
      <c r="BA193" s="261"/>
      <c r="BB193" s="261"/>
      <c r="BC193" s="261"/>
      <c r="BD193" s="261"/>
      <c r="BE193" s="261"/>
      <c r="BF193" s="261"/>
      <c r="BG193" s="261"/>
      <c r="BH193" s="261"/>
      <c r="BI193" s="261"/>
      <c r="BJ193" s="261"/>
      <c r="BK193" s="261"/>
      <c r="BL193" s="261"/>
      <c r="BM193" s="261"/>
      <c r="BN193" s="261"/>
      <c r="BO193" s="261"/>
      <c r="BP193" s="261"/>
      <c r="BQ193" s="261"/>
      <c r="BR193" s="261"/>
      <c r="BS193" s="261"/>
      <c r="BT193" s="261"/>
      <c r="BU193" s="261"/>
      <c r="BV193" s="261"/>
      <c r="BW193" s="261"/>
      <c r="BX193" s="261"/>
      <c r="BY193" s="262"/>
      <c r="BZ193" s="262"/>
      <c r="CA193" s="262"/>
      <c r="CB193" s="262"/>
      <c r="CC193" s="262"/>
      <c r="CD193" s="262"/>
      <c r="CE193" s="262"/>
      <c r="CF193" s="262"/>
      <c r="CG193" s="262"/>
      <c r="CH193" s="262"/>
      <c r="CI193" s="262"/>
      <c r="CJ193" s="262"/>
      <c r="CK193" s="262"/>
      <c r="CL193" s="262"/>
      <c r="CM193" s="262"/>
      <c r="CN193" s="262"/>
      <c r="CO193" s="262"/>
      <c r="CP193" s="262"/>
      <c r="CQ193" s="262"/>
      <c r="CR193" s="262"/>
      <c r="CS193" s="262"/>
      <c r="CT193" s="262"/>
      <c r="CU193" s="261"/>
      <c r="CV193" s="261"/>
      <c r="CW193" s="261"/>
      <c r="CX193" s="261"/>
      <c r="CY193" s="261"/>
      <c r="CZ193" s="261"/>
      <c r="DA193" s="261"/>
      <c r="DB193" s="261"/>
      <c r="DC193" s="261"/>
      <c r="DD193" s="261"/>
      <c r="DE193" s="261"/>
      <c r="DF193" s="261"/>
      <c r="DG193" s="261"/>
      <c r="DH193" s="261"/>
      <c r="DI193" s="261"/>
      <c r="DJ193" s="261"/>
      <c r="DK193" s="261"/>
      <c r="DL193" s="261"/>
      <c r="DM193" s="261"/>
      <c r="DN193" s="261"/>
      <c r="DO193" s="261"/>
      <c r="DP193" s="261"/>
      <c r="DQ193" s="261"/>
      <c r="DR193" s="261"/>
      <c r="DS193" s="261"/>
      <c r="DT193" s="261"/>
      <c r="DU193" s="261"/>
      <c r="DV193" s="261"/>
      <c r="DW193" s="261"/>
      <c r="DX193" s="261"/>
      <c r="DY193" s="261"/>
      <c r="DZ193" s="261"/>
      <c r="EA193" s="261"/>
    </row>
    <row r="194" spans="1:131" ht="15" x14ac:dyDescent="0.25">
      <c r="A194" s="261"/>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261"/>
      <c r="AE194" s="261"/>
      <c r="AF194" s="261"/>
      <c r="AG194" s="261"/>
      <c r="AH194" s="261"/>
      <c r="AI194" s="261"/>
      <c r="AJ194" s="261"/>
      <c r="AK194" s="261"/>
      <c r="AL194" s="261"/>
      <c r="AM194" s="261"/>
      <c r="AN194" s="261"/>
      <c r="AO194" s="261"/>
      <c r="AP194" s="261"/>
      <c r="AQ194" s="261"/>
      <c r="AR194" s="261"/>
      <c r="AS194" s="261"/>
      <c r="AT194" s="261"/>
      <c r="AU194" s="261"/>
      <c r="AV194" s="261"/>
      <c r="AW194" s="261"/>
      <c r="AX194" s="261"/>
      <c r="AY194" s="261"/>
      <c r="AZ194" s="261"/>
      <c r="BA194" s="261"/>
      <c r="BB194" s="261"/>
      <c r="BC194" s="261"/>
      <c r="BD194" s="261"/>
      <c r="BE194" s="261"/>
      <c r="BF194" s="261"/>
      <c r="BG194" s="261"/>
      <c r="BH194" s="261"/>
      <c r="BI194" s="261"/>
      <c r="BJ194" s="261"/>
      <c r="BK194" s="261"/>
      <c r="BL194" s="261"/>
      <c r="BM194" s="261"/>
      <c r="BN194" s="261"/>
      <c r="BO194" s="261"/>
      <c r="BP194" s="261"/>
      <c r="BQ194" s="261"/>
      <c r="BR194" s="261"/>
      <c r="BS194" s="261"/>
      <c r="BT194" s="261"/>
      <c r="BU194" s="261"/>
      <c r="BV194" s="261"/>
      <c r="BW194" s="261"/>
      <c r="BX194" s="261"/>
      <c r="BY194" s="262"/>
      <c r="BZ194" s="262"/>
      <c r="CA194" s="262"/>
      <c r="CB194" s="262"/>
      <c r="CC194" s="262"/>
      <c r="CD194" s="262"/>
      <c r="CE194" s="262"/>
      <c r="CF194" s="262"/>
      <c r="CG194" s="262"/>
      <c r="CH194" s="262"/>
      <c r="CI194" s="262"/>
      <c r="CJ194" s="262"/>
      <c r="CK194" s="262"/>
      <c r="CL194" s="262"/>
      <c r="CM194" s="262"/>
      <c r="CN194" s="262"/>
      <c r="CO194" s="262"/>
      <c r="CP194" s="262"/>
      <c r="CQ194" s="262"/>
      <c r="CR194" s="262"/>
      <c r="CS194" s="262"/>
      <c r="CT194" s="262"/>
      <c r="CU194" s="261"/>
      <c r="CV194" s="261"/>
      <c r="CW194" s="261"/>
      <c r="CX194" s="261"/>
      <c r="CY194" s="261"/>
      <c r="CZ194" s="261"/>
      <c r="DA194" s="261"/>
      <c r="DB194" s="261"/>
      <c r="DC194" s="261"/>
      <c r="DD194" s="261"/>
      <c r="DE194" s="261"/>
      <c r="DF194" s="261"/>
      <c r="DG194" s="261"/>
      <c r="DH194" s="261"/>
      <c r="DI194" s="261"/>
      <c r="DJ194" s="261"/>
      <c r="DK194" s="261"/>
      <c r="DL194" s="261"/>
      <c r="DM194" s="261"/>
      <c r="DN194" s="261"/>
      <c r="DO194" s="261"/>
      <c r="DP194" s="261"/>
      <c r="DQ194" s="261"/>
      <c r="DR194" s="261"/>
      <c r="DS194" s="261"/>
      <c r="DT194" s="261"/>
      <c r="DU194" s="261"/>
      <c r="DV194" s="261"/>
      <c r="DW194" s="261"/>
      <c r="DX194" s="261"/>
      <c r="DY194" s="261"/>
      <c r="DZ194" s="261"/>
      <c r="EA194" s="261"/>
    </row>
    <row r="195" spans="1:131" ht="15" x14ac:dyDescent="0.25">
      <c r="A195" s="261"/>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261"/>
      <c r="AE195" s="261"/>
      <c r="AF195" s="261"/>
      <c r="AG195" s="261"/>
      <c r="AH195" s="261"/>
      <c r="AI195" s="261"/>
      <c r="AJ195" s="261"/>
      <c r="AK195" s="261"/>
      <c r="AL195" s="261"/>
      <c r="AM195" s="261"/>
      <c r="AN195" s="261"/>
      <c r="AO195" s="261"/>
      <c r="AP195" s="261"/>
      <c r="AQ195" s="261"/>
      <c r="AR195" s="261"/>
      <c r="AS195" s="261"/>
      <c r="AT195" s="261"/>
      <c r="AU195" s="261"/>
      <c r="AV195" s="261"/>
      <c r="AW195" s="261"/>
      <c r="AX195" s="261"/>
      <c r="AY195" s="261"/>
      <c r="AZ195" s="261"/>
      <c r="BA195" s="261"/>
      <c r="BB195" s="261"/>
      <c r="BC195" s="261"/>
      <c r="BD195" s="261"/>
      <c r="BE195" s="261"/>
      <c r="BF195" s="261"/>
      <c r="BG195" s="261"/>
      <c r="BH195" s="261"/>
      <c r="BI195" s="261"/>
      <c r="BJ195" s="261"/>
      <c r="BK195" s="261"/>
      <c r="BL195" s="261"/>
      <c r="BM195" s="261"/>
      <c r="BN195" s="261"/>
      <c r="BO195" s="261"/>
      <c r="BP195" s="261"/>
      <c r="BQ195" s="261"/>
      <c r="BR195" s="261"/>
      <c r="BS195" s="261"/>
      <c r="BT195" s="261"/>
      <c r="BU195" s="261"/>
      <c r="BV195" s="261"/>
      <c r="BW195" s="261"/>
      <c r="BX195" s="261"/>
      <c r="BY195" s="262"/>
      <c r="BZ195" s="262"/>
      <c r="CA195" s="262"/>
      <c r="CB195" s="262"/>
      <c r="CC195" s="262"/>
      <c r="CD195" s="262"/>
      <c r="CE195" s="262"/>
      <c r="CF195" s="262"/>
      <c r="CG195" s="262"/>
      <c r="CH195" s="262"/>
      <c r="CI195" s="262"/>
      <c r="CJ195" s="262"/>
      <c r="CK195" s="262"/>
      <c r="CL195" s="262"/>
      <c r="CM195" s="262"/>
      <c r="CN195" s="262"/>
      <c r="CO195" s="262"/>
      <c r="CP195" s="262"/>
      <c r="CQ195" s="262"/>
      <c r="CR195" s="262"/>
      <c r="CS195" s="262"/>
      <c r="CT195" s="262"/>
      <c r="CU195" s="261"/>
      <c r="CV195" s="261"/>
      <c r="CW195" s="261"/>
      <c r="CX195" s="261"/>
      <c r="CY195" s="261"/>
      <c r="CZ195" s="261"/>
      <c r="DA195" s="261"/>
      <c r="DB195" s="261"/>
      <c r="DC195" s="261"/>
      <c r="DD195" s="261"/>
      <c r="DE195" s="261"/>
      <c r="DF195" s="261"/>
      <c r="DG195" s="261"/>
      <c r="DH195" s="261"/>
      <c r="DI195" s="261"/>
      <c r="DJ195" s="261"/>
      <c r="DK195" s="261"/>
      <c r="DL195" s="261"/>
      <c r="DM195" s="261"/>
      <c r="DN195" s="261"/>
      <c r="DO195" s="261"/>
      <c r="DP195" s="261"/>
      <c r="DQ195" s="261"/>
      <c r="DR195" s="261"/>
      <c r="DS195" s="261"/>
      <c r="DT195" s="261"/>
      <c r="DU195" s="261"/>
      <c r="DV195" s="261"/>
      <c r="DW195" s="261"/>
      <c r="DX195" s="261"/>
      <c r="DY195" s="261"/>
      <c r="DZ195" s="261"/>
      <c r="EA195" s="261"/>
    </row>
    <row r="196" spans="1:131" ht="18" customHeight="1" x14ac:dyDescent="0.25">
      <c r="A196" s="261"/>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261"/>
      <c r="AE196" s="261"/>
      <c r="AF196" s="261"/>
      <c r="AG196" s="261"/>
      <c r="AH196" s="261"/>
      <c r="AI196" s="261"/>
      <c r="AJ196" s="261"/>
      <c r="AK196" s="261"/>
      <c r="AL196" s="261"/>
      <c r="AM196" s="261"/>
      <c r="AN196" s="261"/>
      <c r="AO196" s="261"/>
      <c r="AP196" s="261"/>
      <c r="AQ196" s="261"/>
      <c r="AR196" s="261"/>
      <c r="AS196" s="261"/>
      <c r="AT196" s="261"/>
      <c r="AU196" s="261"/>
      <c r="AV196" s="261"/>
      <c r="AW196" s="261"/>
      <c r="AX196" s="261"/>
      <c r="AY196" s="261"/>
      <c r="AZ196" s="261"/>
      <c r="BA196" s="261"/>
      <c r="BB196" s="261"/>
      <c r="BC196" s="261"/>
      <c r="BD196" s="261"/>
      <c r="BE196" s="261"/>
      <c r="BF196" s="261"/>
      <c r="BG196" s="261"/>
      <c r="BH196" s="261"/>
      <c r="BI196" s="261"/>
      <c r="BJ196" s="261"/>
      <c r="BK196" s="261"/>
      <c r="BL196" s="261"/>
      <c r="BM196" s="261"/>
      <c r="BN196" s="261"/>
      <c r="BO196" s="261"/>
      <c r="BP196" s="261"/>
      <c r="BQ196" s="261"/>
      <c r="BR196" s="261"/>
      <c r="BS196" s="261"/>
      <c r="BT196" s="261"/>
      <c r="BU196" s="261"/>
      <c r="BV196" s="261"/>
      <c r="BW196" s="261"/>
      <c r="BX196" s="261"/>
      <c r="BY196" s="262"/>
      <c r="BZ196" s="262"/>
      <c r="CA196" s="262"/>
      <c r="CB196" s="262"/>
      <c r="CC196" s="262"/>
      <c r="CD196" s="262"/>
      <c r="CE196" s="262"/>
      <c r="CF196" s="262"/>
      <c r="CG196" s="262"/>
      <c r="CH196" s="262"/>
      <c r="CI196" s="262"/>
      <c r="CJ196" s="262"/>
      <c r="CK196" s="262"/>
      <c r="CL196" s="262"/>
      <c r="CM196" s="262"/>
      <c r="CN196" s="262"/>
      <c r="CO196" s="262"/>
      <c r="CP196" s="262"/>
      <c r="CQ196" s="262"/>
      <c r="CR196" s="262"/>
      <c r="CS196" s="262"/>
      <c r="CT196" s="262"/>
      <c r="CU196" s="261"/>
      <c r="CV196" s="261"/>
      <c r="CW196" s="261"/>
      <c r="CX196" s="261"/>
      <c r="CY196" s="261"/>
      <c r="CZ196" s="261"/>
      <c r="DA196" s="261"/>
      <c r="DB196" s="261"/>
      <c r="DC196" s="261"/>
      <c r="DD196" s="261"/>
      <c r="DE196" s="261"/>
      <c r="DF196" s="261"/>
      <c r="DG196" s="261"/>
      <c r="DH196" s="261"/>
      <c r="DI196" s="261"/>
      <c r="DJ196" s="261"/>
      <c r="DK196" s="261"/>
      <c r="DL196" s="261"/>
      <c r="DM196" s="261"/>
      <c r="DN196" s="261"/>
      <c r="DO196" s="261"/>
      <c r="DP196" s="261"/>
      <c r="DQ196" s="261"/>
      <c r="DR196" s="261"/>
      <c r="DS196" s="261"/>
      <c r="DT196" s="261"/>
      <c r="DU196" s="261"/>
      <c r="DV196" s="261"/>
      <c r="DW196" s="261"/>
      <c r="DX196" s="261"/>
      <c r="DY196" s="261"/>
      <c r="DZ196" s="261"/>
      <c r="EA196" s="261"/>
    </row>
    <row r="197" spans="1:131" ht="18" customHeight="1" x14ac:dyDescent="0.25">
      <c r="A197" s="261"/>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61"/>
      <c r="AE197" s="261"/>
      <c r="AF197" s="261"/>
      <c r="AG197" s="261"/>
      <c r="AH197" s="261"/>
      <c r="AI197" s="261"/>
      <c r="AJ197" s="261"/>
      <c r="AK197" s="261"/>
      <c r="AL197" s="261"/>
      <c r="AM197" s="261"/>
      <c r="AN197" s="261"/>
      <c r="AO197" s="261"/>
      <c r="AP197" s="261"/>
      <c r="AQ197" s="261"/>
      <c r="AR197" s="261"/>
      <c r="AS197" s="261"/>
      <c r="AT197" s="261"/>
      <c r="AU197" s="261"/>
      <c r="AV197" s="261"/>
      <c r="AW197" s="261"/>
      <c r="AX197" s="261"/>
      <c r="AY197" s="261"/>
      <c r="AZ197" s="261"/>
      <c r="BA197" s="261"/>
      <c r="BB197" s="261"/>
      <c r="BC197" s="261"/>
      <c r="BD197" s="261"/>
      <c r="BE197" s="261"/>
      <c r="BF197" s="261"/>
      <c r="BG197" s="261"/>
      <c r="BH197" s="261"/>
      <c r="BI197" s="261"/>
      <c r="BJ197" s="261"/>
      <c r="BK197" s="261"/>
      <c r="BL197" s="261"/>
      <c r="BM197" s="261"/>
      <c r="BN197" s="261"/>
      <c r="BO197" s="261"/>
      <c r="BP197" s="261"/>
      <c r="BQ197" s="261"/>
      <c r="BR197" s="261"/>
      <c r="BS197" s="261"/>
      <c r="BT197" s="261"/>
      <c r="BU197" s="261"/>
      <c r="BV197" s="261"/>
      <c r="BW197" s="261"/>
      <c r="BX197" s="261"/>
      <c r="BY197" s="262"/>
      <c r="BZ197" s="262"/>
      <c r="CA197" s="262"/>
      <c r="CB197" s="262"/>
      <c r="CC197" s="262"/>
      <c r="CD197" s="262"/>
      <c r="CE197" s="262"/>
      <c r="CF197" s="262"/>
      <c r="CG197" s="262"/>
      <c r="CH197" s="262"/>
      <c r="CI197" s="262"/>
      <c r="CJ197" s="262"/>
      <c r="CK197" s="262"/>
      <c r="CL197" s="262"/>
      <c r="CM197" s="262"/>
      <c r="CN197" s="262"/>
      <c r="CO197" s="262"/>
      <c r="CP197" s="262"/>
      <c r="CQ197" s="262"/>
      <c r="CR197" s="262"/>
      <c r="CS197" s="262"/>
      <c r="CT197" s="262"/>
      <c r="CU197" s="261"/>
      <c r="CV197" s="261"/>
      <c r="CW197" s="261"/>
      <c r="CX197" s="261"/>
      <c r="CY197" s="261"/>
      <c r="CZ197" s="261"/>
      <c r="DA197" s="261"/>
      <c r="DB197" s="261"/>
      <c r="DC197" s="261"/>
      <c r="DD197" s="261"/>
      <c r="DE197" s="261"/>
      <c r="DF197" s="261"/>
      <c r="DG197" s="261"/>
      <c r="DH197" s="261"/>
      <c r="DI197" s="261"/>
      <c r="DJ197" s="261"/>
      <c r="DK197" s="261"/>
      <c r="DL197" s="261"/>
      <c r="DM197" s="261"/>
      <c r="DN197" s="261"/>
      <c r="DO197" s="261"/>
      <c r="DP197" s="261"/>
      <c r="DQ197" s="261"/>
      <c r="DR197" s="261"/>
      <c r="DS197" s="261"/>
      <c r="DT197" s="261"/>
      <c r="DU197" s="261"/>
      <c r="DV197" s="261"/>
      <c r="DW197" s="261"/>
      <c r="DX197" s="261"/>
      <c r="DY197" s="261"/>
      <c r="DZ197" s="261"/>
      <c r="EA197" s="261"/>
    </row>
    <row r="198" spans="1:131" ht="18" customHeight="1" x14ac:dyDescent="0.25">
      <c r="A198" s="261"/>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61"/>
      <c r="AE198" s="261"/>
      <c r="AF198" s="261"/>
      <c r="AG198" s="261"/>
      <c r="AH198" s="261"/>
      <c r="AI198" s="261"/>
      <c r="AJ198" s="261"/>
      <c r="AK198" s="261"/>
      <c r="AL198" s="261"/>
      <c r="AM198" s="261"/>
      <c r="AN198" s="261"/>
      <c r="AO198" s="261"/>
      <c r="AP198" s="261"/>
      <c r="AQ198" s="261"/>
      <c r="AR198" s="261"/>
      <c r="AS198" s="261"/>
      <c r="AT198" s="261"/>
      <c r="AU198" s="261"/>
      <c r="AV198" s="261"/>
      <c r="AW198" s="261"/>
      <c r="AX198" s="261"/>
      <c r="AY198" s="261"/>
      <c r="AZ198" s="261"/>
      <c r="BA198" s="261"/>
      <c r="BB198" s="261"/>
      <c r="BC198" s="261"/>
      <c r="BD198" s="261"/>
      <c r="BE198" s="261"/>
      <c r="BF198" s="261"/>
      <c r="BG198" s="261"/>
      <c r="BH198" s="261"/>
      <c r="BI198" s="261"/>
      <c r="BJ198" s="261"/>
      <c r="BK198" s="261"/>
      <c r="BL198" s="261"/>
      <c r="BM198" s="261"/>
      <c r="BN198" s="261"/>
      <c r="BO198" s="261"/>
      <c r="BP198" s="261"/>
      <c r="BQ198" s="261"/>
      <c r="BR198" s="261"/>
      <c r="BS198" s="261"/>
      <c r="BT198" s="261"/>
      <c r="BU198" s="261"/>
      <c r="BV198" s="261"/>
      <c r="BW198" s="261"/>
      <c r="BX198" s="261"/>
      <c r="BY198" s="262"/>
      <c r="BZ198" s="262"/>
      <c r="CA198" s="262"/>
      <c r="CB198" s="262"/>
      <c r="CC198" s="262"/>
      <c r="CD198" s="262"/>
      <c r="CE198" s="262"/>
      <c r="CF198" s="262"/>
      <c r="CG198" s="262"/>
      <c r="CH198" s="262"/>
      <c r="CI198" s="262"/>
      <c r="CJ198" s="262"/>
      <c r="CK198" s="262"/>
      <c r="CL198" s="262"/>
      <c r="CM198" s="262"/>
      <c r="CN198" s="262"/>
      <c r="CO198" s="262"/>
      <c r="CP198" s="262"/>
      <c r="CQ198" s="262"/>
      <c r="CR198" s="262"/>
      <c r="CS198" s="262"/>
      <c r="CT198" s="262"/>
      <c r="CU198" s="261"/>
      <c r="CV198" s="261"/>
      <c r="CW198" s="261"/>
      <c r="CX198" s="261"/>
      <c r="CY198" s="261"/>
      <c r="CZ198" s="261"/>
      <c r="DA198" s="261"/>
      <c r="DB198" s="261"/>
      <c r="DC198" s="261"/>
      <c r="DD198" s="261"/>
      <c r="DE198" s="261"/>
      <c r="DF198" s="261"/>
      <c r="DG198" s="261"/>
      <c r="DH198" s="261"/>
      <c r="DI198" s="261"/>
      <c r="DJ198" s="261"/>
      <c r="DK198" s="261"/>
      <c r="DL198" s="261"/>
      <c r="DM198" s="261"/>
      <c r="DN198" s="261"/>
      <c r="DO198" s="261"/>
      <c r="DP198" s="261"/>
      <c r="DQ198" s="261"/>
      <c r="DR198" s="261"/>
      <c r="DS198" s="261"/>
      <c r="DT198" s="261"/>
      <c r="DU198" s="261"/>
      <c r="DV198" s="261"/>
      <c r="DW198" s="261"/>
      <c r="DX198" s="261"/>
      <c r="DY198" s="261"/>
      <c r="DZ198" s="261"/>
      <c r="EA198" s="261"/>
    </row>
    <row r="199" spans="1:131" ht="15" x14ac:dyDescent="0.25">
      <c r="A199" s="261"/>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261"/>
      <c r="AE199" s="261"/>
      <c r="AF199" s="261"/>
      <c r="AG199" s="261"/>
      <c r="AH199" s="261"/>
      <c r="AI199" s="261"/>
      <c r="AJ199" s="261"/>
      <c r="AK199" s="261"/>
      <c r="AL199" s="261"/>
      <c r="AM199" s="261"/>
      <c r="AN199" s="261"/>
      <c r="AO199" s="261"/>
      <c r="AP199" s="261"/>
      <c r="AQ199" s="261"/>
      <c r="AR199" s="261"/>
      <c r="AS199" s="261"/>
      <c r="AT199" s="261"/>
      <c r="AU199" s="261"/>
      <c r="AV199" s="261"/>
      <c r="AW199" s="261"/>
      <c r="AX199" s="261"/>
      <c r="AY199" s="261"/>
      <c r="AZ199" s="261"/>
      <c r="BA199" s="261"/>
      <c r="BB199" s="261"/>
      <c r="BC199" s="261"/>
      <c r="BD199" s="261"/>
      <c r="BE199" s="261"/>
      <c r="BF199" s="261"/>
      <c r="BG199" s="261"/>
      <c r="BH199" s="261"/>
      <c r="BI199" s="261"/>
      <c r="BJ199" s="261"/>
      <c r="BK199" s="261"/>
      <c r="BL199" s="261"/>
      <c r="BM199" s="261"/>
      <c r="BN199" s="261"/>
      <c r="BO199" s="261"/>
      <c r="BP199" s="261"/>
      <c r="BQ199" s="261"/>
      <c r="BR199" s="261"/>
      <c r="BS199" s="261"/>
      <c r="BT199" s="261"/>
      <c r="BU199" s="261"/>
      <c r="BV199" s="261"/>
      <c r="BW199" s="261"/>
      <c r="BX199" s="261"/>
      <c r="BY199" s="262"/>
      <c r="BZ199" s="262"/>
      <c r="CA199" s="262"/>
      <c r="CB199" s="262"/>
      <c r="CC199" s="262"/>
      <c r="CD199" s="262"/>
      <c r="CE199" s="262"/>
      <c r="CF199" s="262"/>
      <c r="CG199" s="262"/>
      <c r="CH199" s="262"/>
      <c r="CI199" s="262"/>
      <c r="CJ199" s="262"/>
      <c r="CK199" s="262"/>
      <c r="CL199" s="262"/>
      <c r="CM199" s="262"/>
      <c r="CN199" s="262"/>
      <c r="CO199" s="262"/>
      <c r="CP199" s="262"/>
      <c r="CQ199" s="262"/>
      <c r="CR199" s="262"/>
      <c r="CS199" s="262"/>
      <c r="CT199" s="262"/>
      <c r="CU199" s="261"/>
      <c r="CV199" s="261"/>
      <c r="CW199" s="261"/>
      <c r="CX199" s="261"/>
      <c r="CY199" s="261"/>
      <c r="CZ199" s="261"/>
      <c r="DA199" s="261"/>
      <c r="DB199" s="261"/>
      <c r="DC199" s="261"/>
      <c r="DD199" s="261"/>
      <c r="DE199" s="261"/>
      <c r="DF199" s="261"/>
      <c r="DG199" s="261"/>
      <c r="DH199" s="261"/>
      <c r="DI199" s="261"/>
      <c r="DJ199" s="261"/>
      <c r="DK199" s="261"/>
      <c r="DL199" s="261"/>
      <c r="DM199" s="261"/>
      <c r="DN199" s="261"/>
      <c r="DO199" s="261"/>
      <c r="DP199" s="261"/>
      <c r="DQ199" s="261"/>
      <c r="DR199" s="261"/>
      <c r="DS199" s="261"/>
      <c r="DT199" s="261"/>
      <c r="DU199" s="261"/>
      <c r="DV199" s="261"/>
      <c r="DW199" s="261"/>
      <c r="DX199" s="261"/>
      <c r="DY199" s="261"/>
      <c r="DZ199" s="261"/>
      <c r="EA199" s="261"/>
    </row>
    <row r="200" spans="1:131" ht="15" x14ac:dyDescent="0.25">
      <c r="A200" s="261"/>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261"/>
      <c r="AE200" s="261"/>
      <c r="AF200" s="261"/>
      <c r="AG200" s="261"/>
      <c r="AH200" s="261"/>
      <c r="AI200" s="261"/>
      <c r="AJ200" s="261"/>
      <c r="AK200" s="261"/>
      <c r="AL200" s="261"/>
      <c r="AM200" s="261"/>
      <c r="AN200" s="261"/>
      <c r="AO200" s="261"/>
      <c r="AP200" s="261"/>
      <c r="AQ200" s="261"/>
      <c r="AR200" s="261"/>
      <c r="AS200" s="261"/>
      <c r="AT200" s="261"/>
      <c r="AU200" s="261"/>
      <c r="AV200" s="261"/>
      <c r="AW200" s="261"/>
      <c r="AX200" s="261"/>
      <c r="AY200" s="261"/>
      <c r="AZ200" s="261"/>
      <c r="BA200" s="261"/>
      <c r="BB200" s="261"/>
      <c r="BC200" s="261"/>
      <c r="BD200" s="261"/>
      <c r="BE200" s="261"/>
      <c r="BF200" s="261"/>
      <c r="BG200" s="261"/>
      <c r="BH200" s="261"/>
      <c r="BI200" s="261"/>
      <c r="BJ200" s="261"/>
      <c r="BK200" s="261"/>
      <c r="BL200" s="261"/>
      <c r="BM200" s="261"/>
      <c r="BN200" s="261"/>
      <c r="BO200" s="261"/>
      <c r="BP200" s="261"/>
      <c r="BQ200" s="261"/>
      <c r="BR200" s="261"/>
      <c r="BS200" s="261"/>
      <c r="BT200" s="261"/>
      <c r="BU200" s="261"/>
      <c r="BV200" s="261"/>
      <c r="BW200" s="261"/>
      <c r="BX200" s="261"/>
      <c r="BY200" s="262"/>
      <c r="BZ200" s="262"/>
      <c r="CA200" s="262"/>
      <c r="CB200" s="262"/>
      <c r="CC200" s="262"/>
      <c r="CD200" s="262"/>
      <c r="CE200" s="262"/>
      <c r="CF200" s="262"/>
      <c r="CG200" s="262"/>
      <c r="CH200" s="262"/>
      <c r="CI200" s="262"/>
      <c r="CJ200" s="262"/>
      <c r="CK200" s="262"/>
      <c r="CL200" s="262"/>
      <c r="CM200" s="262"/>
      <c r="CN200" s="262"/>
      <c r="CO200" s="262"/>
      <c r="CP200" s="262"/>
      <c r="CQ200" s="262"/>
      <c r="CR200" s="262"/>
      <c r="CS200" s="262"/>
      <c r="CT200" s="262"/>
      <c r="CU200" s="261"/>
      <c r="CV200" s="261"/>
      <c r="CW200" s="261"/>
      <c r="CX200" s="261"/>
      <c r="CY200" s="261"/>
      <c r="CZ200" s="261"/>
      <c r="DA200" s="261"/>
      <c r="DB200" s="261"/>
      <c r="DC200" s="261"/>
      <c r="DD200" s="261"/>
      <c r="DE200" s="261"/>
      <c r="DF200" s="261"/>
      <c r="DG200" s="261"/>
      <c r="DH200" s="261"/>
      <c r="DI200" s="261"/>
      <c r="DJ200" s="261"/>
      <c r="DK200" s="261"/>
      <c r="DL200" s="261"/>
      <c r="DM200" s="261"/>
      <c r="DN200" s="261"/>
      <c r="DO200" s="261"/>
      <c r="DP200" s="261"/>
      <c r="DQ200" s="261"/>
      <c r="DR200" s="261"/>
      <c r="DS200" s="261"/>
      <c r="DT200" s="261"/>
      <c r="DU200" s="261"/>
      <c r="DV200" s="261"/>
      <c r="DW200" s="261"/>
      <c r="DX200" s="261"/>
      <c r="DY200" s="261"/>
      <c r="DZ200" s="261"/>
      <c r="EA200" s="261"/>
    </row>
    <row r="201" spans="1:131" ht="15" x14ac:dyDescent="0.25">
      <c r="A201" s="261"/>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61"/>
      <c r="AE201" s="261"/>
      <c r="AF201" s="261"/>
      <c r="AG201" s="261"/>
      <c r="AH201" s="261"/>
      <c r="AI201" s="261"/>
      <c r="AJ201" s="261"/>
      <c r="AK201" s="261"/>
      <c r="AL201" s="261"/>
      <c r="AM201" s="261"/>
      <c r="AN201" s="261"/>
      <c r="AO201" s="261"/>
      <c r="AP201" s="261"/>
      <c r="AQ201" s="261"/>
      <c r="AR201" s="261"/>
      <c r="AS201" s="261"/>
      <c r="AT201" s="261"/>
      <c r="AU201" s="261"/>
      <c r="AV201" s="261"/>
      <c r="AW201" s="261"/>
      <c r="AX201" s="261"/>
      <c r="AY201" s="261"/>
      <c r="AZ201" s="261"/>
      <c r="BA201" s="261"/>
      <c r="BB201" s="261"/>
      <c r="BC201" s="261"/>
      <c r="BD201" s="261"/>
      <c r="BE201" s="261"/>
      <c r="BF201" s="261"/>
      <c r="BG201" s="261"/>
      <c r="BH201" s="261"/>
      <c r="BI201" s="261"/>
      <c r="BJ201" s="261"/>
      <c r="BK201" s="261"/>
      <c r="BL201" s="261"/>
      <c r="BM201" s="261"/>
      <c r="BN201" s="261"/>
      <c r="BO201" s="261"/>
      <c r="BP201" s="261"/>
      <c r="BQ201" s="261"/>
      <c r="BR201" s="261"/>
      <c r="BS201" s="261"/>
      <c r="BT201" s="261"/>
      <c r="BU201" s="261"/>
      <c r="BV201" s="261"/>
      <c r="BW201" s="261"/>
      <c r="BX201" s="261"/>
      <c r="BY201" s="262"/>
      <c r="BZ201" s="262"/>
      <c r="CA201" s="262"/>
      <c r="CB201" s="262"/>
      <c r="CC201" s="262"/>
      <c r="CD201" s="262"/>
      <c r="CE201" s="262"/>
      <c r="CF201" s="262"/>
      <c r="CG201" s="262"/>
      <c r="CH201" s="262"/>
      <c r="CI201" s="262"/>
      <c r="CJ201" s="262"/>
      <c r="CK201" s="262"/>
      <c r="CL201" s="262"/>
      <c r="CM201" s="262"/>
      <c r="CN201" s="262"/>
      <c r="CO201" s="262"/>
      <c r="CP201" s="262"/>
      <c r="CQ201" s="262"/>
      <c r="CR201" s="262"/>
      <c r="CS201" s="262"/>
      <c r="CT201" s="262"/>
      <c r="CU201" s="261"/>
      <c r="CV201" s="261"/>
      <c r="CW201" s="261"/>
      <c r="CX201" s="261"/>
      <c r="CY201" s="261"/>
      <c r="CZ201" s="261"/>
      <c r="DA201" s="261"/>
      <c r="DB201" s="261"/>
      <c r="DC201" s="261"/>
      <c r="DD201" s="261"/>
      <c r="DE201" s="261"/>
      <c r="DF201" s="261"/>
      <c r="DG201" s="261"/>
      <c r="DH201" s="261"/>
      <c r="DI201" s="261"/>
      <c r="DJ201" s="261"/>
      <c r="DK201" s="261"/>
      <c r="DL201" s="261"/>
      <c r="DM201" s="261"/>
      <c r="DN201" s="261"/>
      <c r="DO201" s="261"/>
      <c r="DP201" s="261"/>
      <c r="DQ201" s="261"/>
      <c r="DR201" s="261"/>
      <c r="DS201" s="261"/>
      <c r="DT201" s="261"/>
      <c r="DU201" s="261"/>
      <c r="DV201" s="261"/>
      <c r="DW201" s="261"/>
      <c r="DX201" s="261"/>
      <c r="DY201" s="261"/>
      <c r="DZ201" s="261"/>
      <c r="EA201" s="261"/>
    </row>
    <row r="202" spans="1:131" ht="15" x14ac:dyDescent="0.25">
      <c r="A202" s="261"/>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261"/>
      <c r="AE202" s="261"/>
      <c r="AF202" s="261"/>
      <c r="AG202" s="261"/>
      <c r="AH202" s="261"/>
      <c r="AI202" s="261"/>
      <c r="AJ202" s="261"/>
      <c r="AK202" s="261"/>
      <c r="AL202" s="261"/>
      <c r="AM202" s="261"/>
      <c r="AN202" s="261"/>
      <c r="AO202" s="261"/>
      <c r="AP202" s="261"/>
      <c r="AQ202" s="261"/>
      <c r="AR202" s="261"/>
      <c r="AS202" s="261"/>
      <c r="AT202" s="261"/>
      <c r="AU202" s="261"/>
      <c r="AV202" s="261"/>
      <c r="AW202" s="261"/>
      <c r="AX202" s="261"/>
      <c r="AY202" s="261"/>
      <c r="AZ202" s="261"/>
      <c r="BA202" s="261"/>
      <c r="BB202" s="261"/>
      <c r="BC202" s="261"/>
      <c r="BD202" s="261"/>
      <c r="BE202" s="261"/>
      <c r="BF202" s="261"/>
      <c r="BG202" s="261"/>
      <c r="BH202" s="261"/>
      <c r="BI202" s="261"/>
      <c r="BJ202" s="261"/>
      <c r="BK202" s="261"/>
      <c r="BL202" s="261"/>
      <c r="BM202" s="261"/>
      <c r="BN202" s="261"/>
      <c r="BO202" s="261"/>
      <c r="BP202" s="261"/>
      <c r="BQ202" s="261"/>
      <c r="BR202" s="261"/>
      <c r="BS202" s="261"/>
      <c r="BT202" s="261"/>
      <c r="BU202" s="261"/>
      <c r="BV202" s="261"/>
      <c r="BW202" s="261"/>
      <c r="BX202" s="261"/>
      <c r="BY202" s="262"/>
      <c r="BZ202" s="262"/>
      <c r="CA202" s="262"/>
      <c r="CB202" s="262"/>
      <c r="CC202" s="262"/>
      <c r="CD202" s="262"/>
      <c r="CE202" s="262"/>
      <c r="CF202" s="262"/>
      <c r="CG202" s="262"/>
      <c r="CH202" s="262"/>
      <c r="CI202" s="262"/>
      <c r="CJ202" s="262"/>
      <c r="CK202" s="262"/>
      <c r="CL202" s="262"/>
      <c r="CM202" s="262"/>
      <c r="CN202" s="262"/>
      <c r="CO202" s="262"/>
      <c r="CP202" s="262"/>
      <c r="CQ202" s="262"/>
      <c r="CR202" s="262"/>
      <c r="CS202" s="262"/>
      <c r="CT202" s="262"/>
      <c r="CU202" s="261"/>
      <c r="CV202" s="261"/>
      <c r="CW202" s="261"/>
      <c r="CX202" s="261"/>
      <c r="CY202" s="261"/>
      <c r="CZ202" s="261"/>
      <c r="DA202" s="261"/>
      <c r="DB202" s="261"/>
      <c r="DC202" s="261"/>
      <c r="DD202" s="261"/>
      <c r="DE202" s="261"/>
      <c r="DF202" s="261"/>
      <c r="DG202" s="261"/>
      <c r="DH202" s="261"/>
      <c r="DI202" s="261"/>
      <c r="DJ202" s="261"/>
      <c r="DK202" s="261"/>
      <c r="DL202" s="261"/>
      <c r="DM202" s="261"/>
      <c r="DN202" s="261"/>
      <c r="DO202" s="261"/>
      <c r="DP202" s="261"/>
      <c r="DQ202" s="261"/>
      <c r="DR202" s="261"/>
      <c r="DS202" s="261"/>
      <c r="DT202" s="261"/>
      <c r="DU202" s="261"/>
      <c r="DV202" s="261"/>
      <c r="DW202" s="261"/>
      <c r="DX202" s="261"/>
      <c r="DY202" s="261"/>
      <c r="DZ202" s="261"/>
      <c r="EA202" s="261"/>
    </row>
    <row r="203" spans="1:131" ht="15" x14ac:dyDescent="0.25">
      <c r="A203" s="261"/>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261"/>
      <c r="AE203" s="261"/>
      <c r="AF203" s="261"/>
      <c r="AG203" s="261"/>
      <c r="AH203" s="261"/>
      <c r="AI203" s="261"/>
      <c r="AJ203" s="261"/>
      <c r="AK203" s="261"/>
      <c r="AL203" s="261"/>
      <c r="AM203" s="261"/>
      <c r="AN203" s="261"/>
      <c r="AO203" s="261"/>
      <c r="AP203" s="261"/>
      <c r="AQ203" s="261"/>
      <c r="AR203" s="261"/>
      <c r="AS203" s="261"/>
      <c r="AT203" s="261"/>
      <c r="AU203" s="261"/>
      <c r="AV203" s="261"/>
      <c r="AW203" s="261"/>
      <c r="AX203" s="261"/>
      <c r="AY203" s="261"/>
      <c r="AZ203" s="261"/>
      <c r="BA203" s="261"/>
      <c r="BB203" s="261"/>
      <c r="BC203" s="261"/>
      <c r="BD203" s="261"/>
      <c r="BE203" s="261"/>
      <c r="BF203" s="261"/>
      <c r="BG203" s="261"/>
      <c r="BH203" s="261"/>
      <c r="BI203" s="261"/>
      <c r="BJ203" s="261"/>
      <c r="BK203" s="261"/>
      <c r="BL203" s="261"/>
      <c r="BM203" s="261"/>
      <c r="BN203" s="261"/>
      <c r="BO203" s="261"/>
      <c r="BP203" s="261"/>
      <c r="BQ203" s="261"/>
      <c r="BR203" s="261"/>
      <c r="BS203" s="261"/>
      <c r="BT203" s="261"/>
      <c r="BU203" s="261"/>
      <c r="BV203" s="261"/>
      <c r="BW203" s="261"/>
      <c r="BX203" s="261"/>
      <c r="BY203" s="262"/>
      <c r="BZ203" s="262"/>
      <c r="CA203" s="262"/>
      <c r="CB203" s="262"/>
      <c r="CC203" s="262"/>
      <c r="CD203" s="262"/>
      <c r="CE203" s="262"/>
      <c r="CF203" s="262"/>
      <c r="CG203" s="262"/>
      <c r="CH203" s="262"/>
      <c r="CI203" s="262"/>
      <c r="CJ203" s="262"/>
      <c r="CK203" s="262"/>
      <c r="CL203" s="262"/>
      <c r="CM203" s="262"/>
      <c r="CN203" s="262"/>
      <c r="CO203" s="262"/>
      <c r="CP203" s="262"/>
      <c r="CQ203" s="262"/>
      <c r="CR203" s="262"/>
      <c r="CS203" s="262"/>
      <c r="CT203" s="262"/>
      <c r="CU203" s="261"/>
      <c r="CV203" s="261"/>
      <c r="CW203" s="261"/>
      <c r="CX203" s="261"/>
      <c r="CY203" s="261"/>
      <c r="CZ203" s="261"/>
      <c r="DA203" s="261"/>
      <c r="DB203" s="261"/>
      <c r="DC203" s="261"/>
      <c r="DD203" s="261"/>
      <c r="DE203" s="261"/>
      <c r="DF203" s="261"/>
      <c r="DG203" s="261"/>
      <c r="DH203" s="261"/>
      <c r="DI203" s="261"/>
      <c r="DJ203" s="261"/>
      <c r="DK203" s="261"/>
      <c r="DL203" s="261"/>
      <c r="DM203" s="261"/>
      <c r="DN203" s="261"/>
      <c r="DO203" s="261"/>
      <c r="DP203" s="261"/>
      <c r="DQ203" s="261"/>
      <c r="DR203" s="261"/>
      <c r="DS203" s="261"/>
      <c r="DT203" s="261"/>
      <c r="DU203" s="261"/>
      <c r="DV203" s="261"/>
      <c r="DW203" s="261"/>
      <c r="DX203" s="261"/>
      <c r="DY203" s="261"/>
      <c r="DZ203" s="261"/>
      <c r="EA203" s="261"/>
    </row>
    <row r="204" spans="1:131" ht="15" x14ac:dyDescent="0.25">
      <c r="A204" s="261"/>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261"/>
      <c r="AE204" s="261"/>
      <c r="AF204" s="261"/>
      <c r="AG204" s="261"/>
      <c r="AH204" s="261"/>
      <c r="AI204" s="261"/>
      <c r="AJ204" s="261"/>
      <c r="AK204" s="261"/>
      <c r="AL204" s="261"/>
      <c r="AM204" s="261"/>
      <c r="AN204" s="261"/>
      <c r="AO204" s="261"/>
      <c r="AP204" s="261"/>
      <c r="AQ204" s="261"/>
      <c r="AR204" s="261"/>
      <c r="AS204" s="261"/>
      <c r="AT204" s="261"/>
      <c r="AU204" s="261"/>
      <c r="AV204" s="261"/>
      <c r="AW204" s="261"/>
      <c r="AX204" s="261"/>
      <c r="AY204" s="261"/>
      <c r="AZ204" s="261"/>
      <c r="BA204" s="261"/>
      <c r="BB204" s="261"/>
      <c r="BC204" s="261"/>
      <c r="BD204" s="261"/>
      <c r="BE204" s="261"/>
      <c r="BF204" s="261"/>
      <c r="BG204" s="261"/>
      <c r="BH204" s="261"/>
      <c r="BI204" s="261"/>
      <c r="BJ204" s="261"/>
      <c r="BK204" s="261"/>
      <c r="BL204" s="261"/>
      <c r="BM204" s="261"/>
      <c r="BN204" s="261"/>
      <c r="BO204" s="261"/>
      <c r="BP204" s="261"/>
      <c r="BQ204" s="261"/>
      <c r="BR204" s="261"/>
      <c r="BS204" s="261"/>
      <c r="BT204" s="261"/>
      <c r="BU204" s="261"/>
      <c r="BV204" s="261"/>
      <c r="BW204" s="261"/>
      <c r="BX204" s="261"/>
      <c r="BY204" s="262"/>
      <c r="BZ204" s="262"/>
      <c r="CA204" s="262"/>
      <c r="CB204" s="262"/>
      <c r="CC204" s="262"/>
      <c r="CD204" s="262"/>
      <c r="CE204" s="262"/>
      <c r="CF204" s="262"/>
      <c r="CG204" s="262"/>
      <c r="CH204" s="262"/>
      <c r="CI204" s="262"/>
      <c r="CJ204" s="262"/>
      <c r="CK204" s="262"/>
      <c r="CL204" s="262"/>
      <c r="CM204" s="262"/>
      <c r="CN204" s="262"/>
      <c r="CO204" s="262"/>
      <c r="CP204" s="262"/>
      <c r="CQ204" s="262"/>
      <c r="CR204" s="262"/>
      <c r="CS204" s="262"/>
      <c r="CT204" s="262"/>
      <c r="CU204" s="261"/>
      <c r="CV204" s="261"/>
      <c r="CW204" s="261"/>
      <c r="CX204" s="261"/>
      <c r="CY204" s="261"/>
      <c r="CZ204" s="261"/>
      <c r="DA204" s="261"/>
      <c r="DB204" s="261"/>
      <c r="DC204" s="261"/>
      <c r="DD204" s="261"/>
      <c r="DE204" s="261"/>
      <c r="DF204" s="261"/>
      <c r="DG204" s="261"/>
      <c r="DH204" s="261"/>
      <c r="DI204" s="261"/>
      <c r="DJ204" s="261"/>
      <c r="DK204" s="261"/>
      <c r="DL204" s="261"/>
      <c r="DM204" s="261"/>
      <c r="DN204" s="261"/>
      <c r="DO204" s="261"/>
      <c r="DP204" s="261"/>
      <c r="DQ204" s="261"/>
      <c r="DR204" s="261"/>
      <c r="DS204" s="261"/>
      <c r="DT204" s="261"/>
      <c r="DU204" s="261"/>
      <c r="DV204" s="261"/>
      <c r="DW204" s="261"/>
      <c r="DX204" s="261"/>
      <c r="DY204" s="261"/>
      <c r="DZ204" s="261"/>
      <c r="EA204" s="261"/>
    </row>
    <row r="205" spans="1:131" ht="15" x14ac:dyDescent="0.25">
      <c r="A205" s="261"/>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61"/>
      <c r="AE205" s="261"/>
      <c r="AF205" s="261"/>
      <c r="AG205" s="261"/>
      <c r="AH205" s="261"/>
      <c r="AI205" s="261"/>
      <c r="AJ205" s="261"/>
      <c r="AK205" s="261"/>
      <c r="AL205" s="261"/>
      <c r="AM205" s="261"/>
      <c r="AN205" s="261"/>
      <c r="AO205" s="261"/>
      <c r="AP205" s="261"/>
      <c r="AQ205" s="261"/>
      <c r="AR205" s="261"/>
      <c r="AS205" s="261"/>
      <c r="AT205" s="261"/>
      <c r="AU205" s="261"/>
      <c r="AV205" s="261"/>
      <c r="AW205" s="261"/>
      <c r="AX205" s="261"/>
      <c r="AY205" s="261"/>
      <c r="AZ205" s="261"/>
      <c r="BA205" s="261"/>
      <c r="BB205" s="261"/>
      <c r="BC205" s="261"/>
      <c r="BD205" s="261"/>
      <c r="BE205" s="261"/>
      <c r="BF205" s="261"/>
      <c r="BG205" s="261"/>
      <c r="BH205" s="261"/>
      <c r="BI205" s="261"/>
      <c r="BJ205" s="261"/>
      <c r="BK205" s="261"/>
      <c r="BL205" s="261"/>
      <c r="BM205" s="261"/>
      <c r="BN205" s="261"/>
      <c r="BO205" s="261"/>
      <c r="BP205" s="261"/>
      <c r="BQ205" s="261"/>
      <c r="BR205" s="261"/>
      <c r="BS205" s="261"/>
      <c r="BT205" s="261"/>
      <c r="BU205" s="261"/>
      <c r="BV205" s="261"/>
      <c r="BW205" s="261"/>
      <c r="BX205" s="261"/>
      <c r="BY205" s="262"/>
      <c r="BZ205" s="262"/>
      <c r="CA205" s="262"/>
      <c r="CB205" s="262"/>
      <c r="CC205" s="262"/>
      <c r="CD205" s="262"/>
      <c r="CE205" s="262"/>
      <c r="CF205" s="262"/>
      <c r="CG205" s="262"/>
      <c r="CH205" s="262"/>
      <c r="CI205" s="262"/>
      <c r="CJ205" s="262"/>
      <c r="CK205" s="262"/>
      <c r="CL205" s="262"/>
      <c r="CM205" s="262"/>
      <c r="CN205" s="262"/>
      <c r="CO205" s="262"/>
      <c r="CP205" s="262"/>
      <c r="CQ205" s="262"/>
      <c r="CR205" s="262"/>
      <c r="CS205" s="262"/>
      <c r="CT205" s="262"/>
      <c r="CU205" s="261"/>
      <c r="CV205" s="261"/>
      <c r="CW205" s="261"/>
      <c r="CX205" s="261"/>
      <c r="CY205" s="261"/>
      <c r="CZ205" s="261"/>
      <c r="DA205" s="261"/>
      <c r="DB205" s="261"/>
      <c r="DC205" s="261"/>
      <c r="DD205" s="261"/>
      <c r="DE205" s="261"/>
      <c r="DF205" s="261"/>
      <c r="DG205" s="261"/>
      <c r="DH205" s="261"/>
      <c r="DI205" s="261"/>
      <c r="DJ205" s="261"/>
      <c r="DK205" s="261"/>
      <c r="DL205" s="261"/>
      <c r="DM205" s="261"/>
      <c r="DN205" s="261"/>
      <c r="DO205" s="261"/>
      <c r="DP205" s="261"/>
      <c r="DQ205" s="261"/>
      <c r="DR205" s="261"/>
      <c r="DS205" s="261"/>
      <c r="DT205" s="261"/>
      <c r="DU205" s="261"/>
      <c r="DV205" s="261"/>
      <c r="DW205" s="261"/>
      <c r="DX205" s="261"/>
      <c r="DY205" s="261"/>
      <c r="DZ205" s="261"/>
      <c r="EA205" s="261"/>
    </row>
    <row r="206" spans="1:131" ht="15" x14ac:dyDescent="0.25">
      <c r="A206" s="261"/>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61"/>
      <c r="AE206" s="261"/>
      <c r="AF206" s="261"/>
      <c r="AG206" s="261"/>
      <c r="AH206" s="261"/>
      <c r="AI206" s="261"/>
      <c r="AJ206" s="261"/>
      <c r="AK206" s="261"/>
      <c r="AL206" s="261"/>
      <c r="AM206" s="261"/>
      <c r="AN206" s="261"/>
      <c r="AO206" s="261"/>
      <c r="AP206" s="261"/>
      <c r="AQ206" s="261"/>
      <c r="AR206" s="261"/>
      <c r="AS206" s="261"/>
      <c r="AT206" s="261"/>
      <c r="AU206" s="261"/>
      <c r="AV206" s="261"/>
      <c r="AW206" s="261"/>
      <c r="AX206" s="261"/>
      <c r="AY206" s="261"/>
      <c r="AZ206" s="261"/>
      <c r="BA206" s="261"/>
      <c r="BB206" s="261"/>
      <c r="BC206" s="261"/>
      <c r="BD206" s="261"/>
      <c r="BE206" s="261"/>
      <c r="BF206" s="261"/>
      <c r="BG206" s="261"/>
      <c r="BH206" s="261"/>
      <c r="BI206" s="261"/>
      <c r="BJ206" s="261"/>
      <c r="BK206" s="261"/>
      <c r="BL206" s="261"/>
      <c r="BM206" s="261"/>
      <c r="BN206" s="261"/>
      <c r="BO206" s="261"/>
      <c r="BP206" s="261"/>
      <c r="BQ206" s="261"/>
      <c r="BR206" s="261"/>
      <c r="BS206" s="261"/>
      <c r="BT206" s="261"/>
      <c r="BU206" s="261"/>
      <c r="BV206" s="261"/>
      <c r="BW206" s="261"/>
      <c r="BX206" s="261"/>
      <c r="BY206" s="262"/>
      <c r="BZ206" s="262"/>
      <c r="CA206" s="262"/>
      <c r="CB206" s="262"/>
      <c r="CC206" s="262"/>
      <c r="CD206" s="262"/>
      <c r="CE206" s="262"/>
      <c r="CF206" s="262"/>
      <c r="CG206" s="262"/>
      <c r="CH206" s="262"/>
      <c r="CI206" s="262"/>
      <c r="CJ206" s="262"/>
      <c r="CK206" s="262"/>
      <c r="CL206" s="262"/>
      <c r="CM206" s="262"/>
      <c r="CN206" s="262"/>
      <c r="CO206" s="262"/>
      <c r="CP206" s="262"/>
      <c r="CQ206" s="262"/>
      <c r="CR206" s="262"/>
      <c r="CS206" s="262"/>
      <c r="CT206" s="262"/>
      <c r="CU206" s="261"/>
      <c r="CV206" s="261"/>
      <c r="CW206" s="261"/>
      <c r="CX206" s="261"/>
      <c r="CY206" s="261"/>
      <c r="CZ206" s="261"/>
      <c r="DA206" s="261"/>
      <c r="DB206" s="261"/>
      <c r="DC206" s="261"/>
      <c r="DD206" s="261"/>
      <c r="DE206" s="261"/>
      <c r="DF206" s="261"/>
      <c r="DG206" s="261"/>
      <c r="DH206" s="261"/>
      <c r="DI206" s="261"/>
      <c r="DJ206" s="261"/>
      <c r="DK206" s="261"/>
      <c r="DL206" s="261"/>
      <c r="DM206" s="261"/>
      <c r="DN206" s="261"/>
      <c r="DO206" s="261"/>
      <c r="DP206" s="261"/>
      <c r="DQ206" s="261"/>
      <c r="DR206" s="261"/>
      <c r="DS206" s="261"/>
      <c r="DT206" s="261"/>
      <c r="DU206" s="261"/>
      <c r="DV206" s="261"/>
      <c r="DW206" s="261"/>
      <c r="DX206" s="261"/>
      <c r="DY206" s="261"/>
      <c r="DZ206" s="261"/>
      <c r="EA206" s="261"/>
    </row>
    <row r="207" spans="1:131" ht="15" x14ac:dyDescent="0.25">
      <c r="A207" s="261"/>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61"/>
      <c r="AE207" s="261"/>
      <c r="AF207" s="261"/>
      <c r="AG207" s="261"/>
      <c r="AH207" s="261"/>
      <c r="AI207" s="261"/>
      <c r="AJ207" s="261"/>
      <c r="AK207" s="261"/>
      <c r="AL207" s="261"/>
      <c r="AM207" s="261"/>
      <c r="AN207" s="261"/>
      <c r="AO207" s="261"/>
      <c r="AP207" s="261"/>
      <c r="AQ207" s="261"/>
      <c r="AR207" s="261"/>
      <c r="AS207" s="261"/>
      <c r="AT207" s="261"/>
      <c r="AU207" s="261"/>
      <c r="AV207" s="261"/>
      <c r="AW207" s="261"/>
      <c r="AX207" s="261"/>
      <c r="AY207" s="261"/>
      <c r="AZ207" s="261"/>
      <c r="BA207" s="261"/>
      <c r="BB207" s="261"/>
      <c r="BC207" s="261"/>
      <c r="BD207" s="261"/>
      <c r="BE207" s="261"/>
      <c r="BF207" s="261"/>
      <c r="BG207" s="261"/>
      <c r="BH207" s="261"/>
      <c r="BI207" s="261"/>
      <c r="BJ207" s="261"/>
      <c r="BK207" s="261"/>
      <c r="BL207" s="261"/>
      <c r="BM207" s="261"/>
      <c r="BN207" s="261"/>
      <c r="BO207" s="261"/>
      <c r="BP207" s="261"/>
      <c r="BQ207" s="261"/>
      <c r="BR207" s="261"/>
      <c r="BS207" s="261"/>
      <c r="BT207" s="261"/>
      <c r="BU207" s="261"/>
      <c r="BV207" s="261"/>
      <c r="BW207" s="261"/>
      <c r="BX207" s="261"/>
      <c r="BY207" s="262"/>
      <c r="BZ207" s="262"/>
      <c r="CA207" s="262"/>
      <c r="CB207" s="262"/>
      <c r="CC207" s="262"/>
      <c r="CD207" s="262"/>
      <c r="CE207" s="262"/>
      <c r="CF207" s="262"/>
      <c r="CG207" s="262"/>
      <c r="CH207" s="262"/>
      <c r="CI207" s="262"/>
      <c r="CJ207" s="262"/>
      <c r="CK207" s="262"/>
      <c r="CL207" s="262"/>
      <c r="CM207" s="262"/>
      <c r="CN207" s="262"/>
      <c r="CO207" s="262"/>
      <c r="CP207" s="262"/>
      <c r="CQ207" s="262"/>
      <c r="CR207" s="262"/>
      <c r="CS207" s="262"/>
      <c r="CT207" s="262"/>
      <c r="CU207" s="261"/>
      <c r="CV207" s="261"/>
      <c r="CW207" s="261"/>
      <c r="CX207" s="261"/>
      <c r="CY207" s="261"/>
      <c r="CZ207" s="261"/>
      <c r="DA207" s="261"/>
      <c r="DB207" s="261"/>
      <c r="DC207" s="261"/>
      <c r="DD207" s="261"/>
      <c r="DE207" s="261"/>
      <c r="DF207" s="261"/>
      <c r="DG207" s="261"/>
      <c r="DH207" s="261"/>
      <c r="DI207" s="261"/>
      <c r="DJ207" s="261"/>
      <c r="DK207" s="261"/>
      <c r="DL207" s="261"/>
      <c r="DM207" s="261"/>
      <c r="DN207" s="261"/>
      <c r="DO207" s="261"/>
      <c r="DP207" s="261"/>
      <c r="DQ207" s="261"/>
      <c r="DR207" s="261"/>
      <c r="DS207" s="261"/>
      <c r="DT207" s="261"/>
      <c r="DU207" s="261"/>
      <c r="DV207" s="261"/>
      <c r="DW207" s="261"/>
      <c r="DX207" s="261"/>
      <c r="DY207" s="261"/>
      <c r="DZ207" s="261"/>
      <c r="EA207" s="261"/>
    </row>
    <row r="208" spans="1:131" ht="15" x14ac:dyDescent="0.25">
      <c r="A208" s="261"/>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61"/>
      <c r="AE208" s="261"/>
      <c r="AF208" s="261"/>
      <c r="AG208" s="261"/>
      <c r="AH208" s="261"/>
      <c r="AI208" s="261"/>
      <c r="AJ208" s="261"/>
      <c r="AK208" s="261"/>
      <c r="AL208" s="261"/>
      <c r="AM208" s="261"/>
      <c r="AN208" s="261"/>
      <c r="AO208" s="261"/>
      <c r="AP208" s="261"/>
      <c r="AQ208" s="261"/>
      <c r="AR208" s="261"/>
      <c r="AS208" s="261"/>
      <c r="AT208" s="261"/>
      <c r="AU208" s="261"/>
      <c r="AV208" s="261"/>
      <c r="AW208" s="261"/>
      <c r="AX208" s="261"/>
      <c r="AY208" s="261"/>
      <c r="AZ208" s="261"/>
      <c r="BA208" s="261"/>
      <c r="BB208" s="261"/>
      <c r="BC208" s="261"/>
      <c r="BD208" s="261"/>
      <c r="BE208" s="261"/>
      <c r="BF208" s="261"/>
      <c r="BG208" s="261"/>
      <c r="BH208" s="261"/>
      <c r="BI208" s="261"/>
      <c r="BJ208" s="261"/>
      <c r="BK208" s="261"/>
      <c r="BL208" s="261"/>
      <c r="BM208" s="261"/>
      <c r="BN208" s="261"/>
      <c r="BO208" s="261"/>
      <c r="BP208" s="261"/>
      <c r="BQ208" s="261"/>
      <c r="BR208" s="261"/>
      <c r="BS208" s="261"/>
      <c r="BT208" s="261"/>
      <c r="BU208" s="261"/>
      <c r="BV208" s="261"/>
      <c r="BW208" s="261"/>
      <c r="BX208" s="261"/>
      <c r="BY208" s="262"/>
      <c r="BZ208" s="262"/>
      <c r="CA208" s="262"/>
      <c r="CB208" s="262"/>
      <c r="CC208" s="262"/>
      <c r="CD208" s="262"/>
      <c r="CE208" s="262"/>
      <c r="CF208" s="262"/>
      <c r="CG208" s="262"/>
      <c r="CH208" s="262"/>
      <c r="CI208" s="262"/>
      <c r="CJ208" s="262"/>
      <c r="CK208" s="262"/>
      <c r="CL208" s="262"/>
      <c r="CM208" s="262"/>
      <c r="CN208" s="262"/>
      <c r="CO208" s="262"/>
      <c r="CP208" s="262"/>
      <c r="CQ208" s="262"/>
      <c r="CR208" s="262"/>
      <c r="CS208" s="262"/>
      <c r="CT208" s="262"/>
      <c r="CU208" s="261"/>
      <c r="CV208" s="261"/>
      <c r="CW208" s="261"/>
      <c r="CX208" s="261"/>
      <c r="CY208" s="261"/>
      <c r="CZ208" s="261"/>
      <c r="DA208" s="261"/>
      <c r="DB208" s="261"/>
      <c r="DC208" s="261"/>
      <c r="DD208" s="261"/>
      <c r="DE208" s="261"/>
      <c r="DF208" s="261"/>
      <c r="DG208" s="261"/>
      <c r="DH208" s="261"/>
      <c r="DI208" s="261"/>
      <c r="DJ208" s="261"/>
      <c r="DK208" s="261"/>
      <c r="DL208" s="261"/>
      <c r="DM208" s="261"/>
      <c r="DN208" s="261"/>
      <c r="DO208" s="261"/>
      <c r="DP208" s="261"/>
      <c r="DQ208" s="261"/>
      <c r="DR208" s="261"/>
      <c r="DS208" s="261"/>
      <c r="DT208" s="261"/>
      <c r="DU208" s="261"/>
      <c r="DV208" s="261"/>
      <c r="DW208" s="261"/>
      <c r="DX208" s="261"/>
      <c r="DY208" s="261"/>
      <c r="DZ208" s="261"/>
      <c r="EA208" s="261"/>
    </row>
    <row r="209" spans="1:131" ht="15" x14ac:dyDescent="0.25">
      <c r="A209" s="261"/>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261"/>
      <c r="AE209" s="261"/>
      <c r="AF209" s="261"/>
      <c r="AG209" s="261"/>
      <c r="AH209" s="261"/>
      <c r="AI209" s="261"/>
      <c r="AJ209" s="261"/>
      <c r="AK209" s="261"/>
      <c r="AL209" s="261"/>
      <c r="AM209" s="261"/>
      <c r="AN209" s="261"/>
      <c r="AO209" s="261"/>
      <c r="AP209" s="261"/>
      <c r="AQ209" s="261"/>
      <c r="AR209" s="261"/>
      <c r="AS209" s="261"/>
      <c r="AT209" s="261"/>
      <c r="AU209" s="261"/>
      <c r="AV209" s="261"/>
      <c r="AW209" s="261"/>
      <c r="AX209" s="261"/>
      <c r="AY209" s="261"/>
      <c r="AZ209" s="261"/>
      <c r="BA209" s="261"/>
      <c r="BB209" s="261"/>
      <c r="BC209" s="261"/>
      <c r="BD209" s="261"/>
      <c r="BE209" s="261"/>
      <c r="BF209" s="261"/>
      <c r="BG209" s="261"/>
      <c r="BH209" s="261"/>
      <c r="BI209" s="261"/>
      <c r="BJ209" s="261"/>
      <c r="BK209" s="261"/>
      <c r="BL209" s="261"/>
      <c r="BM209" s="261"/>
      <c r="BN209" s="261"/>
      <c r="BO209" s="261"/>
      <c r="BP209" s="261"/>
      <c r="BQ209" s="261"/>
      <c r="BR209" s="261"/>
      <c r="BS209" s="261"/>
      <c r="BT209" s="261"/>
      <c r="BU209" s="261"/>
      <c r="BV209" s="261"/>
      <c r="BW209" s="261"/>
      <c r="BX209" s="261"/>
      <c r="BY209" s="262"/>
      <c r="BZ209" s="262"/>
      <c r="CA209" s="262"/>
      <c r="CB209" s="262"/>
      <c r="CC209" s="262"/>
      <c r="CD209" s="262"/>
      <c r="CE209" s="262"/>
      <c r="CF209" s="262"/>
      <c r="CG209" s="262"/>
      <c r="CH209" s="262"/>
      <c r="CI209" s="262"/>
      <c r="CJ209" s="262"/>
      <c r="CK209" s="262"/>
      <c r="CL209" s="262"/>
      <c r="CM209" s="262"/>
      <c r="CN209" s="262"/>
      <c r="CO209" s="262"/>
      <c r="CP209" s="262"/>
      <c r="CQ209" s="262"/>
      <c r="CR209" s="262"/>
      <c r="CS209" s="262"/>
      <c r="CT209" s="262"/>
      <c r="CU209" s="261"/>
      <c r="CV209" s="261"/>
      <c r="CW209" s="261"/>
      <c r="CX209" s="261"/>
      <c r="CY209" s="261"/>
      <c r="CZ209" s="261"/>
      <c r="DA209" s="261"/>
      <c r="DB209" s="261"/>
      <c r="DC209" s="261"/>
      <c r="DD209" s="261"/>
      <c r="DE209" s="261"/>
      <c r="DF209" s="261"/>
      <c r="DG209" s="261"/>
      <c r="DH209" s="261"/>
      <c r="DI209" s="261"/>
      <c r="DJ209" s="261"/>
      <c r="DK209" s="261"/>
      <c r="DL209" s="261"/>
      <c r="DM209" s="261"/>
      <c r="DN209" s="261"/>
      <c r="DO209" s="261"/>
      <c r="DP209" s="261"/>
      <c r="DQ209" s="261"/>
      <c r="DR209" s="261"/>
      <c r="DS209" s="261"/>
      <c r="DT209" s="261"/>
      <c r="DU209" s="261"/>
      <c r="DV209" s="261"/>
      <c r="DW209" s="261"/>
      <c r="DX209" s="261"/>
      <c r="DY209" s="261"/>
      <c r="DZ209" s="261"/>
      <c r="EA209" s="261"/>
    </row>
    <row r="210" spans="1:131" ht="15" x14ac:dyDescent="0.25">
      <c r="A210" s="261"/>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261"/>
      <c r="AE210" s="261"/>
      <c r="AF210" s="261"/>
      <c r="AG210" s="261"/>
      <c r="AH210" s="261"/>
      <c r="AI210" s="261"/>
      <c r="AJ210" s="261"/>
      <c r="AK210" s="261"/>
      <c r="AL210" s="261"/>
      <c r="AM210" s="261"/>
      <c r="AN210" s="261"/>
      <c r="AO210" s="261"/>
      <c r="AP210" s="261"/>
      <c r="AQ210" s="261"/>
      <c r="AR210" s="261"/>
      <c r="AS210" s="261"/>
      <c r="AT210" s="261"/>
      <c r="AU210" s="261"/>
      <c r="AV210" s="261"/>
      <c r="AW210" s="261"/>
      <c r="AX210" s="261"/>
      <c r="AY210" s="261"/>
      <c r="AZ210" s="261"/>
      <c r="BA210" s="261"/>
      <c r="BB210" s="261"/>
      <c r="BC210" s="261"/>
      <c r="BD210" s="261"/>
      <c r="BE210" s="261"/>
      <c r="BF210" s="261"/>
      <c r="BG210" s="261"/>
      <c r="BH210" s="261"/>
      <c r="BI210" s="261"/>
      <c r="BJ210" s="261"/>
      <c r="BK210" s="261"/>
      <c r="BL210" s="261"/>
      <c r="BM210" s="261"/>
      <c r="BN210" s="261"/>
      <c r="BO210" s="261"/>
      <c r="BP210" s="261"/>
      <c r="BQ210" s="261"/>
      <c r="BR210" s="261"/>
      <c r="BS210" s="261"/>
      <c r="BT210" s="261"/>
      <c r="BU210" s="261"/>
      <c r="BV210" s="261"/>
      <c r="BW210" s="261"/>
      <c r="BX210" s="261"/>
      <c r="BY210" s="262"/>
      <c r="BZ210" s="262"/>
      <c r="CA210" s="262"/>
      <c r="CB210" s="262"/>
      <c r="CC210" s="262"/>
      <c r="CD210" s="262"/>
      <c r="CE210" s="262"/>
      <c r="CF210" s="262"/>
      <c r="CG210" s="262"/>
      <c r="CH210" s="262"/>
      <c r="CI210" s="262"/>
      <c r="CJ210" s="262"/>
      <c r="CK210" s="262"/>
      <c r="CL210" s="262"/>
      <c r="CM210" s="262"/>
      <c r="CN210" s="262"/>
      <c r="CO210" s="262"/>
      <c r="CP210" s="262"/>
      <c r="CQ210" s="262"/>
      <c r="CR210" s="262"/>
      <c r="CS210" s="262"/>
      <c r="CT210" s="262"/>
      <c r="CU210" s="261"/>
      <c r="CV210" s="261"/>
      <c r="CW210" s="261"/>
      <c r="CX210" s="261"/>
      <c r="CY210" s="261"/>
      <c r="CZ210" s="261"/>
      <c r="DA210" s="261"/>
      <c r="DB210" s="261"/>
      <c r="DC210" s="261"/>
      <c r="DD210" s="261"/>
      <c r="DE210" s="261"/>
      <c r="DF210" s="261"/>
      <c r="DG210" s="261"/>
      <c r="DH210" s="261"/>
      <c r="DI210" s="261"/>
      <c r="DJ210" s="261"/>
      <c r="DK210" s="261"/>
      <c r="DL210" s="261"/>
      <c r="DM210" s="261"/>
      <c r="DN210" s="261"/>
      <c r="DO210" s="261"/>
      <c r="DP210" s="261"/>
      <c r="DQ210" s="261"/>
      <c r="DR210" s="261"/>
      <c r="DS210" s="261"/>
      <c r="DT210" s="261"/>
      <c r="DU210" s="261"/>
      <c r="DV210" s="261"/>
      <c r="DW210" s="261"/>
      <c r="DX210" s="261"/>
      <c r="DY210" s="261"/>
      <c r="DZ210" s="261"/>
      <c r="EA210" s="261"/>
    </row>
    <row r="211" spans="1:131" ht="14.25" customHeight="1" x14ac:dyDescent="0.25">
      <c r="A211" s="261"/>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261"/>
      <c r="AE211" s="261"/>
      <c r="AF211" s="261"/>
      <c r="AG211" s="261"/>
      <c r="AH211" s="261"/>
      <c r="AI211" s="261"/>
      <c r="AJ211" s="261"/>
      <c r="AK211" s="261"/>
      <c r="AL211" s="261"/>
      <c r="AM211" s="261"/>
      <c r="AN211" s="261"/>
      <c r="AO211" s="261"/>
      <c r="AP211" s="261"/>
      <c r="AQ211" s="261"/>
      <c r="AR211" s="261"/>
      <c r="AS211" s="261"/>
      <c r="AT211" s="261"/>
      <c r="AU211" s="261"/>
      <c r="AV211" s="261"/>
      <c r="AW211" s="261"/>
      <c r="AX211" s="261"/>
      <c r="AY211" s="261"/>
      <c r="AZ211" s="261"/>
      <c r="BA211" s="261"/>
      <c r="BB211" s="261"/>
      <c r="BC211" s="261"/>
      <c r="BD211" s="261"/>
      <c r="BE211" s="261"/>
      <c r="BF211" s="261"/>
      <c r="BG211" s="261"/>
      <c r="BH211" s="261"/>
      <c r="BI211" s="261"/>
      <c r="BJ211" s="261"/>
      <c r="BK211" s="261"/>
      <c r="BL211" s="261"/>
      <c r="BM211" s="261"/>
      <c r="BN211" s="261"/>
      <c r="BO211" s="261"/>
      <c r="BP211" s="261"/>
      <c r="BQ211" s="261"/>
      <c r="BR211" s="261"/>
      <c r="BS211" s="261"/>
      <c r="BT211" s="261"/>
      <c r="BU211" s="261"/>
      <c r="BV211" s="261"/>
      <c r="BW211" s="261"/>
      <c r="BX211" s="261"/>
      <c r="BY211" s="262"/>
      <c r="BZ211" s="262"/>
      <c r="CA211" s="262"/>
      <c r="CB211" s="262"/>
      <c r="CC211" s="262"/>
      <c r="CD211" s="262"/>
      <c r="CE211" s="262"/>
      <c r="CF211" s="262"/>
      <c r="CG211" s="262"/>
      <c r="CH211" s="262"/>
      <c r="CI211" s="262"/>
      <c r="CJ211" s="262"/>
      <c r="CK211" s="262"/>
      <c r="CL211" s="262"/>
      <c r="CM211" s="262"/>
      <c r="CN211" s="262"/>
      <c r="CO211" s="262"/>
      <c r="CP211" s="262"/>
      <c r="CQ211" s="262"/>
      <c r="CR211" s="262"/>
      <c r="CS211" s="262"/>
      <c r="CT211" s="262"/>
      <c r="CU211" s="261"/>
      <c r="CV211" s="261"/>
      <c r="CW211" s="261"/>
      <c r="CX211" s="261"/>
      <c r="CY211" s="261"/>
      <c r="CZ211" s="261"/>
      <c r="DA211" s="261"/>
      <c r="DB211" s="261"/>
      <c r="DC211" s="261"/>
      <c r="DD211" s="261"/>
      <c r="DE211" s="261"/>
      <c r="DF211" s="261"/>
      <c r="DG211" s="261"/>
      <c r="DH211" s="261"/>
      <c r="DI211" s="261"/>
      <c r="DJ211" s="261"/>
      <c r="DK211" s="261"/>
      <c r="DL211" s="261"/>
      <c r="DM211" s="261"/>
      <c r="DN211" s="261"/>
      <c r="DO211" s="261"/>
      <c r="DP211" s="261"/>
      <c r="DQ211" s="261"/>
      <c r="DR211" s="261"/>
      <c r="DS211" s="261"/>
      <c r="DT211" s="261"/>
      <c r="DU211" s="261"/>
      <c r="DV211" s="261"/>
      <c r="DW211" s="261"/>
      <c r="DX211" s="261"/>
      <c r="DY211" s="261"/>
      <c r="DZ211" s="261"/>
      <c r="EA211" s="261"/>
    </row>
    <row r="212" spans="1:131" ht="14.25" customHeight="1" x14ac:dyDescent="0.25">
      <c r="A212" s="261"/>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261"/>
      <c r="AE212" s="261"/>
      <c r="AF212" s="261"/>
      <c r="AG212" s="261"/>
      <c r="AH212" s="261"/>
      <c r="AI212" s="261"/>
      <c r="AJ212" s="261"/>
      <c r="AK212" s="261"/>
      <c r="AL212" s="261"/>
      <c r="AM212" s="261"/>
      <c r="AN212" s="261"/>
      <c r="AO212" s="261"/>
      <c r="AP212" s="261"/>
      <c r="AQ212" s="261"/>
      <c r="AR212" s="261"/>
      <c r="AS212" s="261"/>
      <c r="AT212" s="261"/>
      <c r="AU212" s="261"/>
      <c r="AV212" s="261"/>
      <c r="AW212" s="261"/>
      <c r="AX212" s="261"/>
      <c r="AY212" s="261"/>
      <c r="AZ212" s="261"/>
      <c r="BA212" s="261"/>
      <c r="BB212" s="261"/>
      <c r="BC212" s="261"/>
      <c r="BD212" s="261"/>
      <c r="BE212" s="261"/>
      <c r="BF212" s="261"/>
      <c r="BG212" s="261"/>
      <c r="BH212" s="261"/>
      <c r="BI212" s="261"/>
      <c r="BJ212" s="261"/>
      <c r="BK212" s="261"/>
      <c r="BL212" s="261"/>
      <c r="BM212" s="261"/>
      <c r="BN212" s="261"/>
      <c r="BO212" s="261"/>
      <c r="BP212" s="261"/>
      <c r="BQ212" s="261"/>
      <c r="BR212" s="261"/>
      <c r="BS212" s="261"/>
      <c r="BT212" s="261"/>
      <c r="BU212" s="261"/>
      <c r="BV212" s="261"/>
      <c r="BW212" s="261"/>
      <c r="BX212" s="261"/>
      <c r="BY212" s="262"/>
      <c r="BZ212" s="262"/>
      <c r="CA212" s="262"/>
      <c r="CB212" s="262"/>
      <c r="CC212" s="262"/>
      <c r="CD212" s="262"/>
      <c r="CE212" s="262"/>
      <c r="CF212" s="262"/>
      <c r="CG212" s="262"/>
      <c r="CH212" s="262"/>
      <c r="CI212" s="262"/>
      <c r="CJ212" s="262"/>
      <c r="CK212" s="262"/>
      <c r="CL212" s="262"/>
      <c r="CM212" s="262"/>
      <c r="CN212" s="262"/>
      <c r="CO212" s="262"/>
      <c r="CP212" s="262"/>
      <c r="CQ212" s="262"/>
      <c r="CR212" s="262"/>
      <c r="CS212" s="262"/>
      <c r="CT212" s="262"/>
      <c r="CU212" s="261"/>
      <c r="CV212" s="261"/>
      <c r="CW212" s="261"/>
      <c r="CX212" s="261"/>
      <c r="CY212" s="261"/>
      <c r="CZ212" s="261"/>
      <c r="DA212" s="261"/>
      <c r="DB212" s="261"/>
      <c r="DC212" s="261"/>
      <c r="DD212" s="261"/>
      <c r="DE212" s="261"/>
      <c r="DF212" s="261"/>
      <c r="DG212" s="261"/>
      <c r="DH212" s="261"/>
      <c r="DI212" s="261"/>
      <c r="DJ212" s="261"/>
      <c r="DK212" s="261"/>
      <c r="DL212" s="261"/>
      <c r="DM212" s="261"/>
      <c r="DN212" s="261"/>
      <c r="DO212" s="261"/>
      <c r="DP212" s="261"/>
      <c r="DQ212" s="261"/>
      <c r="DR212" s="261"/>
      <c r="DS212" s="261"/>
      <c r="DT212" s="261"/>
      <c r="DU212" s="261"/>
      <c r="DV212" s="261"/>
      <c r="DW212" s="261"/>
      <c r="DX212" s="261"/>
      <c r="DY212" s="261"/>
      <c r="DZ212" s="261"/>
      <c r="EA212" s="261"/>
    </row>
    <row r="213" spans="1:131" ht="14.25" customHeight="1" x14ac:dyDescent="0.25">
      <c r="A213" s="261"/>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261"/>
      <c r="AE213" s="261"/>
      <c r="AF213" s="261"/>
      <c r="AG213" s="261"/>
      <c r="AH213" s="261"/>
      <c r="AI213" s="261"/>
      <c r="AJ213" s="261"/>
      <c r="AK213" s="261"/>
      <c r="AL213" s="261"/>
      <c r="AM213" s="261"/>
      <c r="AN213" s="261"/>
      <c r="AO213" s="261"/>
      <c r="AP213" s="261"/>
      <c r="AQ213" s="261"/>
      <c r="AR213" s="261"/>
      <c r="AS213" s="261"/>
      <c r="AT213" s="261"/>
      <c r="AU213" s="261"/>
      <c r="AV213" s="261"/>
      <c r="AW213" s="261"/>
      <c r="AX213" s="261"/>
      <c r="AY213" s="261"/>
      <c r="AZ213" s="261"/>
      <c r="BA213" s="261"/>
      <c r="BB213" s="261"/>
      <c r="BC213" s="261"/>
      <c r="BD213" s="261"/>
      <c r="BE213" s="261"/>
      <c r="BF213" s="261"/>
      <c r="BG213" s="261"/>
      <c r="BH213" s="261"/>
      <c r="BI213" s="261"/>
      <c r="BJ213" s="261"/>
      <c r="BK213" s="261"/>
      <c r="BL213" s="261"/>
      <c r="BM213" s="261"/>
      <c r="BN213" s="261"/>
      <c r="BO213" s="261"/>
      <c r="BP213" s="261"/>
      <c r="BQ213" s="261"/>
      <c r="BR213" s="261"/>
      <c r="BS213" s="261"/>
      <c r="BT213" s="261"/>
      <c r="BU213" s="261"/>
      <c r="BV213" s="261"/>
      <c r="BW213" s="261"/>
      <c r="BX213" s="261"/>
      <c r="BY213" s="262"/>
      <c r="BZ213" s="262"/>
      <c r="CA213" s="262"/>
      <c r="CB213" s="262"/>
      <c r="CC213" s="262"/>
      <c r="CD213" s="262"/>
      <c r="CE213" s="262"/>
      <c r="CF213" s="262"/>
      <c r="CG213" s="262"/>
      <c r="CH213" s="262"/>
      <c r="CI213" s="262"/>
      <c r="CJ213" s="262"/>
      <c r="CK213" s="262"/>
      <c r="CL213" s="262"/>
      <c r="CM213" s="262"/>
      <c r="CN213" s="262"/>
      <c r="CO213" s="262"/>
      <c r="CP213" s="262"/>
      <c r="CQ213" s="262"/>
      <c r="CR213" s="262"/>
      <c r="CS213" s="262"/>
      <c r="CT213" s="262"/>
      <c r="CU213" s="261"/>
      <c r="CV213" s="261"/>
      <c r="CW213" s="261"/>
      <c r="CX213" s="261"/>
      <c r="CY213" s="261"/>
      <c r="CZ213" s="261"/>
      <c r="DA213" s="261"/>
      <c r="DB213" s="261"/>
      <c r="DC213" s="261"/>
      <c r="DD213" s="261"/>
      <c r="DE213" s="261"/>
      <c r="DF213" s="261"/>
      <c r="DG213" s="261"/>
      <c r="DH213" s="261"/>
      <c r="DI213" s="261"/>
      <c r="DJ213" s="261"/>
      <c r="DK213" s="261"/>
      <c r="DL213" s="261"/>
      <c r="DM213" s="261"/>
      <c r="DN213" s="261"/>
      <c r="DO213" s="261"/>
      <c r="DP213" s="261"/>
      <c r="DQ213" s="261"/>
      <c r="DR213" s="261"/>
      <c r="DS213" s="261"/>
      <c r="DT213" s="261"/>
      <c r="DU213" s="261"/>
      <c r="DV213" s="261"/>
      <c r="DW213" s="261"/>
      <c r="DX213" s="261"/>
      <c r="DY213" s="261"/>
      <c r="DZ213" s="261"/>
      <c r="EA213" s="261"/>
    </row>
    <row r="214" spans="1:131" ht="14.25" customHeight="1" x14ac:dyDescent="0.25">
      <c r="A214" s="261"/>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1"/>
      <c r="AD214" s="261"/>
      <c r="AE214" s="261"/>
      <c r="AF214" s="261"/>
      <c r="AG214" s="261"/>
      <c r="AH214" s="261"/>
      <c r="AI214" s="261"/>
      <c r="AJ214" s="261"/>
      <c r="AK214" s="261"/>
      <c r="AL214" s="261"/>
      <c r="AM214" s="261"/>
      <c r="AN214" s="261"/>
      <c r="AO214" s="261"/>
      <c r="AP214" s="261"/>
      <c r="AQ214" s="261"/>
      <c r="AR214" s="261"/>
      <c r="AS214" s="261"/>
      <c r="AT214" s="261"/>
      <c r="AU214" s="261"/>
      <c r="AV214" s="261"/>
      <c r="AW214" s="261"/>
      <c r="AX214" s="261"/>
      <c r="AY214" s="261"/>
      <c r="AZ214" s="261"/>
      <c r="BA214" s="261"/>
      <c r="BB214" s="261"/>
      <c r="BC214" s="261"/>
      <c r="BD214" s="261"/>
      <c r="BE214" s="261"/>
      <c r="BF214" s="261"/>
      <c r="BG214" s="261"/>
      <c r="BH214" s="261"/>
      <c r="BI214" s="261"/>
      <c r="BJ214" s="261"/>
      <c r="BK214" s="261"/>
      <c r="BL214" s="261"/>
      <c r="BM214" s="261"/>
      <c r="BN214" s="261"/>
      <c r="BO214" s="261"/>
      <c r="BP214" s="261"/>
      <c r="BQ214" s="261"/>
      <c r="BR214" s="261"/>
      <c r="BS214" s="261"/>
      <c r="BT214" s="261"/>
      <c r="BU214" s="261"/>
      <c r="BV214" s="261"/>
      <c r="BW214" s="261"/>
      <c r="BX214" s="261"/>
      <c r="BY214" s="262"/>
      <c r="BZ214" s="262"/>
      <c r="CA214" s="262"/>
      <c r="CB214" s="262"/>
      <c r="CC214" s="262"/>
      <c r="CD214" s="262"/>
      <c r="CE214" s="262"/>
      <c r="CF214" s="262"/>
      <c r="CG214" s="262"/>
      <c r="CH214" s="262"/>
      <c r="CI214" s="262"/>
      <c r="CJ214" s="262"/>
      <c r="CK214" s="262"/>
      <c r="CL214" s="262"/>
      <c r="CM214" s="262"/>
      <c r="CN214" s="262"/>
      <c r="CO214" s="262"/>
      <c r="CP214" s="262"/>
      <c r="CQ214" s="262"/>
      <c r="CR214" s="262"/>
      <c r="CS214" s="262"/>
      <c r="CT214" s="262"/>
      <c r="CU214" s="261"/>
      <c r="CV214" s="261"/>
      <c r="CW214" s="261"/>
      <c r="CX214" s="261"/>
      <c r="CY214" s="261"/>
      <c r="CZ214" s="261"/>
      <c r="DA214" s="261"/>
      <c r="DB214" s="261"/>
      <c r="DC214" s="261"/>
      <c r="DD214" s="261"/>
      <c r="DE214" s="261"/>
      <c r="DF214" s="261"/>
      <c r="DG214" s="261"/>
      <c r="DH214" s="261"/>
      <c r="DI214" s="261"/>
      <c r="DJ214" s="261"/>
      <c r="DK214" s="261"/>
      <c r="DL214" s="261"/>
      <c r="DM214" s="261"/>
      <c r="DN214" s="261"/>
      <c r="DO214" s="261"/>
      <c r="DP214" s="261"/>
      <c r="DQ214" s="261"/>
      <c r="DR214" s="261"/>
      <c r="DS214" s="261"/>
      <c r="DT214" s="261"/>
      <c r="DU214" s="261"/>
      <c r="DV214" s="261"/>
      <c r="DW214" s="261"/>
      <c r="DX214" s="261"/>
      <c r="DY214" s="261"/>
      <c r="DZ214" s="261"/>
      <c r="EA214" s="261"/>
    </row>
    <row r="215" spans="1:131" ht="14.25" customHeight="1" x14ac:dyDescent="0.25">
      <c r="A215" s="261"/>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c r="Z215" s="261"/>
      <c r="AA215" s="261"/>
      <c r="AB215" s="261"/>
      <c r="AC215" s="261"/>
      <c r="AD215" s="261"/>
      <c r="AE215" s="261"/>
      <c r="AF215" s="261"/>
      <c r="AG215" s="261"/>
      <c r="AH215" s="261"/>
      <c r="AI215" s="261"/>
      <c r="AJ215" s="261"/>
      <c r="AK215" s="261"/>
      <c r="AL215" s="261"/>
      <c r="AM215" s="261"/>
      <c r="AN215" s="261"/>
      <c r="AO215" s="261"/>
      <c r="AP215" s="261"/>
      <c r="AQ215" s="261"/>
      <c r="AR215" s="261"/>
      <c r="AS215" s="261"/>
      <c r="AT215" s="261"/>
      <c r="AU215" s="261"/>
      <c r="AV215" s="261"/>
      <c r="AW215" s="261"/>
      <c r="AX215" s="261"/>
      <c r="AY215" s="261"/>
      <c r="AZ215" s="261"/>
      <c r="BA215" s="261"/>
      <c r="BB215" s="261"/>
      <c r="BC215" s="261"/>
      <c r="BD215" s="261"/>
      <c r="BE215" s="261"/>
      <c r="BF215" s="261"/>
      <c r="BG215" s="261"/>
      <c r="BH215" s="261"/>
      <c r="BI215" s="261"/>
      <c r="BJ215" s="261"/>
      <c r="BK215" s="261"/>
      <c r="BL215" s="261"/>
      <c r="BM215" s="261"/>
      <c r="BN215" s="261"/>
      <c r="BO215" s="261"/>
      <c r="BP215" s="261"/>
      <c r="BQ215" s="261"/>
      <c r="BR215" s="261"/>
      <c r="BS215" s="261"/>
      <c r="BT215" s="261"/>
      <c r="BU215" s="261"/>
      <c r="BV215" s="261"/>
      <c r="BW215" s="261"/>
      <c r="BX215" s="261"/>
      <c r="BY215" s="262"/>
      <c r="BZ215" s="262"/>
      <c r="CA215" s="262"/>
      <c r="CB215" s="262"/>
      <c r="CC215" s="262"/>
      <c r="CD215" s="262"/>
      <c r="CE215" s="262"/>
      <c r="CF215" s="262"/>
      <c r="CG215" s="262"/>
      <c r="CH215" s="262"/>
      <c r="CI215" s="262"/>
      <c r="CJ215" s="262"/>
      <c r="CK215" s="262"/>
      <c r="CL215" s="262"/>
      <c r="CM215" s="262"/>
      <c r="CN215" s="262"/>
      <c r="CO215" s="262"/>
      <c r="CP215" s="262"/>
      <c r="CQ215" s="262"/>
      <c r="CR215" s="262"/>
      <c r="CS215" s="262"/>
      <c r="CT215" s="262"/>
      <c r="CU215" s="261"/>
      <c r="CV215" s="261"/>
      <c r="CW215" s="261"/>
      <c r="CX215" s="261"/>
      <c r="CY215" s="261"/>
      <c r="CZ215" s="261"/>
      <c r="DA215" s="261"/>
      <c r="DB215" s="261"/>
      <c r="DC215" s="261"/>
      <c r="DD215" s="261"/>
      <c r="DE215" s="261"/>
      <c r="DF215" s="261"/>
      <c r="DG215" s="261"/>
      <c r="DH215" s="261"/>
      <c r="DI215" s="261"/>
      <c r="DJ215" s="261"/>
      <c r="DK215" s="261"/>
      <c r="DL215" s="261"/>
      <c r="DM215" s="261"/>
      <c r="DN215" s="261"/>
      <c r="DO215" s="261"/>
      <c r="DP215" s="261"/>
      <c r="DQ215" s="261"/>
      <c r="DR215" s="261"/>
      <c r="DS215" s="261"/>
      <c r="DT215" s="261"/>
      <c r="DU215" s="261"/>
      <c r="DV215" s="261"/>
      <c r="DW215" s="261"/>
      <c r="DX215" s="261"/>
      <c r="DY215" s="261"/>
      <c r="DZ215" s="261"/>
      <c r="EA215" s="261"/>
    </row>
    <row r="216" spans="1:131" ht="14.25" customHeight="1" x14ac:dyDescent="0.25">
      <c r="A216" s="261"/>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261"/>
      <c r="AF216" s="261"/>
      <c r="AG216" s="261"/>
      <c r="AH216" s="261"/>
      <c r="AI216" s="261"/>
      <c r="AJ216" s="261"/>
      <c r="AK216" s="261"/>
      <c r="AL216" s="261"/>
      <c r="AM216" s="261"/>
      <c r="AN216" s="261"/>
      <c r="AO216" s="261"/>
      <c r="AP216" s="261"/>
      <c r="AQ216" s="261"/>
      <c r="AR216" s="261"/>
      <c r="AS216" s="261"/>
      <c r="AT216" s="261"/>
      <c r="AU216" s="261"/>
      <c r="AV216" s="261"/>
      <c r="AW216" s="261"/>
      <c r="AX216" s="261"/>
      <c r="AY216" s="261"/>
      <c r="AZ216" s="261"/>
      <c r="BA216" s="261"/>
      <c r="BB216" s="261"/>
      <c r="BC216" s="261"/>
      <c r="BD216" s="261"/>
      <c r="BE216" s="261"/>
      <c r="BF216" s="261"/>
      <c r="BG216" s="261"/>
      <c r="BH216" s="261"/>
      <c r="BI216" s="261"/>
      <c r="BJ216" s="261"/>
      <c r="BK216" s="261"/>
      <c r="BL216" s="261"/>
      <c r="BM216" s="261"/>
      <c r="BN216" s="261"/>
      <c r="BO216" s="261"/>
      <c r="BP216" s="261"/>
      <c r="BQ216" s="261"/>
      <c r="BR216" s="261"/>
      <c r="BS216" s="261"/>
      <c r="BT216" s="261"/>
      <c r="BU216" s="261"/>
      <c r="BV216" s="261"/>
      <c r="BW216" s="261"/>
      <c r="BX216" s="261"/>
      <c r="BY216" s="262"/>
      <c r="BZ216" s="262"/>
      <c r="CA216" s="262"/>
      <c r="CB216" s="262"/>
      <c r="CC216" s="262"/>
      <c r="CD216" s="262"/>
      <c r="CE216" s="262"/>
      <c r="CF216" s="262"/>
      <c r="CG216" s="262"/>
      <c r="CH216" s="262"/>
      <c r="CI216" s="262"/>
      <c r="CJ216" s="262"/>
      <c r="CK216" s="262"/>
      <c r="CL216" s="262"/>
      <c r="CM216" s="262"/>
      <c r="CN216" s="262"/>
      <c r="CO216" s="262"/>
      <c r="CP216" s="262"/>
      <c r="CQ216" s="262"/>
      <c r="CR216" s="262"/>
      <c r="CS216" s="262"/>
      <c r="CT216" s="262"/>
      <c r="CU216" s="261"/>
      <c r="CV216" s="261"/>
      <c r="CW216" s="261"/>
      <c r="CX216" s="261"/>
      <c r="CY216" s="261"/>
      <c r="CZ216" s="261"/>
      <c r="DA216" s="261"/>
      <c r="DB216" s="261"/>
      <c r="DC216" s="261"/>
      <c r="DD216" s="261"/>
      <c r="DE216" s="261"/>
      <c r="DF216" s="261"/>
      <c r="DG216" s="261"/>
      <c r="DH216" s="261"/>
      <c r="DI216" s="261"/>
      <c r="DJ216" s="261"/>
      <c r="DK216" s="261"/>
      <c r="DL216" s="261"/>
      <c r="DM216" s="261"/>
      <c r="DN216" s="261"/>
      <c r="DO216" s="261"/>
      <c r="DP216" s="261"/>
      <c r="DQ216" s="261"/>
      <c r="DR216" s="261"/>
      <c r="DS216" s="261"/>
      <c r="DT216" s="261"/>
      <c r="DU216" s="261"/>
      <c r="DV216" s="261"/>
      <c r="DW216" s="261"/>
      <c r="DX216" s="261"/>
      <c r="DY216" s="261"/>
      <c r="DZ216" s="261"/>
      <c r="EA216" s="261"/>
    </row>
    <row r="217" spans="1:131" ht="15" x14ac:dyDescent="0.25">
      <c r="A217" s="261"/>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c r="Z217" s="261"/>
      <c r="AA217" s="261"/>
      <c r="AB217" s="261"/>
      <c r="AC217" s="261"/>
      <c r="AD217" s="261"/>
      <c r="AE217" s="261"/>
      <c r="AF217" s="261"/>
      <c r="AG217" s="261"/>
      <c r="AH217" s="261"/>
      <c r="AI217" s="261"/>
      <c r="AJ217" s="261"/>
      <c r="AK217" s="261"/>
      <c r="AL217" s="261"/>
      <c r="AM217" s="261"/>
      <c r="AN217" s="261"/>
      <c r="AO217" s="261"/>
      <c r="AP217" s="261"/>
      <c r="AQ217" s="261"/>
      <c r="AR217" s="261"/>
      <c r="AS217" s="261"/>
      <c r="AT217" s="261"/>
      <c r="AU217" s="261"/>
      <c r="AV217" s="261"/>
      <c r="AW217" s="261"/>
      <c r="AX217" s="261"/>
      <c r="AY217" s="261"/>
      <c r="AZ217" s="261"/>
      <c r="BA217" s="261"/>
      <c r="BB217" s="261"/>
      <c r="BC217" s="261"/>
      <c r="BD217" s="261"/>
      <c r="BE217" s="261"/>
      <c r="BF217" s="261"/>
      <c r="BG217" s="261"/>
      <c r="BH217" s="261"/>
      <c r="BI217" s="261"/>
      <c r="BJ217" s="261"/>
      <c r="BK217" s="261"/>
      <c r="BL217" s="261"/>
      <c r="BM217" s="261"/>
      <c r="BN217" s="261"/>
      <c r="BO217" s="261"/>
      <c r="BP217" s="261"/>
      <c r="BQ217" s="261"/>
      <c r="BR217" s="261"/>
      <c r="BS217" s="261"/>
      <c r="BT217" s="261"/>
      <c r="BU217" s="261"/>
      <c r="BV217" s="261"/>
      <c r="BW217" s="261"/>
      <c r="BX217" s="261"/>
      <c r="BY217" s="262"/>
      <c r="BZ217" s="262"/>
      <c r="CA217" s="262"/>
      <c r="CB217" s="262"/>
      <c r="CC217" s="262"/>
      <c r="CD217" s="262"/>
      <c r="CE217" s="262"/>
      <c r="CF217" s="262"/>
      <c r="CG217" s="262"/>
      <c r="CH217" s="262"/>
      <c r="CI217" s="262"/>
      <c r="CJ217" s="262"/>
      <c r="CK217" s="262"/>
      <c r="CL217" s="262"/>
      <c r="CM217" s="262"/>
      <c r="CN217" s="262"/>
      <c r="CO217" s="262"/>
      <c r="CP217" s="262"/>
      <c r="CQ217" s="262"/>
      <c r="CR217" s="262"/>
      <c r="CS217" s="262"/>
      <c r="CT217" s="262"/>
      <c r="CU217" s="261"/>
      <c r="CV217" s="261"/>
      <c r="CW217" s="261"/>
      <c r="CX217" s="261"/>
      <c r="CY217" s="261"/>
      <c r="CZ217" s="261"/>
      <c r="DA217" s="261"/>
      <c r="DB217" s="261"/>
      <c r="DC217" s="261"/>
      <c r="DD217" s="261"/>
      <c r="DE217" s="261"/>
      <c r="DF217" s="261"/>
      <c r="DG217" s="261"/>
      <c r="DH217" s="261"/>
      <c r="DI217" s="261"/>
      <c r="DJ217" s="261"/>
      <c r="DK217" s="261"/>
      <c r="DL217" s="261"/>
      <c r="DM217" s="261"/>
      <c r="DN217" s="261"/>
      <c r="DO217" s="261"/>
      <c r="DP217" s="261"/>
      <c r="DQ217" s="261"/>
      <c r="DR217" s="261"/>
      <c r="DS217" s="261"/>
      <c r="DT217" s="261"/>
      <c r="DU217" s="261"/>
      <c r="DV217" s="261"/>
      <c r="DW217" s="261"/>
      <c r="DX217" s="261"/>
      <c r="DY217" s="261"/>
      <c r="DZ217" s="261"/>
      <c r="EA217" s="261"/>
    </row>
    <row r="218" spans="1:131" ht="15" x14ac:dyDescent="0.25">
      <c r="A218" s="261"/>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1"/>
      <c r="AL218" s="261"/>
      <c r="AM218" s="261"/>
      <c r="AN218" s="261"/>
      <c r="AO218" s="261"/>
      <c r="AP218" s="261"/>
      <c r="AQ218" s="261"/>
      <c r="AR218" s="261"/>
      <c r="AS218" s="261"/>
      <c r="AT218" s="261"/>
      <c r="AU218" s="261"/>
      <c r="AV218" s="261"/>
      <c r="AW218" s="261"/>
      <c r="AX218" s="261"/>
      <c r="AY218" s="261"/>
      <c r="AZ218" s="261"/>
      <c r="BA218" s="261"/>
      <c r="BB218" s="261"/>
      <c r="BC218" s="261"/>
      <c r="BD218" s="261"/>
      <c r="BE218" s="261"/>
      <c r="BF218" s="261"/>
      <c r="BG218" s="261"/>
      <c r="BH218" s="261"/>
      <c r="BI218" s="261"/>
      <c r="BJ218" s="261"/>
      <c r="BK218" s="261"/>
      <c r="BL218" s="261"/>
      <c r="BM218" s="261"/>
      <c r="BN218" s="261"/>
      <c r="BO218" s="261"/>
      <c r="BP218" s="261"/>
      <c r="BQ218" s="261"/>
      <c r="BR218" s="261"/>
      <c r="BS218" s="261"/>
      <c r="BT218" s="261"/>
      <c r="BU218" s="261"/>
      <c r="BV218" s="261"/>
      <c r="BW218" s="261"/>
      <c r="BX218" s="261"/>
      <c r="BY218" s="262"/>
      <c r="BZ218" s="262"/>
      <c r="CA218" s="262"/>
      <c r="CB218" s="262"/>
      <c r="CC218" s="262"/>
      <c r="CD218" s="262"/>
      <c r="CE218" s="262"/>
      <c r="CF218" s="262"/>
      <c r="CG218" s="262"/>
      <c r="CH218" s="262"/>
      <c r="CI218" s="262"/>
      <c r="CJ218" s="262"/>
      <c r="CK218" s="262"/>
      <c r="CL218" s="262"/>
      <c r="CM218" s="262"/>
      <c r="CN218" s="262"/>
      <c r="CO218" s="262"/>
      <c r="CP218" s="262"/>
      <c r="CQ218" s="262"/>
      <c r="CR218" s="262"/>
      <c r="CS218" s="262"/>
      <c r="CT218" s="262"/>
      <c r="CU218" s="261"/>
      <c r="CV218" s="261"/>
      <c r="CW218" s="261"/>
      <c r="CX218" s="261"/>
      <c r="CY218" s="261"/>
      <c r="CZ218" s="261"/>
      <c r="DA218" s="261"/>
      <c r="DB218" s="261"/>
      <c r="DC218" s="261"/>
      <c r="DD218" s="261"/>
      <c r="DE218" s="261"/>
      <c r="DF218" s="261"/>
      <c r="DG218" s="261"/>
      <c r="DH218" s="261"/>
      <c r="DI218" s="261"/>
      <c r="DJ218" s="261"/>
      <c r="DK218" s="261"/>
      <c r="DL218" s="261"/>
      <c r="DM218" s="261"/>
      <c r="DN218" s="261"/>
      <c r="DO218" s="261"/>
      <c r="DP218" s="261"/>
      <c r="DQ218" s="261"/>
      <c r="DR218" s="261"/>
      <c r="DS218" s="261"/>
      <c r="DT218" s="261"/>
      <c r="DU218" s="261"/>
      <c r="DV218" s="261"/>
      <c r="DW218" s="261"/>
      <c r="DX218" s="261"/>
      <c r="DY218" s="261"/>
      <c r="DZ218" s="261"/>
      <c r="EA218" s="261"/>
    </row>
    <row r="219" spans="1:131" ht="15" x14ac:dyDescent="0.25">
      <c r="A219" s="261"/>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1"/>
      <c r="AX219" s="261"/>
      <c r="AY219" s="261"/>
      <c r="AZ219" s="261"/>
      <c r="BA219" s="261"/>
      <c r="BB219" s="261"/>
      <c r="BC219" s="261"/>
      <c r="BD219" s="261"/>
      <c r="BE219" s="261"/>
      <c r="BF219" s="261"/>
      <c r="BG219" s="261"/>
      <c r="BH219" s="261"/>
      <c r="BI219" s="261"/>
      <c r="BJ219" s="261"/>
      <c r="BK219" s="261"/>
      <c r="BL219" s="261"/>
      <c r="BM219" s="261"/>
      <c r="BN219" s="261"/>
      <c r="BO219" s="261"/>
      <c r="BP219" s="261"/>
      <c r="BQ219" s="261"/>
      <c r="BR219" s="261"/>
      <c r="BS219" s="261"/>
      <c r="BT219" s="261"/>
      <c r="BU219" s="261"/>
      <c r="BV219" s="261"/>
      <c r="BW219" s="261"/>
      <c r="BX219" s="261"/>
      <c r="BY219" s="262"/>
      <c r="BZ219" s="262"/>
      <c r="CA219" s="262"/>
      <c r="CB219" s="262"/>
      <c r="CC219" s="262"/>
      <c r="CD219" s="262"/>
      <c r="CE219" s="262"/>
      <c r="CF219" s="262"/>
      <c r="CG219" s="262"/>
      <c r="CH219" s="262"/>
      <c r="CI219" s="262"/>
      <c r="CJ219" s="262"/>
      <c r="CK219" s="262"/>
      <c r="CL219" s="262"/>
      <c r="CM219" s="262"/>
      <c r="CN219" s="262"/>
      <c r="CO219" s="262"/>
      <c r="CP219" s="262"/>
      <c r="CQ219" s="262"/>
      <c r="CR219" s="262"/>
      <c r="CS219" s="262"/>
      <c r="CT219" s="262"/>
      <c r="CU219" s="261"/>
      <c r="CV219" s="261"/>
      <c r="CW219" s="261"/>
      <c r="CX219" s="261"/>
      <c r="CY219" s="261"/>
      <c r="CZ219" s="261"/>
      <c r="DA219" s="261"/>
      <c r="DB219" s="261"/>
      <c r="DC219" s="261"/>
      <c r="DD219" s="261"/>
      <c r="DE219" s="261"/>
      <c r="DF219" s="261"/>
      <c r="DG219" s="261"/>
      <c r="DH219" s="261"/>
      <c r="DI219" s="261"/>
      <c r="DJ219" s="261"/>
      <c r="DK219" s="261"/>
      <c r="DL219" s="261"/>
      <c r="DM219" s="261"/>
      <c r="DN219" s="261"/>
      <c r="DO219" s="261"/>
      <c r="DP219" s="261"/>
      <c r="DQ219" s="261"/>
      <c r="DR219" s="261"/>
      <c r="DS219" s="261"/>
      <c r="DT219" s="261"/>
      <c r="DU219" s="261"/>
      <c r="DV219" s="261"/>
      <c r="DW219" s="261"/>
      <c r="DX219" s="261"/>
      <c r="DY219" s="261"/>
      <c r="DZ219" s="261"/>
      <c r="EA219" s="261"/>
    </row>
    <row r="220" spans="1:131" ht="15" x14ac:dyDescent="0.25">
      <c r="A220" s="261"/>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261"/>
      <c r="AE220" s="261"/>
      <c r="AF220" s="261"/>
      <c r="AG220" s="261"/>
      <c r="AH220" s="261"/>
      <c r="AI220" s="261"/>
      <c r="AJ220" s="261"/>
      <c r="AK220" s="261"/>
      <c r="AL220" s="261"/>
      <c r="AM220" s="261"/>
      <c r="AN220" s="261"/>
      <c r="AO220" s="261"/>
      <c r="AP220" s="261"/>
      <c r="AQ220" s="261"/>
      <c r="AR220" s="261"/>
      <c r="AS220" s="261"/>
      <c r="AT220" s="261"/>
      <c r="AU220" s="261"/>
      <c r="AV220" s="261"/>
      <c r="AW220" s="261"/>
      <c r="AX220" s="261"/>
      <c r="AY220" s="261"/>
      <c r="AZ220" s="261"/>
      <c r="BA220" s="261"/>
      <c r="BB220" s="261"/>
      <c r="BC220" s="261"/>
      <c r="BD220" s="261"/>
      <c r="BE220" s="261"/>
      <c r="BF220" s="261"/>
      <c r="BG220" s="261"/>
      <c r="BH220" s="261"/>
      <c r="BI220" s="261"/>
      <c r="BJ220" s="261"/>
      <c r="BK220" s="261"/>
      <c r="BL220" s="261"/>
      <c r="BM220" s="261"/>
      <c r="BN220" s="261"/>
      <c r="BO220" s="261"/>
      <c r="BP220" s="261"/>
      <c r="BQ220" s="261"/>
      <c r="BR220" s="261"/>
      <c r="BS220" s="261"/>
      <c r="BT220" s="261"/>
      <c r="BU220" s="261"/>
      <c r="BV220" s="261"/>
      <c r="BW220" s="261"/>
      <c r="BX220" s="261"/>
      <c r="BY220" s="262"/>
      <c r="BZ220" s="262"/>
      <c r="CA220" s="262"/>
      <c r="CB220" s="262"/>
      <c r="CC220" s="262"/>
      <c r="CD220" s="262"/>
      <c r="CE220" s="262"/>
      <c r="CF220" s="262"/>
      <c r="CG220" s="262"/>
      <c r="CH220" s="262"/>
      <c r="CI220" s="262"/>
      <c r="CJ220" s="262"/>
      <c r="CK220" s="262"/>
      <c r="CL220" s="262"/>
      <c r="CM220" s="262"/>
      <c r="CN220" s="262"/>
      <c r="CO220" s="262"/>
      <c r="CP220" s="262"/>
      <c r="CQ220" s="262"/>
      <c r="CR220" s="262"/>
      <c r="CS220" s="262"/>
      <c r="CT220" s="262"/>
      <c r="CU220" s="261"/>
      <c r="CV220" s="261"/>
      <c r="CW220" s="261"/>
      <c r="CX220" s="261"/>
      <c r="CY220" s="261"/>
      <c r="CZ220" s="261"/>
      <c r="DA220" s="261"/>
      <c r="DB220" s="261"/>
      <c r="DC220" s="261"/>
      <c r="DD220" s="261"/>
      <c r="DE220" s="261"/>
      <c r="DF220" s="261"/>
      <c r="DG220" s="261"/>
      <c r="DH220" s="261"/>
      <c r="DI220" s="261"/>
      <c r="DJ220" s="261"/>
      <c r="DK220" s="261"/>
      <c r="DL220" s="261"/>
      <c r="DM220" s="261"/>
      <c r="DN220" s="261"/>
      <c r="DO220" s="261"/>
      <c r="DP220" s="261"/>
      <c r="DQ220" s="261"/>
      <c r="DR220" s="261"/>
      <c r="DS220" s="261"/>
      <c r="DT220" s="261"/>
      <c r="DU220" s="261"/>
      <c r="DV220" s="261"/>
      <c r="DW220" s="261"/>
      <c r="DX220" s="261"/>
      <c r="DY220" s="261"/>
      <c r="DZ220" s="261"/>
      <c r="EA220" s="261"/>
    </row>
    <row r="221" spans="1:131" ht="15" x14ac:dyDescent="0.25">
      <c r="A221" s="261"/>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261"/>
      <c r="AE221" s="261"/>
      <c r="AF221" s="261"/>
      <c r="AG221" s="261"/>
      <c r="AH221" s="261"/>
      <c r="AI221" s="261"/>
      <c r="AJ221" s="261"/>
      <c r="AK221" s="261"/>
      <c r="AL221" s="261"/>
      <c r="AM221" s="261"/>
      <c r="AN221" s="261"/>
      <c r="AO221" s="261"/>
      <c r="AP221" s="261"/>
      <c r="AQ221" s="261"/>
      <c r="AR221" s="261"/>
      <c r="AS221" s="261"/>
      <c r="AT221" s="261"/>
      <c r="AU221" s="261"/>
      <c r="AV221" s="261"/>
      <c r="AW221" s="261"/>
      <c r="AX221" s="261"/>
      <c r="AY221" s="261"/>
      <c r="AZ221" s="261"/>
      <c r="BA221" s="261"/>
      <c r="BB221" s="261"/>
      <c r="BC221" s="261"/>
      <c r="BD221" s="261"/>
      <c r="BE221" s="261"/>
      <c r="BF221" s="261"/>
      <c r="BG221" s="261"/>
      <c r="BH221" s="261"/>
      <c r="BI221" s="261"/>
      <c r="BJ221" s="261"/>
      <c r="BK221" s="261"/>
      <c r="BL221" s="261"/>
      <c r="BM221" s="261"/>
      <c r="BN221" s="261"/>
      <c r="BO221" s="261"/>
      <c r="BP221" s="261"/>
      <c r="BQ221" s="261"/>
      <c r="BR221" s="261"/>
      <c r="BS221" s="261"/>
      <c r="BT221" s="261"/>
      <c r="BU221" s="261"/>
      <c r="BV221" s="261"/>
      <c r="BW221" s="261"/>
      <c r="BX221" s="261"/>
      <c r="BY221" s="262"/>
      <c r="BZ221" s="262"/>
      <c r="CA221" s="262"/>
      <c r="CB221" s="262"/>
      <c r="CC221" s="262"/>
      <c r="CD221" s="262"/>
      <c r="CE221" s="262"/>
      <c r="CF221" s="262"/>
      <c r="CG221" s="262"/>
      <c r="CH221" s="262"/>
      <c r="CI221" s="262"/>
      <c r="CJ221" s="262"/>
      <c r="CK221" s="262"/>
      <c r="CL221" s="262"/>
      <c r="CM221" s="262"/>
      <c r="CN221" s="262"/>
      <c r="CO221" s="262"/>
      <c r="CP221" s="262"/>
      <c r="CQ221" s="262"/>
      <c r="CR221" s="262"/>
      <c r="CS221" s="262"/>
      <c r="CT221" s="262"/>
      <c r="CU221" s="261"/>
      <c r="CV221" s="261"/>
      <c r="CW221" s="261"/>
      <c r="CX221" s="261"/>
      <c r="CY221" s="261"/>
      <c r="CZ221" s="261"/>
      <c r="DA221" s="261"/>
      <c r="DB221" s="261"/>
      <c r="DC221" s="261"/>
      <c r="DD221" s="261"/>
      <c r="DE221" s="261"/>
      <c r="DF221" s="261"/>
      <c r="DG221" s="261"/>
      <c r="DH221" s="261"/>
      <c r="DI221" s="261"/>
      <c r="DJ221" s="261"/>
      <c r="DK221" s="261"/>
      <c r="DL221" s="261"/>
      <c r="DM221" s="261"/>
      <c r="DN221" s="261"/>
      <c r="DO221" s="261"/>
      <c r="DP221" s="261"/>
      <c r="DQ221" s="261"/>
      <c r="DR221" s="261"/>
      <c r="DS221" s="261"/>
      <c r="DT221" s="261"/>
      <c r="DU221" s="261"/>
      <c r="DV221" s="261"/>
      <c r="DW221" s="261"/>
      <c r="DX221" s="261"/>
      <c r="DY221" s="261"/>
      <c r="DZ221" s="261"/>
      <c r="EA221" s="261"/>
    </row>
    <row r="222" spans="1:131" ht="15" x14ac:dyDescent="0.25">
      <c r="A222" s="261"/>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F222" s="261"/>
      <c r="AG222" s="261"/>
      <c r="AH222" s="261"/>
      <c r="AI222" s="261"/>
      <c r="AJ222" s="261"/>
      <c r="AK222" s="261"/>
      <c r="AL222" s="261"/>
      <c r="AM222" s="261"/>
      <c r="AN222" s="261"/>
      <c r="AO222" s="261"/>
      <c r="AP222" s="261"/>
      <c r="AQ222" s="261"/>
      <c r="AR222" s="261"/>
      <c r="AS222" s="261"/>
      <c r="AT222" s="261"/>
      <c r="AU222" s="261"/>
      <c r="AV222" s="261"/>
      <c r="AW222" s="261"/>
      <c r="AX222" s="261"/>
      <c r="AY222" s="261"/>
      <c r="AZ222" s="261"/>
      <c r="BA222" s="261"/>
      <c r="BB222" s="261"/>
      <c r="BC222" s="261"/>
      <c r="BD222" s="261"/>
      <c r="BE222" s="261"/>
      <c r="BF222" s="261"/>
      <c r="BG222" s="261"/>
      <c r="BH222" s="261"/>
      <c r="BI222" s="261"/>
      <c r="BJ222" s="261"/>
      <c r="BK222" s="261"/>
      <c r="BL222" s="261"/>
      <c r="BM222" s="261"/>
      <c r="BN222" s="261"/>
      <c r="BO222" s="261"/>
      <c r="BP222" s="261"/>
      <c r="BQ222" s="261"/>
      <c r="BR222" s="261"/>
      <c r="BS222" s="261"/>
      <c r="BT222" s="261"/>
      <c r="BU222" s="261"/>
      <c r="BV222" s="261"/>
      <c r="BW222" s="261"/>
      <c r="BX222" s="261"/>
      <c r="BY222" s="262"/>
      <c r="BZ222" s="262"/>
      <c r="CA222" s="262"/>
      <c r="CB222" s="262"/>
      <c r="CC222" s="262"/>
      <c r="CD222" s="262"/>
      <c r="CE222" s="262"/>
      <c r="CF222" s="262"/>
      <c r="CG222" s="262"/>
      <c r="CH222" s="262"/>
      <c r="CI222" s="262"/>
      <c r="CJ222" s="262"/>
      <c r="CK222" s="262"/>
      <c r="CL222" s="262"/>
      <c r="CM222" s="262"/>
      <c r="CN222" s="262"/>
      <c r="CO222" s="262"/>
      <c r="CP222" s="262"/>
      <c r="CQ222" s="262"/>
      <c r="CR222" s="262"/>
      <c r="CS222" s="262"/>
      <c r="CT222" s="262"/>
      <c r="CU222" s="261"/>
      <c r="CV222" s="261"/>
      <c r="CW222" s="261"/>
      <c r="CX222" s="261"/>
      <c r="CY222" s="261"/>
      <c r="CZ222" s="261"/>
      <c r="DA222" s="261"/>
      <c r="DB222" s="261"/>
      <c r="DC222" s="261"/>
      <c r="DD222" s="261"/>
      <c r="DE222" s="261"/>
      <c r="DF222" s="261"/>
      <c r="DG222" s="261"/>
      <c r="DH222" s="261"/>
      <c r="DI222" s="261"/>
      <c r="DJ222" s="261"/>
      <c r="DK222" s="261"/>
      <c r="DL222" s="261"/>
      <c r="DM222" s="261"/>
      <c r="DN222" s="261"/>
      <c r="DO222" s="261"/>
      <c r="DP222" s="261"/>
      <c r="DQ222" s="261"/>
      <c r="DR222" s="261"/>
      <c r="DS222" s="261"/>
      <c r="DT222" s="261"/>
      <c r="DU222" s="261"/>
      <c r="DV222" s="261"/>
      <c r="DW222" s="261"/>
      <c r="DX222" s="261"/>
      <c r="DY222" s="261"/>
      <c r="DZ222" s="261"/>
      <c r="EA222" s="261"/>
    </row>
    <row r="223" spans="1:131" ht="15" x14ac:dyDescent="0.25">
      <c r="A223" s="261"/>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61"/>
      <c r="AE223" s="261"/>
      <c r="AF223" s="261"/>
      <c r="AG223" s="261"/>
      <c r="AH223" s="261"/>
      <c r="AI223" s="261"/>
      <c r="AJ223" s="261"/>
      <c r="AK223" s="261"/>
      <c r="AL223" s="261"/>
      <c r="AM223" s="261"/>
      <c r="AN223" s="261"/>
      <c r="AO223" s="261"/>
      <c r="AP223" s="261"/>
      <c r="AQ223" s="261"/>
      <c r="AR223" s="261"/>
      <c r="AS223" s="261"/>
      <c r="AT223" s="261"/>
      <c r="AU223" s="261"/>
      <c r="AV223" s="261"/>
      <c r="AW223" s="261"/>
      <c r="AX223" s="261"/>
      <c r="AY223" s="261"/>
      <c r="AZ223" s="261"/>
      <c r="BA223" s="261"/>
      <c r="BB223" s="261"/>
      <c r="BC223" s="261"/>
      <c r="BD223" s="261"/>
      <c r="BE223" s="261"/>
      <c r="BF223" s="261"/>
      <c r="BG223" s="261"/>
      <c r="BH223" s="261"/>
      <c r="BI223" s="261"/>
      <c r="BJ223" s="261"/>
      <c r="BK223" s="261"/>
      <c r="BL223" s="261"/>
      <c r="BM223" s="261"/>
      <c r="BN223" s="261"/>
      <c r="BO223" s="261"/>
      <c r="BP223" s="261"/>
      <c r="BQ223" s="261"/>
      <c r="BR223" s="261"/>
      <c r="BS223" s="261"/>
      <c r="BT223" s="261"/>
      <c r="BU223" s="261"/>
      <c r="BV223" s="261"/>
      <c r="BW223" s="261"/>
      <c r="BX223" s="261"/>
      <c r="BY223" s="262"/>
      <c r="BZ223" s="262"/>
      <c r="CA223" s="262"/>
      <c r="CB223" s="262"/>
      <c r="CC223" s="262"/>
      <c r="CD223" s="262"/>
      <c r="CE223" s="262"/>
      <c r="CF223" s="262"/>
      <c r="CG223" s="262"/>
      <c r="CH223" s="262"/>
      <c r="CI223" s="262"/>
      <c r="CJ223" s="262"/>
      <c r="CK223" s="262"/>
      <c r="CL223" s="262"/>
      <c r="CM223" s="262"/>
      <c r="CN223" s="262"/>
      <c r="CO223" s="262"/>
      <c r="CP223" s="262"/>
      <c r="CQ223" s="262"/>
      <c r="CR223" s="262"/>
      <c r="CS223" s="262"/>
      <c r="CT223" s="262"/>
      <c r="CU223" s="261"/>
      <c r="CV223" s="261"/>
      <c r="CW223" s="261"/>
      <c r="CX223" s="261"/>
      <c r="CY223" s="261"/>
      <c r="CZ223" s="261"/>
      <c r="DA223" s="261"/>
      <c r="DB223" s="261"/>
      <c r="DC223" s="261"/>
      <c r="DD223" s="261"/>
      <c r="DE223" s="261"/>
      <c r="DF223" s="261"/>
      <c r="DG223" s="261"/>
      <c r="DH223" s="261"/>
      <c r="DI223" s="261"/>
      <c r="DJ223" s="261"/>
      <c r="DK223" s="261"/>
      <c r="DL223" s="261"/>
      <c r="DM223" s="261"/>
      <c r="DN223" s="261"/>
      <c r="DO223" s="261"/>
      <c r="DP223" s="261"/>
      <c r="DQ223" s="261"/>
      <c r="DR223" s="261"/>
      <c r="DS223" s="261"/>
      <c r="DT223" s="261"/>
      <c r="DU223" s="261"/>
      <c r="DV223" s="261"/>
      <c r="DW223" s="261"/>
      <c r="DX223" s="261"/>
      <c r="DY223" s="261"/>
      <c r="DZ223" s="261"/>
      <c r="EA223" s="261"/>
    </row>
    <row r="224" spans="1:131" ht="15" x14ac:dyDescent="0.25">
      <c r="A224" s="261"/>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c r="Z224" s="261"/>
      <c r="AA224" s="261"/>
      <c r="AB224" s="261"/>
      <c r="AC224" s="261"/>
      <c r="AD224" s="261"/>
      <c r="AE224" s="261"/>
      <c r="AF224" s="261"/>
      <c r="AG224" s="261"/>
      <c r="AH224" s="261"/>
      <c r="AI224" s="261"/>
      <c r="AJ224" s="261"/>
      <c r="AK224" s="261"/>
      <c r="AL224" s="261"/>
      <c r="AM224" s="261"/>
      <c r="AN224" s="261"/>
      <c r="AO224" s="261"/>
      <c r="AP224" s="261"/>
      <c r="AQ224" s="261"/>
      <c r="AR224" s="261"/>
      <c r="AS224" s="261"/>
      <c r="AT224" s="261"/>
      <c r="AU224" s="261"/>
      <c r="AV224" s="261"/>
      <c r="AW224" s="261"/>
      <c r="AX224" s="261"/>
      <c r="AY224" s="261"/>
      <c r="AZ224" s="261"/>
      <c r="BA224" s="261"/>
      <c r="BB224" s="261"/>
      <c r="BC224" s="261"/>
      <c r="BD224" s="261"/>
      <c r="BE224" s="261"/>
      <c r="BF224" s="261"/>
      <c r="BG224" s="261"/>
      <c r="BH224" s="261"/>
      <c r="BI224" s="261"/>
      <c r="BJ224" s="261"/>
      <c r="BK224" s="261"/>
      <c r="BL224" s="261"/>
      <c r="BM224" s="261"/>
      <c r="BN224" s="261"/>
      <c r="BO224" s="261"/>
      <c r="BP224" s="261"/>
      <c r="BQ224" s="261"/>
      <c r="BR224" s="261"/>
      <c r="BS224" s="261"/>
      <c r="BT224" s="261"/>
      <c r="BU224" s="261"/>
      <c r="BV224" s="261"/>
      <c r="BW224" s="261"/>
      <c r="BX224" s="261"/>
      <c r="BY224" s="262"/>
      <c r="BZ224" s="262"/>
      <c r="CA224" s="262"/>
      <c r="CB224" s="262"/>
      <c r="CC224" s="262"/>
      <c r="CD224" s="262"/>
      <c r="CE224" s="262"/>
      <c r="CF224" s="262"/>
      <c r="CG224" s="262"/>
      <c r="CH224" s="262"/>
      <c r="CI224" s="262"/>
      <c r="CJ224" s="262"/>
      <c r="CK224" s="262"/>
      <c r="CL224" s="262"/>
      <c r="CM224" s="262"/>
      <c r="CN224" s="262"/>
      <c r="CO224" s="262"/>
      <c r="CP224" s="262"/>
      <c r="CQ224" s="262"/>
      <c r="CR224" s="262"/>
      <c r="CS224" s="262"/>
      <c r="CT224" s="262"/>
      <c r="CU224" s="261"/>
      <c r="CV224" s="261"/>
      <c r="CW224" s="261"/>
      <c r="CX224" s="261"/>
      <c r="CY224" s="261"/>
      <c r="CZ224" s="261"/>
      <c r="DA224" s="261"/>
      <c r="DB224" s="261"/>
      <c r="DC224" s="261"/>
      <c r="DD224" s="261"/>
      <c r="DE224" s="261"/>
      <c r="DF224" s="261"/>
      <c r="DG224" s="261"/>
      <c r="DH224" s="261"/>
      <c r="DI224" s="261"/>
      <c r="DJ224" s="261"/>
      <c r="DK224" s="261"/>
      <c r="DL224" s="261"/>
      <c r="DM224" s="261"/>
      <c r="DN224" s="261"/>
      <c r="DO224" s="261"/>
      <c r="DP224" s="261"/>
      <c r="DQ224" s="261"/>
      <c r="DR224" s="261"/>
      <c r="DS224" s="261"/>
      <c r="DT224" s="261"/>
      <c r="DU224" s="261"/>
      <c r="DV224" s="261"/>
      <c r="DW224" s="261"/>
      <c r="DX224" s="261"/>
      <c r="DY224" s="261"/>
      <c r="DZ224" s="261"/>
      <c r="EA224" s="261"/>
    </row>
    <row r="225" spans="1:131" ht="15" x14ac:dyDescent="0.25">
      <c r="A225" s="261"/>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c r="Z225" s="261"/>
      <c r="AA225" s="261"/>
      <c r="AB225" s="261"/>
      <c r="AC225" s="261"/>
      <c r="AD225" s="261"/>
      <c r="AE225" s="261"/>
      <c r="AF225" s="261"/>
      <c r="AG225" s="261"/>
      <c r="AH225" s="261"/>
      <c r="AI225" s="261"/>
      <c r="AJ225" s="261"/>
      <c r="AK225" s="261"/>
      <c r="AL225" s="261"/>
      <c r="AM225" s="261"/>
      <c r="AN225" s="261"/>
      <c r="AO225" s="261"/>
      <c r="AP225" s="261"/>
      <c r="AQ225" s="261"/>
      <c r="AR225" s="261"/>
      <c r="AS225" s="261"/>
      <c r="AT225" s="261"/>
      <c r="AU225" s="261"/>
      <c r="AV225" s="261"/>
      <c r="AW225" s="261"/>
      <c r="AX225" s="261"/>
      <c r="AY225" s="261"/>
      <c r="AZ225" s="261"/>
      <c r="BA225" s="261"/>
      <c r="BB225" s="261"/>
      <c r="BC225" s="261"/>
      <c r="BD225" s="261"/>
      <c r="BE225" s="261"/>
      <c r="BF225" s="261"/>
      <c r="BG225" s="261"/>
      <c r="BH225" s="261"/>
      <c r="BI225" s="261"/>
      <c r="BJ225" s="261"/>
      <c r="BK225" s="261"/>
      <c r="BL225" s="261"/>
      <c r="BM225" s="261"/>
      <c r="BN225" s="261"/>
      <c r="BO225" s="261"/>
      <c r="BP225" s="261"/>
      <c r="BQ225" s="261"/>
      <c r="BR225" s="261"/>
      <c r="BS225" s="261"/>
      <c r="BT225" s="261"/>
      <c r="BU225" s="261"/>
      <c r="BV225" s="261"/>
      <c r="BW225" s="261"/>
      <c r="BX225" s="261"/>
      <c r="BY225" s="262"/>
      <c r="BZ225" s="262"/>
      <c r="CA225" s="262"/>
      <c r="CB225" s="262"/>
      <c r="CC225" s="262"/>
      <c r="CD225" s="262"/>
      <c r="CE225" s="262"/>
      <c r="CF225" s="262"/>
      <c r="CG225" s="262"/>
      <c r="CH225" s="262"/>
      <c r="CI225" s="262"/>
      <c r="CJ225" s="262"/>
      <c r="CK225" s="262"/>
      <c r="CL225" s="262"/>
      <c r="CM225" s="262"/>
      <c r="CN225" s="262"/>
      <c r="CO225" s="262"/>
      <c r="CP225" s="262"/>
      <c r="CQ225" s="262"/>
      <c r="CR225" s="262"/>
      <c r="CS225" s="262"/>
      <c r="CT225" s="262"/>
      <c r="CU225" s="261"/>
      <c r="CV225" s="261"/>
      <c r="CW225" s="261"/>
      <c r="CX225" s="261"/>
      <c r="CY225" s="261"/>
      <c r="CZ225" s="261"/>
      <c r="DA225" s="261"/>
      <c r="DB225" s="261"/>
      <c r="DC225" s="261"/>
      <c r="DD225" s="261"/>
      <c r="DE225" s="261"/>
      <c r="DF225" s="261"/>
      <c r="DG225" s="261"/>
      <c r="DH225" s="261"/>
      <c r="DI225" s="261"/>
      <c r="DJ225" s="261"/>
      <c r="DK225" s="261"/>
      <c r="DL225" s="261"/>
      <c r="DM225" s="261"/>
      <c r="DN225" s="261"/>
      <c r="DO225" s="261"/>
      <c r="DP225" s="261"/>
      <c r="DQ225" s="261"/>
      <c r="DR225" s="261"/>
      <c r="DS225" s="261"/>
      <c r="DT225" s="261"/>
      <c r="DU225" s="261"/>
      <c r="DV225" s="261"/>
      <c r="DW225" s="261"/>
      <c r="DX225" s="261"/>
      <c r="DY225" s="261"/>
      <c r="DZ225" s="261"/>
      <c r="EA225" s="261"/>
    </row>
    <row r="226" spans="1:131" ht="15" x14ac:dyDescent="0.25">
      <c r="A226" s="261"/>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c r="X226" s="261"/>
      <c r="Y226" s="261"/>
      <c r="Z226" s="261"/>
      <c r="AA226" s="261"/>
      <c r="AB226" s="261"/>
      <c r="AC226" s="261"/>
      <c r="AD226" s="261"/>
      <c r="AE226" s="261"/>
      <c r="AF226" s="261"/>
      <c r="AG226" s="261"/>
      <c r="AH226" s="261"/>
      <c r="AI226" s="261"/>
      <c r="AJ226" s="261"/>
      <c r="AK226" s="261"/>
      <c r="AL226" s="261"/>
      <c r="AM226" s="261"/>
      <c r="AN226" s="261"/>
      <c r="AO226" s="261"/>
      <c r="AP226" s="261"/>
      <c r="AQ226" s="261"/>
      <c r="AR226" s="261"/>
      <c r="AS226" s="261"/>
      <c r="AT226" s="261"/>
      <c r="AU226" s="261"/>
      <c r="AV226" s="261"/>
      <c r="AW226" s="261"/>
      <c r="AX226" s="261"/>
      <c r="AY226" s="261"/>
      <c r="AZ226" s="261"/>
      <c r="BA226" s="261"/>
      <c r="BB226" s="261"/>
      <c r="BC226" s="261"/>
      <c r="BD226" s="261"/>
      <c r="BE226" s="261"/>
      <c r="BF226" s="261"/>
      <c r="BG226" s="261"/>
      <c r="BH226" s="261"/>
      <c r="BI226" s="261"/>
      <c r="BJ226" s="261"/>
      <c r="BK226" s="261"/>
      <c r="BL226" s="261"/>
      <c r="BM226" s="261"/>
      <c r="BN226" s="261"/>
      <c r="BO226" s="261"/>
      <c r="BP226" s="261"/>
      <c r="BQ226" s="261"/>
      <c r="BR226" s="261"/>
      <c r="BS226" s="261"/>
      <c r="BT226" s="261"/>
      <c r="BU226" s="261"/>
      <c r="BV226" s="261"/>
      <c r="BW226" s="261"/>
      <c r="BX226" s="261"/>
      <c r="BY226" s="262"/>
      <c r="BZ226" s="262"/>
      <c r="CA226" s="262"/>
      <c r="CB226" s="262"/>
      <c r="CC226" s="262"/>
      <c r="CD226" s="262"/>
      <c r="CE226" s="262"/>
      <c r="CF226" s="262"/>
      <c r="CG226" s="262"/>
      <c r="CH226" s="262"/>
      <c r="CI226" s="262"/>
      <c r="CJ226" s="262"/>
      <c r="CK226" s="262"/>
      <c r="CL226" s="262"/>
      <c r="CM226" s="262"/>
      <c r="CN226" s="262"/>
      <c r="CO226" s="262"/>
      <c r="CP226" s="262"/>
      <c r="CQ226" s="262"/>
      <c r="CR226" s="262"/>
      <c r="CS226" s="262"/>
      <c r="CT226" s="262"/>
      <c r="CU226" s="261"/>
      <c r="CV226" s="261"/>
      <c r="CW226" s="261"/>
      <c r="CX226" s="261"/>
      <c r="CY226" s="261"/>
      <c r="CZ226" s="261"/>
      <c r="DA226" s="261"/>
      <c r="DB226" s="261"/>
      <c r="DC226" s="261"/>
      <c r="DD226" s="261"/>
      <c r="DE226" s="261"/>
      <c r="DF226" s="261"/>
      <c r="DG226" s="261"/>
      <c r="DH226" s="261"/>
      <c r="DI226" s="261"/>
      <c r="DJ226" s="261"/>
      <c r="DK226" s="261"/>
      <c r="DL226" s="261"/>
      <c r="DM226" s="261"/>
      <c r="DN226" s="261"/>
      <c r="DO226" s="261"/>
      <c r="DP226" s="261"/>
      <c r="DQ226" s="261"/>
      <c r="DR226" s="261"/>
      <c r="DS226" s="261"/>
      <c r="DT226" s="261"/>
      <c r="DU226" s="261"/>
      <c r="DV226" s="261"/>
      <c r="DW226" s="261"/>
      <c r="DX226" s="261"/>
      <c r="DY226" s="261"/>
      <c r="DZ226" s="261"/>
      <c r="EA226" s="261"/>
    </row>
    <row r="227" spans="1:131" ht="15" x14ac:dyDescent="0.25">
      <c r="A227" s="261"/>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c r="X227" s="261"/>
      <c r="Y227" s="261"/>
      <c r="Z227" s="261"/>
      <c r="AA227" s="261"/>
      <c r="AB227" s="261"/>
      <c r="AC227" s="261"/>
      <c r="AD227" s="261"/>
      <c r="AE227" s="261"/>
      <c r="AF227" s="261"/>
      <c r="AG227" s="261"/>
      <c r="AH227" s="261"/>
      <c r="AI227" s="261"/>
      <c r="AJ227" s="261"/>
      <c r="AK227" s="261"/>
      <c r="AL227" s="261"/>
      <c r="AM227" s="261"/>
      <c r="AN227" s="261"/>
      <c r="AO227" s="261"/>
      <c r="AP227" s="261"/>
      <c r="AQ227" s="261"/>
      <c r="AR227" s="261"/>
      <c r="AS227" s="261"/>
      <c r="AT227" s="261"/>
      <c r="AU227" s="261"/>
      <c r="AV227" s="261"/>
      <c r="AW227" s="261"/>
      <c r="AX227" s="261"/>
      <c r="AY227" s="261"/>
      <c r="AZ227" s="261"/>
      <c r="BA227" s="261"/>
      <c r="BB227" s="261"/>
      <c r="BC227" s="261"/>
      <c r="BD227" s="261"/>
      <c r="BE227" s="261"/>
      <c r="BF227" s="261"/>
      <c r="BG227" s="261"/>
      <c r="BH227" s="261"/>
      <c r="BI227" s="261"/>
      <c r="BJ227" s="261"/>
      <c r="BK227" s="261"/>
      <c r="BL227" s="261"/>
      <c r="BM227" s="261"/>
      <c r="BN227" s="261"/>
      <c r="BO227" s="261"/>
      <c r="BP227" s="261"/>
      <c r="BQ227" s="261"/>
      <c r="BR227" s="261"/>
      <c r="BS227" s="261"/>
      <c r="BT227" s="261"/>
      <c r="BU227" s="261"/>
      <c r="BV227" s="261"/>
      <c r="BW227" s="261"/>
      <c r="BX227" s="261"/>
      <c r="BY227" s="262"/>
      <c r="BZ227" s="262"/>
      <c r="CA227" s="262"/>
      <c r="CB227" s="262"/>
      <c r="CC227" s="262"/>
      <c r="CD227" s="262"/>
      <c r="CE227" s="262"/>
      <c r="CF227" s="262"/>
      <c r="CG227" s="262"/>
      <c r="CH227" s="262"/>
      <c r="CI227" s="262"/>
      <c r="CJ227" s="262"/>
      <c r="CK227" s="262"/>
      <c r="CL227" s="262"/>
      <c r="CM227" s="262"/>
      <c r="CN227" s="262"/>
      <c r="CO227" s="262"/>
      <c r="CP227" s="262"/>
      <c r="CQ227" s="262"/>
      <c r="CR227" s="262"/>
      <c r="CS227" s="262"/>
      <c r="CT227" s="262"/>
      <c r="CU227" s="261"/>
      <c r="CV227" s="261"/>
      <c r="CW227" s="261"/>
      <c r="CX227" s="261"/>
      <c r="CY227" s="261"/>
      <c r="CZ227" s="261"/>
      <c r="DA227" s="261"/>
      <c r="DB227" s="261"/>
      <c r="DC227" s="261"/>
      <c r="DD227" s="261"/>
      <c r="DE227" s="261"/>
      <c r="DF227" s="261"/>
      <c r="DG227" s="261"/>
      <c r="DH227" s="261"/>
      <c r="DI227" s="261"/>
      <c r="DJ227" s="261"/>
      <c r="DK227" s="261"/>
      <c r="DL227" s="261"/>
      <c r="DM227" s="261"/>
      <c r="DN227" s="261"/>
      <c r="DO227" s="261"/>
      <c r="DP227" s="261"/>
      <c r="DQ227" s="261"/>
      <c r="DR227" s="261"/>
      <c r="DS227" s="261"/>
      <c r="DT227" s="261"/>
      <c r="DU227" s="261"/>
      <c r="DV227" s="261"/>
      <c r="DW227" s="261"/>
      <c r="DX227" s="261"/>
      <c r="DY227" s="261"/>
      <c r="DZ227" s="261"/>
      <c r="EA227" s="261"/>
    </row>
    <row r="228" spans="1:131" ht="15" x14ac:dyDescent="0.25">
      <c r="A228" s="261"/>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c r="X228" s="261"/>
      <c r="Y228" s="261"/>
      <c r="Z228" s="261"/>
      <c r="AA228" s="261"/>
      <c r="AB228" s="261"/>
      <c r="AC228" s="261"/>
      <c r="AD228" s="261"/>
      <c r="AE228" s="261"/>
      <c r="AF228" s="261"/>
      <c r="AG228" s="261"/>
      <c r="AH228" s="261"/>
      <c r="AI228" s="261"/>
      <c r="AJ228" s="261"/>
      <c r="AK228" s="261"/>
      <c r="AL228" s="261"/>
      <c r="AM228" s="261"/>
      <c r="AN228" s="261"/>
      <c r="AO228" s="261"/>
      <c r="AP228" s="261"/>
      <c r="AQ228" s="261"/>
      <c r="AR228" s="261"/>
      <c r="AS228" s="261"/>
      <c r="AT228" s="261"/>
      <c r="AU228" s="261"/>
      <c r="AV228" s="261"/>
      <c r="AW228" s="261"/>
      <c r="AX228" s="261"/>
      <c r="AY228" s="261"/>
      <c r="AZ228" s="261"/>
      <c r="BA228" s="261"/>
      <c r="BB228" s="261"/>
      <c r="BC228" s="261"/>
      <c r="BD228" s="261"/>
      <c r="BE228" s="261"/>
      <c r="BF228" s="261"/>
      <c r="BG228" s="261"/>
      <c r="BH228" s="261"/>
      <c r="BI228" s="261"/>
      <c r="BJ228" s="261"/>
      <c r="BK228" s="261"/>
      <c r="BL228" s="261"/>
      <c r="BM228" s="261"/>
      <c r="BN228" s="261"/>
      <c r="BO228" s="261"/>
      <c r="BP228" s="261"/>
      <c r="BQ228" s="261"/>
      <c r="BR228" s="261"/>
      <c r="BS228" s="261"/>
      <c r="BT228" s="261"/>
      <c r="BU228" s="261"/>
      <c r="BV228" s="261"/>
      <c r="BW228" s="261"/>
      <c r="BX228" s="261"/>
      <c r="BY228" s="262"/>
      <c r="BZ228" s="262"/>
      <c r="CA228" s="262"/>
      <c r="CB228" s="262"/>
      <c r="CC228" s="262"/>
      <c r="CD228" s="262"/>
      <c r="CE228" s="262"/>
      <c r="CF228" s="262"/>
      <c r="CG228" s="262"/>
      <c r="CH228" s="262"/>
      <c r="CI228" s="262"/>
      <c r="CJ228" s="262"/>
      <c r="CK228" s="262"/>
      <c r="CL228" s="262"/>
      <c r="CM228" s="262"/>
      <c r="CN228" s="262"/>
      <c r="CO228" s="262"/>
      <c r="CP228" s="262"/>
      <c r="CQ228" s="262"/>
      <c r="CR228" s="262"/>
      <c r="CS228" s="262"/>
      <c r="CT228" s="262"/>
      <c r="CU228" s="261"/>
      <c r="CV228" s="261"/>
      <c r="CW228" s="261"/>
      <c r="CX228" s="261"/>
      <c r="CY228" s="261"/>
      <c r="CZ228" s="261"/>
      <c r="DA228" s="261"/>
      <c r="DB228" s="261"/>
      <c r="DC228" s="261"/>
      <c r="DD228" s="261"/>
      <c r="DE228" s="261"/>
      <c r="DF228" s="261"/>
      <c r="DG228" s="261"/>
      <c r="DH228" s="261"/>
      <c r="DI228" s="261"/>
      <c r="DJ228" s="261"/>
      <c r="DK228" s="261"/>
      <c r="DL228" s="261"/>
      <c r="DM228" s="261"/>
      <c r="DN228" s="261"/>
      <c r="DO228" s="261"/>
      <c r="DP228" s="261"/>
      <c r="DQ228" s="261"/>
      <c r="DR228" s="261"/>
      <c r="DS228" s="261"/>
      <c r="DT228" s="261"/>
      <c r="DU228" s="261"/>
      <c r="DV228" s="261"/>
      <c r="DW228" s="261"/>
      <c r="DX228" s="261"/>
      <c r="DY228" s="261"/>
      <c r="DZ228" s="261"/>
      <c r="EA228" s="261"/>
    </row>
    <row r="229" spans="1:131" ht="15" x14ac:dyDescent="0.25">
      <c r="A229" s="261"/>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c r="Z229" s="261"/>
      <c r="AA229" s="261"/>
      <c r="AB229" s="261"/>
      <c r="AC229" s="261"/>
      <c r="AD229" s="261"/>
      <c r="AE229" s="261"/>
      <c r="AF229" s="261"/>
      <c r="AG229" s="261"/>
      <c r="AH229" s="261"/>
      <c r="AI229" s="261"/>
      <c r="AJ229" s="261"/>
      <c r="AK229" s="261"/>
      <c r="AL229" s="261"/>
      <c r="AM229" s="261"/>
      <c r="AN229" s="261"/>
      <c r="AO229" s="261"/>
      <c r="AP229" s="261"/>
      <c r="AQ229" s="261"/>
      <c r="AR229" s="261"/>
      <c r="AS229" s="261"/>
      <c r="AT229" s="261"/>
      <c r="AU229" s="261"/>
      <c r="AV229" s="261"/>
      <c r="AW229" s="261"/>
      <c r="AX229" s="261"/>
      <c r="AY229" s="261"/>
      <c r="AZ229" s="261"/>
      <c r="BA229" s="261"/>
      <c r="BB229" s="261"/>
      <c r="BC229" s="261"/>
      <c r="BD229" s="261"/>
      <c r="BE229" s="261"/>
      <c r="BF229" s="261"/>
      <c r="BG229" s="261"/>
      <c r="BH229" s="261"/>
      <c r="BI229" s="261"/>
      <c r="BJ229" s="261"/>
      <c r="BK229" s="261"/>
      <c r="BL229" s="261"/>
      <c r="BM229" s="261"/>
      <c r="BN229" s="261"/>
      <c r="BO229" s="261"/>
      <c r="BP229" s="261"/>
      <c r="BQ229" s="261"/>
      <c r="BR229" s="261"/>
      <c r="BS229" s="261"/>
      <c r="BT229" s="261"/>
      <c r="BU229" s="261"/>
      <c r="BV229" s="261"/>
      <c r="BW229" s="261"/>
      <c r="BX229" s="261"/>
      <c r="BY229" s="262"/>
      <c r="BZ229" s="262"/>
      <c r="CA229" s="262"/>
      <c r="CB229" s="262"/>
      <c r="CC229" s="262"/>
      <c r="CD229" s="262"/>
      <c r="CE229" s="262"/>
      <c r="CF229" s="262"/>
      <c r="CG229" s="262"/>
      <c r="CH229" s="262"/>
      <c r="CI229" s="262"/>
      <c r="CJ229" s="262"/>
      <c r="CK229" s="262"/>
      <c r="CL229" s="262"/>
      <c r="CM229" s="262"/>
      <c r="CN229" s="262"/>
      <c r="CO229" s="262"/>
      <c r="CP229" s="262"/>
      <c r="CQ229" s="262"/>
      <c r="CR229" s="262"/>
      <c r="CS229" s="262"/>
      <c r="CT229" s="262"/>
      <c r="CU229" s="261"/>
      <c r="CV229" s="261"/>
      <c r="CW229" s="261"/>
      <c r="CX229" s="261"/>
      <c r="CY229" s="261"/>
      <c r="CZ229" s="261"/>
      <c r="DA229" s="261"/>
      <c r="DB229" s="261"/>
      <c r="DC229" s="261"/>
      <c r="DD229" s="261"/>
      <c r="DE229" s="261"/>
      <c r="DF229" s="261"/>
      <c r="DG229" s="261"/>
      <c r="DH229" s="261"/>
      <c r="DI229" s="261"/>
      <c r="DJ229" s="261"/>
      <c r="DK229" s="261"/>
      <c r="DL229" s="261"/>
      <c r="DM229" s="261"/>
      <c r="DN229" s="261"/>
      <c r="DO229" s="261"/>
      <c r="DP229" s="261"/>
      <c r="DQ229" s="261"/>
      <c r="DR229" s="261"/>
      <c r="DS229" s="261"/>
      <c r="DT229" s="261"/>
      <c r="DU229" s="261"/>
      <c r="DV229" s="261"/>
      <c r="DW229" s="261"/>
      <c r="DX229" s="261"/>
      <c r="DY229" s="261"/>
      <c r="DZ229" s="261"/>
      <c r="EA229" s="261"/>
    </row>
    <row r="230" spans="1:131" ht="15" x14ac:dyDescent="0.25">
      <c r="A230" s="261"/>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c r="X230" s="261"/>
      <c r="Y230" s="261"/>
      <c r="Z230" s="261"/>
      <c r="AA230" s="261"/>
      <c r="AB230" s="261"/>
      <c r="AC230" s="261"/>
      <c r="AD230" s="261"/>
      <c r="AE230" s="261"/>
      <c r="AF230" s="261"/>
      <c r="AG230" s="261"/>
      <c r="AH230" s="261"/>
      <c r="AI230" s="261"/>
      <c r="AJ230" s="261"/>
      <c r="AK230" s="261"/>
      <c r="AL230" s="261"/>
      <c r="AM230" s="261"/>
      <c r="AN230" s="261"/>
      <c r="AO230" s="261"/>
      <c r="AP230" s="261"/>
      <c r="AQ230" s="261"/>
      <c r="AR230" s="261"/>
      <c r="AS230" s="261"/>
      <c r="AT230" s="261"/>
      <c r="AU230" s="261"/>
      <c r="AV230" s="261"/>
      <c r="AW230" s="261"/>
      <c r="AX230" s="261"/>
      <c r="AY230" s="261"/>
      <c r="AZ230" s="261"/>
      <c r="BA230" s="261"/>
      <c r="BB230" s="261"/>
      <c r="BC230" s="261"/>
      <c r="BD230" s="261"/>
      <c r="BE230" s="261"/>
      <c r="BF230" s="261"/>
      <c r="BG230" s="261"/>
      <c r="BH230" s="261"/>
      <c r="BI230" s="261"/>
      <c r="BJ230" s="261"/>
      <c r="BK230" s="261"/>
      <c r="BL230" s="261"/>
      <c r="BM230" s="261"/>
      <c r="BN230" s="261"/>
      <c r="BO230" s="261"/>
      <c r="BP230" s="261"/>
      <c r="BQ230" s="261"/>
      <c r="BR230" s="261"/>
      <c r="BS230" s="261"/>
      <c r="BT230" s="261"/>
      <c r="BU230" s="261"/>
      <c r="BV230" s="261"/>
      <c r="BW230" s="261"/>
      <c r="BX230" s="261"/>
      <c r="BY230" s="262"/>
      <c r="BZ230" s="262"/>
      <c r="CA230" s="262"/>
      <c r="CB230" s="262"/>
      <c r="CC230" s="262"/>
      <c r="CD230" s="262"/>
      <c r="CE230" s="262"/>
      <c r="CF230" s="262"/>
      <c r="CG230" s="262"/>
      <c r="CH230" s="262"/>
      <c r="CI230" s="262"/>
      <c r="CJ230" s="262"/>
      <c r="CK230" s="262"/>
      <c r="CL230" s="262"/>
      <c r="CM230" s="262"/>
      <c r="CN230" s="262"/>
      <c r="CO230" s="262"/>
      <c r="CP230" s="262"/>
      <c r="CQ230" s="262"/>
      <c r="CR230" s="262"/>
      <c r="CS230" s="262"/>
      <c r="CT230" s="262"/>
      <c r="CU230" s="261"/>
      <c r="CV230" s="261"/>
      <c r="CW230" s="261"/>
      <c r="CX230" s="261"/>
      <c r="CY230" s="261"/>
      <c r="CZ230" s="261"/>
      <c r="DA230" s="261"/>
      <c r="DB230" s="261"/>
      <c r="DC230" s="261"/>
      <c r="DD230" s="261"/>
      <c r="DE230" s="261"/>
      <c r="DF230" s="261"/>
      <c r="DG230" s="261"/>
      <c r="DH230" s="261"/>
      <c r="DI230" s="261"/>
      <c r="DJ230" s="261"/>
      <c r="DK230" s="261"/>
      <c r="DL230" s="261"/>
      <c r="DM230" s="261"/>
      <c r="DN230" s="261"/>
      <c r="DO230" s="261"/>
      <c r="DP230" s="261"/>
      <c r="DQ230" s="261"/>
      <c r="DR230" s="261"/>
      <c r="DS230" s="261"/>
      <c r="DT230" s="261"/>
      <c r="DU230" s="261"/>
      <c r="DV230" s="261"/>
      <c r="DW230" s="261"/>
      <c r="DX230" s="261"/>
      <c r="DY230" s="261"/>
      <c r="DZ230" s="261"/>
      <c r="EA230" s="261"/>
    </row>
    <row r="231" spans="1:131" ht="15" x14ac:dyDescent="0.25">
      <c r="A231" s="261"/>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1"/>
      <c r="AL231" s="261"/>
      <c r="AM231" s="261"/>
      <c r="AN231" s="261"/>
      <c r="AO231" s="261"/>
      <c r="AP231" s="261"/>
      <c r="AQ231" s="261"/>
      <c r="AR231" s="261"/>
      <c r="AS231" s="261"/>
      <c r="AT231" s="261"/>
      <c r="AU231" s="261"/>
      <c r="AV231" s="261"/>
      <c r="AW231" s="261"/>
      <c r="AX231" s="261"/>
      <c r="AY231" s="261"/>
      <c r="AZ231" s="261"/>
      <c r="BA231" s="261"/>
      <c r="BB231" s="261"/>
      <c r="BC231" s="261"/>
      <c r="BD231" s="261"/>
      <c r="BE231" s="261"/>
      <c r="BF231" s="261"/>
      <c r="BG231" s="261"/>
      <c r="BH231" s="261"/>
      <c r="BI231" s="261"/>
      <c r="BJ231" s="261"/>
      <c r="BK231" s="261"/>
      <c r="BL231" s="261"/>
      <c r="BM231" s="261"/>
      <c r="BN231" s="261"/>
      <c r="BO231" s="261"/>
      <c r="BP231" s="261"/>
      <c r="BQ231" s="261"/>
      <c r="BR231" s="261"/>
      <c r="BS231" s="261"/>
      <c r="BT231" s="261"/>
      <c r="BU231" s="261"/>
      <c r="BV231" s="261"/>
      <c r="BW231" s="261"/>
      <c r="BX231" s="261"/>
      <c r="BY231" s="262"/>
      <c r="BZ231" s="262"/>
      <c r="CA231" s="262"/>
      <c r="CB231" s="262"/>
      <c r="CC231" s="262"/>
      <c r="CD231" s="262"/>
      <c r="CE231" s="262"/>
      <c r="CF231" s="262"/>
      <c r="CG231" s="262"/>
      <c r="CH231" s="262"/>
      <c r="CI231" s="262"/>
      <c r="CJ231" s="262"/>
      <c r="CK231" s="262"/>
      <c r="CL231" s="262"/>
      <c r="CM231" s="262"/>
      <c r="CN231" s="262"/>
      <c r="CO231" s="262"/>
      <c r="CP231" s="262"/>
      <c r="CQ231" s="262"/>
      <c r="CR231" s="262"/>
      <c r="CS231" s="262"/>
      <c r="CT231" s="262"/>
      <c r="CU231" s="261"/>
      <c r="CV231" s="261"/>
      <c r="CW231" s="261"/>
      <c r="CX231" s="261"/>
      <c r="CY231" s="261"/>
      <c r="CZ231" s="261"/>
      <c r="DA231" s="261"/>
      <c r="DB231" s="261"/>
      <c r="DC231" s="261"/>
      <c r="DD231" s="261"/>
      <c r="DE231" s="261"/>
      <c r="DF231" s="261"/>
      <c r="DG231" s="261"/>
      <c r="DH231" s="261"/>
      <c r="DI231" s="261"/>
      <c r="DJ231" s="261"/>
      <c r="DK231" s="261"/>
      <c r="DL231" s="261"/>
      <c r="DM231" s="261"/>
      <c r="DN231" s="261"/>
      <c r="DO231" s="261"/>
      <c r="DP231" s="261"/>
      <c r="DQ231" s="261"/>
      <c r="DR231" s="261"/>
      <c r="DS231" s="261"/>
      <c r="DT231" s="261"/>
      <c r="DU231" s="261"/>
      <c r="DV231" s="261"/>
      <c r="DW231" s="261"/>
      <c r="DX231" s="261"/>
      <c r="DY231" s="261"/>
      <c r="DZ231" s="261"/>
      <c r="EA231" s="261"/>
    </row>
    <row r="232" spans="1:131" ht="15" x14ac:dyDescent="0.25">
      <c r="A232" s="261"/>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61"/>
      <c r="AE232" s="261"/>
      <c r="AF232" s="261"/>
      <c r="AG232" s="261"/>
      <c r="AH232" s="261"/>
      <c r="AI232" s="261"/>
      <c r="AJ232" s="261"/>
      <c r="AK232" s="261"/>
      <c r="AL232" s="261"/>
      <c r="AM232" s="261"/>
      <c r="AN232" s="261"/>
      <c r="AO232" s="261"/>
      <c r="AP232" s="261"/>
      <c r="AQ232" s="261"/>
      <c r="AR232" s="261"/>
      <c r="AS232" s="261"/>
      <c r="AT232" s="261"/>
      <c r="AU232" s="261"/>
      <c r="AV232" s="261"/>
      <c r="AW232" s="261"/>
      <c r="AX232" s="261"/>
      <c r="AY232" s="261"/>
      <c r="AZ232" s="261"/>
      <c r="BA232" s="261"/>
      <c r="BB232" s="261"/>
      <c r="BC232" s="261"/>
      <c r="BD232" s="261"/>
      <c r="BE232" s="261"/>
      <c r="BF232" s="261"/>
      <c r="BG232" s="261"/>
      <c r="BH232" s="261"/>
      <c r="BI232" s="261"/>
      <c r="BJ232" s="261"/>
      <c r="BK232" s="261"/>
      <c r="BL232" s="261"/>
      <c r="BM232" s="261"/>
      <c r="BN232" s="261"/>
      <c r="BO232" s="261"/>
      <c r="BP232" s="261"/>
      <c r="BQ232" s="261"/>
      <c r="BR232" s="261"/>
      <c r="BS232" s="261"/>
      <c r="BT232" s="261"/>
      <c r="BU232" s="261"/>
      <c r="BV232" s="261"/>
      <c r="BW232" s="261"/>
      <c r="BX232" s="261"/>
      <c r="BY232" s="262"/>
      <c r="BZ232" s="262"/>
      <c r="CA232" s="262"/>
      <c r="CB232" s="262"/>
      <c r="CC232" s="262"/>
      <c r="CD232" s="262"/>
      <c r="CE232" s="262"/>
      <c r="CF232" s="262"/>
      <c r="CG232" s="262"/>
      <c r="CH232" s="262"/>
      <c r="CI232" s="262"/>
      <c r="CJ232" s="262"/>
      <c r="CK232" s="262"/>
      <c r="CL232" s="262"/>
      <c r="CM232" s="262"/>
      <c r="CN232" s="262"/>
      <c r="CO232" s="262"/>
      <c r="CP232" s="262"/>
      <c r="CQ232" s="262"/>
      <c r="CR232" s="262"/>
      <c r="CS232" s="262"/>
      <c r="CT232" s="262"/>
      <c r="CU232" s="261"/>
      <c r="CV232" s="261"/>
      <c r="CW232" s="261"/>
      <c r="CX232" s="261"/>
      <c r="CY232" s="261"/>
      <c r="CZ232" s="261"/>
      <c r="DA232" s="261"/>
      <c r="DB232" s="261"/>
      <c r="DC232" s="261"/>
      <c r="DD232" s="261"/>
      <c r="DE232" s="261"/>
      <c r="DF232" s="261"/>
      <c r="DG232" s="261"/>
      <c r="DH232" s="261"/>
      <c r="DI232" s="261"/>
      <c r="DJ232" s="261"/>
      <c r="DK232" s="261"/>
      <c r="DL232" s="261"/>
      <c r="DM232" s="261"/>
      <c r="DN232" s="261"/>
      <c r="DO232" s="261"/>
      <c r="DP232" s="261"/>
      <c r="DQ232" s="261"/>
      <c r="DR232" s="261"/>
      <c r="DS232" s="261"/>
      <c r="DT232" s="261"/>
      <c r="DU232" s="261"/>
      <c r="DV232" s="261"/>
      <c r="DW232" s="261"/>
      <c r="DX232" s="261"/>
      <c r="DY232" s="261"/>
      <c r="DZ232" s="261"/>
      <c r="EA232" s="261"/>
    </row>
    <row r="233" spans="1:131" ht="15" x14ac:dyDescent="0.25">
      <c r="A233" s="261"/>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61"/>
      <c r="AE233" s="261"/>
      <c r="AF233" s="261"/>
      <c r="AG233" s="261"/>
      <c r="AH233" s="261"/>
      <c r="AI233" s="261"/>
      <c r="AJ233" s="261"/>
      <c r="AK233" s="261"/>
      <c r="AL233" s="261"/>
      <c r="AM233" s="261"/>
      <c r="AN233" s="261"/>
      <c r="AO233" s="261"/>
      <c r="AP233" s="261"/>
      <c r="AQ233" s="261"/>
      <c r="AR233" s="261"/>
      <c r="AS233" s="261"/>
      <c r="AT233" s="261"/>
      <c r="AU233" s="261"/>
      <c r="AV233" s="261"/>
      <c r="AW233" s="261"/>
      <c r="AX233" s="261"/>
      <c r="AY233" s="261"/>
      <c r="AZ233" s="261"/>
      <c r="BA233" s="261"/>
      <c r="BB233" s="261"/>
      <c r="BC233" s="261"/>
      <c r="BD233" s="261"/>
      <c r="BE233" s="261"/>
      <c r="BF233" s="261"/>
      <c r="BG233" s="261"/>
      <c r="BH233" s="261"/>
      <c r="BI233" s="261"/>
      <c r="BJ233" s="261"/>
      <c r="BK233" s="261"/>
      <c r="BL233" s="261"/>
      <c r="BM233" s="261"/>
      <c r="BN233" s="261"/>
      <c r="BO233" s="261"/>
      <c r="BP233" s="261"/>
      <c r="BQ233" s="261"/>
      <c r="BR233" s="261"/>
      <c r="BS233" s="261"/>
      <c r="BT233" s="261"/>
      <c r="BU233" s="261"/>
      <c r="BV233" s="261"/>
      <c r="BW233" s="261"/>
      <c r="BX233" s="261"/>
      <c r="BY233" s="262"/>
      <c r="BZ233" s="262"/>
      <c r="CA233" s="262"/>
      <c r="CB233" s="262"/>
      <c r="CC233" s="262"/>
      <c r="CD233" s="262"/>
      <c r="CE233" s="262"/>
      <c r="CF233" s="262"/>
      <c r="CG233" s="262"/>
      <c r="CH233" s="262"/>
      <c r="CI233" s="262"/>
      <c r="CJ233" s="262"/>
      <c r="CK233" s="262"/>
      <c r="CL233" s="262"/>
      <c r="CM233" s="262"/>
      <c r="CN233" s="262"/>
      <c r="CO233" s="262"/>
      <c r="CP233" s="262"/>
      <c r="CQ233" s="262"/>
      <c r="CR233" s="262"/>
      <c r="CS233" s="262"/>
      <c r="CT233" s="262"/>
      <c r="CU233" s="261"/>
      <c r="CV233" s="261"/>
      <c r="CW233" s="261"/>
      <c r="CX233" s="261"/>
      <c r="CY233" s="261"/>
      <c r="CZ233" s="261"/>
      <c r="DA233" s="261"/>
      <c r="DB233" s="261"/>
      <c r="DC233" s="261"/>
      <c r="DD233" s="261"/>
      <c r="DE233" s="261"/>
      <c r="DF233" s="261"/>
      <c r="DG233" s="261"/>
      <c r="DH233" s="261"/>
      <c r="DI233" s="261"/>
      <c r="DJ233" s="261"/>
      <c r="DK233" s="261"/>
      <c r="DL233" s="261"/>
      <c r="DM233" s="261"/>
      <c r="DN233" s="261"/>
      <c r="DO233" s="261"/>
      <c r="DP233" s="261"/>
      <c r="DQ233" s="261"/>
      <c r="DR233" s="261"/>
      <c r="DS233" s="261"/>
      <c r="DT233" s="261"/>
      <c r="DU233" s="261"/>
      <c r="DV233" s="261"/>
      <c r="DW233" s="261"/>
      <c r="DX233" s="261"/>
      <c r="DY233" s="261"/>
      <c r="DZ233" s="261"/>
      <c r="EA233" s="261"/>
    </row>
    <row r="234" spans="1:131" ht="15" x14ac:dyDescent="0.25">
      <c r="A234" s="261"/>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61"/>
      <c r="AE234" s="261"/>
      <c r="AF234" s="261"/>
      <c r="AG234" s="261"/>
      <c r="AH234" s="261"/>
      <c r="AI234" s="261"/>
      <c r="AJ234" s="261"/>
      <c r="AK234" s="261"/>
      <c r="AL234" s="261"/>
      <c r="AM234" s="261"/>
      <c r="AN234" s="261"/>
      <c r="AO234" s="261"/>
      <c r="AP234" s="261"/>
      <c r="AQ234" s="261"/>
      <c r="AR234" s="261"/>
      <c r="AS234" s="261"/>
      <c r="AT234" s="261"/>
      <c r="AU234" s="261"/>
      <c r="AV234" s="261"/>
      <c r="AW234" s="261"/>
      <c r="AX234" s="261"/>
      <c r="AY234" s="261"/>
      <c r="AZ234" s="261"/>
      <c r="BA234" s="261"/>
      <c r="BB234" s="261"/>
      <c r="BC234" s="261"/>
      <c r="BD234" s="261"/>
      <c r="BE234" s="261"/>
      <c r="BF234" s="261"/>
      <c r="BG234" s="261"/>
      <c r="BH234" s="261"/>
      <c r="BI234" s="261"/>
      <c r="BJ234" s="261"/>
      <c r="BK234" s="261"/>
      <c r="BL234" s="261"/>
      <c r="BM234" s="261"/>
      <c r="BN234" s="261"/>
      <c r="BO234" s="261"/>
      <c r="BP234" s="261"/>
      <c r="BQ234" s="261"/>
      <c r="BR234" s="261"/>
      <c r="BS234" s="261"/>
      <c r="BT234" s="261"/>
      <c r="BU234" s="261"/>
      <c r="BV234" s="261"/>
      <c r="BW234" s="261"/>
      <c r="BX234" s="261"/>
      <c r="BY234" s="262"/>
      <c r="BZ234" s="262"/>
      <c r="CA234" s="262"/>
      <c r="CB234" s="262"/>
      <c r="CC234" s="262"/>
      <c r="CD234" s="262"/>
      <c r="CE234" s="262"/>
      <c r="CF234" s="262"/>
      <c r="CG234" s="262"/>
      <c r="CH234" s="262"/>
      <c r="CI234" s="262"/>
      <c r="CJ234" s="262"/>
      <c r="CK234" s="262"/>
      <c r="CL234" s="262"/>
      <c r="CM234" s="262"/>
      <c r="CN234" s="262"/>
      <c r="CO234" s="262"/>
      <c r="CP234" s="262"/>
      <c r="CQ234" s="262"/>
      <c r="CR234" s="262"/>
      <c r="CS234" s="262"/>
      <c r="CT234" s="262"/>
      <c r="CU234" s="261"/>
      <c r="CV234" s="261"/>
      <c r="CW234" s="261"/>
      <c r="CX234" s="261"/>
      <c r="CY234" s="261"/>
      <c r="CZ234" s="261"/>
      <c r="DA234" s="261"/>
      <c r="DB234" s="261"/>
      <c r="DC234" s="261"/>
      <c r="DD234" s="261"/>
      <c r="DE234" s="261"/>
      <c r="DF234" s="261"/>
      <c r="DG234" s="261"/>
      <c r="DH234" s="261"/>
      <c r="DI234" s="261"/>
      <c r="DJ234" s="261"/>
      <c r="DK234" s="261"/>
      <c r="DL234" s="261"/>
      <c r="DM234" s="261"/>
      <c r="DN234" s="261"/>
      <c r="DO234" s="261"/>
      <c r="DP234" s="261"/>
      <c r="DQ234" s="261"/>
      <c r="DR234" s="261"/>
      <c r="DS234" s="261"/>
      <c r="DT234" s="261"/>
      <c r="DU234" s="261"/>
      <c r="DV234" s="261"/>
      <c r="DW234" s="261"/>
      <c r="DX234" s="261"/>
      <c r="DY234" s="261"/>
      <c r="DZ234" s="261"/>
      <c r="EA234" s="261"/>
    </row>
    <row r="235" spans="1:131" ht="15" x14ac:dyDescent="0.25">
      <c r="A235" s="261"/>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261"/>
      <c r="AE235" s="261"/>
      <c r="AF235" s="261"/>
      <c r="AG235" s="261"/>
      <c r="AH235" s="261"/>
      <c r="AI235" s="261"/>
      <c r="AJ235" s="261"/>
      <c r="AK235" s="261"/>
      <c r="AL235" s="261"/>
      <c r="AM235" s="261"/>
      <c r="AN235" s="261"/>
      <c r="AO235" s="261"/>
      <c r="AP235" s="261"/>
      <c r="AQ235" s="261"/>
      <c r="AR235" s="261"/>
      <c r="AS235" s="261"/>
      <c r="AT235" s="261"/>
      <c r="AU235" s="261"/>
      <c r="AV235" s="261"/>
      <c r="AW235" s="261"/>
      <c r="AX235" s="261"/>
      <c r="AY235" s="261"/>
      <c r="AZ235" s="261"/>
      <c r="BA235" s="261"/>
      <c r="BB235" s="261"/>
      <c r="BC235" s="261"/>
      <c r="BD235" s="261"/>
      <c r="BE235" s="261"/>
      <c r="BF235" s="261"/>
      <c r="BG235" s="261"/>
      <c r="BH235" s="261"/>
      <c r="BI235" s="261"/>
      <c r="BJ235" s="261"/>
      <c r="BK235" s="261"/>
      <c r="BL235" s="261"/>
      <c r="BM235" s="261"/>
      <c r="BN235" s="261"/>
      <c r="BO235" s="261"/>
      <c r="BP235" s="261"/>
      <c r="BQ235" s="261"/>
      <c r="BR235" s="261"/>
      <c r="BS235" s="261"/>
      <c r="BT235" s="261"/>
      <c r="BU235" s="261"/>
      <c r="BV235" s="261"/>
      <c r="BW235" s="261"/>
      <c r="BX235" s="261"/>
      <c r="BY235" s="262"/>
      <c r="BZ235" s="262"/>
      <c r="CA235" s="262"/>
      <c r="CB235" s="262"/>
      <c r="CC235" s="262"/>
      <c r="CD235" s="262"/>
      <c r="CE235" s="262"/>
      <c r="CF235" s="262"/>
      <c r="CG235" s="262"/>
      <c r="CH235" s="262"/>
      <c r="CI235" s="262"/>
      <c r="CJ235" s="262"/>
      <c r="CK235" s="262"/>
      <c r="CL235" s="262"/>
      <c r="CM235" s="262"/>
      <c r="CN235" s="262"/>
      <c r="CO235" s="262"/>
      <c r="CP235" s="262"/>
      <c r="CQ235" s="262"/>
      <c r="CR235" s="262"/>
      <c r="CS235" s="262"/>
      <c r="CT235" s="262"/>
      <c r="CU235" s="261"/>
      <c r="CV235" s="261"/>
      <c r="CW235" s="261"/>
      <c r="CX235" s="261"/>
      <c r="CY235" s="261"/>
      <c r="CZ235" s="261"/>
      <c r="DA235" s="261"/>
      <c r="DB235" s="261"/>
      <c r="DC235" s="261"/>
      <c r="DD235" s="261"/>
      <c r="DE235" s="261"/>
      <c r="DF235" s="261"/>
      <c r="DG235" s="261"/>
      <c r="DH235" s="261"/>
      <c r="DI235" s="261"/>
      <c r="DJ235" s="261"/>
      <c r="DK235" s="261"/>
      <c r="DL235" s="261"/>
      <c r="DM235" s="261"/>
      <c r="DN235" s="261"/>
      <c r="DO235" s="261"/>
      <c r="DP235" s="261"/>
      <c r="DQ235" s="261"/>
      <c r="DR235" s="261"/>
      <c r="DS235" s="261"/>
      <c r="DT235" s="261"/>
      <c r="DU235" s="261"/>
      <c r="DV235" s="261"/>
      <c r="DW235" s="261"/>
      <c r="DX235" s="261"/>
      <c r="DY235" s="261"/>
      <c r="DZ235" s="261"/>
      <c r="EA235" s="261"/>
    </row>
    <row r="236" spans="1:131" ht="15" x14ac:dyDescent="0.25">
      <c r="A236" s="261"/>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261"/>
      <c r="AE236" s="261"/>
      <c r="AF236" s="261"/>
      <c r="AG236" s="261"/>
      <c r="AH236" s="261"/>
      <c r="AI236" s="261"/>
      <c r="AJ236" s="261"/>
      <c r="AK236" s="261"/>
      <c r="AL236" s="261"/>
      <c r="AM236" s="261"/>
      <c r="AN236" s="261"/>
      <c r="AO236" s="261"/>
      <c r="AP236" s="261"/>
      <c r="AQ236" s="261"/>
      <c r="AR236" s="261"/>
      <c r="AS236" s="261"/>
      <c r="AT236" s="261"/>
      <c r="AU236" s="261"/>
      <c r="AV236" s="261"/>
      <c r="AW236" s="261"/>
      <c r="AX236" s="261"/>
      <c r="AY236" s="261"/>
      <c r="AZ236" s="261"/>
      <c r="BA236" s="261"/>
      <c r="BB236" s="261"/>
      <c r="BC236" s="261"/>
      <c r="BD236" s="261"/>
      <c r="BE236" s="261"/>
      <c r="BF236" s="261"/>
      <c r="BG236" s="261"/>
      <c r="BH236" s="261"/>
      <c r="BI236" s="261"/>
      <c r="BJ236" s="261"/>
      <c r="BK236" s="261"/>
      <c r="BL236" s="261"/>
      <c r="BM236" s="261"/>
      <c r="BN236" s="261"/>
      <c r="BO236" s="261"/>
      <c r="BP236" s="261"/>
      <c r="BQ236" s="261"/>
      <c r="BR236" s="261"/>
      <c r="BS236" s="261"/>
      <c r="BT236" s="261"/>
      <c r="BU236" s="261"/>
      <c r="BV236" s="261"/>
      <c r="BW236" s="261"/>
      <c r="BX236" s="261"/>
      <c r="BY236" s="262"/>
      <c r="BZ236" s="262"/>
      <c r="CA236" s="262"/>
      <c r="CB236" s="262"/>
      <c r="CC236" s="262"/>
      <c r="CD236" s="262"/>
      <c r="CE236" s="262"/>
      <c r="CF236" s="262"/>
      <c r="CG236" s="262"/>
      <c r="CH236" s="262"/>
      <c r="CI236" s="262"/>
      <c r="CJ236" s="262"/>
      <c r="CK236" s="262"/>
      <c r="CL236" s="262"/>
      <c r="CM236" s="262"/>
      <c r="CN236" s="262"/>
      <c r="CO236" s="262"/>
      <c r="CP236" s="262"/>
      <c r="CQ236" s="262"/>
      <c r="CR236" s="262"/>
      <c r="CS236" s="262"/>
      <c r="CT236" s="262"/>
      <c r="CU236" s="261"/>
      <c r="CV236" s="261"/>
      <c r="CW236" s="261"/>
      <c r="CX236" s="261"/>
      <c r="CY236" s="261"/>
      <c r="CZ236" s="261"/>
      <c r="DA236" s="261"/>
      <c r="DB236" s="261"/>
      <c r="DC236" s="261"/>
      <c r="DD236" s="261"/>
      <c r="DE236" s="261"/>
      <c r="DF236" s="261"/>
      <c r="DG236" s="261"/>
      <c r="DH236" s="261"/>
      <c r="DI236" s="261"/>
      <c r="DJ236" s="261"/>
      <c r="DK236" s="261"/>
      <c r="DL236" s="261"/>
      <c r="DM236" s="261"/>
      <c r="DN236" s="261"/>
      <c r="DO236" s="261"/>
      <c r="DP236" s="261"/>
      <c r="DQ236" s="261"/>
      <c r="DR236" s="261"/>
      <c r="DS236" s="261"/>
      <c r="DT236" s="261"/>
      <c r="DU236" s="261"/>
      <c r="DV236" s="261"/>
      <c r="DW236" s="261"/>
      <c r="DX236" s="261"/>
      <c r="DY236" s="261"/>
      <c r="DZ236" s="261"/>
      <c r="EA236" s="261"/>
    </row>
    <row r="237" spans="1:131" ht="15" x14ac:dyDescent="0.25">
      <c r="A237" s="261"/>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61"/>
      <c r="AE237" s="261"/>
      <c r="AF237" s="261"/>
      <c r="AG237" s="261"/>
      <c r="AH237" s="261"/>
      <c r="AI237" s="261"/>
      <c r="AJ237" s="261"/>
      <c r="AK237" s="261"/>
      <c r="AL237" s="261"/>
      <c r="AM237" s="261"/>
      <c r="AN237" s="261"/>
      <c r="AO237" s="261"/>
      <c r="AP237" s="261"/>
      <c r="AQ237" s="261"/>
      <c r="AR237" s="261"/>
      <c r="AS237" s="261"/>
      <c r="AT237" s="261"/>
      <c r="AU237" s="261"/>
      <c r="AV237" s="261"/>
      <c r="AW237" s="261"/>
      <c r="AX237" s="261"/>
      <c r="AY237" s="261"/>
      <c r="AZ237" s="261"/>
      <c r="BA237" s="261"/>
      <c r="BB237" s="261"/>
      <c r="BC237" s="261"/>
      <c r="BD237" s="261"/>
      <c r="BE237" s="261"/>
      <c r="BF237" s="261"/>
      <c r="BG237" s="261"/>
      <c r="BH237" s="261"/>
      <c r="BI237" s="261"/>
      <c r="BJ237" s="261"/>
      <c r="BK237" s="261"/>
      <c r="BL237" s="261"/>
      <c r="BM237" s="261"/>
      <c r="BN237" s="261"/>
      <c r="BO237" s="261"/>
      <c r="BP237" s="261"/>
      <c r="BQ237" s="261"/>
      <c r="BR237" s="261"/>
      <c r="BS237" s="261"/>
      <c r="BT237" s="261"/>
      <c r="BU237" s="261"/>
      <c r="BV237" s="261"/>
      <c r="BW237" s="261"/>
      <c r="BX237" s="261"/>
      <c r="BY237" s="262"/>
      <c r="BZ237" s="262"/>
      <c r="CA237" s="262"/>
      <c r="CB237" s="262"/>
      <c r="CC237" s="262"/>
      <c r="CD237" s="262"/>
      <c r="CE237" s="262"/>
      <c r="CF237" s="262"/>
      <c r="CG237" s="262"/>
      <c r="CH237" s="262"/>
      <c r="CI237" s="262"/>
      <c r="CJ237" s="262"/>
      <c r="CK237" s="262"/>
      <c r="CL237" s="262"/>
      <c r="CM237" s="262"/>
      <c r="CN237" s="262"/>
      <c r="CO237" s="262"/>
      <c r="CP237" s="262"/>
      <c r="CQ237" s="262"/>
      <c r="CR237" s="262"/>
      <c r="CS237" s="262"/>
      <c r="CT237" s="262"/>
      <c r="CU237" s="261"/>
      <c r="CV237" s="261"/>
      <c r="CW237" s="261"/>
      <c r="CX237" s="261"/>
      <c r="CY237" s="261"/>
      <c r="CZ237" s="261"/>
      <c r="DA237" s="261"/>
      <c r="DB237" s="261"/>
      <c r="DC237" s="261"/>
      <c r="DD237" s="261"/>
      <c r="DE237" s="261"/>
      <c r="DF237" s="261"/>
      <c r="DG237" s="261"/>
      <c r="DH237" s="261"/>
      <c r="DI237" s="261"/>
      <c r="DJ237" s="261"/>
      <c r="DK237" s="261"/>
      <c r="DL237" s="261"/>
      <c r="DM237" s="261"/>
      <c r="DN237" s="261"/>
      <c r="DO237" s="261"/>
      <c r="DP237" s="261"/>
      <c r="DQ237" s="261"/>
      <c r="DR237" s="261"/>
      <c r="DS237" s="261"/>
      <c r="DT237" s="261"/>
      <c r="DU237" s="261"/>
      <c r="DV237" s="261"/>
      <c r="DW237" s="261"/>
      <c r="DX237" s="261"/>
      <c r="DY237" s="261"/>
      <c r="DZ237" s="261"/>
      <c r="EA237" s="261"/>
    </row>
    <row r="238" spans="1:131" ht="15" x14ac:dyDescent="0.25">
      <c r="A238" s="261"/>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261"/>
      <c r="AE238" s="261"/>
      <c r="AF238" s="261"/>
      <c r="AG238" s="261"/>
      <c r="AH238" s="261"/>
      <c r="AI238" s="261"/>
      <c r="AJ238" s="261"/>
      <c r="AK238" s="261"/>
      <c r="AL238" s="261"/>
      <c r="AM238" s="261"/>
      <c r="AN238" s="261"/>
      <c r="AO238" s="261"/>
      <c r="AP238" s="261"/>
      <c r="AQ238" s="261"/>
      <c r="AR238" s="261"/>
      <c r="AS238" s="261"/>
      <c r="AT238" s="261"/>
      <c r="AU238" s="261"/>
      <c r="AV238" s="261"/>
      <c r="AW238" s="261"/>
      <c r="AX238" s="261"/>
      <c r="AY238" s="261"/>
      <c r="AZ238" s="261"/>
      <c r="BA238" s="261"/>
      <c r="BB238" s="261"/>
      <c r="BC238" s="261"/>
      <c r="BD238" s="261"/>
      <c r="BE238" s="261"/>
      <c r="BF238" s="261"/>
      <c r="BG238" s="261"/>
      <c r="BH238" s="261"/>
      <c r="BI238" s="261"/>
      <c r="BJ238" s="261"/>
      <c r="BK238" s="261"/>
      <c r="BL238" s="261"/>
      <c r="BM238" s="261"/>
      <c r="BN238" s="261"/>
      <c r="BO238" s="261"/>
      <c r="BP238" s="261"/>
      <c r="BQ238" s="261"/>
      <c r="BR238" s="261"/>
      <c r="BS238" s="261"/>
      <c r="BT238" s="261"/>
      <c r="BU238" s="261"/>
      <c r="BV238" s="261"/>
      <c r="BW238" s="261"/>
      <c r="BX238" s="261"/>
      <c r="BY238" s="262"/>
      <c r="BZ238" s="262"/>
      <c r="CA238" s="262"/>
      <c r="CB238" s="262"/>
      <c r="CC238" s="262"/>
      <c r="CD238" s="262"/>
      <c r="CE238" s="262"/>
      <c r="CF238" s="262"/>
      <c r="CG238" s="262"/>
      <c r="CH238" s="262"/>
      <c r="CI238" s="262"/>
      <c r="CJ238" s="262"/>
      <c r="CK238" s="262"/>
      <c r="CL238" s="262"/>
      <c r="CM238" s="262"/>
      <c r="CN238" s="262"/>
      <c r="CO238" s="262"/>
      <c r="CP238" s="262"/>
      <c r="CQ238" s="262"/>
      <c r="CR238" s="262"/>
      <c r="CS238" s="262"/>
      <c r="CT238" s="262"/>
      <c r="CU238" s="261"/>
      <c r="CV238" s="261"/>
      <c r="CW238" s="261"/>
      <c r="CX238" s="261"/>
      <c r="CY238" s="261"/>
      <c r="CZ238" s="261"/>
      <c r="DA238" s="261"/>
      <c r="DB238" s="261"/>
      <c r="DC238" s="261"/>
      <c r="DD238" s="261"/>
      <c r="DE238" s="261"/>
      <c r="DF238" s="261"/>
      <c r="DG238" s="261"/>
      <c r="DH238" s="261"/>
      <c r="DI238" s="261"/>
      <c r="DJ238" s="261"/>
      <c r="DK238" s="261"/>
      <c r="DL238" s="261"/>
      <c r="DM238" s="261"/>
      <c r="DN238" s="261"/>
      <c r="DO238" s="261"/>
      <c r="DP238" s="261"/>
      <c r="DQ238" s="261"/>
      <c r="DR238" s="261"/>
      <c r="DS238" s="261"/>
      <c r="DT238" s="261"/>
      <c r="DU238" s="261"/>
      <c r="DV238" s="261"/>
      <c r="DW238" s="261"/>
      <c r="DX238" s="261"/>
      <c r="DY238" s="261"/>
      <c r="DZ238" s="261"/>
      <c r="EA238" s="261"/>
    </row>
    <row r="239" spans="1:131" ht="15" x14ac:dyDescent="0.25">
      <c r="A239" s="261"/>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61"/>
      <c r="AE239" s="261"/>
      <c r="AF239" s="261"/>
      <c r="AG239" s="261"/>
      <c r="AH239" s="261"/>
      <c r="AI239" s="261"/>
      <c r="AJ239" s="261"/>
      <c r="AK239" s="261"/>
      <c r="AL239" s="261"/>
      <c r="AM239" s="261"/>
      <c r="AN239" s="261"/>
      <c r="AO239" s="261"/>
      <c r="AP239" s="261"/>
      <c r="AQ239" s="261"/>
      <c r="AR239" s="261"/>
      <c r="AS239" s="261"/>
      <c r="AT239" s="261"/>
      <c r="AU239" s="261"/>
      <c r="AV239" s="261"/>
      <c r="AW239" s="261"/>
      <c r="AX239" s="261"/>
      <c r="AY239" s="261"/>
      <c r="AZ239" s="261"/>
      <c r="BA239" s="261"/>
      <c r="BB239" s="261"/>
      <c r="BC239" s="261"/>
      <c r="BD239" s="261"/>
      <c r="BE239" s="261"/>
      <c r="BF239" s="261"/>
      <c r="BG239" s="261"/>
      <c r="BH239" s="261"/>
      <c r="BI239" s="261"/>
      <c r="BJ239" s="261"/>
      <c r="BK239" s="261"/>
      <c r="BL239" s="261"/>
      <c r="BM239" s="261"/>
      <c r="BN239" s="261"/>
      <c r="BO239" s="261"/>
      <c r="BP239" s="261"/>
      <c r="BQ239" s="261"/>
      <c r="BR239" s="261"/>
      <c r="BS239" s="261"/>
      <c r="BT239" s="261"/>
      <c r="BU239" s="261"/>
      <c r="BV239" s="261"/>
      <c r="BW239" s="261"/>
      <c r="BX239" s="261"/>
      <c r="BY239" s="262"/>
      <c r="BZ239" s="262"/>
      <c r="CA239" s="262"/>
      <c r="CB239" s="262"/>
      <c r="CC239" s="262"/>
      <c r="CD239" s="262"/>
      <c r="CE239" s="262"/>
      <c r="CF239" s="262"/>
      <c r="CG239" s="262"/>
      <c r="CH239" s="262"/>
      <c r="CI239" s="262"/>
      <c r="CJ239" s="262"/>
      <c r="CK239" s="262"/>
      <c r="CL239" s="262"/>
      <c r="CM239" s="262"/>
      <c r="CN239" s="262"/>
      <c r="CO239" s="262"/>
      <c r="CP239" s="262"/>
      <c r="CQ239" s="262"/>
      <c r="CR239" s="262"/>
      <c r="CS239" s="262"/>
      <c r="CT239" s="262"/>
      <c r="CU239" s="261"/>
      <c r="CV239" s="261"/>
      <c r="CW239" s="261"/>
      <c r="CX239" s="261"/>
      <c r="CY239" s="261"/>
      <c r="CZ239" s="261"/>
      <c r="DA239" s="261"/>
      <c r="DB239" s="261"/>
      <c r="DC239" s="261"/>
      <c r="DD239" s="261"/>
      <c r="DE239" s="261"/>
      <c r="DF239" s="261"/>
      <c r="DG239" s="261"/>
      <c r="DH239" s="261"/>
      <c r="DI239" s="261"/>
      <c r="DJ239" s="261"/>
      <c r="DK239" s="261"/>
      <c r="DL239" s="261"/>
      <c r="DM239" s="261"/>
      <c r="DN239" s="261"/>
      <c r="DO239" s="261"/>
      <c r="DP239" s="261"/>
      <c r="DQ239" s="261"/>
      <c r="DR239" s="261"/>
      <c r="DS239" s="261"/>
      <c r="DT239" s="261"/>
      <c r="DU239" s="261"/>
      <c r="DV239" s="261"/>
      <c r="DW239" s="261"/>
      <c r="DX239" s="261"/>
      <c r="DY239" s="261"/>
      <c r="DZ239" s="261"/>
      <c r="EA239" s="261"/>
    </row>
    <row r="240" spans="1:131" ht="15" x14ac:dyDescent="0.25">
      <c r="A240" s="261"/>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61"/>
      <c r="AE240" s="261"/>
      <c r="AF240" s="261"/>
      <c r="AG240" s="261"/>
      <c r="AH240" s="261"/>
      <c r="AI240" s="261"/>
      <c r="AJ240" s="261"/>
      <c r="AK240" s="261"/>
      <c r="AL240" s="261"/>
      <c r="AM240" s="261"/>
      <c r="AN240" s="261"/>
      <c r="AO240" s="261"/>
      <c r="AP240" s="261"/>
      <c r="AQ240" s="261"/>
      <c r="AR240" s="261"/>
      <c r="AS240" s="261"/>
      <c r="AT240" s="261"/>
      <c r="AU240" s="261"/>
      <c r="AV240" s="261"/>
      <c r="AW240" s="261"/>
      <c r="AX240" s="261"/>
      <c r="AY240" s="261"/>
      <c r="AZ240" s="261"/>
      <c r="BA240" s="261"/>
      <c r="BB240" s="261"/>
      <c r="BC240" s="261"/>
      <c r="BD240" s="261"/>
      <c r="BE240" s="261"/>
      <c r="BF240" s="261"/>
      <c r="BG240" s="261"/>
      <c r="BH240" s="261"/>
      <c r="BI240" s="261"/>
      <c r="BJ240" s="261"/>
      <c r="BK240" s="261"/>
      <c r="BL240" s="261"/>
      <c r="BM240" s="261"/>
      <c r="BN240" s="261"/>
      <c r="BO240" s="261"/>
      <c r="BP240" s="261"/>
      <c r="BQ240" s="261"/>
      <c r="BR240" s="261"/>
      <c r="BS240" s="261"/>
      <c r="BT240" s="261"/>
      <c r="BU240" s="261"/>
      <c r="BV240" s="261"/>
      <c r="BW240" s="261"/>
      <c r="BX240" s="261"/>
      <c r="BY240" s="262"/>
      <c r="BZ240" s="262"/>
      <c r="CA240" s="262"/>
      <c r="CB240" s="262"/>
      <c r="CC240" s="262"/>
      <c r="CD240" s="262"/>
      <c r="CE240" s="262"/>
      <c r="CF240" s="262"/>
      <c r="CG240" s="262"/>
      <c r="CH240" s="262"/>
      <c r="CI240" s="262"/>
      <c r="CJ240" s="262"/>
      <c r="CK240" s="262"/>
      <c r="CL240" s="262"/>
      <c r="CM240" s="262"/>
      <c r="CN240" s="262"/>
      <c r="CO240" s="262"/>
      <c r="CP240" s="262"/>
      <c r="CQ240" s="262"/>
      <c r="CR240" s="262"/>
      <c r="CS240" s="262"/>
      <c r="CT240" s="262"/>
      <c r="CU240" s="261"/>
      <c r="CV240" s="261"/>
      <c r="CW240" s="261"/>
      <c r="CX240" s="261"/>
      <c r="CY240" s="261"/>
      <c r="CZ240" s="261"/>
      <c r="DA240" s="261"/>
      <c r="DB240" s="261"/>
      <c r="DC240" s="261"/>
      <c r="DD240" s="261"/>
      <c r="DE240" s="261"/>
      <c r="DF240" s="261"/>
      <c r="DG240" s="261"/>
      <c r="DH240" s="261"/>
      <c r="DI240" s="261"/>
      <c r="DJ240" s="261"/>
      <c r="DK240" s="261"/>
      <c r="DL240" s="261"/>
      <c r="DM240" s="261"/>
      <c r="DN240" s="261"/>
      <c r="DO240" s="261"/>
      <c r="DP240" s="261"/>
      <c r="DQ240" s="261"/>
      <c r="DR240" s="261"/>
      <c r="DS240" s="261"/>
      <c r="DT240" s="261"/>
      <c r="DU240" s="261"/>
      <c r="DV240" s="261"/>
      <c r="DW240" s="261"/>
      <c r="DX240" s="261"/>
      <c r="DY240" s="261"/>
      <c r="DZ240" s="261"/>
      <c r="EA240" s="261"/>
    </row>
    <row r="241" spans="1:131" ht="15" x14ac:dyDescent="0.25">
      <c r="A241" s="261"/>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61"/>
      <c r="AE241" s="261"/>
      <c r="AF241" s="261"/>
      <c r="AG241" s="261"/>
      <c r="AH241" s="261"/>
      <c r="AI241" s="261"/>
      <c r="AJ241" s="261"/>
      <c r="AK241" s="261"/>
      <c r="AL241" s="261"/>
      <c r="AM241" s="261"/>
      <c r="AN241" s="261"/>
      <c r="AO241" s="261"/>
      <c r="AP241" s="261"/>
      <c r="AQ241" s="261"/>
      <c r="AR241" s="261"/>
      <c r="AS241" s="261"/>
      <c r="AT241" s="261"/>
      <c r="AU241" s="261"/>
      <c r="AV241" s="261"/>
      <c r="AW241" s="261"/>
      <c r="AX241" s="261"/>
      <c r="AY241" s="261"/>
      <c r="AZ241" s="261"/>
      <c r="BA241" s="261"/>
      <c r="BB241" s="261"/>
      <c r="BC241" s="261"/>
      <c r="BD241" s="261"/>
      <c r="BE241" s="261"/>
      <c r="BF241" s="261"/>
      <c r="BG241" s="261"/>
      <c r="BH241" s="261"/>
      <c r="BI241" s="261"/>
      <c r="BJ241" s="261"/>
      <c r="BK241" s="261"/>
      <c r="BL241" s="261"/>
      <c r="BM241" s="261"/>
      <c r="BN241" s="261"/>
      <c r="BO241" s="261"/>
      <c r="BP241" s="261"/>
      <c r="BQ241" s="261"/>
      <c r="BR241" s="261"/>
      <c r="BS241" s="261"/>
      <c r="BT241" s="261"/>
      <c r="BU241" s="261"/>
      <c r="BV241" s="261"/>
      <c r="BW241" s="261"/>
      <c r="BX241" s="261"/>
      <c r="BY241" s="262"/>
      <c r="BZ241" s="262"/>
      <c r="CA241" s="262"/>
      <c r="CB241" s="262"/>
      <c r="CC241" s="262"/>
      <c r="CD241" s="262"/>
      <c r="CE241" s="262"/>
      <c r="CF241" s="262"/>
      <c r="CG241" s="262"/>
      <c r="CH241" s="262"/>
      <c r="CI241" s="262"/>
      <c r="CJ241" s="262"/>
      <c r="CK241" s="262"/>
      <c r="CL241" s="262"/>
      <c r="CM241" s="262"/>
      <c r="CN241" s="262"/>
      <c r="CO241" s="262"/>
      <c r="CP241" s="262"/>
      <c r="CQ241" s="262"/>
      <c r="CR241" s="262"/>
      <c r="CS241" s="262"/>
      <c r="CT241" s="262"/>
      <c r="CU241" s="261"/>
      <c r="CV241" s="261"/>
      <c r="CW241" s="261"/>
      <c r="CX241" s="261"/>
      <c r="CY241" s="261"/>
      <c r="CZ241" s="261"/>
      <c r="DA241" s="261"/>
      <c r="DB241" s="261"/>
      <c r="DC241" s="261"/>
      <c r="DD241" s="261"/>
      <c r="DE241" s="261"/>
      <c r="DF241" s="261"/>
      <c r="DG241" s="261"/>
      <c r="DH241" s="261"/>
      <c r="DI241" s="261"/>
      <c r="DJ241" s="261"/>
      <c r="DK241" s="261"/>
      <c r="DL241" s="261"/>
      <c r="DM241" s="261"/>
      <c r="DN241" s="261"/>
      <c r="DO241" s="261"/>
      <c r="DP241" s="261"/>
      <c r="DQ241" s="261"/>
      <c r="DR241" s="261"/>
      <c r="DS241" s="261"/>
      <c r="DT241" s="261"/>
      <c r="DU241" s="261"/>
      <c r="DV241" s="261"/>
      <c r="DW241" s="261"/>
      <c r="DX241" s="261"/>
      <c r="DY241" s="261"/>
      <c r="DZ241" s="261"/>
      <c r="EA241" s="261"/>
    </row>
    <row r="242" spans="1:131" ht="15" x14ac:dyDescent="0.25">
      <c r="A242" s="261"/>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1"/>
      <c r="AD242" s="261"/>
      <c r="AE242" s="261"/>
      <c r="AF242" s="261"/>
      <c r="AG242" s="261"/>
      <c r="AH242" s="261"/>
      <c r="AI242" s="261"/>
      <c r="AJ242" s="261"/>
      <c r="AK242" s="261"/>
      <c r="AL242" s="261"/>
      <c r="AM242" s="261"/>
      <c r="AN242" s="261"/>
      <c r="AO242" s="261"/>
      <c r="AP242" s="261"/>
      <c r="AQ242" s="261"/>
      <c r="AR242" s="261"/>
      <c r="AS242" s="261"/>
      <c r="AT242" s="261"/>
      <c r="AU242" s="261"/>
      <c r="AV242" s="261"/>
      <c r="AW242" s="261"/>
      <c r="AX242" s="261"/>
      <c r="AY242" s="261"/>
      <c r="AZ242" s="261"/>
      <c r="BA242" s="261"/>
      <c r="BB242" s="261"/>
      <c r="BC242" s="261"/>
      <c r="BD242" s="261"/>
      <c r="BE242" s="261"/>
      <c r="BF242" s="261"/>
      <c r="BG242" s="261"/>
      <c r="BH242" s="261"/>
      <c r="BI242" s="261"/>
      <c r="BJ242" s="261"/>
      <c r="BK242" s="261"/>
      <c r="BL242" s="261"/>
      <c r="BM242" s="261"/>
      <c r="BN242" s="261"/>
      <c r="BO242" s="261"/>
      <c r="BP242" s="261"/>
      <c r="BQ242" s="261"/>
      <c r="BR242" s="261"/>
      <c r="BS242" s="261"/>
      <c r="BT242" s="261"/>
      <c r="BU242" s="261"/>
      <c r="BV242" s="261"/>
      <c r="BW242" s="261"/>
      <c r="BX242" s="261"/>
      <c r="BY242" s="262"/>
      <c r="BZ242" s="262"/>
      <c r="CA242" s="262"/>
      <c r="CB242" s="262"/>
      <c r="CC242" s="262"/>
      <c r="CD242" s="262"/>
      <c r="CE242" s="262"/>
      <c r="CF242" s="262"/>
      <c r="CG242" s="262"/>
      <c r="CH242" s="262"/>
      <c r="CI242" s="262"/>
      <c r="CJ242" s="262"/>
      <c r="CK242" s="262"/>
      <c r="CL242" s="262"/>
      <c r="CM242" s="262"/>
      <c r="CN242" s="262"/>
      <c r="CO242" s="262"/>
      <c r="CP242" s="262"/>
      <c r="CQ242" s="262"/>
      <c r="CR242" s="262"/>
      <c r="CS242" s="262"/>
      <c r="CT242" s="262"/>
      <c r="CU242" s="261"/>
      <c r="CV242" s="261"/>
      <c r="CW242" s="261"/>
      <c r="CX242" s="261"/>
      <c r="CY242" s="261"/>
      <c r="CZ242" s="261"/>
      <c r="DA242" s="261"/>
      <c r="DB242" s="261"/>
      <c r="DC242" s="261"/>
      <c r="DD242" s="261"/>
      <c r="DE242" s="261"/>
      <c r="DF242" s="261"/>
      <c r="DG242" s="261"/>
      <c r="DH242" s="261"/>
      <c r="DI242" s="261"/>
      <c r="DJ242" s="261"/>
      <c r="DK242" s="261"/>
      <c r="DL242" s="261"/>
      <c r="DM242" s="261"/>
      <c r="DN242" s="261"/>
      <c r="DO242" s="261"/>
      <c r="DP242" s="261"/>
      <c r="DQ242" s="261"/>
      <c r="DR242" s="261"/>
      <c r="DS242" s="261"/>
      <c r="DT242" s="261"/>
      <c r="DU242" s="261"/>
      <c r="DV242" s="261"/>
      <c r="DW242" s="261"/>
      <c r="DX242" s="261"/>
      <c r="DY242" s="261"/>
      <c r="DZ242" s="261"/>
      <c r="EA242" s="261"/>
    </row>
    <row r="243" spans="1:131" ht="15" x14ac:dyDescent="0.25">
      <c r="A243" s="261"/>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c r="X243" s="261"/>
      <c r="Y243" s="261"/>
      <c r="Z243" s="261"/>
      <c r="AA243" s="261"/>
      <c r="AB243" s="261"/>
      <c r="AC243" s="261"/>
      <c r="AD243" s="261"/>
      <c r="AE243" s="261"/>
      <c r="AF243" s="261"/>
      <c r="AG243" s="261"/>
      <c r="AH243" s="261"/>
      <c r="AI243" s="261"/>
      <c r="AJ243" s="261"/>
      <c r="AK243" s="261"/>
      <c r="AL243" s="261"/>
      <c r="AM243" s="261"/>
      <c r="AN243" s="261"/>
      <c r="AO243" s="261"/>
      <c r="AP243" s="261"/>
      <c r="AQ243" s="261"/>
      <c r="AR243" s="261"/>
      <c r="AS243" s="261"/>
      <c r="AT243" s="261"/>
      <c r="AU243" s="261"/>
      <c r="AV243" s="261"/>
      <c r="AW243" s="261"/>
      <c r="AX243" s="261"/>
      <c r="AY243" s="261"/>
      <c r="AZ243" s="261"/>
      <c r="BA243" s="261"/>
      <c r="BB243" s="261"/>
      <c r="BC243" s="261"/>
      <c r="BD243" s="261"/>
      <c r="BE243" s="261"/>
      <c r="BF243" s="261"/>
      <c r="BG243" s="261"/>
      <c r="BH243" s="261"/>
      <c r="BI243" s="261"/>
      <c r="BJ243" s="261"/>
      <c r="BK243" s="261"/>
      <c r="BL243" s="261"/>
      <c r="BM243" s="261"/>
      <c r="BN243" s="261"/>
      <c r="BO243" s="261"/>
      <c r="BP243" s="261"/>
      <c r="BQ243" s="261"/>
      <c r="BR243" s="261"/>
      <c r="BS243" s="261"/>
      <c r="BT243" s="261"/>
      <c r="BU243" s="261"/>
      <c r="BV243" s="261"/>
      <c r="BW243" s="261"/>
      <c r="BX243" s="261"/>
      <c r="BY243" s="262"/>
      <c r="BZ243" s="262"/>
      <c r="CA243" s="262"/>
      <c r="CB243" s="262"/>
      <c r="CC243" s="262"/>
      <c r="CD243" s="262"/>
      <c r="CE243" s="262"/>
      <c r="CF243" s="262"/>
      <c r="CG243" s="262"/>
      <c r="CH243" s="262"/>
      <c r="CI243" s="262"/>
      <c r="CJ243" s="262"/>
      <c r="CK243" s="262"/>
      <c r="CL243" s="262"/>
      <c r="CM243" s="262"/>
      <c r="CN243" s="262"/>
      <c r="CO243" s="262"/>
      <c r="CP243" s="262"/>
      <c r="CQ243" s="262"/>
      <c r="CR243" s="262"/>
      <c r="CS243" s="262"/>
      <c r="CT243" s="262"/>
      <c r="CU243" s="261"/>
      <c r="CV243" s="261"/>
      <c r="CW243" s="261"/>
      <c r="CX243" s="261"/>
      <c r="CY243" s="261"/>
      <c r="CZ243" s="261"/>
      <c r="DA243" s="261"/>
      <c r="DB243" s="261"/>
      <c r="DC243" s="261"/>
      <c r="DD243" s="261"/>
      <c r="DE243" s="261"/>
      <c r="DF243" s="261"/>
      <c r="DG243" s="261"/>
      <c r="DH243" s="261"/>
      <c r="DI243" s="261"/>
      <c r="DJ243" s="261"/>
      <c r="DK243" s="261"/>
      <c r="DL243" s="261"/>
      <c r="DM243" s="261"/>
      <c r="DN243" s="261"/>
      <c r="DO243" s="261"/>
      <c r="DP243" s="261"/>
      <c r="DQ243" s="261"/>
      <c r="DR243" s="261"/>
      <c r="DS243" s="261"/>
      <c r="DT243" s="261"/>
      <c r="DU243" s="261"/>
      <c r="DV243" s="261"/>
      <c r="DW243" s="261"/>
      <c r="DX243" s="261"/>
      <c r="DY243" s="261"/>
      <c r="DZ243" s="261"/>
      <c r="EA243" s="261"/>
    </row>
    <row r="244" spans="1:131" ht="15" x14ac:dyDescent="0.25">
      <c r="A244" s="261"/>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c r="Z244" s="261"/>
      <c r="AA244" s="261"/>
      <c r="AB244" s="261"/>
      <c r="AC244" s="261"/>
      <c r="AD244" s="261"/>
      <c r="AE244" s="261"/>
      <c r="AF244" s="261"/>
      <c r="AG244" s="261"/>
      <c r="AH244" s="261"/>
      <c r="AI244" s="261"/>
      <c r="AJ244" s="261"/>
      <c r="AK244" s="261"/>
      <c r="AL244" s="261"/>
      <c r="AM244" s="261"/>
      <c r="AN244" s="261"/>
      <c r="AO244" s="261"/>
      <c r="AP244" s="261"/>
      <c r="AQ244" s="261"/>
      <c r="AR244" s="261"/>
      <c r="AS244" s="261"/>
      <c r="AT244" s="261"/>
      <c r="AU244" s="261"/>
      <c r="AV244" s="261"/>
      <c r="AW244" s="261"/>
      <c r="AX244" s="261"/>
      <c r="AY244" s="261"/>
      <c r="AZ244" s="261"/>
      <c r="BA244" s="261"/>
      <c r="BB244" s="261"/>
      <c r="BC244" s="261"/>
      <c r="BD244" s="261"/>
      <c r="BE244" s="261"/>
      <c r="BF244" s="261"/>
      <c r="BG244" s="261"/>
      <c r="BH244" s="261"/>
      <c r="BI244" s="261"/>
      <c r="BJ244" s="261"/>
      <c r="BK244" s="261"/>
      <c r="BL244" s="261"/>
      <c r="BM244" s="261"/>
      <c r="BN244" s="261"/>
      <c r="BO244" s="261"/>
      <c r="BP244" s="261"/>
      <c r="BQ244" s="261"/>
      <c r="BR244" s="261"/>
      <c r="BS244" s="261"/>
      <c r="BT244" s="261"/>
      <c r="BU244" s="261"/>
      <c r="BV244" s="261"/>
      <c r="BW244" s="261"/>
      <c r="BX244" s="261"/>
      <c r="BY244" s="262"/>
      <c r="BZ244" s="262"/>
      <c r="CA244" s="262"/>
      <c r="CB244" s="262"/>
      <c r="CC244" s="262"/>
      <c r="CD244" s="262"/>
      <c r="CE244" s="262"/>
      <c r="CF244" s="262"/>
      <c r="CG244" s="262"/>
      <c r="CH244" s="262"/>
      <c r="CI244" s="262"/>
      <c r="CJ244" s="262"/>
      <c r="CK244" s="262"/>
      <c r="CL244" s="262"/>
      <c r="CM244" s="262"/>
      <c r="CN244" s="262"/>
      <c r="CO244" s="262"/>
      <c r="CP244" s="262"/>
      <c r="CQ244" s="262"/>
      <c r="CR244" s="262"/>
      <c r="CS244" s="262"/>
      <c r="CT244" s="262"/>
      <c r="CU244" s="261"/>
      <c r="CV244" s="261"/>
      <c r="CW244" s="261"/>
      <c r="CX244" s="261"/>
      <c r="CY244" s="261"/>
      <c r="CZ244" s="261"/>
      <c r="DA244" s="261"/>
      <c r="DB244" s="261"/>
      <c r="DC244" s="261"/>
      <c r="DD244" s="261"/>
      <c r="DE244" s="261"/>
      <c r="DF244" s="261"/>
      <c r="DG244" s="261"/>
      <c r="DH244" s="261"/>
      <c r="DI244" s="261"/>
      <c r="DJ244" s="261"/>
      <c r="DK244" s="261"/>
      <c r="DL244" s="261"/>
      <c r="DM244" s="261"/>
      <c r="DN244" s="261"/>
      <c r="DO244" s="261"/>
      <c r="DP244" s="261"/>
      <c r="DQ244" s="261"/>
      <c r="DR244" s="261"/>
      <c r="DS244" s="261"/>
      <c r="DT244" s="261"/>
      <c r="DU244" s="261"/>
      <c r="DV244" s="261"/>
      <c r="DW244" s="261"/>
      <c r="DX244" s="261"/>
      <c r="DY244" s="261"/>
      <c r="DZ244" s="261"/>
      <c r="EA244" s="261"/>
    </row>
    <row r="245" spans="1:131" ht="15" x14ac:dyDescent="0.25">
      <c r="A245" s="261"/>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c r="X245" s="261"/>
      <c r="Y245" s="261"/>
      <c r="Z245" s="261"/>
      <c r="AA245" s="261"/>
      <c r="AB245" s="261"/>
      <c r="AC245" s="261"/>
      <c r="AD245" s="261"/>
      <c r="AE245" s="261"/>
      <c r="AF245" s="261"/>
      <c r="AG245" s="261"/>
      <c r="AH245" s="261"/>
      <c r="AI245" s="261"/>
      <c r="AJ245" s="261"/>
      <c r="AK245" s="261"/>
      <c r="AL245" s="261"/>
      <c r="AM245" s="261"/>
      <c r="AN245" s="261"/>
      <c r="AO245" s="261"/>
      <c r="AP245" s="261"/>
      <c r="AQ245" s="261"/>
      <c r="AR245" s="261"/>
      <c r="AS245" s="261"/>
      <c r="AT245" s="261"/>
      <c r="AU245" s="261"/>
      <c r="AV245" s="261"/>
      <c r="AW245" s="261"/>
      <c r="AX245" s="261"/>
      <c r="AY245" s="261"/>
      <c r="AZ245" s="261"/>
      <c r="BA245" s="261"/>
      <c r="BB245" s="261"/>
      <c r="BC245" s="261"/>
      <c r="BD245" s="261"/>
      <c r="BE245" s="261"/>
      <c r="BF245" s="261"/>
      <c r="BG245" s="261"/>
      <c r="BH245" s="261"/>
      <c r="BI245" s="261"/>
      <c r="BJ245" s="261"/>
      <c r="BK245" s="261"/>
      <c r="BL245" s="261"/>
      <c r="BM245" s="261"/>
      <c r="BN245" s="261"/>
      <c r="BO245" s="261"/>
      <c r="BP245" s="261"/>
      <c r="BQ245" s="261"/>
      <c r="BR245" s="261"/>
      <c r="BS245" s="261"/>
      <c r="BT245" s="261"/>
      <c r="BU245" s="261"/>
      <c r="BV245" s="261"/>
      <c r="BW245" s="261"/>
      <c r="BX245" s="261"/>
      <c r="BY245" s="262"/>
      <c r="BZ245" s="262"/>
      <c r="CA245" s="262"/>
      <c r="CB245" s="262"/>
      <c r="CC245" s="262"/>
      <c r="CD245" s="262"/>
      <c r="CE245" s="262"/>
      <c r="CF245" s="262"/>
      <c r="CG245" s="262"/>
      <c r="CH245" s="262"/>
      <c r="CI245" s="262"/>
      <c r="CJ245" s="262"/>
      <c r="CK245" s="262"/>
      <c r="CL245" s="262"/>
      <c r="CM245" s="262"/>
      <c r="CN245" s="262"/>
      <c r="CO245" s="262"/>
      <c r="CP245" s="262"/>
      <c r="CQ245" s="262"/>
      <c r="CR245" s="262"/>
      <c r="CS245" s="262"/>
      <c r="CT245" s="262"/>
      <c r="CU245" s="261"/>
      <c r="CV245" s="261"/>
      <c r="CW245" s="261"/>
      <c r="CX245" s="261"/>
      <c r="CY245" s="261"/>
      <c r="CZ245" s="261"/>
      <c r="DA245" s="261"/>
      <c r="DB245" s="261"/>
      <c r="DC245" s="261"/>
      <c r="DD245" s="261"/>
      <c r="DE245" s="261"/>
      <c r="DF245" s="261"/>
      <c r="DG245" s="261"/>
      <c r="DH245" s="261"/>
      <c r="DI245" s="261"/>
      <c r="DJ245" s="261"/>
      <c r="DK245" s="261"/>
      <c r="DL245" s="261"/>
      <c r="DM245" s="261"/>
      <c r="DN245" s="261"/>
      <c r="DO245" s="261"/>
      <c r="DP245" s="261"/>
      <c r="DQ245" s="261"/>
      <c r="DR245" s="261"/>
      <c r="DS245" s="261"/>
      <c r="DT245" s="261"/>
      <c r="DU245" s="261"/>
      <c r="DV245" s="261"/>
      <c r="DW245" s="261"/>
      <c r="DX245" s="261"/>
      <c r="DY245" s="261"/>
      <c r="DZ245" s="261"/>
      <c r="EA245" s="261"/>
    </row>
    <row r="246" spans="1:131" ht="15" x14ac:dyDescent="0.25">
      <c r="A246" s="261"/>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1"/>
      <c r="AD246" s="261"/>
      <c r="AE246" s="261"/>
      <c r="AF246" s="261"/>
      <c r="AG246" s="261"/>
      <c r="AH246" s="261"/>
      <c r="AI246" s="261"/>
      <c r="AJ246" s="261"/>
      <c r="AK246" s="261"/>
      <c r="AL246" s="261"/>
      <c r="AM246" s="261"/>
      <c r="AN246" s="261"/>
      <c r="AO246" s="261"/>
      <c r="AP246" s="261"/>
      <c r="AQ246" s="261"/>
      <c r="AR246" s="261"/>
      <c r="AS246" s="261"/>
      <c r="AT246" s="261"/>
      <c r="AU246" s="261"/>
      <c r="AV246" s="261"/>
      <c r="AW246" s="261"/>
      <c r="AX246" s="261"/>
      <c r="AY246" s="261"/>
      <c r="AZ246" s="261"/>
      <c r="BA246" s="261"/>
      <c r="BB246" s="261"/>
      <c r="BC246" s="261"/>
      <c r="BD246" s="261"/>
      <c r="BE246" s="261"/>
      <c r="BF246" s="261"/>
      <c r="BG246" s="261"/>
      <c r="BH246" s="261"/>
      <c r="BI246" s="261"/>
      <c r="BJ246" s="261"/>
      <c r="BK246" s="261"/>
      <c r="BL246" s="261"/>
      <c r="BM246" s="261"/>
      <c r="BN246" s="261"/>
      <c r="BO246" s="261"/>
      <c r="BP246" s="261"/>
      <c r="BQ246" s="261"/>
      <c r="BR246" s="261"/>
      <c r="BS246" s="261"/>
      <c r="BT246" s="261"/>
      <c r="BU246" s="261"/>
      <c r="BV246" s="261"/>
      <c r="BW246" s="261"/>
      <c r="BX246" s="261"/>
      <c r="BY246" s="262"/>
      <c r="BZ246" s="262"/>
      <c r="CA246" s="262"/>
      <c r="CB246" s="262"/>
      <c r="CC246" s="262"/>
      <c r="CD246" s="262"/>
      <c r="CE246" s="262"/>
      <c r="CF246" s="262"/>
      <c r="CG246" s="262"/>
      <c r="CH246" s="262"/>
      <c r="CI246" s="262"/>
      <c r="CJ246" s="262"/>
      <c r="CK246" s="262"/>
      <c r="CL246" s="262"/>
      <c r="CM246" s="262"/>
      <c r="CN246" s="262"/>
      <c r="CO246" s="262"/>
      <c r="CP246" s="262"/>
      <c r="CQ246" s="262"/>
      <c r="CR246" s="262"/>
      <c r="CS246" s="262"/>
      <c r="CT246" s="262"/>
      <c r="CU246" s="261"/>
      <c r="CV246" s="261"/>
      <c r="CW246" s="261"/>
      <c r="CX246" s="261"/>
      <c r="CY246" s="261"/>
      <c r="CZ246" s="261"/>
      <c r="DA246" s="261"/>
      <c r="DB246" s="261"/>
      <c r="DC246" s="261"/>
      <c r="DD246" s="261"/>
      <c r="DE246" s="261"/>
      <c r="DF246" s="261"/>
      <c r="DG246" s="261"/>
      <c r="DH246" s="261"/>
      <c r="DI246" s="261"/>
      <c r="DJ246" s="261"/>
      <c r="DK246" s="261"/>
      <c r="DL246" s="261"/>
      <c r="DM246" s="261"/>
      <c r="DN246" s="261"/>
      <c r="DO246" s="261"/>
      <c r="DP246" s="261"/>
      <c r="DQ246" s="261"/>
      <c r="DR246" s="261"/>
      <c r="DS246" s="261"/>
      <c r="DT246" s="261"/>
      <c r="DU246" s="261"/>
      <c r="DV246" s="261"/>
      <c r="DW246" s="261"/>
      <c r="DX246" s="261"/>
      <c r="DY246" s="261"/>
      <c r="DZ246" s="261"/>
      <c r="EA246" s="261"/>
    </row>
    <row r="247" spans="1:131" ht="15" x14ac:dyDescent="0.25">
      <c r="A247" s="261"/>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1"/>
      <c r="AD247" s="261"/>
      <c r="AE247" s="261"/>
      <c r="AF247" s="261"/>
      <c r="AG247" s="261"/>
      <c r="AH247" s="261"/>
      <c r="AI247" s="261"/>
      <c r="AJ247" s="261"/>
      <c r="AK247" s="261"/>
      <c r="AL247" s="261"/>
      <c r="AM247" s="261"/>
      <c r="AN247" s="261"/>
      <c r="AO247" s="261"/>
      <c r="AP247" s="261"/>
      <c r="AQ247" s="261"/>
      <c r="AR247" s="261"/>
      <c r="AS247" s="261"/>
      <c r="AT247" s="261"/>
      <c r="AU247" s="261"/>
      <c r="AV247" s="261"/>
      <c r="AW247" s="261"/>
      <c r="AX247" s="261"/>
      <c r="AY247" s="261"/>
      <c r="AZ247" s="261"/>
      <c r="BA247" s="261"/>
      <c r="BB247" s="261"/>
      <c r="BC247" s="261"/>
      <c r="BD247" s="261"/>
      <c r="BE247" s="261"/>
      <c r="BF247" s="261"/>
      <c r="BG247" s="261"/>
      <c r="BH247" s="261"/>
      <c r="BI247" s="261"/>
      <c r="BJ247" s="261"/>
      <c r="BK247" s="261"/>
      <c r="BL247" s="261"/>
      <c r="BM247" s="261"/>
      <c r="BN247" s="261"/>
      <c r="BO247" s="261"/>
      <c r="BP247" s="261"/>
      <c r="BQ247" s="261"/>
      <c r="BR247" s="261"/>
      <c r="BS247" s="261"/>
      <c r="BT247" s="261"/>
      <c r="BU247" s="261"/>
      <c r="BV247" s="261"/>
      <c r="BW247" s="261"/>
      <c r="BX247" s="261"/>
      <c r="BY247" s="262"/>
      <c r="BZ247" s="262"/>
      <c r="CA247" s="262"/>
      <c r="CB247" s="262"/>
      <c r="CC247" s="262"/>
      <c r="CD247" s="262"/>
      <c r="CE247" s="262"/>
      <c r="CF247" s="262"/>
      <c r="CG247" s="262"/>
      <c r="CH247" s="262"/>
      <c r="CI247" s="262"/>
      <c r="CJ247" s="262"/>
      <c r="CK247" s="262"/>
      <c r="CL247" s="262"/>
      <c r="CM247" s="262"/>
      <c r="CN247" s="262"/>
      <c r="CO247" s="262"/>
      <c r="CP247" s="262"/>
      <c r="CQ247" s="262"/>
      <c r="CR247" s="262"/>
      <c r="CS247" s="262"/>
      <c r="CT247" s="262"/>
      <c r="CU247" s="261"/>
      <c r="CV247" s="261"/>
      <c r="CW247" s="261"/>
      <c r="CX247" s="261"/>
      <c r="CY247" s="261"/>
      <c r="CZ247" s="261"/>
      <c r="DA247" s="261"/>
      <c r="DB247" s="261"/>
      <c r="DC247" s="261"/>
      <c r="DD247" s="261"/>
      <c r="DE247" s="261"/>
      <c r="DF247" s="261"/>
      <c r="DG247" s="261"/>
      <c r="DH247" s="261"/>
      <c r="DI247" s="261"/>
      <c r="DJ247" s="261"/>
      <c r="DK247" s="261"/>
      <c r="DL247" s="261"/>
      <c r="DM247" s="261"/>
      <c r="DN247" s="261"/>
      <c r="DO247" s="261"/>
      <c r="DP247" s="261"/>
      <c r="DQ247" s="261"/>
      <c r="DR247" s="261"/>
      <c r="DS247" s="261"/>
      <c r="DT247" s="261"/>
      <c r="DU247" s="261"/>
      <c r="DV247" s="261"/>
      <c r="DW247" s="261"/>
      <c r="DX247" s="261"/>
      <c r="DY247" s="261"/>
      <c r="DZ247" s="261"/>
      <c r="EA247" s="261"/>
    </row>
    <row r="248" spans="1:131" ht="15" x14ac:dyDescent="0.25">
      <c r="A248" s="261"/>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F248" s="261"/>
      <c r="AG248" s="261"/>
      <c r="AH248" s="261"/>
      <c r="AI248" s="261"/>
      <c r="AJ248" s="261"/>
      <c r="AK248" s="261"/>
      <c r="AL248" s="261"/>
      <c r="AM248" s="261"/>
      <c r="AN248" s="261"/>
      <c r="AO248" s="261"/>
      <c r="AP248" s="261"/>
      <c r="AQ248" s="261"/>
      <c r="AR248" s="261"/>
      <c r="AS248" s="261"/>
      <c r="AT248" s="261"/>
      <c r="AU248" s="261"/>
      <c r="AV248" s="261"/>
      <c r="AW248" s="261"/>
      <c r="AX248" s="261"/>
      <c r="AY248" s="261"/>
      <c r="AZ248" s="261"/>
      <c r="BA248" s="261"/>
      <c r="BB248" s="261"/>
      <c r="BC248" s="261"/>
      <c r="BD248" s="261"/>
      <c r="BE248" s="261"/>
      <c r="BF248" s="261"/>
      <c r="BG248" s="261"/>
      <c r="BH248" s="261"/>
      <c r="BI248" s="261"/>
      <c r="BJ248" s="261"/>
      <c r="BK248" s="261"/>
      <c r="BL248" s="261"/>
      <c r="BM248" s="261"/>
      <c r="BN248" s="261"/>
      <c r="BO248" s="261"/>
      <c r="BP248" s="261"/>
      <c r="BQ248" s="261"/>
      <c r="BR248" s="261"/>
      <c r="BS248" s="261"/>
      <c r="BT248" s="261"/>
      <c r="BU248" s="261"/>
      <c r="BV248" s="261"/>
      <c r="BW248" s="261"/>
      <c r="BX248" s="261"/>
      <c r="BY248" s="262"/>
      <c r="BZ248" s="262"/>
      <c r="CA248" s="262"/>
      <c r="CB248" s="262"/>
      <c r="CC248" s="262"/>
      <c r="CD248" s="262"/>
      <c r="CE248" s="262"/>
      <c r="CF248" s="262"/>
      <c r="CG248" s="262"/>
      <c r="CH248" s="262"/>
      <c r="CI248" s="262"/>
      <c r="CJ248" s="262"/>
      <c r="CK248" s="262"/>
      <c r="CL248" s="262"/>
      <c r="CM248" s="262"/>
      <c r="CN248" s="262"/>
      <c r="CO248" s="262"/>
      <c r="CP248" s="262"/>
      <c r="CQ248" s="262"/>
      <c r="CR248" s="262"/>
      <c r="CS248" s="262"/>
      <c r="CT248" s="262"/>
      <c r="CU248" s="261"/>
      <c r="CV248" s="261"/>
      <c r="CW248" s="261"/>
      <c r="CX248" s="261"/>
      <c r="CY248" s="261"/>
      <c r="CZ248" s="261"/>
      <c r="DA248" s="261"/>
      <c r="DB248" s="261"/>
      <c r="DC248" s="261"/>
      <c r="DD248" s="261"/>
      <c r="DE248" s="261"/>
      <c r="DF248" s="261"/>
      <c r="DG248" s="261"/>
      <c r="DH248" s="261"/>
      <c r="DI248" s="261"/>
      <c r="DJ248" s="261"/>
      <c r="DK248" s="261"/>
      <c r="DL248" s="261"/>
      <c r="DM248" s="261"/>
      <c r="DN248" s="261"/>
      <c r="DO248" s="261"/>
      <c r="DP248" s="261"/>
      <c r="DQ248" s="261"/>
      <c r="DR248" s="261"/>
      <c r="DS248" s="261"/>
      <c r="DT248" s="261"/>
      <c r="DU248" s="261"/>
      <c r="DV248" s="261"/>
      <c r="DW248" s="261"/>
      <c r="DX248" s="261"/>
      <c r="DY248" s="261"/>
      <c r="DZ248" s="261"/>
      <c r="EA248" s="261"/>
    </row>
    <row r="249" spans="1:131" ht="15" x14ac:dyDescent="0.25">
      <c r="A249" s="261"/>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261"/>
      <c r="AE249" s="261"/>
      <c r="AF249" s="261"/>
      <c r="AG249" s="261"/>
      <c r="AH249" s="261"/>
      <c r="AI249" s="261"/>
      <c r="AJ249" s="261"/>
      <c r="AK249" s="261"/>
      <c r="AL249" s="261"/>
      <c r="AM249" s="261"/>
      <c r="AN249" s="261"/>
      <c r="AO249" s="261"/>
      <c r="AP249" s="261"/>
      <c r="AQ249" s="261"/>
      <c r="AR249" s="261"/>
      <c r="AS249" s="261"/>
      <c r="AT249" s="261"/>
      <c r="AU249" s="261"/>
      <c r="AV249" s="261"/>
      <c r="AW249" s="261"/>
      <c r="AX249" s="261"/>
      <c r="AY249" s="261"/>
      <c r="AZ249" s="261"/>
      <c r="BA249" s="261"/>
      <c r="BB249" s="261"/>
      <c r="BC249" s="261"/>
      <c r="BD249" s="261"/>
      <c r="BE249" s="261"/>
      <c r="BF249" s="261"/>
      <c r="BG249" s="261"/>
      <c r="BH249" s="261"/>
      <c r="BI249" s="261"/>
      <c r="BJ249" s="261"/>
      <c r="BK249" s="261"/>
      <c r="BL249" s="261"/>
      <c r="BM249" s="261"/>
      <c r="BN249" s="261"/>
      <c r="BO249" s="261"/>
      <c r="BP249" s="261"/>
      <c r="BQ249" s="261"/>
      <c r="BR249" s="261"/>
      <c r="BS249" s="261"/>
      <c r="BT249" s="261"/>
      <c r="BU249" s="261"/>
      <c r="BV249" s="261"/>
      <c r="BW249" s="261"/>
      <c r="BX249" s="261"/>
      <c r="BY249" s="262"/>
      <c r="BZ249" s="262"/>
      <c r="CA249" s="262"/>
      <c r="CB249" s="262"/>
      <c r="CC249" s="262"/>
      <c r="CD249" s="262"/>
      <c r="CE249" s="262"/>
      <c r="CF249" s="262"/>
      <c r="CG249" s="262"/>
      <c r="CH249" s="262"/>
      <c r="CI249" s="262"/>
      <c r="CJ249" s="262"/>
      <c r="CK249" s="262"/>
      <c r="CL249" s="262"/>
      <c r="CM249" s="262"/>
      <c r="CN249" s="262"/>
      <c r="CO249" s="262"/>
      <c r="CP249" s="262"/>
      <c r="CQ249" s="262"/>
      <c r="CR249" s="262"/>
      <c r="CS249" s="262"/>
      <c r="CT249" s="262"/>
      <c r="CU249" s="261"/>
      <c r="CV249" s="261"/>
      <c r="CW249" s="261"/>
      <c r="CX249" s="261"/>
      <c r="CY249" s="261"/>
      <c r="CZ249" s="261"/>
      <c r="DA249" s="261"/>
      <c r="DB249" s="261"/>
      <c r="DC249" s="261"/>
      <c r="DD249" s="261"/>
      <c r="DE249" s="261"/>
      <c r="DF249" s="261"/>
      <c r="DG249" s="261"/>
      <c r="DH249" s="261"/>
      <c r="DI249" s="261"/>
      <c r="DJ249" s="261"/>
      <c r="DK249" s="261"/>
      <c r="DL249" s="261"/>
      <c r="DM249" s="261"/>
      <c r="DN249" s="261"/>
      <c r="DO249" s="261"/>
      <c r="DP249" s="261"/>
      <c r="DQ249" s="261"/>
      <c r="DR249" s="261"/>
      <c r="DS249" s="261"/>
      <c r="DT249" s="261"/>
      <c r="DU249" s="261"/>
      <c r="DV249" s="261"/>
      <c r="DW249" s="261"/>
      <c r="DX249" s="261"/>
      <c r="DY249" s="261"/>
      <c r="DZ249" s="261"/>
      <c r="EA249" s="261"/>
    </row>
    <row r="250" spans="1:131" ht="15" x14ac:dyDescent="0.25">
      <c r="A250" s="261"/>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261"/>
      <c r="AE250" s="261"/>
      <c r="AF250" s="261"/>
      <c r="AG250" s="261"/>
      <c r="AH250" s="261"/>
      <c r="AI250" s="261"/>
      <c r="AJ250" s="261"/>
      <c r="AK250" s="261"/>
      <c r="AL250" s="261"/>
      <c r="AM250" s="261"/>
      <c r="AN250" s="261"/>
      <c r="AO250" s="261"/>
      <c r="AP250" s="261"/>
      <c r="AQ250" s="261"/>
      <c r="AR250" s="261"/>
      <c r="AS250" s="261"/>
      <c r="AT250" s="261"/>
      <c r="AU250" s="261"/>
      <c r="AV250" s="261"/>
      <c r="AW250" s="261"/>
      <c r="AX250" s="261"/>
      <c r="AY250" s="261"/>
      <c r="AZ250" s="261"/>
      <c r="BA250" s="261"/>
      <c r="BB250" s="261"/>
      <c r="BC250" s="261"/>
      <c r="BD250" s="261"/>
      <c r="BE250" s="261"/>
      <c r="BF250" s="261"/>
      <c r="BG250" s="261"/>
      <c r="BH250" s="261"/>
      <c r="BI250" s="261"/>
      <c r="BJ250" s="261"/>
      <c r="BK250" s="261"/>
      <c r="BL250" s="261"/>
      <c r="BM250" s="261"/>
      <c r="BN250" s="261"/>
      <c r="BO250" s="261"/>
      <c r="BP250" s="261"/>
      <c r="BQ250" s="261"/>
      <c r="BR250" s="261"/>
      <c r="BS250" s="261"/>
      <c r="BT250" s="261"/>
      <c r="BU250" s="261"/>
      <c r="BV250" s="261"/>
      <c r="BW250" s="261"/>
      <c r="BX250" s="261"/>
      <c r="BY250" s="262"/>
      <c r="BZ250" s="262"/>
      <c r="CA250" s="262"/>
      <c r="CB250" s="262"/>
      <c r="CC250" s="262"/>
      <c r="CD250" s="262"/>
      <c r="CE250" s="262"/>
      <c r="CF250" s="262"/>
      <c r="CG250" s="262"/>
      <c r="CH250" s="262"/>
      <c r="CI250" s="262"/>
      <c r="CJ250" s="262"/>
      <c r="CK250" s="262"/>
      <c r="CL250" s="262"/>
      <c r="CM250" s="262"/>
      <c r="CN250" s="262"/>
      <c r="CO250" s="262"/>
      <c r="CP250" s="262"/>
      <c r="CQ250" s="262"/>
      <c r="CR250" s="262"/>
      <c r="CS250" s="262"/>
      <c r="CT250" s="262"/>
      <c r="CU250" s="261"/>
      <c r="CV250" s="261"/>
      <c r="CW250" s="261"/>
      <c r="CX250" s="261"/>
      <c r="CY250" s="261"/>
      <c r="CZ250" s="261"/>
      <c r="DA250" s="261"/>
      <c r="DB250" s="261"/>
      <c r="DC250" s="261"/>
      <c r="DD250" s="261"/>
      <c r="DE250" s="261"/>
      <c r="DF250" s="261"/>
      <c r="DG250" s="261"/>
      <c r="DH250" s="261"/>
      <c r="DI250" s="261"/>
      <c r="DJ250" s="261"/>
      <c r="DK250" s="261"/>
      <c r="DL250" s="261"/>
      <c r="DM250" s="261"/>
      <c r="DN250" s="261"/>
      <c r="DO250" s="261"/>
      <c r="DP250" s="261"/>
      <c r="DQ250" s="261"/>
      <c r="DR250" s="261"/>
      <c r="DS250" s="261"/>
      <c r="DT250" s="261"/>
      <c r="DU250" s="261"/>
      <c r="DV250" s="261"/>
      <c r="DW250" s="261"/>
      <c r="DX250" s="261"/>
      <c r="DY250" s="261"/>
      <c r="DZ250" s="261"/>
      <c r="EA250" s="261"/>
    </row>
    <row r="251" spans="1:131" ht="15" x14ac:dyDescent="0.25">
      <c r="A251" s="261"/>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c r="AA251" s="261"/>
      <c r="AB251" s="261"/>
      <c r="AC251" s="261"/>
      <c r="AD251" s="261"/>
      <c r="AE251" s="261"/>
      <c r="AF251" s="261"/>
      <c r="AG251" s="261"/>
      <c r="AH251" s="261"/>
      <c r="AI251" s="261"/>
      <c r="AJ251" s="261"/>
      <c r="AK251" s="261"/>
      <c r="AL251" s="261"/>
      <c r="AM251" s="261"/>
      <c r="AN251" s="261"/>
      <c r="AO251" s="261"/>
      <c r="AP251" s="261"/>
      <c r="AQ251" s="261"/>
      <c r="AR251" s="261"/>
      <c r="AS251" s="261"/>
      <c r="AT251" s="261"/>
      <c r="AU251" s="261"/>
      <c r="AV251" s="261"/>
      <c r="AW251" s="261"/>
      <c r="AX251" s="261"/>
      <c r="AY251" s="261"/>
      <c r="AZ251" s="261"/>
      <c r="BA251" s="261"/>
      <c r="BB251" s="261"/>
      <c r="BC251" s="261"/>
      <c r="BD251" s="261"/>
      <c r="BE251" s="261"/>
      <c r="BF251" s="261"/>
      <c r="BG251" s="261"/>
      <c r="BH251" s="261"/>
      <c r="BI251" s="261"/>
      <c r="BJ251" s="261"/>
      <c r="BK251" s="261"/>
      <c r="BL251" s="261"/>
      <c r="BM251" s="261"/>
      <c r="BN251" s="261"/>
      <c r="BO251" s="261"/>
      <c r="BP251" s="261"/>
      <c r="BQ251" s="261"/>
      <c r="BR251" s="261"/>
      <c r="BS251" s="261"/>
      <c r="BT251" s="261"/>
      <c r="BU251" s="261"/>
      <c r="BV251" s="261"/>
      <c r="BW251" s="261"/>
      <c r="BX251" s="261"/>
      <c r="BY251" s="262"/>
      <c r="BZ251" s="262"/>
      <c r="CA251" s="262"/>
      <c r="CB251" s="262"/>
      <c r="CC251" s="262"/>
      <c r="CD251" s="262"/>
      <c r="CE251" s="262"/>
      <c r="CF251" s="262"/>
      <c r="CG251" s="262"/>
      <c r="CH251" s="262"/>
      <c r="CI251" s="262"/>
      <c r="CJ251" s="262"/>
      <c r="CK251" s="262"/>
      <c r="CL251" s="262"/>
      <c r="CM251" s="262"/>
      <c r="CN251" s="262"/>
      <c r="CO251" s="262"/>
      <c r="CP251" s="262"/>
      <c r="CQ251" s="262"/>
      <c r="CR251" s="262"/>
      <c r="CS251" s="262"/>
      <c r="CT251" s="262"/>
      <c r="CU251" s="261"/>
      <c r="CV251" s="261"/>
      <c r="CW251" s="261"/>
      <c r="CX251" s="261"/>
      <c r="CY251" s="261"/>
      <c r="CZ251" s="261"/>
      <c r="DA251" s="261"/>
      <c r="DB251" s="261"/>
      <c r="DC251" s="261"/>
      <c r="DD251" s="261"/>
      <c r="DE251" s="261"/>
      <c r="DF251" s="261"/>
      <c r="DG251" s="261"/>
      <c r="DH251" s="261"/>
      <c r="DI251" s="261"/>
      <c r="DJ251" s="261"/>
      <c r="DK251" s="261"/>
      <c r="DL251" s="261"/>
      <c r="DM251" s="261"/>
      <c r="DN251" s="261"/>
      <c r="DO251" s="261"/>
      <c r="DP251" s="261"/>
      <c r="DQ251" s="261"/>
      <c r="DR251" s="261"/>
      <c r="DS251" s="261"/>
      <c r="DT251" s="261"/>
      <c r="DU251" s="261"/>
      <c r="DV251" s="261"/>
      <c r="DW251" s="261"/>
      <c r="DX251" s="261"/>
      <c r="DY251" s="261"/>
      <c r="DZ251" s="261"/>
      <c r="EA251" s="261"/>
    </row>
    <row r="252" spans="1:131" ht="15" x14ac:dyDescent="0.25">
      <c r="A252" s="261"/>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c r="Z252" s="261"/>
      <c r="AA252" s="261"/>
      <c r="AB252" s="261"/>
      <c r="AC252" s="261"/>
      <c r="AD252" s="261"/>
      <c r="AE252" s="261"/>
      <c r="AF252" s="261"/>
      <c r="AG252" s="261"/>
      <c r="AH252" s="261"/>
      <c r="AI252" s="261"/>
      <c r="AJ252" s="261"/>
      <c r="AK252" s="261"/>
      <c r="AL252" s="261"/>
      <c r="AM252" s="261"/>
      <c r="AN252" s="261"/>
      <c r="AO252" s="261"/>
      <c r="AP252" s="261"/>
      <c r="AQ252" s="261"/>
      <c r="AR252" s="261"/>
      <c r="AS252" s="261"/>
      <c r="AT252" s="261"/>
      <c r="AU252" s="261"/>
      <c r="AV252" s="261"/>
      <c r="AW252" s="261"/>
      <c r="AX252" s="261"/>
      <c r="AY252" s="261"/>
      <c r="AZ252" s="261"/>
      <c r="BA252" s="261"/>
      <c r="BB252" s="261"/>
      <c r="BC252" s="261"/>
      <c r="BD252" s="261"/>
      <c r="BE252" s="261"/>
      <c r="BF252" s="261"/>
      <c r="BG252" s="261"/>
      <c r="BH252" s="261"/>
      <c r="BI252" s="261"/>
      <c r="BJ252" s="261"/>
      <c r="BK252" s="261"/>
      <c r="BL252" s="261"/>
      <c r="BM252" s="261"/>
      <c r="BN252" s="261"/>
      <c r="BO252" s="261"/>
      <c r="BP252" s="261"/>
      <c r="BQ252" s="261"/>
      <c r="BR252" s="261"/>
      <c r="BS252" s="261"/>
      <c r="BT252" s="261"/>
      <c r="BU252" s="261"/>
      <c r="BV252" s="261"/>
      <c r="BW252" s="261"/>
      <c r="BX252" s="261"/>
      <c r="BY252" s="262"/>
      <c r="BZ252" s="262"/>
      <c r="CA252" s="262"/>
      <c r="CB252" s="262"/>
      <c r="CC252" s="262"/>
      <c r="CD252" s="262"/>
      <c r="CE252" s="262"/>
      <c r="CF252" s="262"/>
      <c r="CG252" s="262"/>
      <c r="CH252" s="262"/>
      <c r="CI252" s="262"/>
      <c r="CJ252" s="262"/>
      <c r="CK252" s="262"/>
      <c r="CL252" s="262"/>
      <c r="CM252" s="262"/>
      <c r="CN252" s="262"/>
      <c r="CO252" s="262"/>
      <c r="CP252" s="262"/>
      <c r="CQ252" s="262"/>
      <c r="CR252" s="262"/>
      <c r="CS252" s="262"/>
      <c r="CT252" s="262"/>
      <c r="CU252" s="261"/>
      <c r="CV252" s="261"/>
      <c r="CW252" s="261"/>
      <c r="CX252" s="261"/>
      <c r="CY252" s="261"/>
      <c r="CZ252" s="261"/>
      <c r="DA252" s="261"/>
      <c r="DB252" s="261"/>
      <c r="DC252" s="261"/>
      <c r="DD252" s="261"/>
      <c r="DE252" s="261"/>
      <c r="DF252" s="261"/>
      <c r="DG252" s="261"/>
      <c r="DH252" s="261"/>
      <c r="DI252" s="261"/>
      <c r="DJ252" s="261"/>
      <c r="DK252" s="261"/>
      <c r="DL252" s="261"/>
      <c r="DM252" s="261"/>
      <c r="DN252" s="261"/>
      <c r="DO252" s="261"/>
      <c r="DP252" s="261"/>
      <c r="DQ252" s="261"/>
      <c r="DR252" s="261"/>
      <c r="DS252" s="261"/>
      <c r="DT252" s="261"/>
      <c r="DU252" s="261"/>
      <c r="DV252" s="261"/>
      <c r="DW252" s="261"/>
      <c r="DX252" s="261"/>
      <c r="DY252" s="261"/>
      <c r="DZ252" s="261"/>
      <c r="EA252" s="261"/>
    </row>
    <row r="253" spans="1:131" ht="15" x14ac:dyDescent="0.25">
      <c r="A253" s="261"/>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c r="Z253" s="261"/>
      <c r="AA253" s="261"/>
      <c r="AB253" s="261"/>
      <c r="AC253" s="261"/>
      <c r="AD253" s="261"/>
      <c r="AE253" s="261"/>
      <c r="AF253" s="261"/>
      <c r="AG253" s="261"/>
      <c r="AH253" s="261"/>
      <c r="AI253" s="261"/>
      <c r="AJ253" s="261"/>
      <c r="AK253" s="261"/>
      <c r="AL253" s="261"/>
      <c r="AM253" s="261"/>
      <c r="AN253" s="261"/>
      <c r="AO253" s="261"/>
      <c r="AP253" s="261"/>
      <c r="AQ253" s="261"/>
      <c r="AR253" s="261"/>
      <c r="AS253" s="261"/>
      <c r="AT253" s="261"/>
      <c r="AU253" s="261"/>
      <c r="AV253" s="261"/>
      <c r="AW253" s="261"/>
      <c r="AX253" s="261"/>
      <c r="AY253" s="261"/>
      <c r="AZ253" s="261"/>
      <c r="BA253" s="261"/>
      <c r="BB253" s="261"/>
      <c r="BC253" s="261"/>
      <c r="BD253" s="261"/>
      <c r="BE253" s="261"/>
      <c r="BF253" s="261"/>
      <c r="BG253" s="261"/>
      <c r="BH253" s="261"/>
      <c r="BI253" s="261"/>
      <c r="BJ253" s="261"/>
      <c r="BK253" s="261"/>
      <c r="BL253" s="261"/>
      <c r="BM253" s="261"/>
      <c r="BN253" s="261"/>
      <c r="BO253" s="261"/>
      <c r="BP253" s="261"/>
      <c r="BQ253" s="261"/>
      <c r="BR253" s="261"/>
      <c r="BS253" s="261"/>
      <c r="BT253" s="261"/>
      <c r="BU253" s="261"/>
      <c r="BV253" s="261"/>
      <c r="BW253" s="261"/>
      <c r="BX253" s="261"/>
      <c r="BY253" s="262"/>
      <c r="BZ253" s="262"/>
      <c r="CA253" s="262"/>
      <c r="CB253" s="262"/>
      <c r="CC253" s="262"/>
      <c r="CD253" s="262"/>
      <c r="CE253" s="262"/>
      <c r="CF253" s="262"/>
      <c r="CG253" s="262"/>
      <c r="CH253" s="262"/>
      <c r="CI253" s="262"/>
      <c r="CJ253" s="262"/>
      <c r="CK253" s="262"/>
      <c r="CL253" s="262"/>
      <c r="CM253" s="262"/>
      <c r="CN253" s="262"/>
      <c r="CO253" s="262"/>
      <c r="CP253" s="262"/>
      <c r="CQ253" s="262"/>
      <c r="CR253" s="262"/>
      <c r="CS253" s="262"/>
      <c r="CT253" s="262"/>
      <c r="CU253" s="261"/>
      <c r="CV253" s="261"/>
      <c r="CW253" s="261"/>
      <c r="CX253" s="261"/>
      <c r="CY253" s="261"/>
      <c r="CZ253" s="261"/>
      <c r="DA253" s="261"/>
      <c r="DB253" s="261"/>
      <c r="DC253" s="261"/>
      <c r="DD253" s="261"/>
      <c r="DE253" s="261"/>
      <c r="DF253" s="261"/>
      <c r="DG253" s="261"/>
      <c r="DH253" s="261"/>
      <c r="DI253" s="261"/>
      <c r="DJ253" s="261"/>
      <c r="DK253" s="261"/>
      <c r="DL253" s="261"/>
      <c r="DM253" s="261"/>
      <c r="DN253" s="261"/>
      <c r="DO253" s="261"/>
      <c r="DP253" s="261"/>
      <c r="DQ253" s="261"/>
      <c r="DR253" s="261"/>
      <c r="DS253" s="261"/>
      <c r="DT253" s="261"/>
      <c r="DU253" s="261"/>
      <c r="DV253" s="261"/>
      <c r="DW253" s="261"/>
      <c r="DX253" s="261"/>
      <c r="DY253" s="261"/>
      <c r="DZ253" s="261"/>
      <c r="EA253" s="261"/>
    </row>
    <row r="254" spans="1:131" ht="15" x14ac:dyDescent="0.25">
      <c r="A254" s="261"/>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c r="X254" s="261"/>
      <c r="Y254" s="261"/>
      <c r="Z254" s="261"/>
      <c r="AA254" s="261"/>
      <c r="AB254" s="261"/>
      <c r="AC254" s="261"/>
      <c r="AD254" s="261"/>
      <c r="AE254" s="261"/>
      <c r="AF254" s="261"/>
      <c r="AG254" s="261"/>
      <c r="AH254" s="261"/>
      <c r="AI254" s="261"/>
      <c r="AJ254" s="261"/>
      <c r="AK254" s="261"/>
      <c r="AL254" s="261"/>
      <c r="AM254" s="261"/>
      <c r="AN254" s="261"/>
      <c r="AO254" s="261"/>
      <c r="AP254" s="261"/>
      <c r="AQ254" s="261"/>
      <c r="AR254" s="261"/>
      <c r="AS254" s="261"/>
      <c r="AT254" s="261"/>
      <c r="AU254" s="261"/>
      <c r="AV254" s="261"/>
      <c r="AW254" s="261"/>
      <c r="AX254" s="261"/>
      <c r="AY254" s="261"/>
      <c r="AZ254" s="261"/>
      <c r="BA254" s="261"/>
      <c r="BB254" s="261"/>
      <c r="BC254" s="261"/>
      <c r="BD254" s="261"/>
      <c r="BE254" s="261"/>
      <c r="BF254" s="261"/>
      <c r="BG254" s="261"/>
      <c r="BH254" s="261"/>
      <c r="BI254" s="261"/>
      <c r="BJ254" s="261"/>
      <c r="BK254" s="261"/>
      <c r="BL254" s="261"/>
      <c r="BM254" s="261"/>
      <c r="BN254" s="261"/>
      <c r="BO254" s="261"/>
      <c r="BP254" s="261"/>
      <c r="BQ254" s="261"/>
      <c r="BR254" s="261"/>
      <c r="BS254" s="261"/>
      <c r="BT254" s="261"/>
      <c r="BU254" s="261"/>
      <c r="BV254" s="261"/>
      <c r="BW254" s="261"/>
      <c r="BX254" s="261"/>
      <c r="BY254" s="262"/>
      <c r="BZ254" s="262"/>
      <c r="CA254" s="262"/>
      <c r="CB254" s="262"/>
      <c r="CC254" s="262"/>
      <c r="CD254" s="262"/>
      <c r="CE254" s="262"/>
      <c r="CF254" s="262"/>
      <c r="CG254" s="262"/>
      <c r="CH254" s="262"/>
      <c r="CI254" s="262"/>
      <c r="CJ254" s="262"/>
      <c r="CK254" s="262"/>
      <c r="CL254" s="262"/>
      <c r="CM254" s="262"/>
      <c r="CN254" s="262"/>
      <c r="CO254" s="262"/>
      <c r="CP254" s="262"/>
      <c r="CQ254" s="262"/>
      <c r="CR254" s="262"/>
      <c r="CS254" s="262"/>
      <c r="CT254" s="262"/>
      <c r="CU254" s="261"/>
      <c r="CV254" s="261"/>
      <c r="CW254" s="261"/>
      <c r="CX254" s="261"/>
      <c r="CY254" s="261"/>
      <c r="CZ254" s="261"/>
      <c r="DA254" s="261"/>
      <c r="DB254" s="261"/>
      <c r="DC254" s="261"/>
      <c r="DD254" s="261"/>
      <c r="DE254" s="261"/>
      <c r="DF254" s="261"/>
      <c r="DG254" s="261"/>
      <c r="DH254" s="261"/>
      <c r="DI254" s="261"/>
      <c r="DJ254" s="261"/>
      <c r="DK254" s="261"/>
      <c r="DL254" s="261"/>
      <c r="DM254" s="261"/>
      <c r="DN254" s="261"/>
      <c r="DO254" s="261"/>
      <c r="DP254" s="261"/>
      <c r="DQ254" s="261"/>
      <c r="DR254" s="261"/>
      <c r="DS254" s="261"/>
      <c r="DT254" s="261"/>
      <c r="DU254" s="261"/>
      <c r="DV254" s="261"/>
      <c r="DW254" s="261"/>
      <c r="DX254" s="261"/>
      <c r="DY254" s="261"/>
      <c r="DZ254" s="261"/>
      <c r="EA254" s="261"/>
    </row>
    <row r="255" spans="1:131" ht="15" x14ac:dyDescent="0.25">
      <c r="A255" s="261"/>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c r="X255" s="261"/>
      <c r="Y255" s="261"/>
      <c r="Z255" s="261"/>
      <c r="AA255" s="261"/>
      <c r="AB255" s="261"/>
      <c r="AC255" s="261"/>
      <c r="AD255" s="261"/>
      <c r="AE255" s="261"/>
      <c r="AF255" s="261"/>
      <c r="AG255" s="261"/>
      <c r="AH255" s="261"/>
      <c r="AI255" s="261"/>
      <c r="AJ255" s="261"/>
      <c r="AK255" s="261"/>
      <c r="AL255" s="261"/>
      <c r="AM255" s="261"/>
      <c r="AN255" s="261"/>
      <c r="AO255" s="261"/>
      <c r="AP255" s="261"/>
      <c r="AQ255" s="261"/>
      <c r="AR255" s="261"/>
      <c r="AS255" s="261"/>
      <c r="AT255" s="261"/>
      <c r="AU255" s="261"/>
      <c r="AV255" s="261"/>
      <c r="AW255" s="261"/>
      <c r="AX255" s="261"/>
      <c r="AY255" s="261"/>
      <c r="AZ255" s="261"/>
      <c r="BA255" s="261"/>
      <c r="BB255" s="261"/>
      <c r="BC255" s="261"/>
      <c r="BD255" s="261"/>
      <c r="BE255" s="261"/>
      <c r="BF255" s="261"/>
      <c r="BG255" s="261"/>
      <c r="BH255" s="261"/>
      <c r="BI255" s="261"/>
      <c r="BJ255" s="261"/>
      <c r="BK255" s="261"/>
      <c r="BL255" s="261"/>
      <c r="BM255" s="261"/>
      <c r="BN255" s="261"/>
      <c r="BO255" s="261"/>
      <c r="BP255" s="261"/>
      <c r="BQ255" s="261"/>
      <c r="BR255" s="261"/>
      <c r="BS255" s="261"/>
      <c r="BT255" s="261"/>
      <c r="BU255" s="261"/>
      <c r="BV255" s="261"/>
      <c r="BW255" s="261"/>
      <c r="BX255" s="261"/>
      <c r="BY255" s="262"/>
      <c r="BZ255" s="262"/>
      <c r="CA255" s="262"/>
      <c r="CB255" s="262"/>
      <c r="CC255" s="262"/>
      <c r="CD255" s="262"/>
      <c r="CE255" s="262"/>
      <c r="CF255" s="262"/>
      <c r="CG255" s="262"/>
      <c r="CH255" s="262"/>
      <c r="CI255" s="262"/>
      <c r="CJ255" s="262"/>
      <c r="CK255" s="262"/>
      <c r="CL255" s="262"/>
      <c r="CM255" s="262"/>
      <c r="CN255" s="262"/>
      <c r="CO255" s="262"/>
      <c r="CP255" s="262"/>
      <c r="CQ255" s="262"/>
      <c r="CR255" s="262"/>
      <c r="CS255" s="262"/>
      <c r="CT255" s="262"/>
      <c r="CU255" s="261"/>
      <c r="CV255" s="261"/>
      <c r="CW255" s="261"/>
      <c r="CX255" s="261"/>
      <c r="CY255" s="261"/>
      <c r="CZ255" s="261"/>
      <c r="DA255" s="261"/>
      <c r="DB255" s="261"/>
      <c r="DC255" s="261"/>
      <c r="DD255" s="261"/>
      <c r="DE255" s="261"/>
      <c r="DF255" s="261"/>
      <c r="DG255" s="261"/>
      <c r="DH255" s="261"/>
      <c r="DI255" s="261"/>
      <c r="DJ255" s="261"/>
      <c r="DK255" s="261"/>
      <c r="DL255" s="261"/>
      <c r="DM255" s="261"/>
      <c r="DN255" s="261"/>
      <c r="DO255" s="261"/>
      <c r="DP255" s="261"/>
      <c r="DQ255" s="261"/>
      <c r="DR255" s="261"/>
      <c r="DS255" s="261"/>
      <c r="DT255" s="261"/>
      <c r="DU255" s="261"/>
      <c r="DV255" s="261"/>
      <c r="DW255" s="261"/>
      <c r="DX255" s="261"/>
      <c r="DY255" s="261"/>
      <c r="DZ255" s="261"/>
      <c r="EA255" s="261"/>
    </row>
    <row r="256" spans="1:131" ht="15" x14ac:dyDescent="0.25">
      <c r="A256" s="261"/>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c r="X256" s="261"/>
      <c r="Y256" s="261"/>
      <c r="Z256" s="261"/>
      <c r="AA256" s="261"/>
      <c r="AB256" s="261"/>
      <c r="AC256" s="261"/>
      <c r="AD256" s="261"/>
      <c r="AE256" s="261"/>
      <c r="AF256" s="261"/>
      <c r="AG256" s="261"/>
      <c r="AH256" s="261"/>
      <c r="AI256" s="261"/>
      <c r="AJ256" s="261"/>
      <c r="AK256" s="261"/>
      <c r="AL256" s="261"/>
      <c r="AM256" s="261"/>
      <c r="AN256" s="261"/>
      <c r="AO256" s="261"/>
      <c r="AP256" s="261"/>
      <c r="AQ256" s="261"/>
      <c r="AR256" s="261"/>
      <c r="AS256" s="261"/>
      <c r="AT256" s="261"/>
      <c r="AU256" s="261"/>
      <c r="AV256" s="261"/>
      <c r="AW256" s="261"/>
      <c r="AX256" s="261"/>
      <c r="AY256" s="261"/>
      <c r="AZ256" s="261"/>
      <c r="BA256" s="261"/>
      <c r="BB256" s="261"/>
      <c r="BC256" s="261"/>
      <c r="BD256" s="261"/>
      <c r="BE256" s="261"/>
      <c r="BF256" s="261"/>
      <c r="BG256" s="261"/>
      <c r="BH256" s="261"/>
      <c r="BI256" s="261"/>
      <c r="BJ256" s="261"/>
      <c r="BK256" s="261"/>
      <c r="BL256" s="261"/>
      <c r="BM256" s="261"/>
      <c r="BN256" s="261"/>
      <c r="BO256" s="261"/>
      <c r="BP256" s="261"/>
      <c r="BQ256" s="261"/>
      <c r="BR256" s="261"/>
      <c r="BS256" s="261"/>
      <c r="BT256" s="261"/>
      <c r="BU256" s="261"/>
      <c r="BV256" s="261"/>
      <c r="BW256" s="261"/>
      <c r="BX256" s="261"/>
      <c r="BY256" s="262"/>
      <c r="BZ256" s="262"/>
      <c r="CA256" s="262"/>
      <c r="CB256" s="262"/>
      <c r="CC256" s="262"/>
      <c r="CD256" s="262"/>
      <c r="CE256" s="262"/>
      <c r="CF256" s="262"/>
      <c r="CG256" s="262"/>
      <c r="CH256" s="262"/>
      <c r="CI256" s="262"/>
      <c r="CJ256" s="262"/>
      <c r="CK256" s="262"/>
      <c r="CL256" s="262"/>
      <c r="CM256" s="262"/>
      <c r="CN256" s="262"/>
      <c r="CO256" s="262"/>
      <c r="CP256" s="262"/>
      <c r="CQ256" s="262"/>
      <c r="CR256" s="262"/>
      <c r="CS256" s="262"/>
      <c r="CT256" s="262"/>
      <c r="CU256" s="261"/>
      <c r="CV256" s="261"/>
      <c r="CW256" s="261"/>
      <c r="CX256" s="261"/>
      <c r="CY256" s="261"/>
      <c r="CZ256" s="261"/>
      <c r="DA256" s="261"/>
      <c r="DB256" s="261"/>
      <c r="DC256" s="261"/>
      <c r="DD256" s="261"/>
      <c r="DE256" s="261"/>
      <c r="DF256" s="261"/>
      <c r="DG256" s="261"/>
      <c r="DH256" s="261"/>
      <c r="DI256" s="261"/>
      <c r="DJ256" s="261"/>
      <c r="DK256" s="261"/>
      <c r="DL256" s="261"/>
      <c r="DM256" s="261"/>
      <c r="DN256" s="261"/>
      <c r="DO256" s="261"/>
      <c r="DP256" s="261"/>
      <c r="DQ256" s="261"/>
      <c r="DR256" s="261"/>
      <c r="DS256" s="261"/>
      <c r="DT256" s="261"/>
      <c r="DU256" s="261"/>
      <c r="DV256" s="261"/>
      <c r="DW256" s="261"/>
      <c r="DX256" s="261"/>
      <c r="DY256" s="261"/>
      <c r="DZ256" s="261"/>
      <c r="EA256" s="261"/>
    </row>
    <row r="257" spans="1:131" ht="15" x14ac:dyDescent="0.25">
      <c r="A257" s="261"/>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c r="X257" s="261"/>
      <c r="Y257" s="261"/>
      <c r="Z257" s="261"/>
      <c r="AA257" s="261"/>
      <c r="AB257" s="261"/>
      <c r="AC257" s="261"/>
      <c r="AD257" s="261"/>
      <c r="AE257" s="261"/>
      <c r="AF257" s="261"/>
      <c r="AG257" s="261"/>
      <c r="AH257" s="261"/>
      <c r="AI257" s="261"/>
      <c r="AJ257" s="261"/>
      <c r="AK257" s="261"/>
      <c r="AL257" s="261"/>
      <c r="AM257" s="261"/>
      <c r="AN257" s="261"/>
      <c r="AO257" s="261"/>
      <c r="AP257" s="261"/>
      <c r="AQ257" s="261"/>
      <c r="AR257" s="261"/>
      <c r="AS257" s="261"/>
      <c r="AT257" s="261"/>
      <c r="AU257" s="261"/>
      <c r="AV257" s="261"/>
      <c r="AW257" s="261"/>
      <c r="AX257" s="261"/>
      <c r="AY257" s="261"/>
      <c r="AZ257" s="261"/>
      <c r="BA257" s="261"/>
      <c r="BB257" s="261"/>
      <c r="BC257" s="261"/>
      <c r="BD257" s="261"/>
      <c r="BE257" s="261"/>
      <c r="BF257" s="261"/>
      <c r="BG257" s="261"/>
      <c r="BH257" s="261"/>
      <c r="BI257" s="261"/>
      <c r="BJ257" s="261"/>
      <c r="BK257" s="261"/>
      <c r="BL257" s="261"/>
      <c r="BM257" s="261"/>
      <c r="BN257" s="261"/>
      <c r="BO257" s="261"/>
      <c r="BP257" s="261"/>
      <c r="BQ257" s="261"/>
      <c r="BR257" s="261"/>
      <c r="BS257" s="261"/>
      <c r="BT257" s="261"/>
      <c r="BU257" s="261"/>
      <c r="BV257" s="261"/>
      <c r="BW257" s="261"/>
      <c r="BX257" s="261"/>
      <c r="BY257" s="262"/>
      <c r="BZ257" s="262"/>
      <c r="CA257" s="262"/>
      <c r="CB257" s="262"/>
      <c r="CC257" s="262"/>
      <c r="CD257" s="262"/>
      <c r="CE257" s="262"/>
      <c r="CF257" s="262"/>
      <c r="CG257" s="262"/>
      <c r="CH257" s="262"/>
      <c r="CI257" s="262"/>
      <c r="CJ257" s="262"/>
      <c r="CK257" s="262"/>
      <c r="CL257" s="262"/>
      <c r="CM257" s="262"/>
      <c r="CN257" s="262"/>
      <c r="CO257" s="262"/>
      <c r="CP257" s="262"/>
      <c r="CQ257" s="262"/>
      <c r="CR257" s="262"/>
      <c r="CS257" s="262"/>
      <c r="CT257" s="262"/>
      <c r="CU257" s="261"/>
      <c r="CV257" s="261"/>
      <c r="CW257" s="261"/>
      <c r="CX257" s="261"/>
      <c r="CY257" s="261"/>
      <c r="CZ257" s="261"/>
      <c r="DA257" s="261"/>
      <c r="DB257" s="261"/>
      <c r="DC257" s="261"/>
      <c r="DD257" s="261"/>
      <c r="DE257" s="261"/>
      <c r="DF257" s="261"/>
      <c r="DG257" s="261"/>
      <c r="DH257" s="261"/>
      <c r="DI257" s="261"/>
      <c r="DJ257" s="261"/>
      <c r="DK257" s="261"/>
      <c r="DL257" s="261"/>
      <c r="DM257" s="261"/>
      <c r="DN257" s="261"/>
      <c r="DO257" s="261"/>
      <c r="DP257" s="261"/>
      <c r="DQ257" s="261"/>
      <c r="DR257" s="261"/>
      <c r="DS257" s="261"/>
      <c r="DT257" s="261"/>
      <c r="DU257" s="261"/>
      <c r="DV257" s="261"/>
      <c r="DW257" s="261"/>
      <c r="DX257" s="261"/>
      <c r="DY257" s="261"/>
      <c r="DZ257" s="261"/>
      <c r="EA257" s="261"/>
    </row>
    <row r="258" spans="1:131" ht="15" x14ac:dyDescent="0.25">
      <c r="A258" s="261"/>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261"/>
      <c r="AE258" s="261"/>
      <c r="AF258" s="261"/>
      <c r="AG258" s="261"/>
      <c r="AH258" s="261"/>
      <c r="AI258" s="261"/>
      <c r="AJ258" s="261"/>
      <c r="AK258" s="261"/>
      <c r="AL258" s="261"/>
      <c r="AM258" s="261"/>
      <c r="AN258" s="261"/>
      <c r="AO258" s="261"/>
      <c r="AP258" s="261"/>
      <c r="AQ258" s="261"/>
      <c r="AR258" s="261"/>
      <c r="AS258" s="261"/>
      <c r="AT258" s="261"/>
      <c r="AU258" s="261"/>
      <c r="AV258" s="261"/>
      <c r="AW258" s="261"/>
      <c r="AX258" s="261"/>
      <c r="AY258" s="261"/>
      <c r="AZ258" s="261"/>
      <c r="BA258" s="261"/>
      <c r="BB258" s="261"/>
      <c r="BC258" s="261"/>
      <c r="BD258" s="261"/>
      <c r="BE258" s="261"/>
      <c r="BF258" s="261"/>
      <c r="BG258" s="261"/>
      <c r="BH258" s="261"/>
      <c r="BI258" s="261"/>
      <c r="BJ258" s="261"/>
      <c r="BK258" s="261"/>
      <c r="BL258" s="261"/>
      <c r="BM258" s="261"/>
      <c r="BN258" s="261"/>
      <c r="BO258" s="261"/>
      <c r="BP258" s="261"/>
      <c r="BQ258" s="261"/>
      <c r="BR258" s="261"/>
      <c r="BS258" s="261"/>
      <c r="BT258" s="261"/>
      <c r="BU258" s="261"/>
      <c r="BV258" s="261"/>
      <c r="BW258" s="261"/>
      <c r="BX258" s="261"/>
      <c r="BY258" s="262"/>
      <c r="BZ258" s="262"/>
      <c r="CA258" s="262"/>
      <c r="CB258" s="262"/>
      <c r="CC258" s="262"/>
      <c r="CD258" s="262"/>
      <c r="CE258" s="262"/>
      <c r="CF258" s="262"/>
      <c r="CG258" s="262"/>
      <c r="CH258" s="262"/>
      <c r="CI258" s="262"/>
      <c r="CJ258" s="262"/>
      <c r="CK258" s="262"/>
      <c r="CL258" s="262"/>
      <c r="CM258" s="262"/>
      <c r="CN258" s="262"/>
      <c r="CO258" s="262"/>
      <c r="CP258" s="262"/>
      <c r="CQ258" s="262"/>
      <c r="CR258" s="262"/>
      <c r="CS258" s="262"/>
      <c r="CT258" s="262"/>
      <c r="CU258" s="261"/>
      <c r="CV258" s="261"/>
      <c r="CW258" s="261"/>
      <c r="CX258" s="261"/>
      <c r="CY258" s="261"/>
      <c r="CZ258" s="261"/>
      <c r="DA258" s="261"/>
      <c r="DB258" s="261"/>
      <c r="DC258" s="261"/>
      <c r="DD258" s="261"/>
      <c r="DE258" s="261"/>
      <c r="DF258" s="261"/>
      <c r="DG258" s="261"/>
      <c r="DH258" s="261"/>
      <c r="DI258" s="261"/>
      <c r="DJ258" s="261"/>
      <c r="DK258" s="261"/>
      <c r="DL258" s="261"/>
      <c r="DM258" s="261"/>
      <c r="DN258" s="261"/>
      <c r="DO258" s="261"/>
      <c r="DP258" s="261"/>
      <c r="DQ258" s="261"/>
      <c r="DR258" s="261"/>
      <c r="DS258" s="261"/>
      <c r="DT258" s="261"/>
      <c r="DU258" s="261"/>
      <c r="DV258" s="261"/>
      <c r="DW258" s="261"/>
      <c r="DX258" s="261"/>
      <c r="DY258" s="261"/>
      <c r="DZ258" s="261"/>
      <c r="EA258" s="261"/>
    </row>
    <row r="259" spans="1:131" ht="15" x14ac:dyDescent="0.25">
      <c r="A259" s="261"/>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261"/>
      <c r="AE259" s="261"/>
      <c r="AF259" s="261"/>
      <c r="AG259" s="261"/>
      <c r="AH259" s="261"/>
      <c r="AI259" s="261"/>
      <c r="AJ259" s="261"/>
      <c r="AK259" s="261"/>
      <c r="AL259" s="261"/>
      <c r="AM259" s="261"/>
      <c r="AN259" s="261"/>
      <c r="AO259" s="261"/>
      <c r="AP259" s="261"/>
      <c r="AQ259" s="261"/>
      <c r="AR259" s="261"/>
      <c r="AS259" s="261"/>
      <c r="AT259" s="261"/>
      <c r="AU259" s="261"/>
      <c r="AV259" s="261"/>
      <c r="AW259" s="261"/>
      <c r="AX259" s="261"/>
      <c r="AY259" s="261"/>
      <c r="AZ259" s="261"/>
      <c r="BA259" s="261"/>
      <c r="BB259" s="261"/>
      <c r="BC259" s="261"/>
      <c r="BD259" s="261"/>
      <c r="BE259" s="261"/>
      <c r="BF259" s="261"/>
      <c r="BG259" s="261"/>
      <c r="BH259" s="261"/>
      <c r="BI259" s="261"/>
      <c r="BJ259" s="261"/>
      <c r="BK259" s="261"/>
      <c r="BL259" s="261"/>
      <c r="BM259" s="261"/>
      <c r="BN259" s="261"/>
      <c r="BO259" s="261"/>
      <c r="BP259" s="261"/>
      <c r="BQ259" s="261"/>
      <c r="BR259" s="261"/>
      <c r="BS259" s="261"/>
      <c r="BT259" s="261"/>
      <c r="BU259" s="261"/>
      <c r="BV259" s="261"/>
      <c r="BW259" s="261"/>
      <c r="BX259" s="261"/>
      <c r="BY259" s="262"/>
      <c r="BZ259" s="262"/>
      <c r="CA259" s="262"/>
      <c r="CB259" s="262"/>
      <c r="CC259" s="262"/>
      <c r="CD259" s="262"/>
      <c r="CE259" s="262"/>
      <c r="CF259" s="262"/>
      <c r="CG259" s="262"/>
      <c r="CH259" s="262"/>
      <c r="CI259" s="262"/>
      <c r="CJ259" s="262"/>
      <c r="CK259" s="262"/>
      <c r="CL259" s="262"/>
      <c r="CM259" s="262"/>
      <c r="CN259" s="262"/>
      <c r="CO259" s="262"/>
      <c r="CP259" s="262"/>
      <c r="CQ259" s="262"/>
      <c r="CR259" s="262"/>
      <c r="CS259" s="262"/>
      <c r="CT259" s="262"/>
      <c r="CU259" s="261"/>
      <c r="CV259" s="261"/>
      <c r="CW259" s="261"/>
      <c r="CX259" s="261"/>
      <c r="CY259" s="261"/>
      <c r="CZ259" s="261"/>
      <c r="DA259" s="261"/>
      <c r="DB259" s="261"/>
      <c r="DC259" s="261"/>
      <c r="DD259" s="261"/>
      <c r="DE259" s="261"/>
      <c r="DF259" s="261"/>
      <c r="DG259" s="261"/>
      <c r="DH259" s="261"/>
      <c r="DI259" s="261"/>
      <c r="DJ259" s="261"/>
      <c r="DK259" s="261"/>
      <c r="DL259" s="261"/>
      <c r="DM259" s="261"/>
      <c r="DN259" s="261"/>
      <c r="DO259" s="261"/>
      <c r="DP259" s="261"/>
      <c r="DQ259" s="261"/>
      <c r="DR259" s="261"/>
      <c r="DS259" s="261"/>
      <c r="DT259" s="261"/>
      <c r="DU259" s="261"/>
      <c r="DV259" s="261"/>
      <c r="DW259" s="261"/>
      <c r="DX259" s="261"/>
      <c r="DY259" s="261"/>
      <c r="DZ259" s="261"/>
      <c r="EA259" s="261"/>
    </row>
    <row r="260" spans="1:131" ht="15" x14ac:dyDescent="0.25">
      <c r="A260" s="261"/>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61"/>
      <c r="AE260" s="261"/>
      <c r="AF260" s="261"/>
      <c r="AG260" s="261"/>
      <c r="AH260" s="261"/>
      <c r="AI260" s="261"/>
      <c r="AJ260" s="261"/>
      <c r="AK260" s="261"/>
      <c r="AL260" s="261"/>
      <c r="AM260" s="261"/>
      <c r="AN260" s="261"/>
      <c r="AO260" s="261"/>
      <c r="AP260" s="261"/>
      <c r="AQ260" s="261"/>
      <c r="AR260" s="261"/>
      <c r="AS260" s="261"/>
      <c r="AT260" s="261"/>
      <c r="AU260" s="261"/>
      <c r="AV260" s="261"/>
      <c r="AW260" s="261"/>
      <c r="AX260" s="261"/>
      <c r="AY260" s="261"/>
      <c r="AZ260" s="261"/>
      <c r="BA260" s="261"/>
      <c r="BB260" s="261"/>
      <c r="BC260" s="261"/>
      <c r="BD260" s="261"/>
      <c r="BE260" s="261"/>
      <c r="BF260" s="261"/>
      <c r="BG260" s="261"/>
      <c r="BH260" s="261"/>
      <c r="BI260" s="261"/>
      <c r="BJ260" s="261"/>
      <c r="BK260" s="261"/>
      <c r="BL260" s="261"/>
      <c r="BM260" s="261"/>
      <c r="BN260" s="261"/>
      <c r="BO260" s="261"/>
      <c r="BP260" s="261"/>
      <c r="BQ260" s="261"/>
      <c r="BR260" s="261"/>
      <c r="BS260" s="261"/>
      <c r="BT260" s="261"/>
      <c r="BU260" s="261"/>
      <c r="BV260" s="261"/>
      <c r="BW260" s="261"/>
      <c r="BX260" s="261"/>
      <c r="BY260" s="262"/>
      <c r="BZ260" s="262"/>
      <c r="CA260" s="262"/>
      <c r="CB260" s="262"/>
      <c r="CC260" s="262"/>
      <c r="CD260" s="262"/>
      <c r="CE260" s="262"/>
      <c r="CF260" s="262"/>
      <c r="CG260" s="262"/>
      <c r="CH260" s="262"/>
      <c r="CI260" s="262"/>
      <c r="CJ260" s="262"/>
      <c r="CK260" s="262"/>
      <c r="CL260" s="262"/>
      <c r="CM260" s="262"/>
      <c r="CN260" s="262"/>
      <c r="CO260" s="262"/>
      <c r="CP260" s="262"/>
      <c r="CQ260" s="262"/>
      <c r="CR260" s="262"/>
      <c r="CS260" s="262"/>
      <c r="CT260" s="262"/>
      <c r="CU260" s="261"/>
      <c r="CV260" s="261"/>
      <c r="CW260" s="261"/>
      <c r="CX260" s="261"/>
      <c r="CY260" s="261"/>
      <c r="CZ260" s="261"/>
      <c r="DA260" s="261"/>
      <c r="DB260" s="261"/>
      <c r="DC260" s="261"/>
      <c r="DD260" s="261"/>
      <c r="DE260" s="261"/>
      <c r="DF260" s="261"/>
      <c r="DG260" s="261"/>
      <c r="DH260" s="261"/>
      <c r="DI260" s="261"/>
      <c r="DJ260" s="261"/>
      <c r="DK260" s="261"/>
      <c r="DL260" s="261"/>
      <c r="DM260" s="261"/>
      <c r="DN260" s="261"/>
      <c r="DO260" s="261"/>
      <c r="DP260" s="261"/>
      <c r="DQ260" s="261"/>
      <c r="DR260" s="261"/>
      <c r="DS260" s="261"/>
      <c r="DT260" s="261"/>
      <c r="DU260" s="261"/>
      <c r="DV260" s="261"/>
      <c r="DW260" s="261"/>
      <c r="DX260" s="261"/>
      <c r="DY260" s="261"/>
      <c r="DZ260" s="261"/>
      <c r="EA260" s="261"/>
    </row>
    <row r="261" spans="1:131" ht="15" x14ac:dyDescent="0.25">
      <c r="A261" s="261"/>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61"/>
      <c r="AE261" s="261"/>
      <c r="AF261" s="261"/>
      <c r="AG261" s="261"/>
      <c r="AH261" s="261"/>
      <c r="AI261" s="261"/>
      <c r="AJ261" s="261"/>
      <c r="AK261" s="261"/>
      <c r="AL261" s="261"/>
      <c r="AM261" s="261"/>
      <c r="AN261" s="261"/>
      <c r="AO261" s="261"/>
      <c r="AP261" s="261"/>
      <c r="AQ261" s="261"/>
      <c r="AR261" s="261"/>
      <c r="AS261" s="261"/>
      <c r="AT261" s="261"/>
      <c r="AU261" s="261"/>
      <c r="AV261" s="261"/>
      <c r="AW261" s="261"/>
      <c r="AX261" s="261"/>
      <c r="AY261" s="261"/>
      <c r="AZ261" s="261"/>
      <c r="BA261" s="261"/>
      <c r="BB261" s="261"/>
      <c r="BC261" s="261"/>
      <c r="BD261" s="261"/>
      <c r="BE261" s="261"/>
      <c r="BF261" s="261"/>
      <c r="BG261" s="261"/>
      <c r="BH261" s="261"/>
      <c r="BI261" s="261"/>
      <c r="BJ261" s="261"/>
      <c r="BK261" s="261"/>
      <c r="BL261" s="261"/>
      <c r="BM261" s="261"/>
      <c r="BN261" s="261"/>
      <c r="BO261" s="261"/>
      <c r="BP261" s="261"/>
      <c r="BQ261" s="261"/>
      <c r="BR261" s="261"/>
      <c r="BS261" s="261"/>
      <c r="BT261" s="261"/>
      <c r="BU261" s="261"/>
      <c r="BV261" s="261"/>
      <c r="BW261" s="261"/>
      <c r="BX261" s="261"/>
      <c r="BY261" s="262"/>
      <c r="BZ261" s="262"/>
      <c r="CA261" s="262"/>
      <c r="CB261" s="262"/>
      <c r="CC261" s="262"/>
      <c r="CD261" s="262"/>
      <c r="CE261" s="262"/>
      <c r="CF261" s="262"/>
      <c r="CG261" s="262"/>
      <c r="CH261" s="262"/>
      <c r="CI261" s="262"/>
      <c r="CJ261" s="262"/>
      <c r="CK261" s="262"/>
      <c r="CL261" s="262"/>
      <c r="CM261" s="262"/>
      <c r="CN261" s="262"/>
      <c r="CO261" s="262"/>
      <c r="CP261" s="262"/>
      <c r="CQ261" s="262"/>
      <c r="CR261" s="262"/>
      <c r="CS261" s="262"/>
      <c r="CT261" s="262"/>
      <c r="CU261" s="261"/>
      <c r="CV261" s="261"/>
      <c r="CW261" s="261"/>
      <c r="CX261" s="261"/>
      <c r="CY261" s="261"/>
      <c r="CZ261" s="261"/>
      <c r="DA261" s="261"/>
      <c r="DB261" s="261"/>
      <c r="DC261" s="261"/>
      <c r="DD261" s="261"/>
      <c r="DE261" s="261"/>
      <c r="DF261" s="261"/>
      <c r="DG261" s="261"/>
      <c r="DH261" s="261"/>
      <c r="DI261" s="261"/>
      <c r="DJ261" s="261"/>
      <c r="DK261" s="261"/>
      <c r="DL261" s="261"/>
      <c r="DM261" s="261"/>
      <c r="DN261" s="261"/>
      <c r="DO261" s="261"/>
      <c r="DP261" s="261"/>
      <c r="DQ261" s="261"/>
      <c r="DR261" s="261"/>
      <c r="DS261" s="261"/>
      <c r="DT261" s="261"/>
      <c r="DU261" s="261"/>
      <c r="DV261" s="261"/>
      <c r="DW261" s="261"/>
      <c r="DX261" s="261"/>
      <c r="DY261" s="261"/>
      <c r="DZ261" s="261"/>
      <c r="EA261" s="261"/>
    </row>
    <row r="262" spans="1:131" ht="15" x14ac:dyDescent="0.25">
      <c r="A262" s="261"/>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61"/>
      <c r="AE262" s="261"/>
      <c r="AF262" s="261"/>
      <c r="AG262" s="261"/>
      <c r="AH262" s="261"/>
      <c r="AI262" s="261"/>
      <c r="AJ262" s="261"/>
      <c r="AK262" s="261"/>
      <c r="AL262" s="261"/>
      <c r="AM262" s="261"/>
      <c r="AN262" s="261"/>
      <c r="AO262" s="261"/>
      <c r="AP262" s="261"/>
      <c r="AQ262" s="261"/>
      <c r="AR262" s="261"/>
      <c r="AS262" s="261"/>
      <c r="AT262" s="261"/>
      <c r="AU262" s="261"/>
      <c r="AV262" s="261"/>
      <c r="AW262" s="261"/>
      <c r="AX262" s="261"/>
      <c r="AY262" s="261"/>
      <c r="AZ262" s="261"/>
      <c r="BA262" s="261"/>
      <c r="BB262" s="261"/>
      <c r="BC262" s="261"/>
      <c r="BD262" s="261"/>
      <c r="BE262" s="261"/>
      <c r="BF262" s="261"/>
      <c r="BG262" s="261"/>
      <c r="BH262" s="261"/>
      <c r="BI262" s="261"/>
      <c r="BJ262" s="261"/>
      <c r="BK262" s="261"/>
      <c r="BL262" s="261"/>
      <c r="BM262" s="261"/>
      <c r="BN262" s="261"/>
      <c r="BO262" s="261"/>
      <c r="BP262" s="261"/>
      <c r="BQ262" s="261"/>
      <c r="BR262" s="261"/>
      <c r="BS262" s="261"/>
      <c r="BT262" s="261"/>
      <c r="BU262" s="261"/>
      <c r="BV262" s="261"/>
      <c r="BW262" s="261"/>
      <c r="BX262" s="261"/>
      <c r="BY262" s="262"/>
      <c r="BZ262" s="262"/>
      <c r="CA262" s="262"/>
      <c r="CB262" s="262"/>
      <c r="CC262" s="262"/>
      <c r="CD262" s="262"/>
      <c r="CE262" s="262"/>
      <c r="CF262" s="262"/>
      <c r="CG262" s="262"/>
      <c r="CH262" s="262"/>
      <c r="CI262" s="262"/>
      <c r="CJ262" s="262"/>
      <c r="CK262" s="262"/>
      <c r="CL262" s="262"/>
      <c r="CM262" s="262"/>
      <c r="CN262" s="262"/>
      <c r="CO262" s="262"/>
      <c r="CP262" s="262"/>
      <c r="CQ262" s="262"/>
      <c r="CR262" s="262"/>
      <c r="CS262" s="262"/>
      <c r="CT262" s="262"/>
      <c r="CU262" s="261"/>
      <c r="CV262" s="261"/>
      <c r="CW262" s="261"/>
      <c r="CX262" s="261"/>
      <c r="CY262" s="261"/>
      <c r="CZ262" s="261"/>
      <c r="DA262" s="261"/>
      <c r="DB262" s="261"/>
      <c r="DC262" s="261"/>
      <c r="DD262" s="261"/>
      <c r="DE262" s="261"/>
      <c r="DF262" s="261"/>
      <c r="DG262" s="261"/>
      <c r="DH262" s="261"/>
      <c r="DI262" s="261"/>
      <c r="DJ262" s="261"/>
      <c r="DK262" s="261"/>
      <c r="DL262" s="261"/>
      <c r="DM262" s="261"/>
      <c r="DN262" s="261"/>
      <c r="DO262" s="261"/>
      <c r="DP262" s="261"/>
      <c r="DQ262" s="261"/>
      <c r="DR262" s="261"/>
      <c r="DS262" s="261"/>
      <c r="DT262" s="261"/>
      <c r="DU262" s="261"/>
      <c r="DV262" s="261"/>
      <c r="DW262" s="261"/>
      <c r="DX262" s="261"/>
      <c r="DY262" s="261"/>
      <c r="DZ262" s="261"/>
      <c r="EA262" s="261"/>
    </row>
    <row r="263" spans="1:131" ht="15" x14ac:dyDescent="0.25">
      <c r="A263" s="261"/>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261"/>
      <c r="AE263" s="261"/>
      <c r="AF263" s="261"/>
      <c r="AG263" s="261"/>
      <c r="AH263" s="261"/>
      <c r="AI263" s="261"/>
      <c r="AJ263" s="261"/>
      <c r="AK263" s="261"/>
      <c r="AL263" s="261"/>
      <c r="AM263" s="261"/>
      <c r="AN263" s="261"/>
      <c r="AO263" s="261"/>
      <c r="AP263" s="261"/>
      <c r="AQ263" s="261"/>
      <c r="AR263" s="261"/>
      <c r="AS263" s="261"/>
      <c r="AT263" s="261"/>
      <c r="AU263" s="261"/>
      <c r="AV263" s="261"/>
      <c r="AW263" s="261"/>
      <c r="AX263" s="261"/>
      <c r="AY263" s="261"/>
      <c r="AZ263" s="261"/>
      <c r="BA263" s="261"/>
      <c r="BB263" s="261"/>
      <c r="BC263" s="261"/>
      <c r="BD263" s="261"/>
      <c r="BE263" s="261"/>
      <c r="BF263" s="261"/>
      <c r="BG263" s="261"/>
      <c r="BH263" s="261"/>
      <c r="BI263" s="261"/>
      <c r="BJ263" s="261"/>
      <c r="BK263" s="261"/>
      <c r="BL263" s="261"/>
      <c r="BM263" s="261"/>
      <c r="BN263" s="261"/>
      <c r="BO263" s="261"/>
      <c r="BP263" s="261"/>
      <c r="BQ263" s="261"/>
      <c r="BR263" s="261"/>
      <c r="BS263" s="261"/>
      <c r="BT263" s="261"/>
      <c r="BU263" s="261"/>
      <c r="BV263" s="261"/>
      <c r="BW263" s="261"/>
      <c r="BX263" s="261"/>
      <c r="BY263" s="262"/>
      <c r="BZ263" s="262"/>
      <c r="CA263" s="262"/>
      <c r="CB263" s="262"/>
      <c r="CC263" s="262"/>
      <c r="CD263" s="262"/>
      <c r="CE263" s="262"/>
      <c r="CF263" s="262"/>
      <c r="CG263" s="262"/>
      <c r="CH263" s="262"/>
      <c r="CI263" s="262"/>
      <c r="CJ263" s="262"/>
      <c r="CK263" s="262"/>
      <c r="CL263" s="262"/>
      <c r="CM263" s="262"/>
      <c r="CN263" s="262"/>
      <c r="CO263" s="262"/>
      <c r="CP263" s="262"/>
      <c r="CQ263" s="262"/>
      <c r="CR263" s="262"/>
      <c r="CS263" s="262"/>
      <c r="CT263" s="262"/>
      <c r="CU263" s="261"/>
      <c r="CV263" s="261"/>
      <c r="CW263" s="261"/>
      <c r="CX263" s="261"/>
      <c r="CY263" s="261"/>
      <c r="CZ263" s="261"/>
      <c r="DA263" s="261"/>
      <c r="DB263" s="261"/>
      <c r="DC263" s="261"/>
      <c r="DD263" s="261"/>
      <c r="DE263" s="261"/>
      <c r="DF263" s="261"/>
      <c r="DG263" s="261"/>
      <c r="DH263" s="261"/>
      <c r="DI263" s="261"/>
      <c r="DJ263" s="261"/>
      <c r="DK263" s="261"/>
      <c r="DL263" s="261"/>
      <c r="DM263" s="261"/>
      <c r="DN263" s="261"/>
      <c r="DO263" s="261"/>
      <c r="DP263" s="261"/>
      <c r="DQ263" s="261"/>
      <c r="DR263" s="261"/>
      <c r="DS263" s="261"/>
      <c r="DT263" s="261"/>
      <c r="DU263" s="261"/>
      <c r="DV263" s="261"/>
      <c r="DW263" s="261"/>
      <c r="DX263" s="261"/>
      <c r="DY263" s="261"/>
      <c r="DZ263" s="261"/>
      <c r="EA263" s="261"/>
    </row>
    <row r="264" spans="1:131" ht="15" x14ac:dyDescent="0.25">
      <c r="A264" s="261"/>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261"/>
      <c r="AE264" s="261"/>
      <c r="AF264" s="261"/>
      <c r="AG264" s="261"/>
      <c r="AH264" s="261"/>
      <c r="AI264" s="261"/>
      <c r="AJ264" s="261"/>
      <c r="AK264" s="261"/>
      <c r="AL264" s="261"/>
      <c r="AM264" s="261"/>
      <c r="AN264" s="261"/>
      <c r="AO264" s="261"/>
      <c r="AP264" s="261"/>
      <c r="AQ264" s="261"/>
      <c r="AR264" s="261"/>
      <c r="AS264" s="261"/>
      <c r="AT264" s="261"/>
      <c r="AU264" s="261"/>
      <c r="AV264" s="261"/>
      <c r="AW264" s="261"/>
      <c r="AX264" s="261"/>
      <c r="AY264" s="261"/>
      <c r="AZ264" s="261"/>
      <c r="BA264" s="261"/>
      <c r="BB264" s="261"/>
      <c r="BC264" s="261"/>
      <c r="BD264" s="261"/>
      <c r="BE264" s="261"/>
      <c r="BF264" s="261"/>
      <c r="BG264" s="261"/>
      <c r="BH264" s="261"/>
      <c r="BI264" s="261"/>
      <c r="BJ264" s="261"/>
      <c r="BK264" s="261"/>
      <c r="BL264" s="261"/>
      <c r="BM264" s="261"/>
      <c r="BN264" s="261"/>
      <c r="BO264" s="261"/>
      <c r="BP264" s="261"/>
      <c r="BQ264" s="261"/>
      <c r="BR264" s="261"/>
      <c r="BS264" s="261"/>
      <c r="BT264" s="261"/>
      <c r="BU264" s="261"/>
      <c r="BV264" s="261"/>
      <c r="BW264" s="261"/>
      <c r="BX264" s="261"/>
      <c r="BY264" s="262"/>
      <c r="BZ264" s="262"/>
      <c r="CA264" s="262"/>
      <c r="CB264" s="262"/>
      <c r="CC264" s="262"/>
      <c r="CD264" s="262"/>
      <c r="CE264" s="262"/>
      <c r="CF264" s="262"/>
      <c r="CG264" s="262"/>
      <c r="CH264" s="262"/>
      <c r="CI264" s="262"/>
      <c r="CJ264" s="262"/>
      <c r="CK264" s="262"/>
      <c r="CL264" s="262"/>
      <c r="CM264" s="262"/>
      <c r="CN264" s="262"/>
      <c r="CO264" s="262"/>
      <c r="CP264" s="262"/>
      <c r="CQ264" s="262"/>
      <c r="CR264" s="262"/>
      <c r="CS264" s="262"/>
      <c r="CT264" s="262"/>
      <c r="CU264" s="261"/>
      <c r="CV264" s="261"/>
      <c r="CW264" s="261"/>
      <c r="CX264" s="261"/>
      <c r="CY264" s="261"/>
      <c r="CZ264" s="261"/>
      <c r="DA264" s="261"/>
      <c r="DB264" s="261"/>
      <c r="DC264" s="261"/>
      <c r="DD264" s="261"/>
      <c r="DE264" s="261"/>
      <c r="DF264" s="261"/>
      <c r="DG264" s="261"/>
      <c r="DH264" s="261"/>
      <c r="DI264" s="261"/>
      <c r="DJ264" s="261"/>
      <c r="DK264" s="261"/>
      <c r="DL264" s="261"/>
      <c r="DM264" s="261"/>
      <c r="DN264" s="261"/>
      <c r="DO264" s="261"/>
      <c r="DP264" s="261"/>
      <c r="DQ264" s="261"/>
      <c r="DR264" s="261"/>
      <c r="DS264" s="261"/>
      <c r="DT264" s="261"/>
      <c r="DU264" s="261"/>
      <c r="DV264" s="261"/>
      <c r="DW264" s="261"/>
      <c r="DX264" s="261"/>
      <c r="DY264" s="261"/>
      <c r="DZ264" s="261"/>
      <c r="EA264" s="261"/>
    </row>
    <row r="265" spans="1:131" ht="15" x14ac:dyDescent="0.25">
      <c r="A265" s="261"/>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261"/>
      <c r="AE265" s="261"/>
      <c r="AF265" s="261"/>
      <c r="AG265" s="261"/>
      <c r="AH265" s="261"/>
      <c r="AI265" s="261"/>
      <c r="AJ265" s="261"/>
      <c r="AK265" s="261"/>
      <c r="AL265" s="261"/>
      <c r="AM265" s="261"/>
      <c r="AN265" s="261"/>
      <c r="AO265" s="261"/>
      <c r="AP265" s="261"/>
      <c r="AQ265" s="261"/>
      <c r="AR265" s="261"/>
      <c r="AS265" s="261"/>
      <c r="AT265" s="261"/>
      <c r="AU265" s="261"/>
      <c r="AV265" s="261"/>
      <c r="AW265" s="261"/>
      <c r="AX265" s="261"/>
      <c r="AY265" s="261"/>
      <c r="AZ265" s="261"/>
      <c r="BA265" s="261"/>
      <c r="BB265" s="261"/>
      <c r="BC265" s="261"/>
      <c r="BD265" s="261"/>
      <c r="BE265" s="261"/>
      <c r="BF265" s="261"/>
      <c r="BG265" s="261"/>
      <c r="BH265" s="261"/>
      <c r="BI265" s="261"/>
      <c r="BJ265" s="261"/>
      <c r="BK265" s="261"/>
      <c r="BL265" s="261"/>
      <c r="BM265" s="261"/>
      <c r="BN265" s="261"/>
      <c r="BO265" s="261"/>
      <c r="BP265" s="261"/>
      <c r="BQ265" s="261"/>
      <c r="BR265" s="261"/>
      <c r="BS265" s="261"/>
      <c r="BT265" s="261"/>
      <c r="BU265" s="261"/>
      <c r="BV265" s="261"/>
      <c r="BW265" s="261"/>
      <c r="BX265" s="261"/>
      <c r="BY265" s="262"/>
      <c r="BZ265" s="262"/>
      <c r="CA265" s="262"/>
      <c r="CB265" s="262"/>
      <c r="CC265" s="262"/>
      <c r="CD265" s="262"/>
      <c r="CE265" s="262"/>
      <c r="CF265" s="262"/>
      <c r="CG265" s="262"/>
      <c r="CH265" s="262"/>
      <c r="CI265" s="262"/>
      <c r="CJ265" s="262"/>
      <c r="CK265" s="262"/>
      <c r="CL265" s="262"/>
      <c r="CM265" s="262"/>
      <c r="CN265" s="262"/>
      <c r="CO265" s="262"/>
      <c r="CP265" s="262"/>
      <c r="CQ265" s="262"/>
      <c r="CR265" s="262"/>
      <c r="CS265" s="262"/>
      <c r="CT265" s="262"/>
      <c r="CU265" s="261"/>
      <c r="CV265" s="261"/>
      <c r="CW265" s="261"/>
      <c r="CX265" s="261"/>
      <c r="CY265" s="261"/>
      <c r="CZ265" s="261"/>
      <c r="DA265" s="261"/>
      <c r="DB265" s="261"/>
      <c r="DC265" s="261"/>
      <c r="DD265" s="261"/>
      <c r="DE265" s="261"/>
      <c r="DF265" s="261"/>
      <c r="DG265" s="261"/>
      <c r="DH265" s="261"/>
      <c r="DI265" s="261"/>
      <c r="DJ265" s="261"/>
      <c r="DK265" s="261"/>
      <c r="DL265" s="261"/>
      <c r="DM265" s="261"/>
      <c r="DN265" s="261"/>
      <c r="DO265" s="261"/>
      <c r="DP265" s="261"/>
      <c r="DQ265" s="261"/>
      <c r="DR265" s="261"/>
      <c r="DS265" s="261"/>
      <c r="DT265" s="261"/>
      <c r="DU265" s="261"/>
      <c r="DV265" s="261"/>
      <c r="DW265" s="261"/>
      <c r="DX265" s="261"/>
      <c r="DY265" s="261"/>
      <c r="DZ265" s="261"/>
      <c r="EA265" s="261"/>
    </row>
    <row r="266" spans="1:131" ht="15" x14ac:dyDescent="0.25">
      <c r="A266" s="261"/>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261"/>
      <c r="AE266" s="261"/>
      <c r="AF266" s="261"/>
      <c r="AG266" s="261"/>
      <c r="AH266" s="261"/>
      <c r="AI266" s="261"/>
      <c r="AJ266" s="261"/>
      <c r="AK266" s="261"/>
      <c r="AL266" s="261"/>
      <c r="AM266" s="261"/>
      <c r="AN266" s="261"/>
      <c r="AO266" s="261"/>
      <c r="AP266" s="261"/>
      <c r="AQ266" s="261"/>
      <c r="AR266" s="261"/>
      <c r="AS266" s="261"/>
      <c r="AT266" s="261"/>
      <c r="AU266" s="261"/>
      <c r="AV266" s="261"/>
      <c r="AW266" s="261"/>
      <c r="AX266" s="261"/>
      <c r="AY266" s="261"/>
      <c r="AZ266" s="261"/>
      <c r="BA266" s="261"/>
      <c r="BB266" s="261"/>
      <c r="BC266" s="261"/>
      <c r="BD266" s="261"/>
      <c r="BE266" s="261"/>
      <c r="BF266" s="261"/>
      <c r="BG266" s="261"/>
      <c r="BH266" s="261"/>
      <c r="BI266" s="261"/>
      <c r="BJ266" s="261"/>
      <c r="BK266" s="261"/>
      <c r="BL266" s="261"/>
      <c r="BM266" s="261"/>
      <c r="BN266" s="261"/>
      <c r="BO266" s="261"/>
      <c r="BP266" s="261"/>
      <c r="BQ266" s="261"/>
      <c r="BR266" s="261"/>
      <c r="BS266" s="261"/>
      <c r="BT266" s="261"/>
      <c r="BU266" s="261"/>
      <c r="BV266" s="261"/>
      <c r="BW266" s="261"/>
      <c r="BX266" s="261"/>
      <c r="BY266" s="262"/>
      <c r="BZ266" s="262"/>
      <c r="CA266" s="262"/>
      <c r="CB266" s="262"/>
      <c r="CC266" s="262"/>
      <c r="CD266" s="262"/>
      <c r="CE266" s="262"/>
      <c r="CF266" s="262"/>
      <c r="CG266" s="262"/>
      <c r="CH266" s="262"/>
      <c r="CI266" s="262"/>
      <c r="CJ266" s="262"/>
      <c r="CK266" s="262"/>
      <c r="CL266" s="262"/>
      <c r="CM266" s="262"/>
      <c r="CN266" s="262"/>
      <c r="CO266" s="262"/>
      <c r="CP266" s="262"/>
      <c r="CQ266" s="262"/>
      <c r="CR266" s="262"/>
      <c r="CS266" s="262"/>
      <c r="CT266" s="262"/>
      <c r="CU266" s="261"/>
      <c r="CV266" s="261"/>
      <c r="CW266" s="261"/>
      <c r="CX266" s="261"/>
      <c r="CY266" s="261"/>
      <c r="CZ266" s="261"/>
      <c r="DA266" s="261"/>
      <c r="DB266" s="261"/>
      <c r="DC266" s="261"/>
      <c r="DD266" s="261"/>
      <c r="DE266" s="261"/>
      <c r="DF266" s="261"/>
      <c r="DG266" s="261"/>
      <c r="DH266" s="261"/>
      <c r="DI266" s="261"/>
      <c r="DJ266" s="261"/>
      <c r="DK266" s="261"/>
      <c r="DL266" s="261"/>
      <c r="DM266" s="261"/>
      <c r="DN266" s="261"/>
      <c r="DO266" s="261"/>
      <c r="DP266" s="261"/>
      <c r="DQ266" s="261"/>
      <c r="DR266" s="261"/>
      <c r="DS266" s="261"/>
      <c r="DT266" s="261"/>
      <c r="DU266" s="261"/>
      <c r="DV266" s="261"/>
      <c r="DW266" s="261"/>
      <c r="DX266" s="261"/>
      <c r="DY266" s="261"/>
      <c r="DZ266" s="261"/>
      <c r="EA266" s="261"/>
    </row>
    <row r="267" spans="1:131" ht="15" x14ac:dyDescent="0.25">
      <c r="A267" s="261"/>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1"/>
      <c r="AD267" s="261"/>
      <c r="AE267" s="261"/>
      <c r="AF267" s="261"/>
      <c r="AG267" s="261"/>
      <c r="AH267" s="261"/>
      <c r="AI267" s="261"/>
      <c r="AJ267" s="261"/>
      <c r="AK267" s="261"/>
      <c r="AL267" s="261"/>
      <c r="AM267" s="261"/>
      <c r="AN267" s="261"/>
      <c r="AO267" s="261"/>
      <c r="AP267" s="261"/>
      <c r="AQ267" s="261"/>
      <c r="AR267" s="261"/>
      <c r="AS267" s="261"/>
      <c r="AT267" s="261"/>
      <c r="AU267" s="261"/>
      <c r="AV267" s="261"/>
      <c r="AW267" s="261"/>
      <c r="AX267" s="261"/>
      <c r="AY267" s="261"/>
      <c r="AZ267" s="261"/>
      <c r="BA267" s="261"/>
      <c r="BB267" s="261"/>
      <c r="BC267" s="261"/>
      <c r="BD267" s="261"/>
      <c r="BE267" s="261"/>
      <c r="BF267" s="261"/>
      <c r="BG267" s="261"/>
      <c r="BH267" s="261"/>
      <c r="BI267" s="261"/>
      <c r="BJ267" s="261"/>
      <c r="BK267" s="261"/>
      <c r="BL267" s="261"/>
      <c r="BM267" s="261"/>
      <c r="BN267" s="261"/>
      <c r="BO267" s="261"/>
      <c r="BP267" s="261"/>
      <c r="BQ267" s="261"/>
      <c r="BR267" s="261"/>
      <c r="BS267" s="261"/>
      <c r="BT267" s="261"/>
      <c r="BU267" s="261"/>
      <c r="BV267" s="261"/>
      <c r="BW267" s="261"/>
      <c r="BX267" s="261"/>
      <c r="BY267" s="262"/>
      <c r="BZ267" s="262"/>
      <c r="CA267" s="262"/>
      <c r="CB267" s="262"/>
      <c r="CC267" s="262"/>
      <c r="CD267" s="262"/>
      <c r="CE267" s="262"/>
      <c r="CF267" s="262"/>
      <c r="CG267" s="262"/>
      <c r="CH267" s="262"/>
      <c r="CI267" s="262"/>
      <c r="CJ267" s="262"/>
      <c r="CK267" s="262"/>
      <c r="CL267" s="262"/>
      <c r="CM267" s="262"/>
      <c r="CN267" s="262"/>
      <c r="CO267" s="262"/>
      <c r="CP267" s="262"/>
      <c r="CQ267" s="262"/>
      <c r="CR267" s="262"/>
      <c r="CS267" s="262"/>
      <c r="CT267" s="262"/>
      <c r="CU267" s="261"/>
      <c r="CV267" s="261"/>
      <c r="CW267" s="261"/>
      <c r="CX267" s="261"/>
      <c r="CY267" s="261"/>
      <c r="CZ267" s="261"/>
      <c r="DA267" s="261"/>
      <c r="DB267" s="261"/>
      <c r="DC267" s="261"/>
      <c r="DD267" s="261"/>
      <c r="DE267" s="261"/>
      <c r="DF267" s="261"/>
      <c r="DG267" s="261"/>
      <c r="DH267" s="261"/>
      <c r="DI267" s="261"/>
      <c r="DJ267" s="261"/>
      <c r="DK267" s="261"/>
      <c r="DL267" s="261"/>
      <c r="DM267" s="261"/>
      <c r="DN267" s="261"/>
      <c r="DO267" s="261"/>
      <c r="DP267" s="261"/>
      <c r="DQ267" s="261"/>
      <c r="DR267" s="261"/>
      <c r="DS267" s="261"/>
      <c r="DT267" s="261"/>
      <c r="DU267" s="261"/>
      <c r="DV267" s="261"/>
      <c r="DW267" s="261"/>
      <c r="DX267" s="261"/>
      <c r="DY267" s="261"/>
      <c r="DZ267" s="261"/>
      <c r="EA267" s="261"/>
    </row>
    <row r="268" spans="1:131" ht="15" x14ac:dyDescent="0.25">
      <c r="A268" s="261"/>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261"/>
      <c r="AE268" s="261"/>
      <c r="AF268" s="261"/>
      <c r="AG268" s="261"/>
      <c r="AH268" s="261"/>
      <c r="AI268" s="261"/>
      <c r="AJ268" s="261"/>
      <c r="AK268" s="261"/>
      <c r="AL268" s="261"/>
      <c r="AM268" s="261"/>
      <c r="AN268" s="261"/>
      <c r="AO268" s="261"/>
      <c r="AP268" s="261"/>
      <c r="AQ268" s="261"/>
      <c r="AR268" s="261"/>
      <c r="AS268" s="261"/>
      <c r="AT268" s="261"/>
      <c r="AU268" s="261"/>
      <c r="AV268" s="261"/>
      <c r="AW268" s="261"/>
      <c r="AX268" s="261"/>
      <c r="AY268" s="261"/>
      <c r="AZ268" s="261"/>
      <c r="BA268" s="261"/>
      <c r="BB268" s="261"/>
      <c r="BC268" s="261"/>
      <c r="BD268" s="261"/>
      <c r="BE268" s="261"/>
      <c r="BF268" s="261"/>
      <c r="BG268" s="261"/>
      <c r="BH268" s="261"/>
      <c r="BI268" s="261"/>
      <c r="BJ268" s="261"/>
      <c r="BK268" s="261"/>
      <c r="BL268" s="261"/>
      <c r="BM268" s="261"/>
      <c r="BN268" s="261"/>
      <c r="BO268" s="261"/>
      <c r="BP268" s="261"/>
      <c r="BQ268" s="261"/>
      <c r="BR268" s="261"/>
      <c r="BS268" s="261"/>
      <c r="BT268" s="261"/>
      <c r="BU268" s="261"/>
      <c r="BV268" s="261"/>
      <c r="BW268" s="261"/>
      <c r="BX268" s="261"/>
      <c r="BY268" s="262"/>
      <c r="BZ268" s="262"/>
      <c r="CA268" s="262"/>
      <c r="CB268" s="262"/>
      <c r="CC268" s="262"/>
      <c r="CD268" s="262"/>
      <c r="CE268" s="262"/>
      <c r="CF268" s="262"/>
      <c r="CG268" s="262"/>
      <c r="CH268" s="262"/>
      <c r="CI268" s="262"/>
      <c r="CJ268" s="262"/>
      <c r="CK268" s="262"/>
      <c r="CL268" s="262"/>
      <c r="CM268" s="262"/>
      <c r="CN268" s="262"/>
      <c r="CO268" s="262"/>
      <c r="CP268" s="262"/>
      <c r="CQ268" s="262"/>
      <c r="CR268" s="262"/>
      <c r="CS268" s="262"/>
      <c r="CT268" s="262"/>
      <c r="CU268" s="261"/>
      <c r="CV268" s="261"/>
      <c r="CW268" s="261"/>
      <c r="CX268" s="261"/>
      <c r="CY268" s="261"/>
      <c r="CZ268" s="261"/>
      <c r="DA268" s="261"/>
      <c r="DB268" s="261"/>
      <c r="DC268" s="261"/>
      <c r="DD268" s="261"/>
      <c r="DE268" s="261"/>
      <c r="DF268" s="261"/>
      <c r="DG268" s="261"/>
      <c r="DH268" s="261"/>
      <c r="DI268" s="261"/>
      <c r="DJ268" s="261"/>
      <c r="DK268" s="261"/>
      <c r="DL268" s="261"/>
      <c r="DM268" s="261"/>
      <c r="DN268" s="261"/>
      <c r="DO268" s="261"/>
      <c r="DP268" s="261"/>
      <c r="DQ268" s="261"/>
      <c r="DR268" s="261"/>
      <c r="DS268" s="261"/>
      <c r="DT268" s="261"/>
      <c r="DU268" s="261"/>
      <c r="DV268" s="261"/>
      <c r="DW268" s="261"/>
      <c r="DX268" s="261"/>
      <c r="DY268" s="261"/>
      <c r="DZ268" s="261"/>
      <c r="EA268" s="261"/>
    </row>
    <row r="269" spans="1:131" ht="15" x14ac:dyDescent="0.25">
      <c r="A269" s="261"/>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261"/>
      <c r="AE269" s="261"/>
      <c r="AF269" s="261"/>
      <c r="AG269" s="261"/>
      <c r="AH269" s="261"/>
      <c r="AI269" s="261"/>
      <c r="AJ269" s="261"/>
      <c r="AK269" s="261"/>
      <c r="AL269" s="261"/>
      <c r="AM269" s="261"/>
      <c r="AN269" s="261"/>
      <c r="AO269" s="261"/>
      <c r="AP269" s="261"/>
      <c r="AQ269" s="261"/>
      <c r="AR269" s="261"/>
      <c r="AS269" s="261"/>
      <c r="AT269" s="261"/>
      <c r="AU269" s="261"/>
      <c r="AV269" s="261"/>
      <c r="AW269" s="261"/>
      <c r="AX269" s="261"/>
      <c r="AY269" s="261"/>
      <c r="AZ269" s="261"/>
      <c r="BA269" s="261"/>
      <c r="BB269" s="261"/>
      <c r="BC269" s="261"/>
      <c r="BD269" s="261"/>
      <c r="BE269" s="261"/>
      <c r="BF269" s="261"/>
      <c r="BG269" s="261"/>
      <c r="BH269" s="261"/>
      <c r="BI269" s="261"/>
      <c r="BJ269" s="261"/>
      <c r="BK269" s="261"/>
      <c r="BL269" s="261"/>
      <c r="BM269" s="261"/>
      <c r="BN269" s="261"/>
      <c r="BO269" s="261"/>
      <c r="BP269" s="261"/>
      <c r="BQ269" s="261"/>
      <c r="BR269" s="261"/>
      <c r="BS269" s="261"/>
      <c r="BT269" s="261"/>
      <c r="BU269" s="261"/>
      <c r="BV269" s="261"/>
      <c r="BW269" s="261"/>
      <c r="BX269" s="261"/>
      <c r="BY269" s="262"/>
      <c r="BZ269" s="262"/>
      <c r="CA269" s="262"/>
      <c r="CB269" s="262"/>
      <c r="CC269" s="262"/>
      <c r="CD269" s="262"/>
      <c r="CE269" s="262"/>
      <c r="CF269" s="262"/>
      <c r="CG269" s="262"/>
      <c r="CH269" s="262"/>
      <c r="CI269" s="262"/>
      <c r="CJ269" s="262"/>
      <c r="CK269" s="262"/>
      <c r="CL269" s="262"/>
      <c r="CM269" s="262"/>
      <c r="CN269" s="262"/>
      <c r="CO269" s="262"/>
      <c r="CP269" s="262"/>
      <c r="CQ269" s="262"/>
      <c r="CR269" s="262"/>
      <c r="CS269" s="262"/>
      <c r="CT269" s="262"/>
      <c r="CU269" s="261"/>
      <c r="CV269" s="261"/>
      <c r="CW269" s="261"/>
      <c r="CX269" s="261"/>
      <c r="CY269" s="261"/>
      <c r="CZ269" s="261"/>
      <c r="DA269" s="261"/>
      <c r="DB269" s="261"/>
      <c r="DC269" s="261"/>
      <c r="DD269" s="261"/>
      <c r="DE269" s="261"/>
      <c r="DF269" s="261"/>
      <c r="DG269" s="261"/>
      <c r="DH269" s="261"/>
      <c r="DI269" s="261"/>
      <c r="DJ269" s="261"/>
      <c r="DK269" s="261"/>
      <c r="DL269" s="261"/>
      <c r="DM269" s="261"/>
      <c r="DN269" s="261"/>
      <c r="DO269" s="261"/>
      <c r="DP269" s="261"/>
      <c r="DQ269" s="261"/>
      <c r="DR269" s="261"/>
      <c r="DS269" s="261"/>
      <c r="DT269" s="261"/>
      <c r="DU269" s="261"/>
      <c r="DV269" s="261"/>
      <c r="DW269" s="261"/>
      <c r="DX269" s="261"/>
      <c r="DY269" s="261"/>
      <c r="DZ269" s="261"/>
      <c r="EA269" s="261"/>
    </row>
    <row r="270" spans="1:131" ht="15" x14ac:dyDescent="0.25">
      <c r="A270" s="261"/>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261"/>
      <c r="AF270" s="261"/>
      <c r="AG270" s="261"/>
      <c r="AH270" s="261"/>
      <c r="AI270" s="261"/>
      <c r="AJ270" s="261"/>
      <c r="AK270" s="261"/>
      <c r="AL270" s="261"/>
      <c r="AM270" s="261"/>
      <c r="AN270" s="261"/>
      <c r="AO270" s="261"/>
      <c r="AP270" s="261"/>
      <c r="AQ270" s="261"/>
      <c r="AR270" s="261"/>
      <c r="AS270" s="261"/>
      <c r="AT270" s="261"/>
      <c r="AU270" s="261"/>
      <c r="AV270" s="261"/>
      <c r="AW270" s="261"/>
      <c r="AX270" s="261"/>
      <c r="AY270" s="261"/>
      <c r="AZ270" s="261"/>
      <c r="BA270" s="261"/>
      <c r="BB270" s="261"/>
      <c r="BC270" s="261"/>
      <c r="BD270" s="261"/>
      <c r="BE270" s="261"/>
      <c r="BF270" s="261"/>
      <c r="BG270" s="261"/>
      <c r="BH270" s="261"/>
      <c r="BI270" s="261"/>
      <c r="BJ270" s="261"/>
      <c r="BK270" s="261"/>
      <c r="BL270" s="261"/>
      <c r="BM270" s="261"/>
      <c r="BN270" s="261"/>
      <c r="BO270" s="261"/>
      <c r="BP270" s="261"/>
      <c r="BQ270" s="261"/>
      <c r="BR270" s="261"/>
      <c r="BS270" s="261"/>
      <c r="BT270" s="261"/>
      <c r="BU270" s="261"/>
      <c r="BV270" s="261"/>
      <c r="BW270" s="261"/>
      <c r="BX270" s="261"/>
      <c r="BY270" s="262"/>
      <c r="BZ270" s="262"/>
      <c r="CA270" s="262"/>
      <c r="CB270" s="262"/>
      <c r="CC270" s="262"/>
      <c r="CD270" s="262"/>
      <c r="CE270" s="262"/>
      <c r="CF270" s="262"/>
      <c r="CG270" s="262"/>
      <c r="CH270" s="262"/>
      <c r="CI270" s="262"/>
      <c r="CJ270" s="262"/>
      <c r="CK270" s="262"/>
      <c r="CL270" s="262"/>
      <c r="CM270" s="262"/>
      <c r="CN270" s="262"/>
      <c r="CO270" s="262"/>
      <c r="CP270" s="262"/>
      <c r="CQ270" s="262"/>
      <c r="CR270" s="262"/>
      <c r="CS270" s="262"/>
      <c r="CT270" s="262"/>
      <c r="CU270" s="261"/>
      <c r="CV270" s="261"/>
      <c r="CW270" s="261"/>
      <c r="CX270" s="261"/>
      <c r="CY270" s="261"/>
      <c r="CZ270" s="261"/>
      <c r="DA270" s="261"/>
      <c r="DB270" s="261"/>
      <c r="DC270" s="261"/>
      <c r="DD270" s="261"/>
      <c r="DE270" s="261"/>
      <c r="DF270" s="261"/>
      <c r="DG270" s="261"/>
      <c r="DH270" s="261"/>
      <c r="DI270" s="261"/>
      <c r="DJ270" s="261"/>
      <c r="DK270" s="261"/>
      <c r="DL270" s="261"/>
      <c r="DM270" s="261"/>
      <c r="DN270" s="261"/>
      <c r="DO270" s="261"/>
      <c r="DP270" s="261"/>
      <c r="DQ270" s="261"/>
      <c r="DR270" s="261"/>
      <c r="DS270" s="261"/>
      <c r="DT270" s="261"/>
      <c r="DU270" s="261"/>
      <c r="DV270" s="261"/>
      <c r="DW270" s="261"/>
      <c r="DX270" s="261"/>
      <c r="DY270" s="261"/>
      <c r="DZ270" s="261"/>
      <c r="EA270" s="261"/>
    </row>
    <row r="271" spans="1:131" ht="15" x14ac:dyDescent="0.25">
      <c r="A271" s="261"/>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261"/>
      <c r="AE271" s="261"/>
      <c r="AF271" s="261"/>
      <c r="AG271" s="261"/>
      <c r="AH271" s="261"/>
      <c r="AI271" s="261"/>
      <c r="AJ271" s="261"/>
      <c r="AK271" s="261"/>
      <c r="AL271" s="261"/>
      <c r="AM271" s="261"/>
      <c r="AN271" s="261"/>
      <c r="AO271" s="261"/>
      <c r="AP271" s="261"/>
      <c r="AQ271" s="261"/>
      <c r="AR271" s="261"/>
      <c r="AS271" s="261"/>
      <c r="AT271" s="261"/>
      <c r="AU271" s="261"/>
      <c r="AV271" s="261"/>
      <c r="AW271" s="261"/>
      <c r="AX271" s="261"/>
      <c r="AY271" s="261"/>
      <c r="AZ271" s="261"/>
      <c r="BA271" s="261"/>
      <c r="BB271" s="261"/>
      <c r="BC271" s="261"/>
      <c r="BD271" s="261"/>
      <c r="BE271" s="261"/>
      <c r="BF271" s="261"/>
      <c r="BG271" s="261"/>
      <c r="BH271" s="261"/>
      <c r="BI271" s="261"/>
      <c r="BJ271" s="261"/>
      <c r="BK271" s="261"/>
      <c r="BL271" s="261"/>
      <c r="BM271" s="261"/>
      <c r="BN271" s="261"/>
      <c r="BO271" s="261"/>
      <c r="BP271" s="261"/>
      <c r="BQ271" s="261"/>
      <c r="BR271" s="261"/>
      <c r="BS271" s="261"/>
      <c r="BT271" s="261"/>
      <c r="BU271" s="261"/>
      <c r="BV271" s="261"/>
      <c r="BW271" s="261"/>
      <c r="BX271" s="261"/>
      <c r="BY271" s="262"/>
      <c r="BZ271" s="262"/>
      <c r="CA271" s="262"/>
      <c r="CB271" s="262"/>
      <c r="CC271" s="262"/>
      <c r="CD271" s="262"/>
      <c r="CE271" s="262"/>
      <c r="CF271" s="262"/>
      <c r="CG271" s="262"/>
      <c r="CH271" s="262"/>
      <c r="CI271" s="262"/>
      <c r="CJ271" s="262"/>
      <c r="CK271" s="262"/>
      <c r="CL271" s="262"/>
      <c r="CM271" s="262"/>
      <c r="CN271" s="262"/>
      <c r="CO271" s="262"/>
      <c r="CP271" s="262"/>
      <c r="CQ271" s="262"/>
      <c r="CR271" s="262"/>
      <c r="CS271" s="262"/>
      <c r="CT271" s="262"/>
      <c r="CU271" s="261"/>
      <c r="CV271" s="261"/>
      <c r="CW271" s="261"/>
      <c r="CX271" s="261"/>
      <c r="CY271" s="261"/>
      <c r="CZ271" s="261"/>
      <c r="DA271" s="261"/>
      <c r="DB271" s="261"/>
      <c r="DC271" s="261"/>
      <c r="DD271" s="261"/>
      <c r="DE271" s="261"/>
      <c r="DF271" s="261"/>
      <c r="DG271" s="261"/>
      <c r="DH271" s="261"/>
      <c r="DI271" s="261"/>
      <c r="DJ271" s="261"/>
      <c r="DK271" s="261"/>
      <c r="DL271" s="261"/>
      <c r="DM271" s="261"/>
      <c r="DN271" s="261"/>
      <c r="DO271" s="261"/>
      <c r="DP271" s="261"/>
      <c r="DQ271" s="261"/>
      <c r="DR271" s="261"/>
      <c r="DS271" s="261"/>
      <c r="DT271" s="261"/>
      <c r="DU271" s="261"/>
      <c r="DV271" s="261"/>
      <c r="DW271" s="261"/>
      <c r="DX271" s="261"/>
      <c r="DY271" s="261"/>
      <c r="DZ271" s="261"/>
      <c r="EA271" s="261"/>
    </row>
    <row r="272" spans="1:131" ht="15" x14ac:dyDescent="0.25">
      <c r="A272" s="261"/>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61"/>
      <c r="AE272" s="261"/>
      <c r="AF272" s="261"/>
      <c r="AG272" s="261"/>
      <c r="AH272" s="261"/>
      <c r="AI272" s="261"/>
      <c r="AJ272" s="261"/>
      <c r="AK272" s="261"/>
      <c r="AL272" s="261"/>
      <c r="AM272" s="261"/>
      <c r="AN272" s="261"/>
      <c r="AO272" s="261"/>
      <c r="AP272" s="261"/>
      <c r="AQ272" s="261"/>
      <c r="AR272" s="261"/>
      <c r="AS272" s="261"/>
      <c r="AT272" s="261"/>
      <c r="AU272" s="261"/>
      <c r="AV272" s="261"/>
      <c r="AW272" s="261"/>
      <c r="AX272" s="261"/>
      <c r="AY272" s="261"/>
      <c r="AZ272" s="261"/>
      <c r="BA272" s="261"/>
      <c r="BB272" s="261"/>
      <c r="BC272" s="261"/>
      <c r="BD272" s="261"/>
      <c r="BE272" s="261"/>
      <c r="BF272" s="261"/>
      <c r="BG272" s="261"/>
      <c r="BH272" s="261"/>
      <c r="BI272" s="261"/>
      <c r="BJ272" s="261"/>
      <c r="BK272" s="261"/>
      <c r="BL272" s="261"/>
      <c r="BM272" s="261"/>
      <c r="BN272" s="261"/>
      <c r="BO272" s="261"/>
      <c r="BP272" s="261"/>
      <c r="BQ272" s="261"/>
      <c r="BR272" s="261"/>
      <c r="BS272" s="261"/>
      <c r="BT272" s="261"/>
      <c r="BU272" s="261"/>
      <c r="BV272" s="261"/>
      <c r="BW272" s="261"/>
      <c r="BX272" s="261"/>
      <c r="BY272" s="262"/>
      <c r="BZ272" s="262"/>
      <c r="CA272" s="262"/>
      <c r="CB272" s="262"/>
      <c r="CC272" s="262"/>
      <c r="CD272" s="262"/>
      <c r="CE272" s="262"/>
      <c r="CF272" s="262"/>
      <c r="CG272" s="262"/>
      <c r="CH272" s="262"/>
      <c r="CI272" s="262"/>
      <c r="CJ272" s="262"/>
      <c r="CK272" s="262"/>
      <c r="CL272" s="262"/>
      <c r="CM272" s="262"/>
      <c r="CN272" s="262"/>
      <c r="CO272" s="262"/>
      <c r="CP272" s="262"/>
      <c r="CQ272" s="262"/>
      <c r="CR272" s="262"/>
      <c r="CS272" s="262"/>
      <c r="CT272" s="262"/>
      <c r="CU272" s="261"/>
      <c r="CV272" s="261"/>
      <c r="CW272" s="261"/>
      <c r="CX272" s="261"/>
      <c r="CY272" s="261"/>
      <c r="CZ272" s="261"/>
      <c r="DA272" s="261"/>
      <c r="DB272" s="261"/>
      <c r="DC272" s="261"/>
      <c r="DD272" s="261"/>
      <c r="DE272" s="261"/>
      <c r="DF272" s="261"/>
      <c r="DG272" s="261"/>
      <c r="DH272" s="261"/>
      <c r="DI272" s="261"/>
      <c r="DJ272" s="261"/>
      <c r="DK272" s="261"/>
      <c r="DL272" s="261"/>
      <c r="DM272" s="261"/>
      <c r="DN272" s="261"/>
      <c r="DO272" s="261"/>
      <c r="DP272" s="261"/>
      <c r="DQ272" s="261"/>
      <c r="DR272" s="261"/>
      <c r="DS272" s="261"/>
      <c r="DT272" s="261"/>
      <c r="DU272" s="261"/>
      <c r="DV272" s="261"/>
      <c r="DW272" s="261"/>
      <c r="DX272" s="261"/>
      <c r="DY272" s="261"/>
      <c r="DZ272" s="261"/>
      <c r="EA272" s="261"/>
    </row>
    <row r="273" spans="1:131" ht="15" x14ac:dyDescent="0.25">
      <c r="A273" s="261"/>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61"/>
      <c r="AE273" s="261"/>
      <c r="AF273" s="261"/>
      <c r="AG273" s="261"/>
      <c r="AH273" s="261"/>
      <c r="AI273" s="261"/>
      <c r="AJ273" s="261"/>
      <c r="AK273" s="261"/>
      <c r="AL273" s="261"/>
      <c r="AM273" s="261"/>
      <c r="AN273" s="261"/>
      <c r="AO273" s="261"/>
      <c r="AP273" s="261"/>
      <c r="AQ273" s="261"/>
      <c r="AR273" s="261"/>
      <c r="AS273" s="261"/>
      <c r="AT273" s="261"/>
      <c r="AU273" s="261"/>
      <c r="AV273" s="261"/>
      <c r="AW273" s="261"/>
      <c r="AX273" s="261"/>
      <c r="AY273" s="261"/>
      <c r="AZ273" s="261"/>
      <c r="BA273" s="261"/>
      <c r="BB273" s="261"/>
      <c r="BC273" s="261"/>
      <c r="BD273" s="261"/>
      <c r="BE273" s="261"/>
      <c r="BF273" s="261"/>
      <c r="BG273" s="261"/>
      <c r="BH273" s="261"/>
      <c r="BI273" s="261"/>
      <c r="BJ273" s="261"/>
      <c r="BK273" s="261"/>
      <c r="BL273" s="261"/>
      <c r="BM273" s="261"/>
      <c r="BN273" s="261"/>
      <c r="BO273" s="261"/>
      <c r="BP273" s="261"/>
      <c r="BQ273" s="261"/>
      <c r="BR273" s="261"/>
      <c r="BS273" s="261"/>
      <c r="BT273" s="261"/>
      <c r="BU273" s="261"/>
      <c r="BV273" s="261"/>
      <c r="BW273" s="261"/>
      <c r="BX273" s="261"/>
      <c r="BY273" s="262"/>
      <c r="BZ273" s="262"/>
      <c r="CA273" s="262"/>
      <c r="CB273" s="262"/>
      <c r="CC273" s="262"/>
      <c r="CD273" s="262"/>
      <c r="CE273" s="262"/>
      <c r="CF273" s="262"/>
      <c r="CG273" s="262"/>
      <c r="CH273" s="262"/>
      <c r="CI273" s="262"/>
      <c r="CJ273" s="262"/>
      <c r="CK273" s="262"/>
      <c r="CL273" s="262"/>
      <c r="CM273" s="262"/>
      <c r="CN273" s="262"/>
      <c r="CO273" s="262"/>
      <c r="CP273" s="262"/>
      <c r="CQ273" s="262"/>
      <c r="CR273" s="262"/>
      <c r="CS273" s="262"/>
      <c r="CT273" s="262"/>
      <c r="CU273" s="261"/>
      <c r="CV273" s="261"/>
      <c r="CW273" s="261"/>
      <c r="CX273" s="261"/>
      <c r="CY273" s="261"/>
      <c r="CZ273" s="261"/>
      <c r="DA273" s="261"/>
      <c r="DB273" s="261"/>
      <c r="DC273" s="261"/>
      <c r="DD273" s="261"/>
      <c r="DE273" s="261"/>
      <c r="DF273" s="261"/>
      <c r="DG273" s="261"/>
      <c r="DH273" s="261"/>
      <c r="DI273" s="261"/>
      <c r="DJ273" s="261"/>
      <c r="DK273" s="261"/>
      <c r="DL273" s="261"/>
      <c r="DM273" s="261"/>
      <c r="DN273" s="261"/>
      <c r="DO273" s="261"/>
      <c r="DP273" s="261"/>
      <c r="DQ273" s="261"/>
      <c r="DR273" s="261"/>
      <c r="DS273" s="261"/>
      <c r="DT273" s="261"/>
      <c r="DU273" s="261"/>
      <c r="DV273" s="261"/>
      <c r="DW273" s="261"/>
      <c r="DX273" s="261"/>
      <c r="DY273" s="261"/>
      <c r="DZ273" s="261"/>
      <c r="EA273" s="261"/>
    </row>
    <row r="274" spans="1:131" ht="15" x14ac:dyDescent="0.25">
      <c r="A274" s="261"/>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261"/>
      <c r="AE274" s="261"/>
      <c r="AF274" s="261"/>
      <c r="AG274" s="261"/>
      <c r="AH274" s="261"/>
      <c r="AI274" s="261"/>
      <c r="AJ274" s="261"/>
      <c r="AK274" s="261"/>
      <c r="AL274" s="261"/>
      <c r="AM274" s="261"/>
      <c r="AN274" s="261"/>
      <c r="AO274" s="261"/>
      <c r="AP274" s="261"/>
      <c r="AQ274" s="261"/>
      <c r="AR274" s="261"/>
      <c r="AS274" s="261"/>
      <c r="AT274" s="261"/>
      <c r="AU274" s="261"/>
      <c r="AV274" s="261"/>
      <c r="AW274" s="261"/>
      <c r="AX274" s="261"/>
      <c r="AY274" s="261"/>
      <c r="AZ274" s="261"/>
      <c r="BA274" s="261"/>
      <c r="BB274" s="261"/>
      <c r="BC274" s="261"/>
      <c r="BD274" s="261"/>
      <c r="BE274" s="261"/>
      <c r="BF274" s="261"/>
      <c r="BG274" s="261"/>
      <c r="BH274" s="261"/>
      <c r="BI274" s="261"/>
      <c r="BJ274" s="261"/>
      <c r="BK274" s="261"/>
      <c r="BL274" s="261"/>
      <c r="BM274" s="261"/>
      <c r="BN274" s="261"/>
      <c r="BO274" s="261"/>
      <c r="BP274" s="261"/>
      <c r="BQ274" s="261"/>
      <c r="BR274" s="261"/>
      <c r="BS274" s="261"/>
      <c r="BT274" s="261"/>
      <c r="BU274" s="261"/>
      <c r="BV274" s="261"/>
      <c r="BW274" s="261"/>
      <c r="BX274" s="261"/>
      <c r="BY274" s="262"/>
      <c r="BZ274" s="262"/>
      <c r="CA274" s="262"/>
      <c r="CB274" s="262"/>
      <c r="CC274" s="262"/>
      <c r="CD274" s="262"/>
      <c r="CE274" s="262"/>
      <c r="CF274" s="262"/>
      <c r="CG274" s="262"/>
      <c r="CH274" s="262"/>
      <c r="CI274" s="262"/>
      <c r="CJ274" s="262"/>
      <c r="CK274" s="262"/>
      <c r="CL274" s="262"/>
      <c r="CM274" s="262"/>
      <c r="CN274" s="262"/>
      <c r="CO274" s="262"/>
      <c r="CP274" s="262"/>
      <c r="CQ274" s="262"/>
      <c r="CR274" s="262"/>
      <c r="CS274" s="262"/>
      <c r="CT274" s="262"/>
      <c r="CU274" s="261"/>
      <c r="CV274" s="261"/>
      <c r="CW274" s="261"/>
      <c r="CX274" s="261"/>
      <c r="CY274" s="261"/>
      <c r="CZ274" s="261"/>
      <c r="DA274" s="261"/>
      <c r="DB274" s="261"/>
      <c r="DC274" s="261"/>
      <c r="DD274" s="261"/>
      <c r="DE274" s="261"/>
      <c r="DF274" s="261"/>
      <c r="DG274" s="261"/>
      <c r="DH274" s="261"/>
      <c r="DI274" s="261"/>
      <c r="DJ274" s="261"/>
      <c r="DK274" s="261"/>
      <c r="DL274" s="261"/>
      <c r="DM274" s="261"/>
      <c r="DN274" s="261"/>
      <c r="DO274" s="261"/>
      <c r="DP274" s="261"/>
      <c r="DQ274" s="261"/>
      <c r="DR274" s="261"/>
      <c r="DS274" s="261"/>
      <c r="DT274" s="261"/>
      <c r="DU274" s="261"/>
      <c r="DV274" s="261"/>
      <c r="DW274" s="261"/>
      <c r="DX274" s="261"/>
      <c r="DY274" s="261"/>
      <c r="DZ274" s="261"/>
      <c r="EA274" s="261"/>
    </row>
    <row r="275" spans="1:131" ht="15" x14ac:dyDescent="0.25">
      <c r="A275" s="261"/>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1"/>
      <c r="AD275" s="261"/>
      <c r="AE275" s="261"/>
      <c r="AF275" s="261"/>
      <c r="AG275" s="261"/>
      <c r="AH275" s="261"/>
      <c r="AI275" s="261"/>
      <c r="AJ275" s="261"/>
      <c r="AK275" s="261"/>
      <c r="AL275" s="261"/>
      <c r="AM275" s="261"/>
      <c r="AN275" s="261"/>
      <c r="AO275" s="261"/>
      <c r="AP275" s="261"/>
      <c r="AQ275" s="261"/>
      <c r="AR275" s="261"/>
      <c r="AS275" s="261"/>
      <c r="AT275" s="261"/>
      <c r="AU275" s="261"/>
      <c r="AV275" s="261"/>
      <c r="AW275" s="261"/>
      <c r="AX275" s="261"/>
      <c r="AY275" s="261"/>
      <c r="AZ275" s="261"/>
      <c r="BA275" s="261"/>
      <c r="BB275" s="261"/>
      <c r="BC275" s="261"/>
      <c r="BD275" s="261"/>
      <c r="BE275" s="261"/>
      <c r="BF275" s="261"/>
      <c r="BG275" s="261"/>
      <c r="BH275" s="261"/>
      <c r="BI275" s="261"/>
      <c r="BJ275" s="261"/>
      <c r="BK275" s="261"/>
      <c r="BL275" s="261"/>
      <c r="BM275" s="261"/>
      <c r="BN275" s="261"/>
      <c r="BO275" s="261"/>
      <c r="BP275" s="261"/>
      <c r="BQ275" s="261"/>
      <c r="BR275" s="261"/>
      <c r="BS275" s="261"/>
      <c r="BT275" s="261"/>
      <c r="BU275" s="261"/>
      <c r="BV275" s="261"/>
      <c r="BW275" s="261"/>
      <c r="BX275" s="261"/>
      <c r="BY275" s="262"/>
      <c r="BZ275" s="262"/>
      <c r="CA275" s="262"/>
      <c r="CB275" s="262"/>
      <c r="CC275" s="262"/>
      <c r="CD275" s="262"/>
      <c r="CE275" s="262"/>
      <c r="CF275" s="262"/>
      <c r="CG275" s="262"/>
      <c r="CH275" s="262"/>
      <c r="CI275" s="262"/>
      <c r="CJ275" s="262"/>
      <c r="CK275" s="262"/>
      <c r="CL275" s="262"/>
      <c r="CM275" s="262"/>
      <c r="CN275" s="262"/>
      <c r="CO275" s="262"/>
      <c r="CP275" s="262"/>
      <c r="CQ275" s="262"/>
      <c r="CR275" s="262"/>
      <c r="CS275" s="262"/>
      <c r="CT275" s="262"/>
      <c r="CU275" s="261"/>
      <c r="CV275" s="261"/>
      <c r="CW275" s="261"/>
      <c r="CX275" s="261"/>
      <c r="CY275" s="261"/>
      <c r="CZ275" s="261"/>
      <c r="DA275" s="261"/>
      <c r="DB275" s="261"/>
      <c r="DC275" s="261"/>
      <c r="DD275" s="261"/>
      <c r="DE275" s="261"/>
      <c r="DF275" s="261"/>
      <c r="DG275" s="261"/>
      <c r="DH275" s="261"/>
      <c r="DI275" s="261"/>
      <c r="DJ275" s="261"/>
      <c r="DK275" s="261"/>
      <c r="DL275" s="261"/>
      <c r="DM275" s="261"/>
      <c r="DN275" s="261"/>
      <c r="DO275" s="261"/>
      <c r="DP275" s="261"/>
      <c r="DQ275" s="261"/>
      <c r="DR275" s="261"/>
      <c r="DS275" s="261"/>
      <c r="DT275" s="261"/>
      <c r="DU275" s="261"/>
      <c r="DV275" s="261"/>
      <c r="DW275" s="261"/>
      <c r="DX275" s="261"/>
      <c r="DY275" s="261"/>
      <c r="DZ275" s="261"/>
      <c r="EA275" s="261"/>
    </row>
    <row r="276" spans="1:131" ht="15" x14ac:dyDescent="0.25">
      <c r="A276" s="261"/>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1"/>
      <c r="AD276" s="261"/>
      <c r="AE276" s="261"/>
      <c r="AF276" s="261"/>
      <c r="AG276" s="261"/>
      <c r="AH276" s="261"/>
      <c r="AI276" s="261"/>
      <c r="AJ276" s="261"/>
      <c r="AK276" s="261"/>
      <c r="AL276" s="261"/>
      <c r="AM276" s="261"/>
      <c r="AN276" s="261"/>
      <c r="AO276" s="261"/>
      <c r="AP276" s="261"/>
      <c r="AQ276" s="261"/>
      <c r="AR276" s="261"/>
      <c r="AS276" s="261"/>
      <c r="AT276" s="261"/>
      <c r="AU276" s="261"/>
      <c r="AV276" s="261"/>
      <c r="AW276" s="261"/>
      <c r="AX276" s="261"/>
      <c r="AY276" s="261"/>
      <c r="AZ276" s="261"/>
      <c r="BA276" s="261"/>
      <c r="BB276" s="261"/>
      <c r="BC276" s="261"/>
      <c r="BD276" s="261"/>
      <c r="BE276" s="261"/>
      <c r="BF276" s="261"/>
      <c r="BG276" s="261"/>
      <c r="BH276" s="261"/>
      <c r="BI276" s="261"/>
      <c r="BJ276" s="261"/>
      <c r="BK276" s="261"/>
      <c r="BL276" s="261"/>
      <c r="BM276" s="261"/>
      <c r="BN276" s="261"/>
      <c r="BO276" s="261"/>
      <c r="BP276" s="261"/>
      <c r="BQ276" s="261"/>
      <c r="BR276" s="261"/>
      <c r="BS276" s="261"/>
      <c r="BT276" s="261"/>
      <c r="BU276" s="261"/>
      <c r="BV276" s="261"/>
      <c r="BW276" s="261"/>
      <c r="BX276" s="261"/>
      <c r="BY276" s="262"/>
      <c r="BZ276" s="262"/>
      <c r="CA276" s="262"/>
      <c r="CB276" s="262"/>
      <c r="CC276" s="262"/>
      <c r="CD276" s="262"/>
      <c r="CE276" s="262"/>
      <c r="CF276" s="262"/>
      <c r="CG276" s="262"/>
      <c r="CH276" s="262"/>
      <c r="CI276" s="262"/>
      <c r="CJ276" s="262"/>
      <c r="CK276" s="262"/>
      <c r="CL276" s="262"/>
      <c r="CM276" s="262"/>
      <c r="CN276" s="262"/>
      <c r="CO276" s="262"/>
      <c r="CP276" s="262"/>
      <c r="CQ276" s="262"/>
      <c r="CR276" s="262"/>
      <c r="CS276" s="262"/>
      <c r="CT276" s="262"/>
      <c r="CU276" s="261"/>
      <c r="CV276" s="261"/>
      <c r="CW276" s="261"/>
      <c r="CX276" s="261"/>
      <c r="CY276" s="261"/>
      <c r="CZ276" s="261"/>
      <c r="DA276" s="261"/>
      <c r="DB276" s="261"/>
      <c r="DC276" s="261"/>
      <c r="DD276" s="261"/>
      <c r="DE276" s="261"/>
      <c r="DF276" s="261"/>
      <c r="DG276" s="261"/>
      <c r="DH276" s="261"/>
      <c r="DI276" s="261"/>
      <c r="DJ276" s="261"/>
      <c r="DK276" s="261"/>
      <c r="DL276" s="261"/>
      <c r="DM276" s="261"/>
      <c r="DN276" s="261"/>
      <c r="DO276" s="261"/>
      <c r="DP276" s="261"/>
      <c r="DQ276" s="261"/>
      <c r="DR276" s="261"/>
      <c r="DS276" s="261"/>
      <c r="DT276" s="261"/>
      <c r="DU276" s="261"/>
      <c r="DV276" s="261"/>
      <c r="DW276" s="261"/>
      <c r="DX276" s="261"/>
      <c r="DY276" s="261"/>
      <c r="DZ276" s="261"/>
      <c r="EA276" s="261"/>
    </row>
    <row r="277" spans="1:131" ht="15" x14ac:dyDescent="0.25">
      <c r="A277" s="261"/>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1"/>
      <c r="AD277" s="261"/>
      <c r="AE277" s="261"/>
      <c r="AF277" s="261"/>
      <c r="AG277" s="261"/>
      <c r="AH277" s="261"/>
      <c r="AI277" s="261"/>
      <c r="AJ277" s="261"/>
      <c r="AK277" s="261"/>
      <c r="AL277" s="261"/>
      <c r="AM277" s="261"/>
      <c r="AN277" s="261"/>
      <c r="AO277" s="261"/>
      <c r="AP277" s="261"/>
      <c r="AQ277" s="261"/>
      <c r="AR277" s="261"/>
      <c r="AS277" s="261"/>
      <c r="AT277" s="261"/>
      <c r="AU277" s="261"/>
      <c r="AV277" s="261"/>
      <c r="AW277" s="261"/>
      <c r="AX277" s="261"/>
      <c r="AY277" s="261"/>
      <c r="AZ277" s="261"/>
      <c r="BA277" s="261"/>
      <c r="BB277" s="261"/>
      <c r="BC277" s="261"/>
      <c r="BD277" s="261"/>
      <c r="BE277" s="261"/>
      <c r="BF277" s="261"/>
      <c r="BG277" s="261"/>
      <c r="BH277" s="261"/>
      <c r="BI277" s="261"/>
      <c r="BJ277" s="261"/>
      <c r="BK277" s="261"/>
      <c r="BL277" s="261"/>
      <c r="BM277" s="261"/>
      <c r="BN277" s="261"/>
      <c r="BO277" s="261"/>
      <c r="BP277" s="261"/>
      <c r="BQ277" s="261"/>
      <c r="BR277" s="261"/>
      <c r="BS277" s="261"/>
      <c r="BT277" s="261"/>
      <c r="BU277" s="261"/>
      <c r="BV277" s="261"/>
      <c r="BW277" s="261"/>
      <c r="BX277" s="261"/>
      <c r="BY277" s="262"/>
      <c r="BZ277" s="262"/>
      <c r="CA277" s="262"/>
      <c r="CB277" s="262"/>
      <c r="CC277" s="262"/>
      <c r="CD277" s="262"/>
      <c r="CE277" s="262"/>
      <c r="CF277" s="262"/>
      <c r="CG277" s="262"/>
      <c r="CH277" s="262"/>
      <c r="CI277" s="262"/>
      <c r="CJ277" s="262"/>
      <c r="CK277" s="262"/>
      <c r="CL277" s="262"/>
      <c r="CM277" s="262"/>
      <c r="CN277" s="262"/>
      <c r="CO277" s="262"/>
      <c r="CP277" s="262"/>
      <c r="CQ277" s="262"/>
      <c r="CR277" s="262"/>
      <c r="CS277" s="262"/>
      <c r="CT277" s="262"/>
      <c r="CU277" s="261"/>
      <c r="CV277" s="261"/>
      <c r="CW277" s="261"/>
      <c r="CX277" s="261"/>
      <c r="CY277" s="261"/>
      <c r="CZ277" s="261"/>
      <c r="DA277" s="261"/>
      <c r="DB277" s="261"/>
      <c r="DC277" s="261"/>
      <c r="DD277" s="261"/>
      <c r="DE277" s="261"/>
      <c r="DF277" s="261"/>
      <c r="DG277" s="261"/>
      <c r="DH277" s="261"/>
      <c r="DI277" s="261"/>
      <c r="DJ277" s="261"/>
      <c r="DK277" s="261"/>
      <c r="DL277" s="261"/>
      <c r="DM277" s="261"/>
      <c r="DN277" s="261"/>
      <c r="DO277" s="261"/>
      <c r="DP277" s="261"/>
      <c r="DQ277" s="261"/>
      <c r="DR277" s="261"/>
      <c r="DS277" s="261"/>
      <c r="DT277" s="261"/>
      <c r="DU277" s="261"/>
      <c r="DV277" s="261"/>
      <c r="DW277" s="261"/>
      <c r="DX277" s="261"/>
      <c r="DY277" s="261"/>
      <c r="DZ277" s="261"/>
      <c r="EA277" s="261"/>
    </row>
    <row r="278" spans="1:131" ht="15" x14ac:dyDescent="0.25">
      <c r="A278" s="261"/>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1"/>
      <c r="AD278" s="261"/>
      <c r="AE278" s="261"/>
      <c r="AF278" s="261"/>
      <c r="AG278" s="261"/>
      <c r="AH278" s="261"/>
      <c r="AI278" s="261"/>
      <c r="AJ278" s="261"/>
      <c r="AK278" s="261"/>
      <c r="AL278" s="261"/>
      <c r="AM278" s="261"/>
      <c r="AN278" s="261"/>
      <c r="AO278" s="261"/>
      <c r="AP278" s="261"/>
      <c r="AQ278" s="261"/>
      <c r="AR278" s="261"/>
      <c r="AS278" s="261"/>
      <c r="AT278" s="261"/>
      <c r="AU278" s="261"/>
      <c r="AV278" s="261"/>
      <c r="AW278" s="261"/>
      <c r="AX278" s="261"/>
      <c r="AY278" s="261"/>
      <c r="AZ278" s="261"/>
      <c r="BA278" s="261"/>
      <c r="BB278" s="261"/>
      <c r="BC278" s="261"/>
      <c r="BD278" s="261"/>
      <c r="BE278" s="261"/>
      <c r="BF278" s="261"/>
      <c r="BG278" s="261"/>
      <c r="BH278" s="261"/>
      <c r="BI278" s="261"/>
      <c r="BJ278" s="261"/>
      <c r="BK278" s="261"/>
      <c r="BL278" s="261"/>
      <c r="BM278" s="261"/>
      <c r="BN278" s="261"/>
      <c r="BO278" s="261"/>
      <c r="BP278" s="261"/>
      <c r="BQ278" s="261"/>
      <c r="BR278" s="261"/>
      <c r="BS278" s="261"/>
      <c r="BT278" s="261"/>
      <c r="BU278" s="261"/>
      <c r="BV278" s="261"/>
      <c r="BW278" s="261"/>
      <c r="BX278" s="261"/>
      <c r="BY278" s="262"/>
      <c r="BZ278" s="262"/>
      <c r="CA278" s="262"/>
      <c r="CB278" s="262"/>
      <c r="CC278" s="262"/>
      <c r="CD278" s="262"/>
      <c r="CE278" s="262"/>
      <c r="CF278" s="262"/>
      <c r="CG278" s="262"/>
      <c r="CH278" s="262"/>
      <c r="CI278" s="262"/>
      <c r="CJ278" s="262"/>
      <c r="CK278" s="262"/>
      <c r="CL278" s="262"/>
      <c r="CM278" s="262"/>
      <c r="CN278" s="262"/>
      <c r="CO278" s="262"/>
      <c r="CP278" s="262"/>
      <c r="CQ278" s="262"/>
      <c r="CR278" s="262"/>
      <c r="CS278" s="262"/>
      <c r="CT278" s="262"/>
      <c r="CU278" s="261"/>
      <c r="CV278" s="261"/>
      <c r="CW278" s="261"/>
      <c r="CX278" s="261"/>
      <c r="CY278" s="261"/>
      <c r="CZ278" s="261"/>
      <c r="DA278" s="261"/>
      <c r="DB278" s="261"/>
      <c r="DC278" s="261"/>
      <c r="DD278" s="261"/>
      <c r="DE278" s="261"/>
      <c r="DF278" s="261"/>
      <c r="DG278" s="261"/>
      <c r="DH278" s="261"/>
      <c r="DI278" s="261"/>
      <c r="DJ278" s="261"/>
      <c r="DK278" s="261"/>
      <c r="DL278" s="261"/>
      <c r="DM278" s="261"/>
      <c r="DN278" s="261"/>
      <c r="DO278" s="261"/>
      <c r="DP278" s="261"/>
      <c r="DQ278" s="261"/>
      <c r="DR278" s="261"/>
      <c r="DS278" s="261"/>
      <c r="DT278" s="261"/>
      <c r="DU278" s="261"/>
      <c r="DV278" s="261"/>
      <c r="DW278" s="261"/>
      <c r="DX278" s="261"/>
      <c r="DY278" s="261"/>
      <c r="DZ278" s="261"/>
      <c r="EA278" s="261"/>
    </row>
    <row r="279" spans="1:131" ht="15" x14ac:dyDescent="0.25">
      <c r="A279" s="261"/>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261"/>
      <c r="AE279" s="261"/>
      <c r="AF279" s="261"/>
      <c r="AG279" s="261"/>
      <c r="AH279" s="261"/>
      <c r="AI279" s="261"/>
      <c r="AJ279" s="261"/>
      <c r="AK279" s="261"/>
      <c r="AL279" s="261"/>
      <c r="AM279" s="261"/>
      <c r="AN279" s="261"/>
      <c r="AO279" s="261"/>
      <c r="AP279" s="261"/>
      <c r="AQ279" s="261"/>
      <c r="AR279" s="261"/>
      <c r="AS279" s="261"/>
      <c r="AT279" s="261"/>
      <c r="AU279" s="261"/>
      <c r="AV279" s="261"/>
      <c r="AW279" s="261"/>
      <c r="AX279" s="261"/>
      <c r="AY279" s="261"/>
      <c r="AZ279" s="261"/>
      <c r="BA279" s="261"/>
      <c r="BB279" s="261"/>
      <c r="BC279" s="261"/>
      <c r="BD279" s="261"/>
      <c r="BE279" s="261"/>
      <c r="BF279" s="261"/>
      <c r="BG279" s="261"/>
      <c r="BH279" s="261"/>
      <c r="BI279" s="261"/>
      <c r="BJ279" s="261"/>
      <c r="BK279" s="261"/>
      <c r="BL279" s="261"/>
      <c r="BM279" s="261"/>
      <c r="BN279" s="261"/>
      <c r="BO279" s="261"/>
      <c r="BP279" s="261"/>
      <c r="BQ279" s="261"/>
      <c r="BR279" s="261"/>
      <c r="BS279" s="261"/>
      <c r="BT279" s="261"/>
      <c r="BU279" s="261"/>
      <c r="BV279" s="261"/>
      <c r="BW279" s="261"/>
      <c r="BX279" s="261"/>
      <c r="BY279" s="262"/>
      <c r="BZ279" s="262"/>
      <c r="CA279" s="262"/>
      <c r="CB279" s="262"/>
      <c r="CC279" s="262"/>
      <c r="CD279" s="262"/>
      <c r="CE279" s="262"/>
      <c r="CF279" s="262"/>
      <c r="CG279" s="262"/>
      <c r="CH279" s="262"/>
      <c r="CI279" s="262"/>
      <c r="CJ279" s="262"/>
      <c r="CK279" s="262"/>
      <c r="CL279" s="262"/>
      <c r="CM279" s="262"/>
      <c r="CN279" s="262"/>
      <c r="CO279" s="262"/>
      <c r="CP279" s="262"/>
      <c r="CQ279" s="262"/>
      <c r="CR279" s="262"/>
      <c r="CS279" s="262"/>
      <c r="CT279" s="262"/>
      <c r="CU279" s="261"/>
      <c r="CV279" s="261"/>
      <c r="CW279" s="261"/>
      <c r="CX279" s="261"/>
      <c r="CY279" s="261"/>
      <c r="CZ279" s="261"/>
      <c r="DA279" s="261"/>
      <c r="DB279" s="261"/>
      <c r="DC279" s="261"/>
      <c r="DD279" s="261"/>
      <c r="DE279" s="261"/>
      <c r="DF279" s="261"/>
      <c r="DG279" s="261"/>
      <c r="DH279" s="261"/>
      <c r="DI279" s="261"/>
      <c r="DJ279" s="261"/>
      <c r="DK279" s="261"/>
      <c r="DL279" s="261"/>
      <c r="DM279" s="261"/>
      <c r="DN279" s="261"/>
      <c r="DO279" s="261"/>
      <c r="DP279" s="261"/>
      <c r="DQ279" s="261"/>
      <c r="DR279" s="261"/>
      <c r="DS279" s="261"/>
      <c r="DT279" s="261"/>
      <c r="DU279" s="261"/>
      <c r="DV279" s="261"/>
      <c r="DW279" s="261"/>
      <c r="DX279" s="261"/>
      <c r="DY279" s="261"/>
      <c r="DZ279" s="261"/>
      <c r="EA279" s="261"/>
    </row>
    <row r="280" spans="1:131" ht="15" x14ac:dyDescent="0.25">
      <c r="A280" s="261"/>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261"/>
      <c r="AE280" s="261"/>
      <c r="AF280" s="261"/>
      <c r="AG280" s="261"/>
      <c r="AH280" s="261"/>
      <c r="AI280" s="261"/>
      <c r="AJ280" s="261"/>
      <c r="AK280" s="261"/>
      <c r="AL280" s="261"/>
      <c r="AM280" s="261"/>
      <c r="AN280" s="261"/>
      <c r="AO280" s="261"/>
      <c r="AP280" s="261"/>
      <c r="AQ280" s="261"/>
      <c r="AR280" s="261"/>
      <c r="AS280" s="261"/>
      <c r="AT280" s="261"/>
      <c r="AU280" s="261"/>
      <c r="AV280" s="261"/>
      <c r="AW280" s="261"/>
      <c r="AX280" s="261"/>
      <c r="AY280" s="261"/>
      <c r="AZ280" s="261"/>
      <c r="BA280" s="261"/>
      <c r="BB280" s="261"/>
      <c r="BC280" s="261"/>
      <c r="BD280" s="261"/>
      <c r="BE280" s="261"/>
      <c r="BF280" s="261"/>
      <c r="BG280" s="261"/>
      <c r="BH280" s="261"/>
      <c r="BI280" s="261"/>
      <c r="BJ280" s="261"/>
      <c r="BK280" s="261"/>
      <c r="BL280" s="261"/>
      <c r="BM280" s="261"/>
      <c r="BN280" s="261"/>
      <c r="BO280" s="261"/>
      <c r="BP280" s="261"/>
      <c r="BQ280" s="261"/>
      <c r="BR280" s="261"/>
      <c r="BS280" s="261"/>
      <c r="BT280" s="261"/>
      <c r="BU280" s="261"/>
      <c r="BV280" s="261"/>
      <c r="BW280" s="261"/>
      <c r="BX280" s="261"/>
      <c r="BY280" s="262"/>
      <c r="BZ280" s="262"/>
      <c r="CA280" s="262"/>
      <c r="CB280" s="262"/>
      <c r="CC280" s="262"/>
      <c r="CD280" s="262"/>
      <c r="CE280" s="262"/>
      <c r="CF280" s="262"/>
      <c r="CG280" s="262"/>
      <c r="CH280" s="262"/>
      <c r="CI280" s="262"/>
      <c r="CJ280" s="262"/>
      <c r="CK280" s="262"/>
      <c r="CL280" s="262"/>
      <c r="CM280" s="262"/>
      <c r="CN280" s="262"/>
      <c r="CO280" s="262"/>
      <c r="CP280" s="262"/>
      <c r="CQ280" s="262"/>
      <c r="CR280" s="262"/>
      <c r="CS280" s="262"/>
      <c r="CT280" s="262"/>
      <c r="CU280" s="261"/>
      <c r="CV280" s="261"/>
      <c r="CW280" s="261"/>
      <c r="CX280" s="261"/>
      <c r="CY280" s="261"/>
      <c r="CZ280" s="261"/>
      <c r="DA280" s="261"/>
      <c r="DB280" s="261"/>
      <c r="DC280" s="261"/>
      <c r="DD280" s="261"/>
      <c r="DE280" s="261"/>
      <c r="DF280" s="261"/>
      <c r="DG280" s="261"/>
      <c r="DH280" s="261"/>
      <c r="DI280" s="261"/>
      <c r="DJ280" s="261"/>
      <c r="DK280" s="261"/>
      <c r="DL280" s="261"/>
      <c r="DM280" s="261"/>
      <c r="DN280" s="261"/>
      <c r="DO280" s="261"/>
      <c r="DP280" s="261"/>
      <c r="DQ280" s="261"/>
      <c r="DR280" s="261"/>
      <c r="DS280" s="261"/>
      <c r="DT280" s="261"/>
      <c r="DU280" s="261"/>
      <c r="DV280" s="261"/>
      <c r="DW280" s="261"/>
      <c r="DX280" s="261"/>
      <c r="DY280" s="261"/>
      <c r="DZ280" s="261"/>
      <c r="EA280" s="261"/>
    </row>
    <row r="281" spans="1:131" ht="15" x14ac:dyDescent="0.25">
      <c r="A281" s="261"/>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261"/>
      <c r="AE281" s="261"/>
      <c r="AF281" s="261"/>
      <c r="AG281" s="261"/>
      <c r="AH281" s="261"/>
      <c r="AI281" s="261"/>
      <c r="AJ281" s="261"/>
      <c r="AK281" s="261"/>
      <c r="AL281" s="261"/>
      <c r="AM281" s="261"/>
      <c r="AN281" s="261"/>
      <c r="AO281" s="261"/>
      <c r="AP281" s="261"/>
      <c r="AQ281" s="261"/>
      <c r="AR281" s="261"/>
      <c r="AS281" s="261"/>
      <c r="AT281" s="261"/>
      <c r="AU281" s="261"/>
      <c r="AV281" s="261"/>
      <c r="AW281" s="261"/>
      <c r="AX281" s="261"/>
      <c r="AY281" s="261"/>
      <c r="AZ281" s="261"/>
      <c r="BA281" s="261"/>
      <c r="BB281" s="261"/>
      <c r="BC281" s="261"/>
      <c r="BD281" s="261"/>
      <c r="BE281" s="261"/>
      <c r="BF281" s="261"/>
      <c r="BG281" s="261"/>
      <c r="BH281" s="261"/>
      <c r="BI281" s="261"/>
      <c r="BJ281" s="261"/>
      <c r="BK281" s="261"/>
      <c r="BL281" s="261"/>
      <c r="BM281" s="261"/>
      <c r="BN281" s="261"/>
      <c r="BO281" s="261"/>
      <c r="BP281" s="261"/>
      <c r="BQ281" s="261"/>
      <c r="BR281" s="261"/>
      <c r="BS281" s="261"/>
      <c r="BT281" s="261"/>
      <c r="BU281" s="261"/>
      <c r="BV281" s="261"/>
      <c r="BW281" s="261"/>
      <c r="BX281" s="261"/>
      <c r="BY281" s="262"/>
      <c r="BZ281" s="262"/>
      <c r="CA281" s="262"/>
      <c r="CB281" s="262"/>
      <c r="CC281" s="262"/>
      <c r="CD281" s="262"/>
      <c r="CE281" s="262"/>
      <c r="CF281" s="262"/>
      <c r="CG281" s="262"/>
      <c r="CH281" s="262"/>
      <c r="CI281" s="262"/>
      <c r="CJ281" s="262"/>
      <c r="CK281" s="262"/>
      <c r="CL281" s="262"/>
      <c r="CM281" s="262"/>
      <c r="CN281" s="262"/>
      <c r="CO281" s="262"/>
      <c r="CP281" s="262"/>
      <c r="CQ281" s="262"/>
      <c r="CR281" s="262"/>
      <c r="CS281" s="262"/>
      <c r="CT281" s="262"/>
      <c r="CU281" s="261"/>
      <c r="CV281" s="261"/>
      <c r="CW281" s="261"/>
      <c r="CX281" s="261"/>
      <c r="CY281" s="261"/>
      <c r="CZ281" s="261"/>
      <c r="DA281" s="261"/>
      <c r="DB281" s="261"/>
      <c r="DC281" s="261"/>
      <c r="DD281" s="261"/>
      <c r="DE281" s="261"/>
      <c r="DF281" s="261"/>
      <c r="DG281" s="261"/>
      <c r="DH281" s="261"/>
      <c r="DI281" s="261"/>
      <c r="DJ281" s="261"/>
      <c r="DK281" s="261"/>
      <c r="DL281" s="261"/>
      <c r="DM281" s="261"/>
      <c r="DN281" s="261"/>
      <c r="DO281" s="261"/>
      <c r="DP281" s="261"/>
      <c r="DQ281" s="261"/>
      <c r="DR281" s="261"/>
      <c r="DS281" s="261"/>
      <c r="DT281" s="261"/>
      <c r="DU281" s="261"/>
      <c r="DV281" s="261"/>
      <c r="DW281" s="261"/>
      <c r="DX281" s="261"/>
      <c r="DY281" s="261"/>
      <c r="DZ281" s="261"/>
      <c r="EA281" s="261"/>
    </row>
    <row r="282" spans="1:131" ht="15" x14ac:dyDescent="0.25">
      <c r="A282" s="261"/>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261"/>
      <c r="AE282" s="261"/>
      <c r="AF282" s="261"/>
      <c r="AG282" s="261"/>
      <c r="AH282" s="261"/>
      <c r="AI282" s="261"/>
      <c r="AJ282" s="261"/>
      <c r="AK282" s="261"/>
      <c r="AL282" s="261"/>
      <c r="AM282" s="261"/>
      <c r="AN282" s="261"/>
      <c r="AO282" s="261"/>
      <c r="AP282" s="261"/>
      <c r="AQ282" s="261"/>
      <c r="AR282" s="261"/>
      <c r="AS282" s="261"/>
      <c r="AT282" s="261"/>
      <c r="AU282" s="261"/>
      <c r="AV282" s="261"/>
      <c r="AW282" s="261"/>
      <c r="AX282" s="261"/>
      <c r="AY282" s="261"/>
      <c r="AZ282" s="261"/>
      <c r="BA282" s="261"/>
      <c r="BB282" s="261"/>
      <c r="BC282" s="261"/>
      <c r="BD282" s="261"/>
      <c r="BE282" s="261"/>
      <c r="BF282" s="261"/>
      <c r="BG282" s="261"/>
      <c r="BH282" s="261"/>
      <c r="BI282" s="261"/>
      <c r="BJ282" s="261"/>
      <c r="BK282" s="261"/>
      <c r="BL282" s="261"/>
      <c r="BM282" s="261"/>
      <c r="BN282" s="261"/>
      <c r="BO282" s="261"/>
      <c r="BP282" s="261"/>
      <c r="BQ282" s="261"/>
      <c r="BR282" s="261"/>
      <c r="BS282" s="261"/>
      <c r="BT282" s="261"/>
      <c r="BU282" s="261"/>
      <c r="BV282" s="261"/>
      <c r="BW282" s="261"/>
      <c r="BX282" s="261"/>
      <c r="BY282" s="262"/>
      <c r="BZ282" s="262"/>
      <c r="CA282" s="262"/>
      <c r="CB282" s="262"/>
      <c r="CC282" s="262"/>
      <c r="CD282" s="262"/>
      <c r="CE282" s="262"/>
      <c r="CF282" s="262"/>
      <c r="CG282" s="262"/>
      <c r="CH282" s="262"/>
      <c r="CI282" s="262"/>
      <c r="CJ282" s="262"/>
      <c r="CK282" s="262"/>
      <c r="CL282" s="262"/>
      <c r="CM282" s="262"/>
      <c r="CN282" s="262"/>
      <c r="CO282" s="262"/>
      <c r="CP282" s="262"/>
      <c r="CQ282" s="262"/>
      <c r="CR282" s="262"/>
      <c r="CS282" s="262"/>
      <c r="CT282" s="262"/>
      <c r="CU282" s="261"/>
      <c r="CV282" s="261"/>
      <c r="CW282" s="261"/>
      <c r="CX282" s="261"/>
      <c r="CY282" s="261"/>
      <c r="CZ282" s="261"/>
      <c r="DA282" s="261"/>
      <c r="DB282" s="261"/>
      <c r="DC282" s="261"/>
      <c r="DD282" s="261"/>
      <c r="DE282" s="261"/>
      <c r="DF282" s="261"/>
      <c r="DG282" s="261"/>
      <c r="DH282" s="261"/>
      <c r="DI282" s="261"/>
      <c r="DJ282" s="261"/>
      <c r="DK282" s="261"/>
      <c r="DL282" s="261"/>
      <c r="DM282" s="261"/>
      <c r="DN282" s="261"/>
      <c r="DO282" s="261"/>
      <c r="DP282" s="261"/>
      <c r="DQ282" s="261"/>
      <c r="DR282" s="261"/>
      <c r="DS282" s="261"/>
      <c r="DT282" s="261"/>
      <c r="DU282" s="261"/>
      <c r="DV282" s="261"/>
      <c r="DW282" s="261"/>
      <c r="DX282" s="261"/>
      <c r="DY282" s="261"/>
      <c r="DZ282" s="261"/>
      <c r="EA282" s="261"/>
    </row>
    <row r="283" spans="1:131" ht="15" x14ac:dyDescent="0.25">
      <c r="A283" s="261"/>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261"/>
      <c r="AE283" s="261"/>
      <c r="AF283" s="261"/>
      <c r="AG283" s="261"/>
      <c r="AH283" s="261"/>
      <c r="AI283" s="261"/>
      <c r="AJ283" s="261"/>
      <c r="AK283" s="261"/>
      <c r="AL283" s="261"/>
      <c r="AM283" s="261"/>
      <c r="AN283" s="261"/>
      <c r="AO283" s="261"/>
      <c r="AP283" s="261"/>
      <c r="AQ283" s="261"/>
      <c r="AR283" s="261"/>
      <c r="AS283" s="261"/>
      <c r="AT283" s="261"/>
      <c r="AU283" s="261"/>
      <c r="AV283" s="261"/>
      <c r="AW283" s="261"/>
      <c r="AX283" s="261"/>
      <c r="AY283" s="261"/>
      <c r="AZ283" s="261"/>
      <c r="BA283" s="261"/>
      <c r="BB283" s="261"/>
      <c r="BC283" s="261"/>
      <c r="BD283" s="261"/>
      <c r="BE283" s="261"/>
      <c r="BF283" s="261"/>
      <c r="BG283" s="261"/>
      <c r="BH283" s="261"/>
      <c r="BI283" s="261"/>
      <c r="BJ283" s="261"/>
      <c r="BK283" s="261"/>
      <c r="BL283" s="261"/>
      <c r="BM283" s="261"/>
      <c r="BN283" s="261"/>
      <c r="BO283" s="261"/>
      <c r="BP283" s="261"/>
      <c r="BQ283" s="261"/>
      <c r="BR283" s="261"/>
      <c r="BS283" s="261"/>
      <c r="BT283" s="261"/>
      <c r="BU283" s="261"/>
      <c r="BV283" s="261"/>
      <c r="BW283" s="261"/>
      <c r="BX283" s="261"/>
      <c r="BY283" s="262"/>
      <c r="BZ283" s="262"/>
      <c r="CA283" s="262"/>
      <c r="CB283" s="262"/>
      <c r="CC283" s="262"/>
      <c r="CD283" s="262"/>
      <c r="CE283" s="262"/>
      <c r="CF283" s="262"/>
      <c r="CG283" s="262"/>
      <c r="CH283" s="262"/>
      <c r="CI283" s="262"/>
      <c r="CJ283" s="262"/>
      <c r="CK283" s="262"/>
      <c r="CL283" s="262"/>
      <c r="CM283" s="262"/>
      <c r="CN283" s="262"/>
      <c r="CO283" s="262"/>
      <c r="CP283" s="262"/>
      <c r="CQ283" s="262"/>
      <c r="CR283" s="262"/>
      <c r="CS283" s="262"/>
      <c r="CT283" s="262"/>
      <c r="CU283" s="261"/>
      <c r="CV283" s="261"/>
      <c r="CW283" s="261"/>
      <c r="CX283" s="261"/>
      <c r="CY283" s="261"/>
      <c r="CZ283" s="261"/>
      <c r="DA283" s="261"/>
      <c r="DB283" s="261"/>
      <c r="DC283" s="261"/>
      <c r="DD283" s="261"/>
      <c r="DE283" s="261"/>
      <c r="DF283" s="261"/>
      <c r="DG283" s="261"/>
      <c r="DH283" s="261"/>
      <c r="DI283" s="261"/>
      <c r="DJ283" s="261"/>
      <c r="DK283" s="261"/>
      <c r="DL283" s="261"/>
      <c r="DM283" s="261"/>
      <c r="DN283" s="261"/>
      <c r="DO283" s="261"/>
      <c r="DP283" s="261"/>
      <c r="DQ283" s="261"/>
      <c r="DR283" s="261"/>
      <c r="DS283" s="261"/>
      <c r="DT283" s="261"/>
      <c r="DU283" s="261"/>
      <c r="DV283" s="261"/>
      <c r="DW283" s="261"/>
      <c r="DX283" s="261"/>
      <c r="DY283" s="261"/>
      <c r="DZ283" s="261"/>
      <c r="EA283" s="261"/>
    </row>
    <row r="284" spans="1:131" ht="15" x14ac:dyDescent="0.25">
      <c r="A284" s="261"/>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261"/>
      <c r="AE284" s="261"/>
      <c r="AF284" s="261"/>
      <c r="AG284" s="261"/>
      <c r="AH284" s="261"/>
      <c r="AI284" s="261"/>
      <c r="AJ284" s="261"/>
      <c r="AK284" s="261"/>
      <c r="AL284" s="261"/>
      <c r="AM284" s="261"/>
      <c r="AN284" s="261"/>
      <c r="AO284" s="261"/>
      <c r="AP284" s="261"/>
      <c r="AQ284" s="261"/>
      <c r="AR284" s="261"/>
      <c r="AS284" s="261"/>
      <c r="AT284" s="261"/>
      <c r="AU284" s="261"/>
      <c r="AV284" s="261"/>
      <c r="AW284" s="261"/>
      <c r="AX284" s="261"/>
      <c r="AY284" s="261"/>
      <c r="AZ284" s="261"/>
      <c r="BA284" s="261"/>
      <c r="BB284" s="261"/>
      <c r="BC284" s="261"/>
      <c r="BD284" s="261"/>
      <c r="BE284" s="261"/>
      <c r="BF284" s="261"/>
      <c r="BG284" s="261"/>
      <c r="BH284" s="261"/>
      <c r="BI284" s="261"/>
      <c r="BJ284" s="261"/>
      <c r="BK284" s="261"/>
      <c r="BL284" s="261"/>
      <c r="BM284" s="261"/>
      <c r="BN284" s="261"/>
      <c r="BO284" s="261"/>
      <c r="BP284" s="261"/>
      <c r="BQ284" s="261"/>
      <c r="BR284" s="261"/>
      <c r="BS284" s="261"/>
      <c r="BT284" s="261"/>
      <c r="BU284" s="261"/>
      <c r="BV284" s="261"/>
      <c r="BW284" s="261"/>
      <c r="BX284" s="261"/>
      <c r="BY284" s="262"/>
      <c r="BZ284" s="262"/>
      <c r="CA284" s="262"/>
      <c r="CB284" s="262"/>
      <c r="CC284" s="262"/>
      <c r="CD284" s="262"/>
      <c r="CE284" s="262"/>
      <c r="CF284" s="262"/>
      <c r="CG284" s="262"/>
      <c r="CH284" s="262"/>
      <c r="CI284" s="262"/>
      <c r="CJ284" s="262"/>
      <c r="CK284" s="262"/>
      <c r="CL284" s="262"/>
      <c r="CM284" s="262"/>
      <c r="CN284" s="262"/>
      <c r="CO284" s="262"/>
      <c r="CP284" s="262"/>
      <c r="CQ284" s="262"/>
      <c r="CR284" s="262"/>
      <c r="CS284" s="262"/>
      <c r="CT284" s="262"/>
      <c r="CU284" s="261"/>
      <c r="CV284" s="261"/>
      <c r="CW284" s="261"/>
      <c r="CX284" s="261"/>
      <c r="CY284" s="261"/>
      <c r="CZ284" s="261"/>
      <c r="DA284" s="261"/>
      <c r="DB284" s="261"/>
      <c r="DC284" s="261"/>
      <c r="DD284" s="261"/>
      <c r="DE284" s="261"/>
      <c r="DF284" s="261"/>
      <c r="DG284" s="261"/>
      <c r="DH284" s="261"/>
      <c r="DI284" s="261"/>
      <c r="DJ284" s="261"/>
      <c r="DK284" s="261"/>
      <c r="DL284" s="261"/>
      <c r="DM284" s="261"/>
      <c r="DN284" s="261"/>
      <c r="DO284" s="261"/>
      <c r="DP284" s="261"/>
      <c r="DQ284" s="261"/>
      <c r="DR284" s="261"/>
      <c r="DS284" s="261"/>
      <c r="DT284" s="261"/>
      <c r="DU284" s="261"/>
      <c r="DV284" s="261"/>
      <c r="DW284" s="261"/>
      <c r="DX284" s="261"/>
      <c r="DY284" s="261"/>
      <c r="DZ284" s="261"/>
      <c r="EA284" s="261"/>
    </row>
    <row r="285" spans="1:131" ht="15" x14ac:dyDescent="0.25">
      <c r="A285" s="261"/>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261"/>
      <c r="AE285" s="261"/>
      <c r="AF285" s="261"/>
      <c r="AG285" s="261"/>
      <c r="AH285" s="261"/>
      <c r="AI285" s="261"/>
      <c r="AJ285" s="261"/>
      <c r="AK285" s="261"/>
      <c r="AL285" s="261"/>
      <c r="AM285" s="261"/>
      <c r="AN285" s="261"/>
      <c r="AO285" s="261"/>
      <c r="AP285" s="261"/>
      <c r="AQ285" s="261"/>
      <c r="AR285" s="261"/>
      <c r="AS285" s="261"/>
      <c r="AT285" s="261"/>
      <c r="AU285" s="261"/>
      <c r="AV285" s="261"/>
      <c r="AW285" s="261"/>
      <c r="AX285" s="261"/>
      <c r="AY285" s="261"/>
      <c r="AZ285" s="261"/>
      <c r="BA285" s="261"/>
      <c r="BB285" s="261"/>
      <c r="BC285" s="261"/>
      <c r="BD285" s="261"/>
      <c r="BE285" s="261"/>
      <c r="BF285" s="261"/>
      <c r="BG285" s="261"/>
      <c r="BH285" s="261"/>
      <c r="BI285" s="261"/>
      <c r="BJ285" s="261"/>
      <c r="BK285" s="261"/>
      <c r="BL285" s="261"/>
      <c r="BM285" s="261"/>
      <c r="BN285" s="261"/>
      <c r="BO285" s="261"/>
      <c r="BP285" s="261"/>
      <c r="BQ285" s="261"/>
      <c r="BR285" s="261"/>
      <c r="BS285" s="261"/>
      <c r="BT285" s="261"/>
      <c r="BU285" s="261"/>
      <c r="BV285" s="261"/>
      <c r="BW285" s="261"/>
      <c r="BX285" s="261"/>
      <c r="BY285" s="262"/>
      <c r="BZ285" s="262"/>
      <c r="CA285" s="262"/>
      <c r="CB285" s="262"/>
      <c r="CC285" s="262"/>
      <c r="CD285" s="262"/>
      <c r="CE285" s="262"/>
      <c r="CF285" s="262"/>
      <c r="CG285" s="262"/>
      <c r="CH285" s="262"/>
      <c r="CI285" s="262"/>
      <c r="CJ285" s="262"/>
      <c r="CK285" s="262"/>
      <c r="CL285" s="262"/>
      <c r="CM285" s="262"/>
      <c r="CN285" s="262"/>
      <c r="CO285" s="262"/>
      <c r="CP285" s="262"/>
      <c r="CQ285" s="262"/>
      <c r="CR285" s="262"/>
      <c r="CS285" s="262"/>
      <c r="CT285" s="262"/>
      <c r="CU285" s="261"/>
      <c r="CV285" s="261"/>
      <c r="CW285" s="261"/>
      <c r="CX285" s="261"/>
      <c r="CY285" s="261"/>
      <c r="CZ285" s="261"/>
      <c r="DA285" s="261"/>
      <c r="DB285" s="261"/>
      <c r="DC285" s="261"/>
      <c r="DD285" s="261"/>
      <c r="DE285" s="261"/>
      <c r="DF285" s="261"/>
      <c r="DG285" s="261"/>
      <c r="DH285" s="261"/>
      <c r="DI285" s="261"/>
      <c r="DJ285" s="261"/>
      <c r="DK285" s="261"/>
      <c r="DL285" s="261"/>
      <c r="DM285" s="261"/>
      <c r="DN285" s="261"/>
      <c r="DO285" s="261"/>
      <c r="DP285" s="261"/>
      <c r="DQ285" s="261"/>
      <c r="DR285" s="261"/>
      <c r="DS285" s="261"/>
      <c r="DT285" s="261"/>
      <c r="DU285" s="261"/>
      <c r="DV285" s="261"/>
      <c r="DW285" s="261"/>
      <c r="DX285" s="261"/>
      <c r="DY285" s="261"/>
      <c r="DZ285" s="261"/>
      <c r="EA285" s="261"/>
    </row>
    <row r="286" spans="1:131" ht="15" x14ac:dyDescent="0.25">
      <c r="A286" s="261"/>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261"/>
      <c r="AE286" s="261"/>
      <c r="AF286" s="261"/>
      <c r="AG286" s="261"/>
      <c r="AH286" s="261"/>
      <c r="AI286" s="261"/>
      <c r="AJ286" s="261"/>
      <c r="AK286" s="261"/>
      <c r="AL286" s="261"/>
      <c r="AM286" s="261"/>
      <c r="AN286" s="261"/>
      <c r="AO286" s="261"/>
      <c r="AP286" s="261"/>
      <c r="AQ286" s="261"/>
      <c r="AR286" s="261"/>
      <c r="AS286" s="261"/>
      <c r="AT286" s="261"/>
      <c r="AU286" s="261"/>
      <c r="AV286" s="261"/>
      <c r="AW286" s="261"/>
      <c r="AX286" s="261"/>
      <c r="AY286" s="261"/>
      <c r="AZ286" s="261"/>
      <c r="BA286" s="261"/>
      <c r="BB286" s="261"/>
      <c r="BC286" s="261"/>
      <c r="BD286" s="261"/>
      <c r="BE286" s="261"/>
      <c r="BF286" s="261"/>
      <c r="BG286" s="261"/>
      <c r="BH286" s="261"/>
      <c r="BI286" s="261"/>
      <c r="BJ286" s="261"/>
      <c r="BK286" s="261"/>
      <c r="BL286" s="261"/>
      <c r="BM286" s="261"/>
      <c r="BN286" s="261"/>
      <c r="BO286" s="261"/>
      <c r="BP286" s="261"/>
      <c r="BQ286" s="261"/>
      <c r="BR286" s="261"/>
      <c r="BS286" s="261"/>
      <c r="BT286" s="261"/>
      <c r="BU286" s="261"/>
      <c r="BV286" s="261"/>
      <c r="BW286" s="261"/>
      <c r="BX286" s="261"/>
      <c r="BY286" s="262"/>
      <c r="BZ286" s="262"/>
      <c r="CA286" s="262"/>
      <c r="CB286" s="262"/>
      <c r="CC286" s="262"/>
      <c r="CD286" s="262"/>
      <c r="CE286" s="262"/>
      <c r="CF286" s="262"/>
      <c r="CG286" s="262"/>
      <c r="CH286" s="262"/>
      <c r="CI286" s="262"/>
      <c r="CJ286" s="262"/>
      <c r="CK286" s="262"/>
      <c r="CL286" s="262"/>
      <c r="CM286" s="262"/>
      <c r="CN286" s="262"/>
      <c r="CO286" s="262"/>
      <c r="CP286" s="262"/>
      <c r="CQ286" s="262"/>
      <c r="CR286" s="262"/>
      <c r="CS286" s="262"/>
      <c r="CT286" s="262"/>
      <c r="CU286" s="261"/>
      <c r="CV286" s="261"/>
      <c r="CW286" s="261"/>
      <c r="CX286" s="261"/>
      <c r="CY286" s="261"/>
      <c r="CZ286" s="261"/>
      <c r="DA286" s="261"/>
      <c r="DB286" s="261"/>
      <c r="DC286" s="261"/>
      <c r="DD286" s="261"/>
      <c r="DE286" s="261"/>
      <c r="DF286" s="261"/>
      <c r="DG286" s="261"/>
      <c r="DH286" s="261"/>
      <c r="DI286" s="261"/>
      <c r="DJ286" s="261"/>
      <c r="DK286" s="261"/>
      <c r="DL286" s="261"/>
      <c r="DM286" s="261"/>
      <c r="DN286" s="261"/>
      <c r="DO286" s="261"/>
      <c r="DP286" s="261"/>
      <c r="DQ286" s="261"/>
      <c r="DR286" s="261"/>
      <c r="DS286" s="261"/>
      <c r="DT286" s="261"/>
      <c r="DU286" s="261"/>
      <c r="DV286" s="261"/>
      <c r="DW286" s="261"/>
      <c r="DX286" s="261"/>
      <c r="DY286" s="261"/>
      <c r="DZ286" s="261"/>
      <c r="EA286" s="261"/>
    </row>
    <row r="287" spans="1:131" ht="15" x14ac:dyDescent="0.25">
      <c r="A287" s="261"/>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261"/>
      <c r="AE287" s="261"/>
      <c r="AF287" s="261"/>
      <c r="AG287" s="261"/>
      <c r="AH287" s="261"/>
      <c r="AI287" s="261"/>
      <c r="AJ287" s="261"/>
      <c r="AK287" s="261"/>
      <c r="AL287" s="261"/>
      <c r="AM287" s="261"/>
      <c r="AN287" s="261"/>
      <c r="AO287" s="261"/>
      <c r="AP287" s="261"/>
      <c r="AQ287" s="261"/>
      <c r="AR287" s="261"/>
      <c r="AS287" s="261"/>
      <c r="AT287" s="261"/>
      <c r="AU287" s="261"/>
      <c r="AV287" s="261"/>
      <c r="AW287" s="261"/>
      <c r="AX287" s="261"/>
      <c r="AY287" s="261"/>
      <c r="AZ287" s="261"/>
      <c r="BA287" s="261"/>
      <c r="BB287" s="261"/>
      <c r="BC287" s="261"/>
      <c r="BD287" s="261"/>
      <c r="BE287" s="261"/>
      <c r="BF287" s="261"/>
      <c r="BG287" s="261"/>
      <c r="BH287" s="261"/>
      <c r="BI287" s="261"/>
      <c r="BJ287" s="261"/>
      <c r="BK287" s="261"/>
      <c r="BL287" s="261"/>
      <c r="BM287" s="261"/>
      <c r="BN287" s="261"/>
      <c r="BO287" s="261"/>
      <c r="BP287" s="261"/>
      <c r="BQ287" s="261"/>
      <c r="BR287" s="261"/>
      <c r="BS287" s="261"/>
      <c r="BT287" s="261"/>
      <c r="BU287" s="261"/>
      <c r="BV287" s="261"/>
      <c r="BW287" s="261"/>
      <c r="BX287" s="261"/>
      <c r="BY287" s="262"/>
      <c r="BZ287" s="262"/>
      <c r="CA287" s="262"/>
      <c r="CB287" s="262"/>
      <c r="CC287" s="262"/>
      <c r="CD287" s="262"/>
      <c r="CE287" s="262"/>
      <c r="CF287" s="262"/>
      <c r="CG287" s="262"/>
      <c r="CH287" s="262"/>
      <c r="CI287" s="262"/>
      <c r="CJ287" s="262"/>
      <c r="CK287" s="262"/>
      <c r="CL287" s="262"/>
      <c r="CM287" s="262"/>
      <c r="CN287" s="262"/>
      <c r="CO287" s="262"/>
      <c r="CP287" s="262"/>
      <c r="CQ287" s="262"/>
      <c r="CR287" s="262"/>
      <c r="CS287" s="262"/>
      <c r="CT287" s="262"/>
      <c r="CU287" s="261"/>
      <c r="CV287" s="261"/>
      <c r="CW287" s="261"/>
      <c r="CX287" s="261"/>
      <c r="CY287" s="261"/>
      <c r="CZ287" s="261"/>
      <c r="DA287" s="261"/>
      <c r="DB287" s="261"/>
      <c r="DC287" s="261"/>
      <c r="DD287" s="261"/>
      <c r="DE287" s="261"/>
      <c r="DF287" s="261"/>
      <c r="DG287" s="261"/>
      <c r="DH287" s="261"/>
      <c r="DI287" s="261"/>
      <c r="DJ287" s="261"/>
      <c r="DK287" s="261"/>
      <c r="DL287" s="261"/>
      <c r="DM287" s="261"/>
      <c r="DN287" s="261"/>
      <c r="DO287" s="261"/>
      <c r="DP287" s="261"/>
      <c r="DQ287" s="261"/>
      <c r="DR287" s="261"/>
      <c r="DS287" s="261"/>
      <c r="DT287" s="261"/>
      <c r="DU287" s="261"/>
      <c r="DV287" s="261"/>
      <c r="DW287" s="261"/>
      <c r="DX287" s="261"/>
      <c r="DY287" s="261"/>
      <c r="DZ287" s="261"/>
      <c r="EA287" s="261"/>
    </row>
    <row r="288" spans="1:131" ht="15" x14ac:dyDescent="0.25">
      <c r="A288" s="261"/>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1"/>
      <c r="AD288" s="261"/>
      <c r="AE288" s="261"/>
      <c r="AF288" s="261"/>
      <c r="AG288" s="261"/>
      <c r="AH288" s="261"/>
      <c r="AI288" s="261"/>
      <c r="AJ288" s="261"/>
      <c r="AK288" s="261"/>
      <c r="AL288" s="261"/>
      <c r="AM288" s="261"/>
      <c r="AN288" s="261"/>
      <c r="AO288" s="261"/>
      <c r="AP288" s="261"/>
      <c r="AQ288" s="261"/>
      <c r="AR288" s="261"/>
      <c r="AS288" s="261"/>
      <c r="AT288" s="261"/>
      <c r="AU288" s="261"/>
      <c r="AV288" s="261"/>
      <c r="AW288" s="261"/>
      <c r="AX288" s="261"/>
      <c r="AY288" s="261"/>
      <c r="AZ288" s="261"/>
      <c r="BA288" s="261"/>
      <c r="BB288" s="261"/>
      <c r="BC288" s="261"/>
      <c r="BD288" s="261"/>
      <c r="BE288" s="261"/>
      <c r="BF288" s="261"/>
      <c r="BG288" s="261"/>
      <c r="BH288" s="261"/>
      <c r="BI288" s="261"/>
      <c r="BJ288" s="261"/>
      <c r="BK288" s="261"/>
      <c r="BL288" s="261"/>
      <c r="BM288" s="261"/>
      <c r="BN288" s="261"/>
      <c r="BO288" s="261"/>
      <c r="BP288" s="261"/>
      <c r="BQ288" s="261"/>
      <c r="BR288" s="261"/>
      <c r="BS288" s="261"/>
      <c r="BT288" s="261"/>
      <c r="BU288" s="261"/>
      <c r="BV288" s="261"/>
      <c r="BW288" s="261"/>
      <c r="BX288" s="261"/>
      <c r="BY288" s="262"/>
      <c r="BZ288" s="262"/>
      <c r="CA288" s="262"/>
      <c r="CB288" s="262"/>
      <c r="CC288" s="262"/>
      <c r="CD288" s="262"/>
      <c r="CE288" s="262"/>
      <c r="CF288" s="262"/>
      <c r="CG288" s="262"/>
      <c r="CH288" s="262"/>
      <c r="CI288" s="262"/>
      <c r="CJ288" s="262"/>
      <c r="CK288" s="262"/>
      <c r="CL288" s="262"/>
      <c r="CM288" s="262"/>
      <c r="CN288" s="262"/>
      <c r="CO288" s="262"/>
      <c r="CP288" s="262"/>
      <c r="CQ288" s="262"/>
      <c r="CR288" s="262"/>
      <c r="CS288" s="262"/>
      <c r="CT288" s="262"/>
      <c r="CU288" s="261"/>
      <c r="CV288" s="261"/>
      <c r="CW288" s="261"/>
      <c r="CX288" s="261"/>
      <c r="CY288" s="261"/>
      <c r="CZ288" s="261"/>
      <c r="DA288" s="261"/>
      <c r="DB288" s="261"/>
      <c r="DC288" s="261"/>
      <c r="DD288" s="261"/>
      <c r="DE288" s="261"/>
      <c r="DF288" s="261"/>
      <c r="DG288" s="261"/>
      <c r="DH288" s="261"/>
      <c r="DI288" s="261"/>
      <c r="DJ288" s="261"/>
      <c r="DK288" s="261"/>
      <c r="DL288" s="261"/>
      <c r="DM288" s="261"/>
      <c r="DN288" s="261"/>
      <c r="DO288" s="261"/>
      <c r="DP288" s="261"/>
      <c r="DQ288" s="261"/>
      <c r="DR288" s="261"/>
      <c r="DS288" s="261"/>
      <c r="DT288" s="261"/>
      <c r="DU288" s="261"/>
      <c r="DV288" s="261"/>
      <c r="DW288" s="261"/>
      <c r="DX288" s="261"/>
      <c r="DY288" s="261"/>
      <c r="DZ288" s="261"/>
      <c r="EA288" s="261"/>
    </row>
    <row r="289" spans="1:131" ht="15" x14ac:dyDescent="0.25">
      <c r="A289" s="261"/>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c r="AS289" s="261"/>
      <c r="AT289" s="261"/>
      <c r="AU289" s="261"/>
      <c r="AV289" s="261"/>
      <c r="AW289" s="261"/>
      <c r="AX289" s="261"/>
      <c r="AY289" s="261"/>
      <c r="AZ289" s="261"/>
      <c r="BA289" s="261"/>
      <c r="BB289" s="261"/>
      <c r="BC289" s="261"/>
      <c r="BD289" s="261"/>
      <c r="BE289" s="261"/>
      <c r="BF289" s="261"/>
      <c r="BG289" s="261"/>
      <c r="BH289" s="261"/>
      <c r="BI289" s="261"/>
      <c r="BJ289" s="261"/>
      <c r="BK289" s="261"/>
      <c r="BL289" s="261"/>
      <c r="BM289" s="261"/>
      <c r="BN289" s="261"/>
      <c r="BO289" s="261"/>
      <c r="BP289" s="261"/>
      <c r="BQ289" s="261"/>
      <c r="BR289" s="261"/>
      <c r="BS289" s="261"/>
      <c r="BT289" s="261"/>
      <c r="BU289" s="261"/>
      <c r="BV289" s="261"/>
      <c r="BW289" s="261"/>
      <c r="BX289" s="261"/>
      <c r="BY289" s="262"/>
      <c r="BZ289" s="262"/>
      <c r="CA289" s="262"/>
      <c r="CB289" s="262"/>
      <c r="CC289" s="262"/>
      <c r="CD289" s="262"/>
      <c r="CE289" s="262"/>
      <c r="CF289" s="262"/>
      <c r="CG289" s="262"/>
      <c r="CH289" s="262"/>
      <c r="CI289" s="262"/>
      <c r="CJ289" s="262"/>
      <c r="CK289" s="262"/>
      <c r="CL289" s="262"/>
      <c r="CM289" s="262"/>
      <c r="CN289" s="262"/>
      <c r="CO289" s="262"/>
      <c r="CP289" s="262"/>
      <c r="CQ289" s="262"/>
      <c r="CR289" s="262"/>
      <c r="CS289" s="262"/>
      <c r="CT289" s="262"/>
      <c r="CU289" s="261"/>
      <c r="CV289" s="261"/>
      <c r="CW289" s="261"/>
      <c r="CX289" s="261"/>
      <c r="CY289" s="261"/>
      <c r="CZ289" s="261"/>
      <c r="DA289" s="261"/>
      <c r="DB289" s="261"/>
      <c r="DC289" s="261"/>
      <c r="DD289" s="261"/>
      <c r="DE289" s="261"/>
      <c r="DF289" s="261"/>
      <c r="DG289" s="261"/>
      <c r="DH289" s="261"/>
      <c r="DI289" s="261"/>
      <c r="DJ289" s="261"/>
      <c r="DK289" s="261"/>
      <c r="DL289" s="261"/>
      <c r="DM289" s="261"/>
      <c r="DN289" s="261"/>
      <c r="DO289" s="261"/>
      <c r="DP289" s="261"/>
      <c r="DQ289" s="261"/>
      <c r="DR289" s="261"/>
      <c r="DS289" s="261"/>
      <c r="DT289" s="261"/>
      <c r="DU289" s="261"/>
      <c r="DV289" s="261"/>
      <c r="DW289" s="261"/>
      <c r="DX289" s="261"/>
      <c r="DY289" s="261"/>
      <c r="DZ289" s="261"/>
      <c r="EA289" s="261"/>
    </row>
    <row r="290" spans="1:131" ht="15" x14ac:dyDescent="0.25">
      <c r="A290" s="261"/>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1"/>
      <c r="AD290" s="261"/>
      <c r="AE290" s="261"/>
      <c r="AF290" s="261"/>
      <c r="AG290" s="261"/>
      <c r="AH290" s="261"/>
      <c r="AI290" s="261"/>
      <c r="AJ290" s="261"/>
      <c r="AK290" s="261"/>
      <c r="AL290" s="261"/>
      <c r="AM290" s="261"/>
      <c r="AN290" s="261"/>
      <c r="AO290" s="261"/>
      <c r="AP290" s="261"/>
      <c r="AQ290" s="261"/>
      <c r="AR290" s="261"/>
      <c r="AS290" s="261"/>
      <c r="AT290" s="261"/>
      <c r="AU290" s="261"/>
      <c r="AV290" s="261"/>
      <c r="AW290" s="261"/>
      <c r="AX290" s="261"/>
      <c r="AY290" s="261"/>
      <c r="AZ290" s="261"/>
      <c r="BA290" s="261"/>
      <c r="BB290" s="261"/>
      <c r="BC290" s="261"/>
      <c r="BD290" s="261"/>
      <c r="BE290" s="261"/>
      <c r="BF290" s="261"/>
      <c r="BG290" s="261"/>
      <c r="BH290" s="261"/>
      <c r="BI290" s="261"/>
      <c r="BJ290" s="261"/>
      <c r="BK290" s="261"/>
      <c r="BL290" s="261"/>
      <c r="BM290" s="261"/>
      <c r="BN290" s="261"/>
      <c r="BO290" s="261"/>
      <c r="BP290" s="261"/>
      <c r="BQ290" s="261"/>
      <c r="BR290" s="261"/>
      <c r="BS290" s="261"/>
      <c r="BT290" s="261"/>
      <c r="BU290" s="261"/>
      <c r="BV290" s="261"/>
      <c r="BW290" s="261"/>
      <c r="BX290" s="261"/>
      <c r="BY290" s="262"/>
      <c r="BZ290" s="262"/>
      <c r="CA290" s="262"/>
      <c r="CB290" s="262"/>
      <c r="CC290" s="262"/>
      <c r="CD290" s="262"/>
      <c r="CE290" s="262"/>
      <c r="CF290" s="262"/>
      <c r="CG290" s="262"/>
      <c r="CH290" s="262"/>
      <c r="CI290" s="262"/>
      <c r="CJ290" s="262"/>
      <c r="CK290" s="262"/>
      <c r="CL290" s="262"/>
      <c r="CM290" s="262"/>
      <c r="CN290" s="262"/>
      <c r="CO290" s="262"/>
      <c r="CP290" s="262"/>
      <c r="CQ290" s="262"/>
      <c r="CR290" s="262"/>
      <c r="CS290" s="262"/>
      <c r="CT290" s="262"/>
      <c r="CU290" s="261"/>
      <c r="CV290" s="261"/>
      <c r="CW290" s="261"/>
      <c r="CX290" s="261"/>
      <c r="CY290" s="261"/>
      <c r="CZ290" s="261"/>
      <c r="DA290" s="261"/>
      <c r="DB290" s="261"/>
      <c r="DC290" s="261"/>
      <c r="DD290" s="261"/>
      <c r="DE290" s="261"/>
      <c r="DF290" s="261"/>
      <c r="DG290" s="261"/>
      <c r="DH290" s="261"/>
      <c r="DI290" s="261"/>
      <c r="DJ290" s="261"/>
      <c r="DK290" s="261"/>
      <c r="DL290" s="261"/>
      <c r="DM290" s="261"/>
      <c r="DN290" s="261"/>
      <c r="DO290" s="261"/>
      <c r="DP290" s="261"/>
      <c r="DQ290" s="261"/>
      <c r="DR290" s="261"/>
      <c r="DS290" s="261"/>
      <c r="DT290" s="261"/>
      <c r="DU290" s="261"/>
      <c r="DV290" s="261"/>
      <c r="DW290" s="261"/>
      <c r="DX290" s="261"/>
      <c r="DY290" s="261"/>
      <c r="DZ290" s="261"/>
      <c r="EA290" s="261"/>
    </row>
    <row r="291" spans="1:131" ht="15" x14ac:dyDescent="0.25">
      <c r="A291" s="261"/>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261"/>
      <c r="AE291" s="261"/>
      <c r="AF291" s="261"/>
      <c r="AG291" s="261"/>
      <c r="AH291" s="261"/>
      <c r="AI291" s="261"/>
      <c r="AJ291" s="261"/>
      <c r="AK291" s="261"/>
      <c r="AL291" s="261"/>
      <c r="AM291" s="261"/>
      <c r="AN291" s="261"/>
      <c r="AO291" s="261"/>
      <c r="AP291" s="261"/>
      <c r="AQ291" s="261"/>
      <c r="AR291" s="261"/>
      <c r="AS291" s="261"/>
      <c r="AT291" s="261"/>
      <c r="AU291" s="261"/>
      <c r="AV291" s="261"/>
      <c r="AW291" s="261"/>
      <c r="AX291" s="261"/>
      <c r="AY291" s="261"/>
      <c r="AZ291" s="261"/>
      <c r="BA291" s="261"/>
      <c r="BB291" s="261"/>
      <c r="BC291" s="261"/>
      <c r="BD291" s="261"/>
      <c r="BE291" s="261"/>
      <c r="BF291" s="261"/>
      <c r="BG291" s="261"/>
      <c r="BH291" s="261"/>
      <c r="BI291" s="261"/>
      <c r="BJ291" s="261"/>
      <c r="BK291" s="261"/>
      <c r="BL291" s="261"/>
      <c r="BM291" s="261"/>
      <c r="BN291" s="261"/>
      <c r="BO291" s="261"/>
      <c r="BP291" s="261"/>
      <c r="BQ291" s="261"/>
      <c r="BR291" s="261"/>
      <c r="BS291" s="261"/>
      <c r="BT291" s="261"/>
      <c r="BU291" s="261"/>
      <c r="BV291" s="261"/>
      <c r="BW291" s="261"/>
      <c r="BX291" s="261"/>
      <c r="BY291" s="262"/>
      <c r="BZ291" s="262"/>
      <c r="CA291" s="262"/>
      <c r="CB291" s="262"/>
      <c r="CC291" s="262"/>
      <c r="CD291" s="262"/>
      <c r="CE291" s="262"/>
      <c r="CF291" s="262"/>
      <c r="CG291" s="262"/>
      <c r="CH291" s="262"/>
      <c r="CI291" s="262"/>
      <c r="CJ291" s="262"/>
      <c r="CK291" s="262"/>
      <c r="CL291" s="262"/>
      <c r="CM291" s="262"/>
      <c r="CN291" s="262"/>
      <c r="CO291" s="262"/>
      <c r="CP291" s="262"/>
      <c r="CQ291" s="262"/>
      <c r="CR291" s="262"/>
      <c r="CS291" s="262"/>
      <c r="CT291" s="262"/>
      <c r="CU291" s="261"/>
      <c r="CV291" s="261"/>
      <c r="CW291" s="261"/>
      <c r="CX291" s="261"/>
      <c r="CY291" s="261"/>
      <c r="CZ291" s="261"/>
      <c r="DA291" s="261"/>
      <c r="DB291" s="261"/>
      <c r="DC291" s="261"/>
      <c r="DD291" s="261"/>
      <c r="DE291" s="261"/>
      <c r="DF291" s="261"/>
      <c r="DG291" s="261"/>
      <c r="DH291" s="261"/>
      <c r="DI291" s="261"/>
      <c r="DJ291" s="261"/>
      <c r="DK291" s="261"/>
      <c r="DL291" s="261"/>
      <c r="DM291" s="261"/>
      <c r="DN291" s="261"/>
      <c r="DO291" s="261"/>
      <c r="DP291" s="261"/>
      <c r="DQ291" s="261"/>
      <c r="DR291" s="261"/>
      <c r="DS291" s="261"/>
      <c r="DT291" s="261"/>
      <c r="DU291" s="261"/>
      <c r="DV291" s="261"/>
      <c r="DW291" s="261"/>
      <c r="DX291" s="261"/>
      <c r="DY291" s="261"/>
      <c r="DZ291" s="261"/>
      <c r="EA291" s="261"/>
    </row>
    <row r="292" spans="1:131" ht="15" x14ac:dyDescent="0.25">
      <c r="A292" s="261"/>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261"/>
      <c r="AE292" s="261"/>
      <c r="AF292" s="261"/>
      <c r="AG292" s="261"/>
      <c r="AH292" s="261"/>
      <c r="AI292" s="261"/>
      <c r="AJ292" s="261"/>
      <c r="AK292" s="261"/>
      <c r="AL292" s="261"/>
      <c r="AM292" s="261"/>
      <c r="AN292" s="261"/>
      <c r="AO292" s="261"/>
      <c r="AP292" s="261"/>
      <c r="AQ292" s="261"/>
      <c r="AR292" s="261"/>
      <c r="AS292" s="261"/>
      <c r="AT292" s="261"/>
      <c r="AU292" s="261"/>
      <c r="AV292" s="261"/>
      <c r="AW292" s="261"/>
      <c r="AX292" s="261"/>
      <c r="AY292" s="261"/>
      <c r="AZ292" s="261"/>
      <c r="BA292" s="261"/>
      <c r="BB292" s="261"/>
      <c r="BC292" s="261"/>
      <c r="BD292" s="261"/>
      <c r="BE292" s="261"/>
      <c r="BF292" s="261"/>
      <c r="BG292" s="261"/>
      <c r="BH292" s="261"/>
      <c r="BI292" s="261"/>
      <c r="BJ292" s="261"/>
      <c r="BK292" s="261"/>
      <c r="BL292" s="261"/>
      <c r="BM292" s="261"/>
      <c r="BN292" s="261"/>
      <c r="BO292" s="261"/>
      <c r="BP292" s="261"/>
      <c r="BQ292" s="261"/>
      <c r="BR292" s="261"/>
      <c r="BS292" s="261"/>
      <c r="BT292" s="261"/>
      <c r="BU292" s="261"/>
      <c r="BV292" s="261"/>
      <c r="BW292" s="261"/>
      <c r="BX292" s="261"/>
      <c r="BY292" s="262"/>
      <c r="BZ292" s="262"/>
      <c r="CA292" s="262"/>
      <c r="CB292" s="262"/>
      <c r="CC292" s="262"/>
      <c r="CD292" s="262"/>
      <c r="CE292" s="262"/>
      <c r="CF292" s="262"/>
      <c r="CG292" s="262"/>
      <c r="CH292" s="262"/>
      <c r="CI292" s="262"/>
      <c r="CJ292" s="262"/>
      <c r="CK292" s="262"/>
      <c r="CL292" s="262"/>
      <c r="CM292" s="262"/>
      <c r="CN292" s="262"/>
      <c r="CO292" s="262"/>
      <c r="CP292" s="262"/>
      <c r="CQ292" s="262"/>
      <c r="CR292" s="262"/>
      <c r="CS292" s="262"/>
      <c r="CT292" s="262"/>
      <c r="CU292" s="261"/>
      <c r="CV292" s="261"/>
      <c r="CW292" s="261"/>
      <c r="CX292" s="261"/>
      <c r="CY292" s="261"/>
      <c r="CZ292" s="261"/>
      <c r="DA292" s="261"/>
      <c r="DB292" s="261"/>
      <c r="DC292" s="261"/>
      <c r="DD292" s="261"/>
      <c r="DE292" s="261"/>
      <c r="DF292" s="261"/>
      <c r="DG292" s="261"/>
      <c r="DH292" s="261"/>
      <c r="DI292" s="261"/>
      <c r="DJ292" s="261"/>
      <c r="DK292" s="261"/>
      <c r="DL292" s="261"/>
      <c r="DM292" s="261"/>
      <c r="DN292" s="261"/>
      <c r="DO292" s="261"/>
      <c r="DP292" s="261"/>
      <c r="DQ292" s="261"/>
      <c r="DR292" s="261"/>
      <c r="DS292" s="261"/>
      <c r="DT292" s="261"/>
      <c r="DU292" s="261"/>
      <c r="DV292" s="261"/>
      <c r="DW292" s="261"/>
      <c r="DX292" s="261"/>
      <c r="DY292" s="261"/>
      <c r="DZ292" s="261"/>
      <c r="EA292" s="261"/>
    </row>
    <row r="293" spans="1:131" ht="15" x14ac:dyDescent="0.25">
      <c r="A293" s="261"/>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261"/>
      <c r="AE293" s="261"/>
      <c r="AF293" s="261"/>
      <c r="AG293" s="261"/>
      <c r="AH293" s="261"/>
      <c r="AI293" s="261"/>
      <c r="AJ293" s="261"/>
      <c r="AK293" s="261"/>
      <c r="AL293" s="261"/>
      <c r="AM293" s="261"/>
      <c r="AN293" s="261"/>
      <c r="AO293" s="261"/>
      <c r="AP293" s="261"/>
      <c r="AQ293" s="261"/>
      <c r="AR293" s="261"/>
      <c r="AS293" s="261"/>
      <c r="AT293" s="261"/>
      <c r="AU293" s="261"/>
      <c r="AV293" s="261"/>
      <c r="AW293" s="261"/>
      <c r="AX293" s="261"/>
      <c r="AY293" s="261"/>
      <c r="AZ293" s="261"/>
      <c r="BA293" s="261"/>
      <c r="BB293" s="261"/>
      <c r="BC293" s="261"/>
      <c r="BD293" s="261"/>
      <c r="BE293" s="261"/>
      <c r="BF293" s="261"/>
      <c r="BG293" s="261"/>
      <c r="BH293" s="261"/>
      <c r="BI293" s="261"/>
      <c r="BJ293" s="261"/>
      <c r="BK293" s="261"/>
      <c r="BL293" s="261"/>
      <c r="BM293" s="261"/>
      <c r="BN293" s="261"/>
      <c r="BO293" s="261"/>
      <c r="BP293" s="261"/>
      <c r="BQ293" s="261"/>
      <c r="BR293" s="261"/>
      <c r="BS293" s="261"/>
      <c r="BT293" s="261"/>
      <c r="BU293" s="261"/>
      <c r="BV293" s="261"/>
      <c r="BW293" s="261"/>
      <c r="BX293" s="261"/>
      <c r="BY293" s="262"/>
      <c r="BZ293" s="262"/>
      <c r="CA293" s="262"/>
      <c r="CB293" s="262"/>
      <c r="CC293" s="262"/>
      <c r="CD293" s="262"/>
      <c r="CE293" s="262"/>
      <c r="CF293" s="262"/>
      <c r="CG293" s="262"/>
      <c r="CH293" s="262"/>
      <c r="CI293" s="262"/>
      <c r="CJ293" s="262"/>
      <c r="CK293" s="262"/>
      <c r="CL293" s="262"/>
      <c r="CM293" s="262"/>
      <c r="CN293" s="262"/>
      <c r="CO293" s="262"/>
      <c r="CP293" s="262"/>
      <c r="CQ293" s="262"/>
      <c r="CR293" s="262"/>
      <c r="CS293" s="262"/>
      <c r="CT293" s="262"/>
      <c r="CU293" s="261"/>
      <c r="CV293" s="261"/>
      <c r="CW293" s="261"/>
      <c r="CX293" s="261"/>
      <c r="CY293" s="261"/>
      <c r="CZ293" s="261"/>
      <c r="DA293" s="261"/>
      <c r="DB293" s="261"/>
      <c r="DC293" s="261"/>
      <c r="DD293" s="261"/>
      <c r="DE293" s="261"/>
      <c r="DF293" s="261"/>
      <c r="DG293" s="261"/>
      <c r="DH293" s="261"/>
      <c r="DI293" s="261"/>
      <c r="DJ293" s="261"/>
      <c r="DK293" s="261"/>
      <c r="DL293" s="261"/>
      <c r="DM293" s="261"/>
      <c r="DN293" s="261"/>
      <c r="DO293" s="261"/>
      <c r="DP293" s="261"/>
      <c r="DQ293" s="261"/>
      <c r="DR293" s="261"/>
      <c r="DS293" s="261"/>
      <c r="DT293" s="261"/>
      <c r="DU293" s="261"/>
      <c r="DV293" s="261"/>
      <c r="DW293" s="261"/>
      <c r="DX293" s="261"/>
      <c r="DY293" s="261"/>
      <c r="DZ293" s="261"/>
      <c r="EA293" s="261"/>
    </row>
    <row r="294" spans="1:131" ht="15" x14ac:dyDescent="0.25">
      <c r="A294" s="261"/>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261"/>
      <c r="AE294" s="261"/>
      <c r="AF294" s="261"/>
      <c r="AG294" s="261"/>
      <c r="AH294" s="261"/>
      <c r="AI294" s="261"/>
      <c r="AJ294" s="261"/>
      <c r="AK294" s="261"/>
      <c r="AL294" s="261"/>
      <c r="AM294" s="261"/>
      <c r="AN294" s="261"/>
      <c r="AO294" s="261"/>
      <c r="AP294" s="261"/>
      <c r="AQ294" s="261"/>
      <c r="AR294" s="261"/>
      <c r="AS294" s="261"/>
      <c r="AT294" s="261"/>
      <c r="AU294" s="261"/>
      <c r="AV294" s="261"/>
      <c r="AW294" s="261"/>
      <c r="AX294" s="261"/>
      <c r="AY294" s="261"/>
      <c r="AZ294" s="261"/>
      <c r="BA294" s="261"/>
      <c r="BB294" s="261"/>
      <c r="BC294" s="261"/>
      <c r="BD294" s="261"/>
      <c r="BE294" s="261"/>
      <c r="BF294" s="261"/>
      <c r="BG294" s="261"/>
      <c r="BH294" s="261"/>
      <c r="BI294" s="261"/>
      <c r="BJ294" s="261"/>
      <c r="BK294" s="261"/>
      <c r="BL294" s="261"/>
      <c r="BM294" s="261"/>
      <c r="BN294" s="261"/>
      <c r="BO294" s="261"/>
      <c r="BP294" s="261"/>
      <c r="BQ294" s="261"/>
      <c r="BR294" s="261"/>
      <c r="BS294" s="261"/>
      <c r="BT294" s="261"/>
      <c r="BU294" s="261"/>
      <c r="BV294" s="261"/>
      <c r="BW294" s="261"/>
      <c r="BX294" s="261"/>
      <c r="BY294" s="262"/>
      <c r="BZ294" s="262"/>
      <c r="CA294" s="262"/>
      <c r="CB294" s="262"/>
      <c r="CC294" s="262"/>
      <c r="CD294" s="262"/>
      <c r="CE294" s="262"/>
      <c r="CF294" s="262"/>
      <c r="CG294" s="262"/>
      <c r="CH294" s="262"/>
      <c r="CI294" s="262"/>
      <c r="CJ294" s="262"/>
      <c r="CK294" s="262"/>
      <c r="CL294" s="262"/>
      <c r="CM294" s="262"/>
      <c r="CN294" s="262"/>
      <c r="CO294" s="262"/>
      <c r="CP294" s="262"/>
      <c r="CQ294" s="262"/>
      <c r="CR294" s="262"/>
      <c r="CS294" s="262"/>
      <c r="CT294" s="262"/>
      <c r="CU294" s="261"/>
      <c r="CV294" s="261"/>
      <c r="CW294" s="261"/>
      <c r="CX294" s="261"/>
      <c r="CY294" s="261"/>
      <c r="CZ294" s="261"/>
      <c r="DA294" s="261"/>
      <c r="DB294" s="261"/>
      <c r="DC294" s="261"/>
      <c r="DD294" s="261"/>
      <c r="DE294" s="261"/>
      <c r="DF294" s="261"/>
      <c r="DG294" s="261"/>
      <c r="DH294" s="261"/>
      <c r="DI294" s="261"/>
      <c r="DJ294" s="261"/>
      <c r="DK294" s="261"/>
      <c r="DL294" s="261"/>
      <c r="DM294" s="261"/>
      <c r="DN294" s="261"/>
      <c r="DO294" s="261"/>
      <c r="DP294" s="261"/>
      <c r="DQ294" s="261"/>
      <c r="DR294" s="261"/>
      <c r="DS294" s="261"/>
      <c r="DT294" s="261"/>
      <c r="DU294" s="261"/>
      <c r="DV294" s="261"/>
      <c r="DW294" s="261"/>
      <c r="DX294" s="261"/>
      <c r="DY294" s="261"/>
      <c r="DZ294" s="261"/>
      <c r="EA294" s="261"/>
    </row>
    <row r="295" spans="1:131" ht="15" x14ac:dyDescent="0.25">
      <c r="A295" s="261"/>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261"/>
      <c r="AE295" s="261"/>
      <c r="AF295" s="261"/>
      <c r="AG295" s="261"/>
      <c r="AH295" s="261"/>
      <c r="AI295" s="261"/>
      <c r="AJ295" s="261"/>
      <c r="AK295" s="261"/>
      <c r="AL295" s="261"/>
      <c r="AM295" s="261"/>
      <c r="AN295" s="261"/>
      <c r="AO295" s="261"/>
      <c r="AP295" s="261"/>
      <c r="AQ295" s="261"/>
      <c r="AR295" s="261"/>
      <c r="AS295" s="261"/>
      <c r="AT295" s="261"/>
      <c r="AU295" s="261"/>
      <c r="AV295" s="261"/>
      <c r="AW295" s="261"/>
      <c r="AX295" s="261"/>
      <c r="AY295" s="261"/>
      <c r="AZ295" s="261"/>
      <c r="BA295" s="261"/>
      <c r="BB295" s="261"/>
      <c r="BC295" s="261"/>
      <c r="BD295" s="261"/>
      <c r="BE295" s="261"/>
      <c r="BF295" s="261"/>
      <c r="BG295" s="261"/>
      <c r="BH295" s="261"/>
      <c r="BI295" s="261"/>
      <c r="BJ295" s="261"/>
      <c r="BK295" s="261"/>
      <c r="BL295" s="261"/>
      <c r="BM295" s="261"/>
      <c r="BN295" s="261"/>
      <c r="BO295" s="261"/>
      <c r="BP295" s="261"/>
      <c r="BQ295" s="261"/>
      <c r="BR295" s="261"/>
      <c r="BS295" s="261"/>
      <c r="BT295" s="261"/>
      <c r="BU295" s="261"/>
      <c r="BV295" s="261"/>
      <c r="BW295" s="261"/>
      <c r="BX295" s="261"/>
      <c r="BY295" s="262"/>
      <c r="BZ295" s="262"/>
      <c r="CA295" s="262"/>
      <c r="CB295" s="262"/>
      <c r="CC295" s="262"/>
      <c r="CD295" s="262"/>
      <c r="CE295" s="262"/>
      <c r="CF295" s="262"/>
      <c r="CG295" s="262"/>
      <c r="CH295" s="262"/>
      <c r="CI295" s="262"/>
      <c r="CJ295" s="262"/>
      <c r="CK295" s="262"/>
      <c r="CL295" s="262"/>
      <c r="CM295" s="262"/>
      <c r="CN295" s="262"/>
      <c r="CO295" s="262"/>
      <c r="CP295" s="262"/>
      <c r="CQ295" s="262"/>
      <c r="CR295" s="262"/>
      <c r="CS295" s="262"/>
      <c r="CT295" s="262"/>
      <c r="CU295" s="261"/>
      <c r="CV295" s="261"/>
      <c r="CW295" s="261"/>
      <c r="CX295" s="261"/>
      <c r="CY295" s="261"/>
      <c r="CZ295" s="261"/>
      <c r="DA295" s="261"/>
      <c r="DB295" s="261"/>
      <c r="DC295" s="261"/>
      <c r="DD295" s="261"/>
      <c r="DE295" s="261"/>
      <c r="DF295" s="261"/>
      <c r="DG295" s="261"/>
      <c r="DH295" s="261"/>
      <c r="DI295" s="261"/>
      <c r="DJ295" s="261"/>
      <c r="DK295" s="261"/>
      <c r="DL295" s="261"/>
      <c r="DM295" s="261"/>
      <c r="DN295" s="261"/>
      <c r="DO295" s="261"/>
      <c r="DP295" s="261"/>
      <c r="DQ295" s="261"/>
      <c r="DR295" s="261"/>
      <c r="DS295" s="261"/>
      <c r="DT295" s="261"/>
      <c r="DU295" s="261"/>
      <c r="DV295" s="261"/>
      <c r="DW295" s="261"/>
      <c r="DX295" s="261"/>
      <c r="DY295" s="261"/>
      <c r="DZ295" s="261"/>
      <c r="EA295" s="261"/>
    </row>
    <row r="296" spans="1:131" ht="15" x14ac:dyDescent="0.25">
      <c r="A296" s="261"/>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1"/>
      <c r="AD296" s="261"/>
      <c r="AE296" s="261"/>
      <c r="AF296" s="261"/>
      <c r="AG296" s="261"/>
      <c r="AH296" s="261"/>
      <c r="AI296" s="261"/>
      <c r="AJ296" s="261"/>
      <c r="AK296" s="261"/>
      <c r="AL296" s="261"/>
      <c r="AM296" s="261"/>
      <c r="AN296" s="261"/>
      <c r="AO296" s="261"/>
      <c r="AP296" s="261"/>
      <c r="AQ296" s="261"/>
      <c r="AR296" s="261"/>
      <c r="AS296" s="261"/>
      <c r="AT296" s="261"/>
      <c r="AU296" s="261"/>
      <c r="AV296" s="261"/>
      <c r="AW296" s="261"/>
      <c r="AX296" s="261"/>
      <c r="AY296" s="261"/>
      <c r="AZ296" s="261"/>
      <c r="BA296" s="261"/>
      <c r="BB296" s="261"/>
      <c r="BC296" s="261"/>
      <c r="BD296" s="261"/>
      <c r="BE296" s="261"/>
      <c r="BF296" s="261"/>
      <c r="BG296" s="261"/>
      <c r="BH296" s="261"/>
      <c r="BI296" s="261"/>
      <c r="BJ296" s="261"/>
      <c r="BK296" s="261"/>
      <c r="BL296" s="261"/>
      <c r="BM296" s="261"/>
      <c r="BN296" s="261"/>
      <c r="BO296" s="261"/>
      <c r="BP296" s="261"/>
      <c r="BQ296" s="261"/>
      <c r="BR296" s="261"/>
      <c r="BS296" s="261"/>
      <c r="BT296" s="261"/>
      <c r="BU296" s="261"/>
      <c r="BV296" s="261"/>
      <c r="BW296" s="261"/>
      <c r="BX296" s="261"/>
      <c r="BY296" s="262"/>
      <c r="BZ296" s="262"/>
      <c r="CA296" s="262"/>
      <c r="CB296" s="262"/>
      <c r="CC296" s="262"/>
      <c r="CD296" s="262"/>
      <c r="CE296" s="262"/>
      <c r="CF296" s="262"/>
      <c r="CG296" s="262"/>
      <c r="CH296" s="262"/>
      <c r="CI296" s="262"/>
      <c r="CJ296" s="262"/>
      <c r="CK296" s="262"/>
      <c r="CL296" s="262"/>
      <c r="CM296" s="262"/>
      <c r="CN296" s="262"/>
      <c r="CO296" s="262"/>
      <c r="CP296" s="262"/>
      <c r="CQ296" s="262"/>
      <c r="CR296" s="262"/>
      <c r="CS296" s="262"/>
      <c r="CT296" s="262"/>
      <c r="CU296" s="261"/>
      <c r="CV296" s="261"/>
      <c r="CW296" s="261"/>
      <c r="CX296" s="261"/>
      <c r="CY296" s="261"/>
      <c r="CZ296" s="261"/>
      <c r="DA296" s="261"/>
      <c r="DB296" s="261"/>
      <c r="DC296" s="261"/>
      <c r="DD296" s="261"/>
      <c r="DE296" s="261"/>
      <c r="DF296" s="261"/>
      <c r="DG296" s="261"/>
      <c r="DH296" s="261"/>
      <c r="DI296" s="261"/>
      <c r="DJ296" s="261"/>
      <c r="DK296" s="261"/>
      <c r="DL296" s="261"/>
      <c r="DM296" s="261"/>
      <c r="DN296" s="261"/>
      <c r="DO296" s="261"/>
      <c r="DP296" s="261"/>
      <c r="DQ296" s="261"/>
      <c r="DR296" s="261"/>
      <c r="DS296" s="261"/>
      <c r="DT296" s="261"/>
      <c r="DU296" s="261"/>
      <c r="DV296" s="261"/>
      <c r="DW296" s="261"/>
      <c r="DX296" s="261"/>
      <c r="DY296" s="261"/>
      <c r="DZ296" s="261"/>
      <c r="EA296" s="261"/>
    </row>
    <row r="297" spans="1:131" ht="15" x14ac:dyDescent="0.25">
      <c r="A297" s="261"/>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c r="AA297" s="261"/>
      <c r="AB297" s="261"/>
      <c r="AC297" s="261"/>
      <c r="AD297" s="261"/>
      <c r="AE297" s="261"/>
      <c r="AF297" s="261"/>
      <c r="AG297" s="261"/>
      <c r="AH297" s="261"/>
      <c r="AI297" s="261"/>
      <c r="AJ297" s="261"/>
      <c r="AK297" s="261"/>
      <c r="AL297" s="261"/>
      <c r="AM297" s="261"/>
      <c r="AN297" s="261"/>
      <c r="AO297" s="261"/>
      <c r="AP297" s="261"/>
      <c r="AQ297" s="261"/>
      <c r="AR297" s="261"/>
      <c r="AS297" s="261"/>
      <c r="AT297" s="261"/>
      <c r="AU297" s="261"/>
      <c r="AV297" s="261"/>
      <c r="AW297" s="261"/>
      <c r="AX297" s="261"/>
      <c r="AY297" s="261"/>
      <c r="AZ297" s="261"/>
      <c r="BA297" s="261"/>
      <c r="BB297" s="261"/>
      <c r="BC297" s="261"/>
      <c r="BD297" s="261"/>
      <c r="BE297" s="261"/>
      <c r="BF297" s="261"/>
      <c r="BG297" s="261"/>
      <c r="BH297" s="261"/>
      <c r="BI297" s="261"/>
      <c r="BJ297" s="261"/>
      <c r="BK297" s="261"/>
      <c r="BL297" s="261"/>
      <c r="BM297" s="261"/>
      <c r="BN297" s="261"/>
      <c r="BO297" s="261"/>
      <c r="BP297" s="261"/>
      <c r="BQ297" s="261"/>
      <c r="BR297" s="261"/>
      <c r="BS297" s="261"/>
      <c r="BT297" s="261"/>
      <c r="BU297" s="261"/>
      <c r="BV297" s="261"/>
      <c r="BW297" s="261"/>
      <c r="BX297" s="261"/>
      <c r="BY297" s="262"/>
      <c r="BZ297" s="262"/>
      <c r="CA297" s="262"/>
      <c r="CB297" s="262"/>
      <c r="CC297" s="262"/>
      <c r="CD297" s="262"/>
      <c r="CE297" s="262"/>
      <c r="CF297" s="262"/>
      <c r="CG297" s="262"/>
      <c r="CH297" s="262"/>
      <c r="CI297" s="262"/>
      <c r="CJ297" s="262"/>
      <c r="CK297" s="262"/>
      <c r="CL297" s="262"/>
      <c r="CM297" s="262"/>
      <c r="CN297" s="262"/>
      <c r="CO297" s="262"/>
      <c r="CP297" s="262"/>
      <c r="CQ297" s="262"/>
      <c r="CR297" s="262"/>
      <c r="CS297" s="262"/>
      <c r="CT297" s="262"/>
      <c r="CU297" s="261"/>
      <c r="CV297" s="261"/>
      <c r="CW297" s="261"/>
      <c r="CX297" s="261"/>
      <c r="CY297" s="261"/>
      <c r="CZ297" s="261"/>
      <c r="DA297" s="261"/>
      <c r="DB297" s="261"/>
      <c r="DC297" s="261"/>
      <c r="DD297" s="261"/>
      <c r="DE297" s="261"/>
      <c r="DF297" s="261"/>
      <c r="DG297" s="261"/>
      <c r="DH297" s="261"/>
      <c r="DI297" s="261"/>
      <c r="DJ297" s="261"/>
      <c r="DK297" s="261"/>
      <c r="DL297" s="261"/>
      <c r="DM297" s="261"/>
      <c r="DN297" s="261"/>
      <c r="DO297" s="261"/>
      <c r="DP297" s="261"/>
      <c r="DQ297" s="261"/>
      <c r="DR297" s="261"/>
      <c r="DS297" s="261"/>
      <c r="DT297" s="261"/>
      <c r="DU297" s="261"/>
      <c r="DV297" s="261"/>
      <c r="DW297" s="261"/>
      <c r="DX297" s="261"/>
      <c r="DY297" s="261"/>
      <c r="DZ297" s="261"/>
      <c r="EA297" s="261"/>
    </row>
    <row r="298" spans="1:131" ht="15" x14ac:dyDescent="0.25">
      <c r="A298" s="261"/>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1"/>
      <c r="AD298" s="261"/>
      <c r="AE298" s="261"/>
      <c r="AF298" s="261"/>
      <c r="AG298" s="261"/>
      <c r="AH298" s="261"/>
      <c r="AI298" s="261"/>
      <c r="AJ298" s="261"/>
      <c r="AK298" s="261"/>
      <c r="AL298" s="261"/>
      <c r="AM298" s="261"/>
      <c r="AN298" s="261"/>
      <c r="AO298" s="261"/>
      <c r="AP298" s="261"/>
      <c r="AQ298" s="261"/>
      <c r="AR298" s="261"/>
      <c r="AS298" s="261"/>
      <c r="AT298" s="261"/>
      <c r="AU298" s="261"/>
      <c r="AV298" s="261"/>
      <c r="AW298" s="261"/>
      <c r="AX298" s="261"/>
      <c r="AY298" s="261"/>
      <c r="AZ298" s="261"/>
      <c r="BA298" s="261"/>
      <c r="BB298" s="261"/>
      <c r="BC298" s="261"/>
      <c r="BD298" s="261"/>
      <c r="BE298" s="261"/>
      <c r="BF298" s="261"/>
      <c r="BG298" s="261"/>
      <c r="BH298" s="261"/>
      <c r="BI298" s="261"/>
      <c r="BJ298" s="261"/>
      <c r="BK298" s="261"/>
      <c r="BL298" s="261"/>
      <c r="BM298" s="261"/>
      <c r="BN298" s="261"/>
      <c r="BO298" s="261"/>
      <c r="BP298" s="261"/>
      <c r="BQ298" s="261"/>
      <c r="BR298" s="261"/>
      <c r="BS298" s="261"/>
      <c r="BT298" s="261"/>
      <c r="BU298" s="261"/>
      <c r="BV298" s="261"/>
      <c r="BW298" s="261"/>
      <c r="BX298" s="261"/>
      <c r="BY298" s="262"/>
      <c r="BZ298" s="262"/>
      <c r="CA298" s="262"/>
      <c r="CB298" s="262"/>
      <c r="CC298" s="262"/>
      <c r="CD298" s="262"/>
      <c r="CE298" s="262"/>
      <c r="CF298" s="262"/>
      <c r="CG298" s="262"/>
      <c r="CH298" s="262"/>
      <c r="CI298" s="262"/>
      <c r="CJ298" s="262"/>
      <c r="CK298" s="262"/>
      <c r="CL298" s="262"/>
      <c r="CM298" s="262"/>
      <c r="CN298" s="262"/>
      <c r="CO298" s="262"/>
      <c r="CP298" s="262"/>
      <c r="CQ298" s="262"/>
      <c r="CR298" s="262"/>
      <c r="CS298" s="262"/>
      <c r="CT298" s="262"/>
      <c r="CU298" s="261"/>
      <c r="CV298" s="261"/>
      <c r="CW298" s="261"/>
      <c r="CX298" s="261"/>
      <c r="CY298" s="261"/>
      <c r="CZ298" s="261"/>
      <c r="DA298" s="261"/>
      <c r="DB298" s="261"/>
      <c r="DC298" s="261"/>
      <c r="DD298" s="261"/>
      <c r="DE298" s="261"/>
      <c r="DF298" s="261"/>
      <c r="DG298" s="261"/>
      <c r="DH298" s="261"/>
      <c r="DI298" s="261"/>
      <c r="DJ298" s="261"/>
      <c r="DK298" s="261"/>
      <c r="DL298" s="261"/>
      <c r="DM298" s="261"/>
      <c r="DN298" s="261"/>
      <c r="DO298" s="261"/>
      <c r="DP298" s="261"/>
      <c r="DQ298" s="261"/>
      <c r="DR298" s="261"/>
      <c r="DS298" s="261"/>
      <c r="DT298" s="261"/>
      <c r="DU298" s="261"/>
      <c r="DV298" s="261"/>
      <c r="DW298" s="261"/>
      <c r="DX298" s="261"/>
      <c r="DY298" s="261"/>
      <c r="DZ298" s="261"/>
      <c r="EA298" s="261"/>
    </row>
    <row r="299" spans="1:131" ht="15" x14ac:dyDescent="0.25">
      <c r="A299" s="261"/>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261"/>
      <c r="AE299" s="261"/>
      <c r="AF299" s="261"/>
      <c r="AG299" s="261"/>
      <c r="AH299" s="261"/>
      <c r="AI299" s="261"/>
      <c r="AJ299" s="261"/>
      <c r="AK299" s="261"/>
      <c r="AL299" s="261"/>
      <c r="AM299" s="261"/>
      <c r="AN299" s="261"/>
      <c r="AO299" s="261"/>
      <c r="AP299" s="261"/>
      <c r="AQ299" s="261"/>
      <c r="AR299" s="261"/>
      <c r="AS299" s="261"/>
      <c r="AT299" s="261"/>
      <c r="AU299" s="261"/>
      <c r="AV299" s="261"/>
      <c r="AW299" s="261"/>
      <c r="AX299" s="261"/>
      <c r="AY299" s="261"/>
      <c r="AZ299" s="261"/>
      <c r="BA299" s="261"/>
      <c r="BB299" s="261"/>
      <c r="BC299" s="261"/>
      <c r="BD299" s="261"/>
      <c r="BE299" s="261"/>
      <c r="BF299" s="261"/>
      <c r="BG299" s="261"/>
      <c r="BH299" s="261"/>
      <c r="BI299" s="261"/>
      <c r="BJ299" s="261"/>
      <c r="BK299" s="261"/>
      <c r="BL299" s="261"/>
      <c r="BM299" s="261"/>
      <c r="BN299" s="261"/>
      <c r="BO299" s="261"/>
      <c r="BP299" s="261"/>
      <c r="BQ299" s="261"/>
      <c r="BR299" s="261"/>
      <c r="BS299" s="261"/>
      <c r="BT299" s="261"/>
      <c r="BU299" s="261"/>
      <c r="BV299" s="261"/>
      <c r="BW299" s="261"/>
      <c r="BX299" s="261"/>
      <c r="BY299" s="262"/>
      <c r="BZ299" s="262"/>
      <c r="CA299" s="262"/>
      <c r="CB299" s="262"/>
      <c r="CC299" s="262"/>
      <c r="CD299" s="262"/>
      <c r="CE299" s="262"/>
      <c r="CF299" s="262"/>
      <c r="CG299" s="262"/>
      <c r="CH299" s="262"/>
      <c r="CI299" s="262"/>
      <c r="CJ299" s="262"/>
      <c r="CK299" s="262"/>
      <c r="CL299" s="262"/>
      <c r="CM299" s="262"/>
      <c r="CN299" s="262"/>
      <c r="CO299" s="262"/>
      <c r="CP299" s="262"/>
      <c r="CQ299" s="262"/>
      <c r="CR299" s="262"/>
      <c r="CS299" s="262"/>
      <c r="CT299" s="262"/>
      <c r="CU299" s="261"/>
      <c r="CV299" s="261"/>
      <c r="CW299" s="261"/>
      <c r="CX299" s="261"/>
      <c r="CY299" s="261"/>
      <c r="CZ299" s="261"/>
      <c r="DA299" s="261"/>
      <c r="DB299" s="261"/>
      <c r="DC299" s="261"/>
      <c r="DD299" s="261"/>
      <c r="DE299" s="261"/>
      <c r="DF299" s="261"/>
      <c r="DG299" s="261"/>
      <c r="DH299" s="261"/>
      <c r="DI299" s="261"/>
      <c r="DJ299" s="261"/>
      <c r="DK299" s="261"/>
      <c r="DL299" s="261"/>
      <c r="DM299" s="261"/>
      <c r="DN299" s="261"/>
      <c r="DO299" s="261"/>
      <c r="DP299" s="261"/>
      <c r="DQ299" s="261"/>
      <c r="DR299" s="261"/>
      <c r="DS299" s="261"/>
      <c r="DT299" s="261"/>
      <c r="DU299" s="261"/>
      <c r="DV299" s="261"/>
      <c r="DW299" s="261"/>
      <c r="DX299" s="261"/>
      <c r="DY299" s="261"/>
      <c r="DZ299" s="261"/>
      <c r="EA299" s="261"/>
    </row>
    <row r="300" spans="1:131" ht="15" x14ac:dyDescent="0.25">
      <c r="A300" s="261"/>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261"/>
      <c r="AE300" s="261"/>
      <c r="AF300" s="261"/>
      <c r="AG300" s="261"/>
      <c r="AH300" s="261"/>
      <c r="AI300" s="261"/>
      <c r="AJ300" s="261"/>
      <c r="AK300" s="261"/>
      <c r="AL300" s="261"/>
      <c r="AM300" s="261"/>
      <c r="AN300" s="261"/>
      <c r="AO300" s="261"/>
      <c r="AP300" s="261"/>
      <c r="AQ300" s="261"/>
      <c r="AR300" s="261"/>
      <c r="AS300" s="261"/>
      <c r="AT300" s="261"/>
      <c r="AU300" s="261"/>
      <c r="AV300" s="261"/>
      <c r="AW300" s="261"/>
      <c r="AX300" s="261"/>
      <c r="AY300" s="261"/>
      <c r="AZ300" s="261"/>
      <c r="BA300" s="261"/>
      <c r="BB300" s="261"/>
      <c r="BC300" s="261"/>
      <c r="BD300" s="261"/>
      <c r="BE300" s="261"/>
      <c r="BF300" s="261"/>
      <c r="BG300" s="261"/>
      <c r="BH300" s="261"/>
      <c r="BI300" s="261"/>
      <c r="BJ300" s="261"/>
      <c r="BK300" s="261"/>
      <c r="BL300" s="261"/>
      <c r="BM300" s="261"/>
      <c r="BN300" s="261"/>
      <c r="BO300" s="261"/>
      <c r="BP300" s="261"/>
      <c r="BQ300" s="261"/>
      <c r="BR300" s="261"/>
      <c r="BS300" s="261"/>
      <c r="BT300" s="261"/>
      <c r="BU300" s="261"/>
      <c r="BV300" s="261"/>
      <c r="BW300" s="261"/>
      <c r="BX300" s="261"/>
      <c r="BY300" s="262"/>
      <c r="BZ300" s="262"/>
      <c r="CA300" s="262"/>
      <c r="CB300" s="262"/>
      <c r="CC300" s="262"/>
      <c r="CD300" s="262"/>
      <c r="CE300" s="262"/>
      <c r="CF300" s="262"/>
      <c r="CG300" s="262"/>
      <c r="CH300" s="262"/>
      <c r="CI300" s="262"/>
      <c r="CJ300" s="262"/>
      <c r="CK300" s="262"/>
      <c r="CL300" s="262"/>
      <c r="CM300" s="262"/>
      <c r="CN300" s="262"/>
      <c r="CO300" s="262"/>
      <c r="CP300" s="262"/>
      <c r="CQ300" s="262"/>
      <c r="CR300" s="262"/>
      <c r="CS300" s="262"/>
      <c r="CT300" s="262"/>
      <c r="CU300" s="261"/>
      <c r="CV300" s="261"/>
      <c r="CW300" s="261"/>
      <c r="CX300" s="261"/>
      <c r="CY300" s="261"/>
      <c r="CZ300" s="261"/>
      <c r="DA300" s="261"/>
      <c r="DB300" s="261"/>
      <c r="DC300" s="261"/>
      <c r="DD300" s="261"/>
      <c r="DE300" s="261"/>
      <c r="DF300" s="261"/>
      <c r="DG300" s="261"/>
      <c r="DH300" s="261"/>
      <c r="DI300" s="261"/>
      <c r="DJ300" s="261"/>
      <c r="DK300" s="261"/>
      <c r="DL300" s="261"/>
      <c r="DM300" s="261"/>
      <c r="DN300" s="261"/>
      <c r="DO300" s="261"/>
      <c r="DP300" s="261"/>
      <c r="DQ300" s="261"/>
      <c r="DR300" s="261"/>
      <c r="DS300" s="261"/>
      <c r="DT300" s="261"/>
      <c r="DU300" s="261"/>
      <c r="DV300" s="261"/>
      <c r="DW300" s="261"/>
      <c r="DX300" s="261"/>
      <c r="DY300" s="261"/>
      <c r="DZ300" s="261"/>
      <c r="EA300" s="261"/>
    </row>
    <row r="301" spans="1:131" ht="15" x14ac:dyDescent="0.25">
      <c r="A301" s="261"/>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261"/>
      <c r="AE301" s="261"/>
      <c r="AF301" s="261"/>
      <c r="AG301" s="261"/>
      <c r="AH301" s="261"/>
      <c r="AI301" s="261"/>
      <c r="AJ301" s="261"/>
      <c r="AK301" s="261"/>
      <c r="AL301" s="261"/>
      <c r="AM301" s="261"/>
      <c r="AN301" s="261"/>
      <c r="AO301" s="261"/>
      <c r="AP301" s="261"/>
      <c r="AQ301" s="261"/>
      <c r="AR301" s="261"/>
      <c r="AS301" s="261"/>
      <c r="AT301" s="261"/>
      <c r="AU301" s="261"/>
      <c r="AV301" s="261"/>
      <c r="AW301" s="261"/>
      <c r="AX301" s="261"/>
      <c r="AY301" s="261"/>
      <c r="AZ301" s="261"/>
      <c r="BA301" s="261"/>
      <c r="BB301" s="261"/>
      <c r="BC301" s="261"/>
      <c r="BD301" s="261"/>
      <c r="BE301" s="261"/>
      <c r="BF301" s="261"/>
      <c r="BG301" s="261"/>
      <c r="BH301" s="261"/>
      <c r="BI301" s="261"/>
      <c r="BJ301" s="261"/>
      <c r="BK301" s="261"/>
      <c r="BL301" s="261"/>
      <c r="BM301" s="261"/>
      <c r="BN301" s="261"/>
      <c r="BO301" s="261"/>
      <c r="BP301" s="261"/>
      <c r="BQ301" s="261"/>
      <c r="BR301" s="261"/>
      <c r="BS301" s="261"/>
      <c r="BT301" s="261"/>
      <c r="BU301" s="261"/>
      <c r="BV301" s="261"/>
      <c r="BW301" s="261"/>
      <c r="BX301" s="261"/>
      <c r="BY301" s="262"/>
      <c r="BZ301" s="262"/>
      <c r="CA301" s="262"/>
      <c r="CB301" s="262"/>
      <c r="CC301" s="262"/>
      <c r="CD301" s="262"/>
      <c r="CE301" s="262"/>
      <c r="CF301" s="262"/>
      <c r="CG301" s="262"/>
      <c r="CH301" s="262"/>
      <c r="CI301" s="262"/>
      <c r="CJ301" s="262"/>
      <c r="CK301" s="262"/>
      <c r="CL301" s="262"/>
      <c r="CM301" s="262"/>
      <c r="CN301" s="262"/>
      <c r="CO301" s="262"/>
      <c r="CP301" s="262"/>
      <c r="CQ301" s="262"/>
      <c r="CR301" s="262"/>
      <c r="CS301" s="262"/>
      <c r="CT301" s="262"/>
      <c r="CU301" s="261"/>
      <c r="CV301" s="261"/>
      <c r="CW301" s="261"/>
      <c r="CX301" s="261"/>
      <c r="CY301" s="261"/>
      <c r="CZ301" s="261"/>
      <c r="DA301" s="261"/>
      <c r="DB301" s="261"/>
      <c r="DC301" s="261"/>
      <c r="DD301" s="261"/>
      <c r="DE301" s="261"/>
      <c r="DF301" s="261"/>
      <c r="DG301" s="261"/>
      <c r="DH301" s="261"/>
      <c r="DI301" s="261"/>
      <c r="DJ301" s="261"/>
      <c r="DK301" s="261"/>
      <c r="DL301" s="261"/>
      <c r="DM301" s="261"/>
      <c r="DN301" s="261"/>
      <c r="DO301" s="261"/>
      <c r="DP301" s="261"/>
      <c r="DQ301" s="261"/>
      <c r="DR301" s="261"/>
      <c r="DS301" s="261"/>
      <c r="DT301" s="261"/>
      <c r="DU301" s="261"/>
      <c r="DV301" s="261"/>
      <c r="DW301" s="261"/>
      <c r="DX301" s="261"/>
      <c r="DY301" s="261"/>
      <c r="DZ301" s="261"/>
      <c r="EA301" s="261"/>
    </row>
    <row r="302" spans="1:131" ht="15" x14ac:dyDescent="0.25">
      <c r="A302" s="261"/>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1"/>
      <c r="AD302" s="261"/>
      <c r="AE302" s="261"/>
      <c r="AF302" s="261"/>
      <c r="AG302" s="261"/>
      <c r="AH302" s="261"/>
      <c r="AI302" s="261"/>
      <c r="AJ302" s="261"/>
      <c r="AK302" s="261"/>
      <c r="AL302" s="261"/>
      <c r="AM302" s="261"/>
      <c r="AN302" s="261"/>
      <c r="AO302" s="261"/>
      <c r="AP302" s="261"/>
      <c r="AQ302" s="261"/>
      <c r="AR302" s="261"/>
      <c r="AS302" s="261"/>
      <c r="AT302" s="261"/>
      <c r="AU302" s="261"/>
      <c r="AV302" s="261"/>
      <c r="AW302" s="261"/>
      <c r="AX302" s="261"/>
      <c r="AY302" s="261"/>
      <c r="AZ302" s="261"/>
      <c r="BA302" s="261"/>
      <c r="BB302" s="261"/>
      <c r="BC302" s="261"/>
      <c r="BD302" s="261"/>
      <c r="BE302" s="261"/>
      <c r="BF302" s="261"/>
      <c r="BG302" s="261"/>
      <c r="BH302" s="261"/>
      <c r="BI302" s="261"/>
      <c r="BJ302" s="261"/>
      <c r="BK302" s="261"/>
      <c r="BL302" s="261"/>
      <c r="BM302" s="261"/>
      <c r="BN302" s="261"/>
      <c r="BO302" s="261"/>
      <c r="BP302" s="261"/>
      <c r="BQ302" s="261"/>
      <c r="BR302" s="261"/>
      <c r="BS302" s="261"/>
      <c r="BT302" s="261"/>
      <c r="BU302" s="261"/>
      <c r="BV302" s="261"/>
      <c r="BW302" s="261"/>
      <c r="BX302" s="261"/>
      <c r="BY302" s="262"/>
      <c r="BZ302" s="262"/>
      <c r="CA302" s="262"/>
      <c r="CB302" s="262"/>
      <c r="CC302" s="262"/>
      <c r="CD302" s="262"/>
      <c r="CE302" s="262"/>
      <c r="CF302" s="262"/>
      <c r="CG302" s="262"/>
      <c r="CH302" s="262"/>
      <c r="CI302" s="262"/>
      <c r="CJ302" s="262"/>
      <c r="CK302" s="262"/>
      <c r="CL302" s="262"/>
      <c r="CM302" s="262"/>
      <c r="CN302" s="262"/>
      <c r="CO302" s="262"/>
      <c r="CP302" s="262"/>
      <c r="CQ302" s="262"/>
      <c r="CR302" s="262"/>
      <c r="CS302" s="262"/>
      <c r="CT302" s="262"/>
      <c r="CU302" s="261"/>
      <c r="CV302" s="261"/>
      <c r="CW302" s="261"/>
      <c r="CX302" s="261"/>
      <c r="CY302" s="261"/>
      <c r="CZ302" s="261"/>
      <c r="DA302" s="261"/>
      <c r="DB302" s="261"/>
      <c r="DC302" s="261"/>
      <c r="DD302" s="261"/>
      <c r="DE302" s="261"/>
      <c r="DF302" s="261"/>
      <c r="DG302" s="261"/>
      <c r="DH302" s="261"/>
      <c r="DI302" s="261"/>
      <c r="DJ302" s="261"/>
      <c r="DK302" s="261"/>
      <c r="DL302" s="261"/>
      <c r="DM302" s="261"/>
      <c r="DN302" s="261"/>
      <c r="DO302" s="261"/>
      <c r="DP302" s="261"/>
      <c r="DQ302" s="261"/>
      <c r="DR302" s="261"/>
      <c r="DS302" s="261"/>
      <c r="DT302" s="261"/>
      <c r="DU302" s="261"/>
      <c r="DV302" s="261"/>
      <c r="DW302" s="261"/>
      <c r="DX302" s="261"/>
      <c r="DY302" s="261"/>
      <c r="DZ302" s="261"/>
      <c r="EA302" s="261"/>
    </row>
    <row r="303" spans="1:131" ht="15" x14ac:dyDescent="0.25">
      <c r="A303" s="261"/>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1"/>
      <c r="AD303" s="261"/>
      <c r="AE303" s="261"/>
      <c r="AF303" s="261"/>
      <c r="AG303" s="261"/>
      <c r="AH303" s="261"/>
      <c r="AI303" s="261"/>
      <c r="AJ303" s="261"/>
      <c r="AK303" s="261"/>
      <c r="AL303" s="261"/>
      <c r="AM303" s="261"/>
      <c r="AN303" s="261"/>
      <c r="AO303" s="261"/>
      <c r="AP303" s="261"/>
      <c r="AQ303" s="261"/>
      <c r="AR303" s="261"/>
      <c r="AS303" s="261"/>
      <c r="AT303" s="261"/>
      <c r="AU303" s="261"/>
      <c r="AV303" s="261"/>
      <c r="AW303" s="261"/>
      <c r="AX303" s="261"/>
      <c r="AY303" s="261"/>
      <c r="AZ303" s="261"/>
      <c r="BA303" s="261"/>
      <c r="BB303" s="261"/>
      <c r="BC303" s="261"/>
      <c r="BD303" s="261"/>
      <c r="BE303" s="261"/>
      <c r="BF303" s="261"/>
      <c r="BG303" s="261"/>
      <c r="BH303" s="261"/>
      <c r="BI303" s="261"/>
      <c r="BJ303" s="261"/>
      <c r="BK303" s="261"/>
      <c r="BL303" s="261"/>
      <c r="BM303" s="261"/>
      <c r="BN303" s="261"/>
      <c r="BO303" s="261"/>
      <c r="BP303" s="261"/>
      <c r="BQ303" s="261"/>
      <c r="BR303" s="261"/>
      <c r="BS303" s="261"/>
      <c r="BT303" s="261"/>
      <c r="BU303" s="261"/>
      <c r="BV303" s="261"/>
      <c r="BW303" s="261"/>
      <c r="BX303" s="261"/>
      <c r="BY303" s="262"/>
      <c r="BZ303" s="262"/>
      <c r="CA303" s="262"/>
      <c r="CB303" s="262"/>
      <c r="CC303" s="262"/>
      <c r="CD303" s="262"/>
      <c r="CE303" s="262"/>
      <c r="CF303" s="262"/>
      <c r="CG303" s="262"/>
      <c r="CH303" s="262"/>
      <c r="CI303" s="262"/>
      <c r="CJ303" s="262"/>
      <c r="CK303" s="262"/>
      <c r="CL303" s="262"/>
      <c r="CM303" s="262"/>
      <c r="CN303" s="262"/>
      <c r="CO303" s="262"/>
      <c r="CP303" s="262"/>
      <c r="CQ303" s="262"/>
      <c r="CR303" s="262"/>
      <c r="CS303" s="262"/>
      <c r="CT303" s="262"/>
      <c r="CU303" s="261"/>
      <c r="CV303" s="261"/>
      <c r="CW303" s="261"/>
      <c r="CX303" s="261"/>
      <c r="CY303" s="261"/>
      <c r="CZ303" s="261"/>
      <c r="DA303" s="261"/>
      <c r="DB303" s="261"/>
      <c r="DC303" s="261"/>
      <c r="DD303" s="261"/>
      <c r="DE303" s="261"/>
      <c r="DF303" s="261"/>
      <c r="DG303" s="261"/>
      <c r="DH303" s="261"/>
      <c r="DI303" s="261"/>
      <c r="DJ303" s="261"/>
      <c r="DK303" s="261"/>
      <c r="DL303" s="261"/>
      <c r="DM303" s="261"/>
      <c r="DN303" s="261"/>
      <c r="DO303" s="261"/>
      <c r="DP303" s="261"/>
      <c r="DQ303" s="261"/>
      <c r="DR303" s="261"/>
      <c r="DS303" s="261"/>
      <c r="DT303" s="261"/>
      <c r="DU303" s="261"/>
      <c r="DV303" s="261"/>
      <c r="DW303" s="261"/>
      <c r="DX303" s="261"/>
      <c r="DY303" s="261"/>
      <c r="DZ303" s="261"/>
      <c r="EA303" s="261"/>
    </row>
    <row r="304" spans="1:131" ht="15" x14ac:dyDescent="0.25">
      <c r="A304" s="261"/>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261"/>
      <c r="AE304" s="261"/>
      <c r="AF304" s="261"/>
      <c r="AG304" s="261"/>
      <c r="AH304" s="261"/>
      <c r="AI304" s="261"/>
      <c r="AJ304" s="261"/>
      <c r="AK304" s="261"/>
      <c r="AL304" s="261"/>
      <c r="AM304" s="261"/>
      <c r="AN304" s="261"/>
      <c r="AO304" s="261"/>
      <c r="AP304" s="261"/>
      <c r="AQ304" s="261"/>
      <c r="AR304" s="261"/>
      <c r="AS304" s="261"/>
      <c r="AT304" s="261"/>
      <c r="AU304" s="261"/>
      <c r="AV304" s="261"/>
      <c r="AW304" s="261"/>
      <c r="AX304" s="261"/>
      <c r="AY304" s="261"/>
      <c r="AZ304" s="261"/>
      <c r="BA304" s="261"/>
      <c r="BB304" s="261"/>
      <c r="BC304" s="261"/>
      <c r="BD304" s="261"/>
      <c r="BE304" s="261"/>
      <c r="BF304" s="261"/>
      <c r="BG304" s="261"/>
      <c r="BH304" s="261"/>
      <c r="BI304" s="261"/>
      <c r="BJ304" s="261"/>
      <c r="BK304" s="261"/>
      <c r="BL304" s="261"/>
      <c r="BM304" s="261"/>
      <c r="BN304" s="261"/>
      <c r="BO304" s="261"/>
      <c r="BP304" s="261"/>
      <c r="BQ304" s="261"/>
      <c r="BR304" s="261"/>
      <c r="BS304" s="261"/>
      <c r="BT304" s="261"/>
      <c r="BU304" s="261"/>
      <c r="BV304" s="261"/>
      <c r="BW304" s="261"/>
      <c r="BX304" s="261"/>
      <c r="BY304" s="262"/>
      <c r="BZ304" s="262"/>
      <c r="CA304" s="262"/>
      <c r="CB304" s="262"/>
      <c r="CC304" s="262"/>
      <c r="CD304" s="262"/>
      <c r="CE304" s="262"/>
      <c r="CF304" s="262"/>
      <c r="CG304" s="262"/>
      <c r="CH304" s="262"/>
      <c r="CI304" s="262"/>
      <c r="CJ304" s="262"/>
      <c r="CK304" s="262"/>
      <c r="CL304" s="262"/>
      <c r="CM304" s="262"/>
      <c r="CN304" s="262"/>
      <c r="CO304" s="262"/>
      <c r="CP304" s="262"/>
      <c r="CQ304" s="262"/>
      <c r="CR304" s="262"/>
      <c r="CS304" s="262"/>
      <c r="CT304" s="262"/>
      <c r="CU304" s="261"/>
      <c r="CV304" s="261"/>
      <c r="CW304" s="261"/>
      <c r="CX304" s="261"/>
      <c r="CY304" s="261"/>
      <c r="CZ304" s="261"/>
      <c r="DA304" s="261"/>
      <c r="DB304" s="261"/>
      <c r="DC304" s="261"/>
      <c r="DD304" s="261"/>
      <c r="DE304" s="261"/>
      <c r="DF304" s="261"/>
      <c r="DG304" s="261"/>
      <c r="DH304" s="261"/>
      <c r="DI304" s="261"/>
      <c r="DJ304" s="261"/>
      <c r="DK304" s="261"/>
      <c r="DL304" s="261"/>
      <c r="DM304" s="261"/>
      <c r="DN304" s="261"/>
      <c r="DO304" s="261"/>
      <c r="DP304" s="261"/>
      <c r="DQ304" s="261"/>
      <c r="DR304" s="261"/>
      <c r="DS304" s="261"/>
      <c r="DT304" s="261"/>
      <c r="DU304" s="261"/>
      <c r="DV304" s="261"/>
      <c r="DW304" s="261"/>
      <c r="DX304" s="261"/>
      <c r="DY304" s="261"/>
      <c r="DZ304" s="261"/>
      <c r="EA304" s="261"/>
    </row>
    <row r="305" spans="1:131" ht="15" x14ac:dyDescent="0.25">
      <c r="A305" s="261"/>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261"/>
      <c r="AE305" s="261"/>
      <c r="AF305" s="261"/>
      <c r="AG305" s="261"/>
      <c r="AH305" s="261"/>
      <c r="AI305" s="261"/>
      <c r="AJ305" s="261"/>
      <c r="AK305" s="261"/>
      <c r="AL305" s="261"/>
      <c r="AM305" s="261"/>
      <c r="AN305" s="261"/>
      <c r="AO305" s="261"/>
      <c r="AP305" s="261"/>
      <c r="AQ305" s="261"/>
      <c r="AR305" s="261"/>
      <c r="AS305" s="261"/>
      <c r="AT305" s="261"/>
      <c r="AU305" s="261"/>
      <c r="AV305" s="261"/>
      <c r="AW305" s="261"/>
      <c r="AX305" s="261"/>
      <c r="AY305" s="261"/>
      <c r="AZ305" s="261"/>
      <c r="BA305" s="261"/>
      <c r="BB305" s="261"/>
      <c r="BC305" s="261"/>
      <c r="BD305" s="261"/>
      <c r="BE305" s="261"/>
      <c r="BF305" s="261"/>
      <c r="BG305" s="261"/>
      <c r="BH305" s="261"/>
      <c r="BI305" s="261"/>
      <c r="BJ305" s="261"/>
      <c r="BK305" s="261"/>
      <c r="BL305" s="261"/>
      <c r="BM305" s="261"/>
      <c r="BN305" s="261"/>
      <c r="BO305" s="261"/>
      <c r="BP305" s="261"/>
      <c r="BQ305" s="261"/>
      <c r="BR305" s="261"/>
      <c r="BS305" s="261"/>
      <c r="BT305" s="261"/>
      <c r="BU305" s="261"/>
      <c r="BV305" s="261"/>
      <c r="BW305" s="261"/>
      <c r="BX305" s="261"/>
      <c r="BY305" s="262"/>
      <c r="BZ305" s="262"/>
      <c r="CA305" s="262"/>
      <c r="CB305" s="262"/>
      <c r="CC305" s="262"/>
      <c r="CD305" s="262"/>
      <c r="CE305" s="262"/>
      <c r="CF305" s="262"/>
      <c r="CG305" s="262"/>
      <c r="CH305" s="262"/>
      <c r="CI305" s="262"/>
      <c r="CJ305" s="262"/>
      <c r="CK305" s="262"/>
      <c r="CL305" s="262"/>
      <c r="CM305" s="262"/>
      <c r="CN305" s="262"/>
      <c r="CO305" s="262"/>
      <c r="CP305" s="262"/>
      <c r="CQ305" s="262"/>
      <c r="CR305" s="262"/>
      <c r="CS305" s="262"/>
      <c r="CT305" s="262"/>
      <c r="CU305" s="261"/>
      <c r="CV305" s="261"/>
      <c r="CW305" s="261"/>
      <c r="CX305" s="261"/>
      <c r="CY305" s="261"/>
      <c r="CZ305" s="261"/>
      <c r="DA305" s="261"/>
      <c r="DB305" s="261"/>
      <c r="DC305" s="261"/>
      <c r="DD305" s="261"/>
      <c r="DE305" s="261"/>
      <c r="DF305" s="261"/>
      <c r="DG305" s="261"/>
      <c r="DH305" s="261"/>
      <c r="DI305" s="261"/>
      <c r="DJ305" s="261"/>
      <c r="DK305" s="261"/>
      <c r="DL305" s="261"/>
      <c r="DM305" s="261"/>
      <c r="DN305" s="261"/>
      <c r="DO305" s="261"/>
      <c r="DP305" s="261"/>
      <c r="DQ305" s="261"/>
      <c r="DR305" s="261"/>
      <c r="DS305" s="261"/>
      <c r="DT305" s="261"/>
      <c r="DU305" s="261"/>
      <c r="DV305" s="261"/>
      <c r="DW305" s="261"/>
      <c r="DX305" s="261"/>
      <c r="DY305" s="261"/>
      <c r="DZ305" s="261"/>
      <c r="EA305" s="261"/>
    </row>
    <row r="306" spans="1:131" ht="15" x14ac:dyDescent="0.25">
      <c r="A306" s="261"/>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261"/>
      <c r="AE306" s="261"/>
      <c r="AF306" s="261"/>
      <c r="AG306" s="261"/>
      <c r="AH306" s="261"/>
      <c r="AI306" s="261"/>
      <c r="AJ306" s="261"/>
      <c r="AK306" s="261"/>
      <c r="AL306" s="261"/>
      <c r="AM306" s="261"/>
      <c r="AN306" s="261"/>
      <c r="AO306" s="261"/>
      <c r="AP306" s="261"/>
      <c r="AQ306" s="261"/>
      <c r="AR306" s="261"/>
      <c r="AS306" s="261"/>
      <c r="AT306" s="261"/>
      <c r="AU306" s="261"/>
      <c r="AV306" s="261"/>
      <c r="AW306" s="261"/>
      <c r="AX306" s="261"/>
      <c r="AY306" s="261"/>
      <c r="AZ306" s="261"/>
      <c r="BA306" s="261"/>
      <c r="BB306" s="261"/>
      <c r="BC306" s="261"/>
      <c r="BD306" s="261"/>
      <c r="BE306" s="261"/>
      <c r="BF306" s="261"/>
      <c r="BG306" s="261"/>
      <c r="BH306" s="261"/>
      <c r="BI306" s="261"/>
      <c r="BJ306" s="261"/>
      <c r="BK306" s="261"/>
      <c r="BL306" s="261"/>
      <c r="BM306" s="261"/>
      <c r="BN306" s="261"/>
      <c r="BO306" s="261"/>
      <c r="BP306" s="261"/>
      <c r="BQ306" s="261"/>
      <c r="BR306" s="261"/>
      <c r="BS306" s="261"/>
      <c r="BT306" s="261"/>
      <c r="BU306" s="261"/>
      <c r="BV306" s="261"/>
      <c r="BW306" s="261"/>
      <c r="BX306" s="261"/>
      <c r="BY306" s="262"/>
      <c r="BZ306" s="262"/>
      <c r="CA306" s="262"/>
      <c r="CB306" s="262"/>
      <c r="CC306" s="262"/>
      <c r="CD306" s="262"/>
      <c r="CE306" s="262"/>
      <c r="CF306" s="262"/>
      <c r="CG306" s="262"/>
      <c r="CH306" s="262"/>
      <c r="CI306" s="262"/>
      <c r="CJ306" s="262"/>
      <c r="CK306" s="262"/>
      <c r="CL306" s="262"/>
      <c r="CM306" s="262"/>
      <c r="CN306" s="262"/>
      <c r="CO306" s="262"/>
      <c r="CP306" s="262"/>
      <c r="CQ306" s="262"/>
      <c r="CR306" s="262"/>
      <c r="CS306" s="262"/>
      <c r="CT306" s="262"/>
      <c r="CU306" s="261"/>
      <c r="CV306" s="261"/>
      <c r="CW306" s="261"/>
      <c r="CX306" s="261"/>
      <c r="CY306" s="261"/>
      <c r="CZ306" s="261"/>
      <c r="DA306" s="261"/>
      <c r="DB306" s="261"/>
      <c r="DC306" s="261"/>
      <c r="DD306" s="261"/>
      <c r="DE306" s="261"/>
      <c r="DF306" s="261"/>
      <c r="DG306" s="261"/>
      <c r="DH306" s="261"/>
      <c r="DI306" s="261"/>
      <c r="DJ306" s="261"/>
      <c r="DK306" s="261"/>
      <c r="DL306" s="261"/>
      <c r="DM306" s="261"/>
      <c r="DN306" s="261"/>
      <c r="DO306" s="261"/>
      <c r="DP306" s="261"/>
      <c r="DQ306" s="261"/>
      <c r="DR306" s="261"/>
      <c r="DS306" s="261"/>
      <c r="DT306" s="261"/>
      <c r="DU306" s="261"/>
      <c r="DV306" s="261"/>
      <c r="DW306" s="261"/>
      <c r="DX306" s="261"/>
      <c r="DY306" s="261"/>
      <c r="DZ306" s="261"/>
      <c r="EA306" s="261"/>
    </row>
    <row r="307" spans="1:131" ht="15" x14ac:dyDescent="0.25">
      <c r="A307" s="261"/>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261"/>
      <c r="AE307" s="261"/>
      <c r="AF307" s="261"/>
      <c r="AG307" s="261"/>
      <c r="AH307" s="261"/>
      <c r="AI307" s="261"/>
      <c r="AJ307" s="261"/>
      <c r="AK307" s="261"/>
      <c r="AL307" s="261"/>
      <c r="AM307" s="261"/>
      <c r="AN307" s="261"/>
      <c r="AO307" s="261"/>
      <c r="AP307" s="261"/>
      <c r="AQ307" s="261"/>
      <c r="AR307" s="261"/>
      <c r="AS307" s="261"/>
      <c r="AT307" s="261"/>
      <c r="AU307" s="261"/>
      <c r="AV307" s="261"/>
      <c r="AW307" s="261"/>
      <c r="AX307" s="261"/>
      <c r="AY307" s="261"/>
      <c r="AZ307" s="261"/>
      <c r="BA307" s="261"/>
      <c r="BB307" s="261"/>
      <c r="BC307" s="261"/>
      <c r="BD307" s="261"/>
      <c r="BE307" s="261"/>
      <c r="BF307" s="261"/>
      <c r="BG307" s="261"/>
      <c r="BH307" s="261"/>
      <c r="BI307" s="261"/>
      <c r="BJ307" s="261"/>
      <c r="BK307" s="261"/>
      <c r="BL307" s="261"/>
      <c r="BM307" s="261"/>
      <c r="BN307" s="261"/>
      <c r="BO307" s="261"/>
      <c r="BP307" s="261"/>
      <c r="BQ307" s="261"/>
      <c r="BR307" s="261"/>
      <c r="BS307" s="261"/>
      <c r="BT307" s="261"/>
      <c r="BU307" s="261"/>
      <c r="BV307" s="261"/>
      <c r="BW307" s="261"/>
      <c r="BX307" s="261"/>
      <c r="BY307" s="262"/>
      <c r="BZ307" s="262"/>
      <c r="CA307" s="262"/>
      <c r="CB307" s="262"/>
      <c r="CC307" s="262"/>
      <c r="CD307" s="262"/>
      <c r="CE307" s="262"/>
      <c r="CF307" s="262"/>
      <c r="CG307" s="262"/>
      <c r="CH307" s="262"/>
      <c r="CI307" s="262"/>
      <c r="CJ307" s="262"/>
      <c r="CK307" s="262"/>
      <c r="CL307" s="262"/>
      <c r="CM307" s="262"/>
      <c r="CN307" s="262"/>
      <c r="CO307" s="262"/>
      <c r="CP307" s="262"/>
      <c r="CQ307" s="262"/>
      <c r="CR307" s="262"/>
      <c r="CS307" s="262"/>
      <c r="CT307" s="262"/>
      <c r="CU307" s="261"/>
      <c r="CV307" s="261"/>
      <c r="CW307" s="261"/>
      <c r="CX307" s="261"/>
      <c r="CY307" s="261"/>
      <c r="CZ307" s="261"/>
      <c r="DA307" s="261"/>
      <c r="DB307" s="261"/>
      <c r="DC307" s="261"/>
      <c r="DD307" s="261"/>
      <c r="DE307" s="261"/>
      <c r="DF307" s="261"/>
      <c r="DG307" s="261"/>
      <c r="DH307" s="261"/>
      <c r="DI307" s="261"/>
      <c r="DJ307" s="261"/>
      <c r="DK307" s="261"/>
      <c r="DL307" s="261"/>
      <c r="DM307" s="261"/>
      <c r="DN307" s="261"/>
      <c r="DO307" s="261"/>
      <c r="DP307" s="261"/>
      <c r="DQ307" s="261"/>
      <c r="DR307" s="261"/>
      <c r="DS307" s="261"/>
      <c r="DT307" s="261"/>
      <c r="DU307" s="261"/>
      <c r="DV307" s="261"/>
      <c r="DW307" s="261"/>
      <c r="DX307" s="261"/>
      <c r="DY307" s="261"/>
      <c r="DZ307" s="261"/>
      <c r="EA307" s="261"/>
    </row>
    <row r="308" spans="1:131" ht="15" x14ac:dyDescent="0.25">
      <c r="A308" s="261"/>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261"/>
      <c r="AE308" s="261"/>
      <c r="AF308" s="261"/>
      <c r="AG308" s="261"/>
      <c r="AH308" s="261"/>
      <c r="AI308" s="261"/>
      <c r="AJ308" s="261"/>
      <c r="AK308" s="261"/>
      <c r="AL308" s="261"/>
      <c r="AM308" s="261"/>
      <c r="AN308" s="261"/>
      <c r="AO308" s="261"/>
      <c r="AP308" s="261"/>
      <c r="AQ308" s="261"/>
      <c r="AR308" s="261"/>
      <c r="AS308" s="261"/>
      <c r="AT308" s="261"/>
      <c r="AU308" s="261"/>
      <c r="AV308" s="261"/>
      <c r="AW308" s="261"/>
      <c r="AX308" s="261"/>
      <c r="AY308" s="261"/>
      <c r="AZ308" s="261"/>
      <c r="BA308" s="261"/>
      <c r="BB308" s="261"/>
      <c r="BC308" s="261"/>
      <c r="BD308" s="261"/>
      <c r="BE308" s="261"/>
      <c r="BF308" s="261"/>
      <c r="BG308" s="261"/>
      <c r="BH308" s="261"/>
      <c r="BI308" s="261"/>
      <c r="BJ308" s="261"/>
      <c r="BK308" s="261"/>
      <c r="BL308" s="261"/>
      <c r="BM308" s="261"/>
      <c r="BN308" s="261"/>
      <c r="BO308" s="261"/>
      <c r="BP308" s="261"/>
      <c r="BQ308" s="261"/>
      <c r="BR308" s="261"/>
      <c r="BS308" s="261"/>
      <c r="BT308" s="261"/>
      <c r="BU308" s="261"/>
      <c r="BV308" s="261"/>
      <c r="BW308" s="261"/>
      <c r="BX308" s="261"/>
      <c r="BY308" s="262"/>
      <c r="BZ308" s="262"/>
      <c r="CA308" s="262"/>
      <c r="CB308" s="262"/>
      <c r="CC308" s="262"/>
      <c r="CD308" s="262"/>
      <c r="CE308" s="262"/>
      <c r="CF308" s="262"/>
      <c r="CG308" s="262"/>
      <c r="CH308" s="262"/>
      <c r="CI308" s="262"/>
      <c r="CJ308" s="262"/>
      <c r="CK308" s="262"/>
      <c r="CL308" s="262"/>
      <c r="CM308" s="262"/>
      <c r="CN308" s="262"/>
      <c r="CO308" s="262"/>
      <c r="CP308" s="262"/>
      <c r="CQ308" s="262"/>
      <c r="CR308" s="262"/>
      <c r="CS308" s="262"/>
      <c r="CT308" s="262"/>
      <c r="CU308" s="261"/>
      <c r="CV308" s="261"/>
      <c r="CW308" s="261"/>
      <c r="CX308" s="261"/>
      <c r="CY308" s="261"/>
      <c r="CZ308" s="261"/>
      <c r="DA308" s="261"/>
      <c r="DB308" s="261"/>
      <c r="DC308" s="261"/>
      <c r="DD308" s="261"/>
      <c r="DE308" s="261"/>
      <c r="DF308" s="261"/>
      <c r="DG308" s="261"/>
      <c r="DH308" s="261"/>
      <c r="DI308" s="261"/>
      <c r="DJ308" s="261"/>
      <c r="DK308" s="261"/>
      <c r="DL308" s="261"/>
      <c r="DM308" s="261"/>
      <c r="DN308" s="261"/>
      <c r="DO308" s="261"/>
      <c r="DP308" s="261"/>
      <c r="DQ308" s="261"/>
      <c r="DR308" s="261"/>
      <c r="DS308" s="261"/>
      <c r="DT308" s="261"/>
      <c r="DU308" s="261"/>
      <c r="DV308" s="261"/>
      <c r="DW308" s="261"/>
      <c r="DX308" s="261"/>
      <c r="DY308" s="261"/>
      <c r="DZ308" s="261"/>
      <c r="EA308" s="261"/>
    </row>
    <row r="309" spans="1:131" ht="15" x14ac:dyDescent="0.25">
      <c r="A309" s="261"/>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61"/>
      <c r="AE309" s="261"/>
      <c r="AF309" s="261"/>
      <c r="AG309" s="261"/>
      <c r="AH309" s="261"/>
      <c r="AI309" s="261"/>
      <c r="AJ309" s="261"/>
      <c r="AK309" s="261"/>
      <c r="AL309" s="261"/>
      <c r="AM309" s="261"/>
      <c r="AN309" s="261"/>
      <c r="AO309" s="261"/>
      <c r="AP309" s="261"/>
      <c r="AQ309" s="261"/>
      <c r="AR309" s="261"/>
      <c r="AS309" s="261"/>
      <c r="AT309" s="261"/>
      <c r="AU309" s="261"/>
      <c r="AV309" s="261"/>
      <c r="AW309" s="261"/>
      <c r="AX309" s="261"/>
      <c r="AY309" s="261"/>
      <c r="AZ309" s="261"/>
      <c r="BA309" s="261"/>
      <c r="BB309" s="261"/>
      <c r="BC309" s="261"/>
      <c r="BD309" s="261"/>
      <c r="BE309" s="261"/>
      <c r="BF309" s="261"/>
      <c r="BG309" s="261"/>
      <c r="BH309" s="261"/>
      <c r="BI309" s="261"/>
      <c r="BJ309" s="261"/>
      <c r="BK309" s="261"/>
      <c r="BL309" s="261"/>
      <c r="BM309" s="261"/>
      <c r="BN309" s="261"/>
      <c r="BO309" s="261"/>
      <c r="BP309" s="261"/>
      <c r="BQ309" s="261"/>
      <c r="BR309" s="261"/>
      <c r="BS309" s="261"/>
      <c r="BT309" s="261"/>
      <c r="BU309" s="261"/>
      <c r="BV309" s="261"/>
      <c r="BW309" s="261"/>
      <c r="BX309" s="261"/>
      <c r="BY309" s="262"/>
      <c r="BZ309" s="262"/>
      <c r="CA309" s="262"/>
      <c r="CB309" s="262"/>
      <c r="CC309" s="262"/>
      <c r="CD309" s="262"/>
      <c r="CE309" s="262"/>
      <c r="CF309" s="262"/>
      <c r="CG309" s="262"/>
      <c r="CH309" s="262"/>
      <c r="CI309" s="262"/>
      <c r="CJ309" s="262"/>
      <c r="CK309" s="262"/>
      <c r="CL309" s="262"/>
      <c r="CM309" s="262"/>
      <c r="CN309" s="262"/>
      <c r="CO309" s="262"/>
      <c r="CP309" s="262"/>
      <c r="CQ309" s="262"/>
      <c r="CR309" s="262"/>
      <c r="CS309" s="262"/>
      <c r="CT309" s="262"/>
      <c r="CU309" s="261"/>
      <c r="CV309" s="261"/>
      <c r="CW309" s="261"/>
      <c r="CX309" s="261"/>
      <c r="CY309" s="261"/>
      <c r="CZ309" s="261"/>
      <c r="DA309" s="261"/>
      <c r="DB309" s="261"/>
      <c r="DC309" s="261"/>
      <c r="DD309" s="261"/>
      <c r="DE309" s="261"/>
      <c r="DF309" s="261"/>
      <c r="DG309" s="261"/>
      <c r="DH309" s="261"/>
      <c r="DI309" s="261"/>
      <c r="DJ309" s="261"/>
      <c r="DK309" s="261"/>
      <c r="DL309" s="261"/>
      <c r="DM309" s="261"/>
      <c r="DN309" s="261"/>
      <c r="DO309" s="261"/>
      <c r="DP309" s="261"/>
      <c r="DQ309" s="261"/>
      <c r="DR309" s="261"/>
      <c r="DS309" s="261"/>
      <c r="DT309" s="261"/>
      <c r="DU309" s="261"/>
      <c r="DV309" s="261"/>
      <c r="DW309" s="261"/>
      <c r="DX309" s="261"/>
      <c r="DY309" s="261"/>
      <c r="DZ309" s="261"/>
      <c r="EA309" s="261"/>
    </row>
    <row r="310" spans="1:131" ht="15" x14ac:dyDescent="0.25">
      <c r="A310" s="261"/>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261"/>
      <c r="AE310" s="261"/>
      <c r="AF310" s="261"/>
      <c r="AG310" s="261"/>
      <c r="AH310" s="261"/>
      <c r="AI310" s="261"/>
      <c r="AJ310" s="261"/>
      <c r="AK310" s="261"/>
      <c r="AL310" s="261"/>
      <c r="AM310" s="261"/>
      <c r="AN310" s="261"/>
      <c r="AO310" s="261"/>
      <c r="AP310" s="261"/>
      <c r="AQ310" s="261"/>
      <c r="AR310" s="261"/>
      <c r="AS310" s="261"/>
      <c r="AT310" s="261"/>
      <c r="AU310" s="261"/>
      <c r="AV310" s="261"/>
      <c r="AW310" s="261"/>
      <c r="AX310" s="261"/>
      <c r="AY310" s="261"/>
      <c r="AZ310" s="261"/>
      <c r="BA310" s="261"/>
      <c r="BB310" s="261"/>
      <c r="BC310" s="261"/>
      <c r="BD310" s="261"/>
      <c r="BE310" s="261"/>
      <c r="BF310" s="261"/>
      <c r="BG310" s="261"/>
      <c r="BH310" s="261"/>
      <c r="BI310" s="261"/>
      <c r="BJ310" s="261"/>
      <c r="BK310" s="261"/>
      <c r="BL310" s="261"/>
      <c r="BM310" s="261"/>
      <c r="BN310" s="261"/>
      <c r="BO310" s="261"/>
      <c r="BP310" s="261"/>
      <c r="BQ310" s="261"/>
      <c r="BR310" s="261"/>
      <c r="BS310" s="261"/>
      <c r="BT310" s="261"/>
      <c r="BU310" s="261"/>
      <c r="BV310" s="261"/>
      <c r="BW310" s="261"/>
      <c r="BX310" s="261"/>
      <c r="BY310" s="262"/>
      <c r="BZ310" s="262"/>
      <c r="CA310" s="262"/>
      <c r="CB310" s="262"/>
      <c r="CC310" s="262"/>
      <c r="CD310" s="262"/>
      <c r="CE310" s="262"/>
      <c r="CF310" s="262"/>
      <c r="CG310" s="262"/>
      <c r="CH310" s="262"/>
      <c r="CI310" s="262"/>
      <c r="CJ310" s="262"/>
      <c r="CK310" s="262"/>
      <c r="CL310" s="262"/>
      <c r="CM310" s="262"/>
      <c r="CN310" s="262"/>
      <c r="CO310" s="262"/>
      <c r="CP310" s="262"/>
      <c r="CQ310" s="262"/>
      <c r="CR310" s="262"/>
      <c r="CS310" s="262"/>
      <c r="CT310" s="262"/>
      <c r="CU310" s="261"/>
      <c r="CV310" s="261"/>
      <c r="CW310" s="261"/>
      <c r="CX310" s="261"/>
      <c r="CY310" s="261"/>
      <c r="CZ310" s="261"/>
      <c r="DA310" s="261"/>
      <c r="DB310" s="261"/>
      <c r="DC310" s="261"/>
      <c r="DD310" s="261"/>
      <c r="DE310" s="261"/>
      <c r="DF310" s="261"/>
      <c r="DG310" s="261"/>
      <c r="DH310" s="261"/>
      <c r="DI310" s="261"/>
      <c r="DJ310" s="261"/>
      <c r="DK310" s="261"/>
      <c r="DL310" s="261"/>
      <c r="DM310" s="261"/>
      <c r="DN310" s="261"/>
      <c r="DO310" s="261"/>
      <c r="DP310" s="261"/>
      <c r="DQ310" s="261"/>
      <c r="DR310" s="261"/>
      <c r="DS310" s="261"/>
      <c r="DT310" s="261"/>
      <c r="DU310" s="261"/>
      <c r="DV310" s="261"/>
      <c r="DW310" s="261"/>
      <c r="DX310" s="261"/>
      <c r="DY310" s="261"/>
      <c r="DZ310" s="261"/>
      <c r="EA310" s="261"/>
    </row>
    <row r="311" spans="1:131" ht="15" x14ac:dyDescent="0.25">
      <c r="A311" s="261"/>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261"/>
      <c r="AE311" s="261"/>
      <c r="AF311" s="261"/>
      <c r="AG311" s="261"/>
      <c r="AH311" s="261"/>
      <c r="AI311" s="261"/>
      <c r="AJ311" s="261"/>
      <c r="AK311" s="261"/>
      <c r="AL311" s="261"/>
      <c r="AM311" s="261"/>
      <c r="AN311" s="261"/>
      <c r="AO311" s="261"/>
      <c r="AP311" s="261"/>
      <c r="AQ311" s="261"/>
      <c r="AR311" s="261"/>
      <c r="AS311" s="261"/>
      <c r="AT311" s="261"/>
      <c r="AU311" s="261"/>
      <c r="AV311" s="261"/>
      <c r="AW311" s="261"/>
      <c r="AX311" s="261"/>
      <c r="AY311" s="261"/>
      <c r="AZ311" s="261"/>
      <c r="BA311" s="261"/>
      <c r="BB311" s="261"/>
      <c r="BC311" s="261"/>
      <c r="BD311" s="261"/>
      <c r="BE311" s="261"/>
      <c r="BF311" s="261"/>
      <c r="BG311" s="261"/>
      <c r="BH311" s="261"/>
      <c r="BI311" s="261"/>
      <c r="BJ311" s="261"/>
      <c r="BK311" s="261"/>
      <c r="BL311" s="261"/>
      <c r="BM311" s="261"/>
      <c r="BN311" s="261"/>
      <c r="BO311" s="261"/>
      <c r="BP311" s="261"/>
      <c r="BQ311" s="261"/>
      <c r="BR311" s="261"/>
      <c r="BS311" s="261"/>
      <c r="BT311" s="261"/>
      <c r="BU311" s="261"/>
      <c r="BV311" s="261"/>
      <c r="BW311" s="261"/>
      <c r="BX311" s="261"/>
      <c r="BY311" s="262"/>
      <c r="BZ311" s="262"/>
      <c r="CA311" s="262"/>
      <c r="CB311" s="262"/>
      <c r="CC311" s="262"/>
      <c r="CD311" s="262"/>
      <c r="CE311" s="262"/>
      <c r="CF311" s="262"/>
      <c r="CG311" s="262"/>
      <c r="CH311" s="262"/>
      <c r="CI311" s="262"/>
      <c r="CJ311" s="262"/>
      <c r="CK311" s="262"/>
      <c r="CL311" s="262"/>
      <c r="CM311" s="262"/>
      <c r="CN311" s="262"/>
      <c r="CO311" s="262"/>
      <c r="CP311" s="262"/>
      <c r="CQ311" s="262"/>
      <c r="CR311" s="262"/>
      <c r="CS311" s="262"/>
      <c r="CT311" s="262"/>
      <c r="CU311" s="261"/>
      <c r="CV311" s="261"/>
      <c r="CW311" s="261"/>
      <c r="CX311" s="261"/>
      <c r="CY311" s="261"/>
      <c r="CZ311" s="261"/>
      <c r="DA311" s="261"/>
      <c r="DB311" s="261"/>
      <c r="DC311" s="261"/>
      <c r="DD311" s="261"/>
      <c r="DE311" s="261"/>
      <c r="DF311" s="261"/>
      <c r="DG311" s="261"/>
      <c r="DH311" s="261"/>
      <c r="DI311" s="261"/>
      <c r="DJ311" s="261"/>
      <c r="DK311" s="261"/>
      <c r="DL311" s="261"/>
      <c r="DM311" s="261"/>
      <c r="DN311" s="261"/>
      <c r="DO311" s="261"/>
      <c r="DP311" s="261"/>
      <c r="DQ311" s="261"/>
      <c r="DR311" s="261"/>
      <c r="DS311" s="261"/>
      <c r="DT311" s="261"/>
      <c r="DU311" s="261"/>
      <c r="DV311" s="261"/>
      <c r="DW311" s="261"/>
      <c r="DX311" s="261"/>
      <c r="DY311" s="261"/>
      <c r="DZ311" s="261"/>
      <c r="EA311" s="261"/>
    </row>
    <row r="312" spans="1:131" ht="15" x14ac:dyDescent="0.25">
      <c r="A312" s="261"/>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261"/>
      <c r="AE312" s="261"/>
      <c r="AF312" s="261"/>
      <c r="AG312" s="261"/>
      <c r="AH312" s="261"/>
      <c r="AI312" s="261"/>
      <c r="AJ312" s="261"/>
      <c r="AK312" s="261"/>
      <c r="AL312" s="261"/>
      <c r="AM312" s="261"/>
      <c r="AN312" s="261"/>
      <c r="AO312" s="261"/>
      <c r="AP312" s="261"/>
      <c r="AQ312" s="261"/>
      <c r="AR312" s="261"/>
      <c r="AS312" s="261"/>
      <c r="AT312" s="261"/>
      <c r="AU312" s="261"/>
      <c r="AV312" s="261"/>
      <c r="AW312" s="261"/>
      <c r="AX312" s="261"/>
      <c r="AY312" s="261"/>
      <c r="AZ312" s="261"/>
      <c r="BA312" s="261"/>
      <c r="BB312" s="261"/>
      <c r="BC312" s="261"/>
      <c r="BD312" s="261"/>
      <c r="BE312" s="261"/>
      <c r="BF312" s="261"/>
      <c r="BG312" s="261"/>
      <c r="BH312" s="261"/>
      <c r="BI312" s="261"/>
      <c r="BJ312" s="261"/>
      <c r="BK312" s="261"/>
      <c r="BL312" s="261"/>
      <c r="BM312" s="261"/>
      <c r="BN312" s="261"/>
      <c r="BO312" s="261"/>
      <c r="BP312" s="261"/>
      <c r="BQ312" s="261"/>
      <c r="BR312" s="261"/>
      <c r="BS312" s="261"/>
      <c r="BT312" s="261"/>
      <c r="BU312" s="261"/>
      <c r="BV312" s="261"/>
      <c r="BW312" s="261"/>
      <c r="BX312" s="261"/>
      <c r="BY312" s="262"/>
      <c r="BZ312" s="262"/>
      <c r="CA312" s="262"/>
      <c r="CB312" s="262"/>
      <c r="CC312" s="262"/>
      <c r="CD312" s="262"/>
      <c r="CE312" s="262"/>
      <c r="CF312" s="262"/>
      <c r="CG312" s="262"/>
      <c r="CH312" s="262"/>
      <c r="CI312" s="262"/>
      <c r="CJ312" s="262"/>
      <c r="CK312" s="262"/>
      <c r="CL312" s="262"/>
      <c r="CM312" s="262"/>
      <c r="CN312" s="262"/>
      <c r="CO312" s="262"/>
      <c r="CP312" s="262"/>
      <c r="CQ312" s="262"/>
      <c r="CR312" s="262"/>
      <c r="CS312" s="262"/>
      <c r="CT312" s="262"/>
      <c r="CU312" s="261"/>
      <c r="CV312" s="261"/>
      <c r="CW312" s="261"/>
      <c r="CX312" s="261"/>
      <c r="CY312" s="261"/>
      <c r="CZ312" s="261"/>
      <c r="DA312" s="261"/>
      <c r="DB312" s="261"/>
      <c r="DC312" s="261"/>
      <c r="DD312" s="261"/>
      <c r="DE312" s="261"/>
      <c r="DF312" s="261"/>
      <c r="DG312" s="261"/>
      <c r="DH312" s="261"/>
      <c r="DI312" s="261"/>
      <c r="DJ312" s="261"/>
      <c r="DK312" s="261"/>
      <c r="DL312" s="261"/>
      <c r="DM312" s="261"/>
      <c r="DN312" s="261"/>
      <c r="DO312" s="261"/>
      <c r="DP312" s="261"/>
      <c r="DQ312" s="261"/>
      <c r="DR312" s="261"/>
      <c r="DS312" s="261"/>
      <c r="DT312" s="261"/>
      <c r="DU312" s="261"/>
      <c r="DV312" s="261"/>
      <c r="DW312" s="261"/>
      <c r="DX312" s="261"/>
      <c r="DY312" s="261"/>
      <c r="DZ312" s="261"/>
      <c r="EA312" s="261"/>
    </row>
    <row r="313" spans="1:131" ht="15" x14ac:dyDescent="0.25">
      <c r="A313" s="261"/>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261"/>
      <c r="AE313" s="261"/>
      <c r="AF313" s="261"/>
      <c r="AG313" s="261"/>
      <c r="AH313" s="261"/>
      <c r="AI313" s="261"/>
      <c r="AJ313" s="261"/>
      <c r="AK313" s="261"/>
      <c r="AL313" s="261"/>
      <c r="AM313" s="261"/>
      <c r="AN313" s="261"/>
      <c r="AO313" s="261"/>
      <c r="AP313" s="261"/>
      <c r="AQ313" s="261"/>
      <c r="AR313" s="261"/>
      <c r="AS313" s="261"/>
      <c r="AT313" s="261"/>
      <c r="AU313" s="261"/>
      <c r="AV313" s="261"/>
      <c r="AW313" s="261"/>
      <c r="AX313" s="261"/>
      <c r="AY313" s="261"/>
      <c r="AZ313" s="261"/>
      <c r="BA313" s="261"/>
      <c r="BB313" s="261"/>
      <c r="BC313" s="261"/>
      <c r="BD313" s="261"/>
      <c r="BE313" s="261"/>
      <c r="BF313" s="261"/>
      <c r="BG313" s="261"/>
      <c r="BH313" s="261"/>
      <c r="BI313" s="261"/>
      <c r="BJ313" s="261"/>
      <c r="BK313" s="261"/>
      <c r="BL313" s="261"/>
      <c r="BM313" s="261"/>
      <c r="BN313" s="261"/>
      <c r="BO313" s="261"/>
      <c r="BP313" s="261"/>
      <c r="BQ313" s="261"/>
      <c r="BR313" s="261"/>
      <c r="BS313" s="261"/>
      <c r="BT313" s="261"/>
      <c r="BU313" s="261"/>
      <c r="BV313" s="261"/>
      <c r="BW313" s="261"/>
      <c r="BX313" s="261"/>
      <c r="BY313" s="262"/>
      <c r="BZ313" s="262"/>
      <c r="CA313" s="262"/>
      <c r="CB313" s="262"/>
      <c r="CC313" s="262"/>
      <c r="CD313" s="262"/>
      <c r="CE313" s="262"/>
      <c r="CF313" s="262"/>
      <c r="CG313" s="262"/>
      <c r="CH313" s="262"/>
      <c r="CI313" s="262"/>
      <c r="CJ313" s="262"/>
      <c r="CK313" s="262"/>
      <c r="CL313" s="262"/>
      <c r="CM313" s="262"/>
      <c r="CN313" s="262"/>
      <c r="CO313" s="262"/>
      <c r="CP313" s="262"/>
      <c r="CQ313" s="262"/>
      <c r="CR313" s="262"/>
      <c r="CS313" s="262"/>
      <c r="CT313" s="262"/>
      <c r="CU313" s="261"/>
      <c r="CV313" s="261"/>
      <c r="CW313" s="261"/>
      <c r="CX313" s="261"/>
      <c r="CY313" s="261"/>
      <c r="CZ313" s="261"/>
      <c r="DA313" s="261"/>
      <c r="DB313" s="261"/>
      <c r="DC313" s="261"/>
      <c r="DD313" s="261"/>
      <c r="DE313" s="261"/>
      <c r="DF313" s="261"/>
      <c r="DG313" s="261"/>
      <c r="DH313" s="261"/>
      <c r="DI313" s="261"/>
      <c r="DJ313" s="261"/>
      <c r="DK313" s="261"/>
      <c r="DL313" s="261"/>
      <c r="DM313" s="261"/>
      <c r="DN313" s="261"/>
      <c r="DO313" s="261"/>
      <c r="DP313" s="261"/>
      <c r="DQ313" s="261"/>
      <c r="DR313" s="261"/>
      <c r="DS313" s="261"/>
      <c r="DT313" s="261"/>
      <c r="DU313" s="261"/>
      <c r="DV313" s="261"/>
      <c r="DW313" s="261"/>
      <c r="DX313" s="261"/>
      <c r="DY313" s="261"/>
      <c r="DZ313" s="261"/>
      <c r="EA313" s="261"/>
    </row>
    <row r="314" spans="1:131" ht="15" x14ac:dyDescent="0.25">
      <c r="A314" s="261"/>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261"/>
      <c r="AE314" s="261"/>
      <c r="AF314" s="261"/>
      <c r="AG314" s="261"/>
      <c r="AH314" s="261"/>
      <c r="AI314" s="261"/>
      <c r="AJ314" s="261"/>
      <c r="AK314" s="261"/>
      <c r="AL314" s="261"/>
      <c r="AM314" s="261"/>
      <c r="AN314" s="261"/>
      <c r="AO314" s="261"/>
      <c r="AP314" s="261"/>
      <c r="AQ314" s="261"/>
      <c r="AR314" s="261"/>
      <c r="AS314" s="261"/>
      <c r="AT314" s="261"/>
      <c r="AU314" s="261"/>
      <c r="AV314" s="261"/>
      <c r="AW314" s="261"/>
      <c r="AX314" s="261"/>
      <c r="AY314" s="261"/>
      <c r="AZ314" s="261"/>
      <c r="BA314" s="261"/>
      <c r="BB314" s="261"/>
      <c r="BC314" s="261"/>
      <c r="BD314" s="261"/>
      <c r="BE314" s="261"/>
      <c r="BF314" s="261"/>
      <c r="BG314" s="261"/>
      <c r="BH314" s="261"/>
      <c r="BI314" s="261"/>
      <c r="BJ314" s="261"/>
      <c r="BK314" s="261"/>
      <c r="BL314" s="261"/>
      <c r="BM314" s="261"/>
      <c r="BN314" s="261"/>
      <c r="BO314" s="261"/>
      <c r="BP314" s="261"/>
      <c r="BQ314" s="261"/>
      <c r="BR314" s="261"/>
      <c r="BS314" s="261"/>
      <c r="BT314" s="261"/>
      <c r="BU314" s="261"/>
      <c r="BV314" s="261"/>
      <c r="BW314" s="261"/>
      <c r="BX314" s="261"/>
      <c r="BY314" s="262"/>
      <c r="BZ314" s="262"/>
      <c r="CA314" s="262"/>
      <c r="CB314" s="262"/>
      <c r="CC314" s="262"/>
      <c r="CD314" s="262"/>
      <c r="CE314" s="262"/>
      <c r="CF314" s="262"/>
      <c r="CG314" s="262"/>
      <c r="CH314" s="262"/>
      <c r="CI314" s="262"/>
      <c r="CJ314" s="262"/>
      <c r="CK314" s="262"/>
      <c r="CL314" s="262"/>
      <c r="CM314" s="262"/>
      <c r="CN314" s="262"/>
      <c r="CO314" s="262"/>
      <c r="CP314" s="262"/>
      <c r="CQ314" s="262"/>
      <c r="CR314" s="262"/>
      <c r="CS314" s="262"/>
      <c r="CT314" s="262"/>
      <c r="CU314" s="261"/>
      <c r="CV314" s="261"/>
      <c r="CW314" s="261"/>
      <c r="CX314" s="261"/>
      <c r="CY314" s="261"/>
      <c r="CZ314" s="261"/>
      <c r="DA314" s="261"/>
      <c r="DB314" s="261"/>
      <c r="DC314" s="261"/>
      <c r="DD314" s="261"/>
      <c r="DE314" s="261"/>
      <c r="DF314" s="261"/>
      <c r="DG314" s="261"/>
      <c r="DH314" s="261"/>
      <c r="DI314" s="261"/>
      <c r="DJ314" s="261"/>
      <c r="DK314" s="261"/>
      <c r="DL314" s="261"/>
      <c r="DM314" s="261"/>
      <c r="DN314" s="261"/>
      <c r="DO314" s="261"/>
      <c r="DP314" s="261"/>
      <c r="DQ314" s="261"/>
      <c r="DR314" s="261"/>
      <c r="DS314" s="261"/>
      <c r="DT314" s="261"/>
      <c r="DU314" s="261"/>
      <c r="DV314" s="261"/>
      <c r="DW314" s="261"/>
      <c r="DX314" s="261"/>
      <c r="DY314" s="261"/>
      <c r="DZ314" s="261"/>
      <c r="EA314" s="261"/>
    </row>
    <row r="315" spans="1:131" ht="15" x14ac:dyDescent="0.25">
      <c r="A315" s="261"/>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261"/>
      <c r="AE315" s="261"/>
      <c r="AF315" s="261"/>
      <c r="AG315" s="261"/>
      <c r="AH315" s="261"/>
      <c r="AI315" s="261"/>
      <c r="AJ315" s="261"/>
      <c r="AK315" s="261"/>
      <c r="AL315" s="261"/>
      <c r="AM315" s="261"/>
      <c r="AN315" s="261"/>
      <c r="AO315" s="261"/>
      <c r="AP315" s="261"/>
      <c r="AQ315" s="261"/>
      <c r="AR315" s="261"/>
      <c r="AS315" s="261"/>
      <c r="AT315" s="261"/>
      <c r="AU315" s="261"/>
      <c r="AV315" s="261"/>
      <c r="AW315" s="261"/>
      <c r="AX315" s="261"/>
      <c r="AY315" s="261"/>
      <c r="AZ315" s="261"/>
      <c r="BA315" s="261"/>
      <c r="BB315" s="261"/>
      <c r="BC315" s="261"/>
      <c r="BD315" s="261"/>
      <c r="BE315" s="261"/>
      <c r="BF315" s="261"/>
      <c r="BG315" s="261"/>
      <c r="BH315" s="261"/>
      <c r="BI315" s="261"/>
      <c r="BJ315" s="261"/>
      <c r="BK315" s="261"/>
      <c r="BL315" s="261"/>
      <c r="BM315" s="261"/>
      <c r="BN315" s="261"/>
      <c r="BO315" s="261"/>
      <c r="BP315" s="261"/>
      <c r="BQ315" s="261"/>
      <c r="BR315" s="261"/>
      <c r="BS315" s="261"/>
      <c r="BT315" s="261"/>
      <c r="BU315" s="261"/>
      <c r="BV315" s="261"/>
      <c r="BW315" s="261"/>
      <c r="BX315" s="261"/>
      <c r="BY315" s="262"/>
      <c r="BZ315" s="262"/>
      <c r="CA315" s="262"/>
      <c r="CB315" s="262"/>
      <c r="CC315" s="262"/>
      <c r="CD315" s="262"/>
      <c r="CE315" s="262"/>
      <c r="CF315" s="262"/>
      <c r="CG315" s="262"/>
      <c r="CH315" s="262"/>
      <c r="CI315" s="262"/>
      <c r="CJ315" s="262"/>
      <c r="CK315" s="262"/>
      <c r="CL315" s="262"/>
      <c r="CM315" s="262"/>
      <c r="CN315" s="262"/>
      <c r="CO315" s="262"/>
      <c r="CP315" s="262"/>
      <c r="CQ315" s="262"/>
      <c r="CR315" s="262"/>
      <c r="CS315" s="262"/>
      <c r="CT315" s="262"/>
      <c r="CU315" s="261"/>
      <c r="CV315" s="261"/>
      <c r="CW315" s="261"/>
      <c r="CX315" s="261"/>
      <c r="CY315" s="261"/>
      <c r="CZ315" s="261"/>
      <c r="DA315" s="261"/>
      <c r="DB315" s="261"/>
      <c r="DC315" s="261"/>
      <c r="DD315" s="261"/>
      <c r="DE315" s="261"/>
      <c r="DF315" s="261"/>
      <c r="DG315" s="261"/>
      <c r="DH315" s="261"/>
      <c r="DI315" s="261"/>
      <c r="DJ315" s="261"/>
      <c r="DK315" s="261"/>
      <c r="DL315" s="261"/>
      <c r="DM315" s="261"/>
      <c r="DN315" s="261"/>
      <c r="DO315" s="261"/>
      <c r="DP315" s="261"/>
      <c r="DQ315" s="261"/>
      <c r="DR315" s="261"/>
      <c r="DS315" s="261"/>
      <c r="DT315" s="261"/>
      <c r="DU315" s="261"/>
      <c r="DV315" s="261"/>
      <c r="DW315" s="261"/>
      <c r="DX315" s="261"/>
      <c r="DY315" s="261"/>
      <c r="DZ315" s="261"/>
      <c r="EA315" s="261"/>
    </row>
    <row r="316" spans="1:131" ht="15" x14ac:dyDescent="0.25">
      <c r="A316" s="261"/>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261"/>
      <c r="AE316" s="261"/>
      <c r="AF316" s="261"/>
      <c r="AG316" s="261"/>
      <c r="AH316" s="261"/>
      <c r="AI316" s="261"/>
      <c r="AJ316" s="261"/>
      <c r="AK316" s="261"/>
      <c r="AL316" s="261"/>
      <c r="AM316" s="261"/>
      <c r="AN316" s="261"/>
      <c r="AO316" s="261"/>
      <c r="AP316" s="261"/>
      <c r="AQ316" s="261"/>
      <c r="AR316" s="261"/>
      <c r="AS316" s="261"/>
      <c r="AT316" s="261"/>
      <c r="AU316" s="261"/>
      <c r="AV316" s="261"/>
      <c r="AW316" s="261"/>
      <c r="AX316" s="261"/>
      <c r="AY316" s="261"/>
      <c r="AZ316" s="261"/>
      <c r="BA316" s="261"/>
      <c r="BB316" s="261"/>
      <c r="BC316" s="261"/>
      <c r="BD316" s="261"/>
      <c r="BE316" s="261"/>
      <c r="BF316" s="261"/>
      <c r="BG316" s="261"/>
      <c r="BH316" s="261"/>
      <c r="BI316" s="261"/>
      <c r="BJ316" s="261"/>
      <c r="BK316" s="261"/>
      <c r="BL316" s="261"/>
      <c r="BM316" s="261"/>
      <c r="BN316" s="261"/>
      <c r="BO316" s="261"/>
      <c r="BP316" s="261"/>
      <c r="BQ316" s="261"/>
      <c r="BR316" s="261"/>
      <c r="BS316" s="261"/>
      <c r="BT316" s="261"/>
      <c r="BU316" s="261"/>
      <c r="BV316" s="261"/>
      <c r="BW316" s="261"/>
      <c r="BX316" s="261"/>
      <c r="BY316" s="262"/>
      <c r="BZ316" s="262"/>
      <c r="CA316" s="262"/>
      <c r="CB316" s="262"/>
      <c r="CC316" s="262"/>
      <c r="CD316" s="262"/>
      <c r="CE316" s="262"/>
      <c r="CF316" s="262"/>
      <c r="CG316" s="262"/>
      <c r="CH316" s="262"/>
      <c r="CI316" s="262"/>
      <c r="CJ316" s="262"/>
      <c r="CK316" s="262"/>
      <c r="CL316" s="262"/>
      <c r="CM316" s="262"/>
      <c r="CN316" s="262"/>
      <c r="CO316" s="262"/>
      <c r="CP316" s="262"/>
      <c r="CQ316" s="262"/>
      <c r="CR316" s="262"/>
      <c r="CS316" s="262"/>
      <c r="CT316" s="262"/>
      <c r="CU316" s="261"/>
      <c r="CV316" s="261"/>
      <c r="CW316" s="261"/>
      <c r="CX316" s="261"/>
      <c r="CY316" s="261"/>
      <c r="CZ316" s="261"/>
      <c r="DA316" s="261"/>
      <c r="DB316" s="261"/>
      <c r="DC316" s="261"/>
      <c r="DD316" s="261"/>
      <c r="DE316" s="261"/>
      <c r="DF316" s="261"/>
      <c r="DG316" s="261"/>
      <c r="DH316" s="261"/>
      <c r="DI316" s="261"/>
      <c r="DJ316" s="261"/>
      <c r="DK316" s="261"/>
      <c r="DL316" s="261"/>
      <c r="DM316" s="261"/>
      <c r="DN316" s="261"/>
      <c r="DO316" s="261"/>
      <c r="DP316" s="261"/>
      <c r="DQ316" s="261"/>
      <c r="DR316" s="261"/>
      <c r="DS316" s="261"/>
      <c r="DT316" s="261"/>
      <c r="DU316" s="261"/>
      <c r="DV316" s="261"/>
      <c r="DW316" s="261"/>
      <c r="DX316" s="261"/>
      <c r="DY316" s="261"/>
      <c r="DZ316" s="261"/>
      <c r="EA316" s="261"/>
    </row>
    <row r="317" spans="1:131" ht="15" x14ac:dyDescent="0.25">
      <c r="A317" s="261"/>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61"/>
      <c r="AE317" s="261"/>
      <c r="AF317" s="261"/>
      <c r="AG317" s="261"/>
      <c r="AH317" s="261"/>
      <c r="AI317" s="261"/>
      <c r="AJ317" s="261"/>
      <c r="AK317" s="261"/>
      <c r="AL317" s="261"/>
      <c r="AM317" s="261"/>
      <c r="AN317" s="261"/>
      <c r="AO317" s="261"/>
      <c r="AP317" s="261"/>
      <c r="AQ317" s="261"/>
      <c r="AR317" s="261"/>
      <c r="AS317" s="261"/>
      <c r="AT317" s="261"/>
      <c r="AU317" s="261"/>
      <c r="AV317" s="261"/>
      <c r="AW317" s="261"/>
      <c r="AX317" s="261"/>
      <c r="AY317" s="261"/>
      <c r="AZ317" s="261"/>
      <c r="BA317" s="261"/>
      <c r="BB317" s="261"/>
      <c r="BC317" s="261"/>
      <c r="BD317" s="261"/>
      <c r="BE317" s="261"/>
      <c r="BF317" s="261"/>
      <c r="BG317" s="261"/>
      <c r="BH317" s="261"/>
      <c r="BI317" s="261"/>
      <c r="BJ317" s="261"/>
      <c r="BK317" s="261"/>
      <c r="BL317" s="261"/>
      <c r="BM317" s="261"/>
      <c r="BN317" s="261"/>
      <c r="BO317" s="261"/>
      <c r="BP317" s="261"/>
      <c r="BQ317" s="261"/>
      <c r="BR317" s="261"/>
      <c r="BS317" s="261"/>
      <c r="BT317" s="261"/>
      <c r="BU317" s="261"/>
      <c r="BV317" s="261"/>
      <c r="BW317" s="261"/>
      <c r="BX317" s="261"/>
      <c r="BY317" s="262"/>
      <c r="BZ317" s="262"/>
      <c r="CA317" s="262"/>
      <c r="CB317" s="262"/>
      <c r="CC317" s="262"/>
      <c r="CD317" s="262"/>
      <c r="CE317" s="262"/>
      <c r="CF317" s="262"/>
      <c r="CG317" s="262"/>
      <c r="CH317" s="262"/>
      <c r="CI317" s="262"/>
      <c r="CJ317" s="262"/>
      <c r="CK317" s="262"/>
      <c r="CL317" s="262"/>
      <c r="CM317" s="262"/>
      <c r="CN317" s="262"/>
      <c r="CO317" s="262"/>
      <c r="CP317" s="262"/>
      <c r="CQ317" s="262"/>
      <c r="CR317" s="262"/>
      <c r="CS317" s="262"/>
      <c r="CT317" s="262"/>
      <c r="CU317" s="261"/>
      <c r="CV317" s="261"/>
      <c r="CW317" s="261"/>
      <c r="CX317" s="261"/>
      <c r="CY317" s="261"/>
      <c r="CZ317" s="261"/>
      <c r="DA317" s="261"/>
      <c r="DB317" s="261"/>
      <c r="DC317" s="261"/>
      <c r="DD317" s="261"/>
      <c r="DE317" s="261"/>
      <c r="DF317" s="261"/>
      <c r="DG317" s="261"/>
      <c r="DH317" s="261"/>
      <c r="DI317" s="261"/>
      <c r="DJ317" s="261"/>
      <c r="DK317" s="261"/>
      <c r="DL317" s="261"/>
      <c r="DM317" s="261"/>
      <c r="DN317" s="261"/>
      <c r="DO317" s="261"/>
      <c r="DP317" s="261"/>
      <c r="DQ317" s="261"/>
      <c r="DR317" s="261"/>
      <c r="DS317" s="261"/>
      <c r="DT317" s="261"/>
      <c r="DU317" s="261"/>
      <c r="DV317" s="261"/>
      <c r="DW317" s="261"/>
      <c r="DX317" s="261"/>
      <c r="DY317" s="261"/>
      <c r="DZ317" s="261"/>
      <c r="EA317" s="261"/>
    </row>
    <row r="318" spans="1:131" ht="15" x14ac:dyDescent="0.25">
      <c r="A318" s="261"/>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61"/>
      <c r="AE318" s="261"/>
      <c r="AF318" s="261"/>
      <c r="AG318" s="261"/>
      <c r="AH318" s="261"/>
      <c r="AI318" s="261"/>
      <c r="AJ318" s="261"/>
      <c r="AK318" s="261"/>
      <c r="AL318" s="261"/>
      <c r="AM318" s="261"/>
      <c r="AN318" s="261"/>
      <c r="AO318" s="261"/>
      <c r="AP318" s="261"/>
      <c r="AQ318" s="261"/>
      <c r="AR318" s="261"/>
      <c r="AS318" s="261"/>
      <c r="AT318" s="261"/>
      <c r="AU318" s="261"/>
      <c r="AV318" s="261"/>
      <c r="AW318" s="261"/>
      <c r="AX318" s="261"/>
      <c r="AY318" s="261"/>
      <c r="AZ318" s="261"/>
      <c r="BA318" s="261"/>
      <c r="BB318" s="261"/>
      <c r="BC318" s="261"/>
      <c r="BD318" s="261"/>
      <c r="BE318" s="261"/>
      <c r="BF318" s="261"/>
      <c r="BG318" s="261"/>
      <c r="BH318" s="261"/>
      <c r="BI318" s="261"/>
      <c r="BJ318" s="261"/>
      <c r="BK318" s="261"/>
      <c r="BL318" s="261"/>
      <c r="BM318" s="261"/>
      <c r="BN318" s="261"/>
      <c r="BO318" s="261"/>
      <c r="BP318" s="261"/>
      <c r="BQ318" s="261"/>
      <c r="BR318" s="261"/>
      <c r="BS318" s="261"/>
      <c r="BT318" s="261"/>
      <c r="BU318" s="261"/>
      <c r="BV318" s="261"/>
      <c r="BW318" s="261"/>
      <c r="BX318" s="261"/>
      <c r="BY318" s="262"/>
      <c r="BZ318" s="262"/>
      <c r="CA318" s="262"/>
      <c r="CB318" s="262"/>
      <c r="CC318" s="262"/>
      <c r="CD318" s="262"/>
      <c r="CE318" s="262"/>
      <c r="CF318" s="262"/>
      <c r="CG318" s="262"/>
      <c r="CH318" s="262"/>
      <c r="CI318" s="262"/>
      <c r="CJ318" s="262"/>
      <c r="CK318" s="262"/>
      <c r="CL318" s="262"/>
      <c r="CM318" s="262"/>
      <c r="CN318" s="262"/>
      <c r="CO318" s="262"/>
      <c r="CP318" s="262"/>
      <c r="CQ318" s="262"/>
      <c r="CR318" s="262"/>
      <c r="CS318" s="262"/>
      <c r="CT318" s="262"/>
      <c r="CU318" s="261"/>
      <c r="CV318" s="261"/>
      <c r="CW318" s="261"/>
      <c r="CX318" s="261"/>
      <c r="CY318" s="261"/>
      <c r="CZ318" s="261"/>
      <c r="DA318" s="261"/>
      <c r="DB318" s="261"/>
      <c r="DC318" s="261"/>
      <c r="DD318" s="261"/>
      <c r="DE318" s="261"/>
      <c r="DF318" s="261"/>
      <c r="DG318" s="261"/>
      <c r="DH318" s="261"/>
      <c r="DI318" s="261"/>
      <c r="DJ318" s="261"/>
      <c r="DK318" s="261"/>
      <c r="DL318" s="261"/>
      <c r="DM318" s="261"/>
      <c r="DN318" s="261"/>
      <c r="DO318" s="261"/>
      <c r="DP318" s="261"/>
      <c r="DQ318" s="261"/>
      <c r="DR318" s="261"/>
      <c r="DS318" s="261"/>
      <c r="DT318" s="261"/>
      <c r="DU318" s="261"/>
      <c r="DV318" s="261"/>
      <c r="DW318" s="261"/>
      <c r="DX318" s="261"/>
      <c r="DY318" s="261"/>
      <c r="DZ318" s="261"/>
      <c r="EA318" s="261"/>
    </row>
    <row r="319" spans="1:131" ht="15" x14ac:dyDescent="0.25">
      <c r="A319" s="261"/>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61"/>
      <c r="AE319" s="261"/>
      <c r="AF319" s="261"/>
      <c r="AG319" s="261"/>
      <c r="AH319" s="261"/>
      <c r="AI319" s="261"/>
      <c r="AJ319" s="261"/>
      <c r="AK319" s="261"/>
      <c r="AL319" s="261"/>
      <c r="AM319" s="261"/>
      <c r="AN319" s="261"/>
      <c r="AO319" s="261"/>
      <c r="AP319" s="261"/>
      <c r="AQ319" s="261"/>
      <c r="AR319" s="261"/>
      <c r="AS319" s="261"/>
      <c r="AT319" s="261"/>
      <c r="AU319" s="261"/>
      <c r="AV319" s="261"/>
      <c r="AW319" s="261"/>
      <c r="AX319" s="261"/>
      <c r="AY319" s="261"/>
      <c r="AZ319" s="261"/>
      <c r="BA319" s="261"/>
      <c r="BB319" s="261"/>
      <c r="BC319" s="261"/>
      <c r="BD319" s="261"/>
      <c r="BE319" s="261"/>
      <c r="BF319" s="261"/>
      <c r="BG319" s="261"/>
      <c r="BH319" s="261"/>
      <c r="BI319" s="261"/>
      <c r="BJ319" s="261"/>
      <c r="BK319" s="261"/>
      <c r="BL319" s="261"/>
      <c r="BM319" s="261"/>
      <c r="BN319" s="261"/>
      <c r="BO319" s="261"/>
      <c r="BP319" s="261"/>
      <c r="BQ319" s="261"/>
      <c r="BR319" s="261"/>
      <c r="BS319" s="261"/>
      <c r="BT319" s="261"/>
      <c r="BU319" s="261"/>
      <c r="BV319" s="261"/>
      <c r="BW319" s="261"/>
      <c r="BX319" s="261"/>
      <c r="BY319" s="262"/>
      <c r="BZ319" s="262"/>
      <c r="CA319" s="262"/>
      <c r="CB319" s="262"/>
      <c r="CC319" s="262"/>
      <c r="CD319" s="262"/>
      <c r="CE319" s="262"/>
      <c r="CF319" s="262"/>
      <c r="CG319" s="262"/>
      <c r="CH319" s="262"/>
      <c r="CI319" s="262"/>
      <c r="CJ319" s="262"/>
      <c r="CK319" s="262"/>
      <c r="CL319" s="262"/>
      <c r="CM319" s="262"/>
      <c r="CN319" s="262"/>
      <c r="CO319" s="262"/>
      <c r="CP319" s="262"/>
      <c r="CQ319" s="262"/>
      <c r="CR319" s="262"/>
      <c r="CS319" s="262"/>
      <c r="CT319" s="262"/>
      <c r="CU319" s="261"/>
      <c r="CV319" s="261"/>
      <c r="CW319" s="261"/>
      <c r="CX319" s="261"/>
      <c r="CY319" s="261"/>
      <c r="CZ319" s="261"/>
      <c r="DA319" s="261"/>
      <c r="DB319" s="261"/>
      <c r="DC319" s="261"/>
      <c r="DD319" s="261"/>
      <c r="DE319" s="261"/>
      <c r="DF319" s="261"/>
      <c r="DG319" s="261"/>
      <c r="DH319" s="261"/>
      <c r="DI319" s="261"/>
      <c r="DJ319" s="261"/>
      <c r="DK319" s="261"/>
      <c r="DL319" s="261"/>
      <c r="DM319" s="261"/>
      <c r="DN319" s="261"/>
      <c r="DO319" s="261"/>
      <c r="DP319" s="261"/>
      <c r="DQ319" s="261"/>
      <c r="DR319" s="261"/>
      <c r="DS319" s="261"/>
      <c r="DT319" s="261"/>
      <c r="DU319" s="261"/>
      <c r="DV319" s="261"/>
      <c r="DW319" s="261"/>
      <c r="DX319" s="261"/>
      <c r="DY319" s="261"/>
      <c r="DZ319" s="261"/>
      <c r="EA319" s="261"/>
    </row>
    <row r="320" spans="1:131" ht="15" x14ac:dyDescent="0.25">
      <c r="A320" s="261"/>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61"/>
      <c r="AE320" s="261"/>
      <c r="AF320" s="261"/>
      <c r="AG320" s="261"/>
      <c r="AH320" s="261"/>
      <c r="AI320" s="261"/>
      <c r="AJ320" s="261"/>
      <c r="AK320" s="261"/>
      <c r="AL320" s="261"/>
      <c r="AM320" s="261"/>
      <c r="AN320" s="261"/>
      <c r="AO320" s="261"/>
      <c r="AP320" s="261"/>
      <c r="AQ320" s="261"/>
      <c r="AR320" s="261"/>
      <c r="AS320" s="261"/>
      <c r="AT320" s="261"/>
      <c r="AU320" s="261"/>
      <c r="AV320" s="261"/>
      <c r="AW320" s="261"/>
      <c r="AX320" s="261"/>
      <c r="AY320" s="261"/>
      <c r="AZ320" s="261"/>
      <c r="BA320" s="261"/>
      <c r="BB320" s="261"/>
      <c r="BC320" s="261"/>
      <c r="BD320" s="261"/>
      <c r="BE320" s="261"/>
      <c r="BF320" s="261"/>
      <c r="BG320" s="261"/>
      <c r="BH320" s="261"/>
      <c r="BI320" s="261"/>
      <c r="BJ320" s="261"/>
      <c r="BK320" s="261"/>
      <c r="BL320" s="261"/>
      <c r="BM320" s="261"/>
      <c r="BN320" s="261"/>
      <c r="BO320" s="261"/>
      <c r="BP320" s="261"/>
      <c r="BQ320" s="261"/>
      <c r="BR320" s="261"/>
      <c r="BS320" s="261"/>
      <c r="BT320" s="261"/>
      <c r="BU320" s="261"/>
      <c r="BV320" s="261"/>
      <c r="BW320" s="261"/>
      <c r="BX320" s="261"/>
      <c r="BY320" s="262"/>
      <c r="BZ320" s="262"/>
      <c r="CA320" s="262"/>
      <c r="CB320" s="262"/>
      <c r="CC320" s="262"/>
      <c r="CD320" s="262"/>
      <c r="CE320" s="262"/>
      <c r="CF320" s="262"/>
      <c r="CG320" s="262"/>
      <c r="CH320" s="262"/>
      <c r="CI320" s="262"/>
      <c r="CJ320" s="262"/>
      <c r="CK320" s="262"/>
      <c r="CL320" s="262"/>
      <c r="CM320" s="262"/>
      <c r="CN320" s="262"/>
      <c r="CO320" s="262"/>
      <c r="CP320" s="262"/>
      <c r="CQ320" s="262"/>
      <c r="CR320" s="262"/>
      <c r="CS320" s="262"/>
      <c r="CT320" s="262"/>
      <c r="CU320" s="261"/>
      <c r="CV320" s="261"/>
      <c r="CW320" s="261"/>
      <c r="CX320" s="261"/>
      <c r="CY320" s="261"/>
      <c r="CZ320" s="261"/>
      <c r="DA320" s="261"/>
      <c r="DB320" s="261"/>
      <c r="DC320" s="261"/>
      <c r="DD320" s="261"/>
      <c r="DE320" s="261"/>
      <c r="DF320" s="261"/>
      <c r="DG320" s="261"/>
      <c r="DH320" s="261"/>
      <c r="DI320" s="261"/>
      <c r="DJ320" s="261"/>
      <c r="DK320" s="261"/>
      <c r="DL320" s="261"/>
      <c r="DM320" s="261"/>
      <c r="DN320" s="261"/>
      <c r="DO320" s="261"/>
      <c r="DP320" s="261"/>
      <c r="DQ320" s="261"/>
      <c r="DR320" s="261"/>
      <c r="DS320" s="261"/>
      <c r="DT320" s="261"/>
      <c r="DU320" s="261"/>
      <c r="DV320" s="261"/>
      <c r="DW320" s="261"/>
      <c r="DX320" s="261"/>
      <c r="DY320" s="261"/>
      <c r="DZ320" s="261"/>
      <c r="EA320" s="261"/>
    </row>
    <row r="321" spans="1:131" ht="15" x14ac:dyDescent="0.25">
      <c r="A321" s="261"/>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1"/>
      <c r="AL321" s="261"/>
      <c r="AM321" s="261"/>
      <c r="AN321" s="261"/>
      <c r="AO321" s="261"/>
      <c r="AP321" s="261"/>
      <c r="AQ321" s="261"/>
      <c r="AR321" s="261"/>
      <c r="AS321" s="261"/>
      <c r="AT321" s="261"/>
      <c r="AU321" s="261"/>
      <c r="AV321" s="261"/>
      <c r="AW321" s="261"/>
      <c r="AX321" s="261"/>
      <c r="AY321" s="261"/>
      <c r="AZ321" s="261"/>
      <c r="BA321" s="261"/>
      <c r="BB321" s="261"/>
      <c r="BC321" s="261"/>
      <c r="BD321" s="261"/>
      <c r="BE321" s="261"/>
      <c r="BF321" s="261"/>
      <c r="BG321" s="261"/>
      <c r="BH321" s="261"/>
      <c r="BI321" s="261"/>
      <c r="BJ321" s="261"/>
      <c r="BK321" s="261"/>
      <c r="BL321" s="261"/>
      <c r="BM321" s="261"/>
      <c r="BN321" s="261"/>
      <c r="BO321" s="261"/>
      <c r="BP321" s="261"/>
      <c r="BQ321" s="261"/>
      <c r="BR321" s="261"/>
      <c r="BS321" s="261"/>
      <c r="BT321" s="261"/>
      <c r="BU321" s="261"/>
      <c r="BV321" s="261"/>
      <c r="BW321" s="261"/>
      <c r="BX321" s="261"/>
      <c r="BY321" s="262"/>
      <c r="BZ321" s="262"/>
      <c r="CA321" s="262"/>
      <c r="CB321" s="262"/>
      <c r="CC321" s="262"/>
      <c r="CD321" s="262"/>
      <c r="CE321" s="262"/>
      <c r="CF321" s="262"/>
      <c r="CG321" s="262"/>
      <c r="CH321" s="262"/>
      <c r="CI321" s="262"/>
      <c r="CJ321" s="262"/>
      <c r="CK321" s="262"/>
      <c r="CL321" s="262"/>
      <c r="CM321" s="262"/>
      <c r="CN321" s="262"/>
      <c r="CO321" s="262"/>
      <c r="CP321" s="262"/>
      <c r="CQ321" s="262"/>
      <c r="CR321" s="262"/>
      <c r="CS321" s="262"/>
      <c r="CT321" s="262"/>
      <c r="CU321" s="261"/>
      <c r="CV321" s="261"/>
      <c r="CW321" s="261"/>
      <c r="CX321" s="261"/>
      <c r="CY321" s="261"/>
      <c r="CZ321" s="261"/>
      <c r="DA321" s="261"/>
      <c r="DB321" s="261"/>
      <c r="DC321" s="261"/>
      <c r="DD321" s="261"/>
      <c r="DE321" s="261"/>
      <c r="DF321" s="261"/>
      <c r="DG321" s="261"/>
      <c r="DH321" s="261"/>
      <c r="DI321" s="261"/>
      <c r="DJ321" s="261"/>
      <c r="DK321" s="261"/>
      <c r="DL321" s="261"/>
      <c r="DM321" s="261"/>
      <c r="DN321" s="261"/>
      <c r="DO321" s="261"/>
      <c r="DP321" s="261"/>
      <c r="DQ321" s="261"/>
      <c r="DR321" s="261"/>
      <c r="DS321" s="261"/>
      <c r="DT321" s="261"/>
      <c r="DU321" s="261"/>
      <c r="DV321" s="261"/>
      <c r="DW321" s="261"/>
      <c r="DX321" s="261"/>
      <c r="DY321" s="261"/>
      <c r="DZ321" s="261"/>
      <c r="EA321" s="261"/>
    </row>
    <row r="322" spans="1:131" ht="15" x14ac:dyDescent="0.25">
      <c r="A322" s="261"/>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61"/>
      <c r="AE322" s="261"/>
      <c r="AF322" s="261"/>
      <c r="AG322" s="261"/>
      <c r="AH322" s="261"/>
      <c r="AI322" s="261"/>
      <c r="AJ322" s="261"/>
      <c r="AK322" s="261"/>
      <c r="AL322" s="261"/>
      <c r="AM322" s="261"/>
      <c r="AN322" s="261"/>
      <c r="AO322" s="261"/>
      <c r="AP322" s="261"/>
      <c r="AQ322" s="261"/>
      <c r="AR322" s="261"/>
      <c r="AS322" s="261"/>
      <c r="AT322" s="261"/>
      <c r="AU322" s="261"/>
      <c r="AV322" s="261"/>
      <c r="AW322" s="261"/>
      <c r="AX322" s="261"/>
      <c r="AY322" s="261"/>
      <c r="AZ322" s="261"/>
      <c r="BA322" s="261"/>
      <c r="BB322" s="261"/>
      <c r="BC322" s="261"/>
      <c r="BD322" s="261"/>
      <c r="BE322" s="261"/>
      <c r="BF322" s="261"/>
      <c r="BG322" s="261"/>
      <c r="BH322" s="261"/>
      <c r="BI322" s="261"/>
      <c r="BJ322" s="261"/>
      <c r="BK322" s="261"/>
      <c r="BL322" s="261"/>
      <c r="BM322" s="261"/>
      <c r="BN322" s="261"/>
      <c r="BO322" s="261"/>
      <c r="BP322" s="261"/>
      <c r="BQ322" s="261"/>
      <c r="BR322" s="261"/>
      <c r="BS322" s="261"/>
      <c r="BT322" s="261"/>
      <c r="BU322" s="261"/>
      <c r="BV322" s="261"/>
      <c r="BW322" s="261"/>
      <c r="BX322" s="261"/>
      <c r="BY322" s="262"/>
      <c r="BZ322" s="262"/>
      <c r="CA322" s="262"/>
      <c r="CB322" s="262"/>
      <c r="CC322" s="262"/>
      <c r="CD322" s="262"/>
      <c r="CE322" s="262"/>
      <c r="CF322" s="262"/>
      <c r="CG322" s="262"/>
      <c r="CH322" s="262"/>
      <c r="CI322" s="262"/>
      <c r="CJ322" s="262"/>
      <c r="CK322" s="262"/>
      <c r="CL322" s="262"/>
      <c r="CM322" s="262"/>
      <c r="CN322" s="262"/>
      <c r="CO322" s="262"/>
      <c r="CP322" s="262"/>
      <c r="CQ322" s="262"/>
      <c r="CR322" s="262"/>
      <c r="CS322" s="262"/>
      <c r="CT322" s="262"/>
      <c r="CU322" s="261"/>
      <c r="CV322" s="261"/>
      <c r="CW322" s="261"/>
      <c r="CX322" s="261"/>
      <c r="CY322" s="261"/>
      <c r="CZ322" s="261"/>
      <c r="DA322" s="261"/>
      <c r="DB322" s="261"/>
      <c r="DC322" s="261"/>
      <c r="DD322" s="261"/>
      <c r="DE322" s="261"/>
      <c r="DF322" s="261"/>
      <c r="DG322" s="261"/>
      <c r="DH322" s="261"/>
      <c r="DI322" s="261"/>
      <c r="DJ322" s="261"/>
      <c r="DK322" s="261"/>
      <c r="DL322" s="261"/>
      <c r="DM322" s="261"/>
      <c r="DN322" s="261"/>
      <c r="DO322" s="261"/>
      <c r="DP322" s="261"/>
      <c r="DQ322" s="261"/>
      <c r="DR322" s="261"/>
      <c r="DS322" s="261"/>
      <c r="DT322" s="261"/>
      <c r="DU322" s="261"/>
      <c r="DV322" s="261"/>
      <c r="DW322" s="261"/>
      <c r="DX322" s="261"/>
      <c r="DY322" s="261"/>
      <c r="DZ322" s="261"/>
      <c r="EA322" s="261"/>
    </row>
    <row r="323" spans="1:131" ht="15" x14ac:dyDescent="0.25">
      <c r="A323" s="261"/>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61"/>
      <c r="AE323" s="261"/>
      <c r="AF323" s="261"/>
      <c r="AG323" s="261"/>
      <c r="AH323" s="261"/>
      <c r="AI323" s="261"/>
      <c r="AJ323" s="261"/>
      <c r="AK323" s="261"/>
      <c r="AL323" s="261"/>
      <c r="AM323" s="261"/>
      <c r="AN323" s="261"/>
      <c r="AO323" s="261"/>
      <c r="AP323" s="261"/>
      <c r="AQ323" s="261"/>
      <c r="AR323" s="261"/>
      <c r="AS323" s="261"/>
      <c r="AT323" s="261"/>
      <c r="AU323" s="261"/>
      <c r="AV323" s="261"/>
      <c r="AW323" s="261"/>
      <c r="AX323" s="261"/>
      <c r="AY323" s="261"/>
      <c r="AZ323" s="261"/>
      <c r="BA323" s="261"/>
      <c r="BB323" s="261"/>
      <c r="BC323" s="261"/>
      <c r="BD323" s="261"/>
      <c r="BE323" s="261"/>
      <c r="BF323" s="261"/>
      <c r="BG323" s="261"/>
      <c r="BH323" s="261"/>
      <c r="BI323" s="261"/>
      <c r="BJ323" s="261"/>
      <c r="BK323" s="261"/>
      <c r="BL323" s="261"/>
      <c r="BM323" s="261"/>
      <c r="BN323" s="261"/>
      <c r="BO323" s="261"/>
      <c r="BP323" s="261"/>
      <c r="BQ323" s="261"/>
      <c r="BR323" s="261"/>
      <c r="BS323" s="261"/>
      <c r="BT323" s="261"/>
      <c r="BU323" s="261"/>
      <c r="BV323" s="261"/>
      <c r="BW323" s="261"/>
      <c r="BX323" s="261"/>
      <c r="BY323" s="262"/>
      <c r="BZ323" s="262"/>
      <c r="CA323" s="262"/>
      <c r="CB323" s="262"/>
      <c r="CC323" s="262"/>
      <c r="CD323" s="262"/>
      <c r="CE323" s="262"/>
      <c r="CF323" s="262"/>
      <c r="CG323" s="262"/>
      <c r="CH323" s="262"/>
      <c r="CI323" s="262"/>
      <c r="CJ323" s="262"/>
      <c r="CK323" s="262"/>
      <c r="CL323" s="262"/>
      <c r="CM323" s="262"/>
      <c r="CN323" s="262"/>
      <c r="CO323" s="262"/>
      <c r="CP323" s="262"/>
      <c r="CQ323" s="262"/>
      <c r="CR323" s="262"/>
      <c r="CS323" s="262"/>
      <c r="CT323" s="262"/>
      <c r="CU323" s="261"/>
      <c r="CV323" s="261"/>
      <c r="CW323" s="261"/>
      <c r="CX323" s="261"/>
      <c r="CY323" s="261"/>
      <c r="CZ323" s="261"/>
      <c r="DA323" s="261"/>
      <c r="DB323" s="261"/>
      <c r="DC323" s="261"/>
      <c r="DD323" s="261"/>
      <c r="DE323" s="261"/>
      <c r="DF323" s="261"/>
      <c r="DG323" s="261"/>
      <c r="DH323" s="261"/>
      <c r="DI323" s="261"/>
      <c r="DJ323" s="261"/>
      <c r="DK323" s="261"/>
      <c r="DL323" s="261"/>
      <c r="DM323" s="261"/>
      <c r="DN323" s="261"/>
      <c r="DO323" s="261"/>
      <c r="DP323" s="261"/>
      <c r="DQ323" s="261"/>
      <c r="DR323" s="261"/>
      <c r="DS323" s="261"/>
      <c r="DT323" s="261"/>
      <c r="DU323" s="261"/>
      <c r="DV323" s="261"/>
      <c r="DW323" s="261"/>
      <c r="DX323" s="261"/>
      <c r="DY323" s="261"/>
      <c r="DZ323" s="261"/>
      <c r="EA323" s="261"/>
    </row>
    <row r="324" spans="1:131" ht="15" x14ac:dyDescent="0.25">
      <c r="A324" s="261"/>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61"/>
      <c r="AE324" s="261"/>
      <c r="AF324" s="261"/>
      <c r="AG324" s="261"/>
      <c r="AH324" s="261"/>
      <c r="AI324" s="261"/>
      <c r="AJ324" s="261"/>
      <c r="AK324" s="261"/>
      <c r="AL324" s="261"/>
      <c r="AM324" s="261"/>
      <c r="AN324" s="261"/>
      <c r="AO324" s="261"/>
      <c r="AP324" s="261"/>
      <c r="AQ324" s="261"/>
      <c r="AR324" s="261"/>
      <c r="AS324" s="261"/>
      <c r="AT324" s="261"/>
      <c r="AU324" s="261"/>
      <c r="AV324" s="261"/>
      <c r="AW324" s="261"/>
      <c r="AX324" s="261"/>
      <c r="AY324" s="261"/>
      <c r="AZ324" s="261"/>
      <c r="BA324" s="261"/>
      <c r="BB324" s="261"/>
      <c r="BC324" s="261"/>
      <c r="BD324" s="261"/>
      <c r="BE324" s="261"/>
      <c r="BF324" s="261"/>
      <c r="BG324" s="261"/>
      <c r="BH324" s="261"/>
      <c r="BI324" s="261"/>
      <c r="BJ324" s="261"/>
      <c r="BK324" s="261"/>
      <c r="BL324" s="261"/>
      <c r="BM324" s="261"/>
      <c r="BN324" s="261"/>
      <c r="BO324" s="261"/>
      <c r="BP324" s="261"/>
      <c r="BQ324" s="261"/>
      <c r="BR324" s="261"/>
      <c r="BS324" s="261"/>
      <c r="BT324" s="261"/>
      <c r="BU324" s="261"/>
      <c r="BV324" s="261"/>
      <c r="BW324" s="261"/>
      <c r="BX324" s="261"/>
      <c r="BY324" s="262"/>
      <c r="BZ324" s="262"/>
      <c r="CA324" s="262"/>
      <c r="CB324" s="262"/>
      <c r="CC324" s="262"/>
      <c r="CD324" s="262"/>
      <c r="CE324" s="262"/>
      <c r="CF324" s="262"/>
      <c r="CG324" s="262"/>
      <c r="CH324" s="262"/>
      <c r="CI324" s="262"/>
      <c r="CJ324" s="262"/>
      <c r="CK324" s="262"/>
      <c r="CL324" s="262"/>
      <c r="CM324" s="262"/>
      <c r="CN324" s="262"/>
      <c r="CO324" s="262"/>
      <c r="CP324" s="262"/>
      <c r="CQ324" s="262"/>
      <c r="CR324" s="262"/>
      <c r="CS324" s="262"/>
      <c r="CT324" s="262"/>
      <c r="CU324" s="261"/>
      <c r="CV324" s="261"/>
      <c r="CW324" s="261"/>
      <c r="CX324" s="261"/>
      <c r="CY324" s="261"/>
      <c r="CZ324" s="261"/>
      <c r="DA324" s="261"/>
      <c r="DB324" s="261"/>
      <c r="DC324" s="261"/>
      <c r="DD324" s="261"/>
      <c r="DE324" s="261"/>
      <c r="DF324" s="261"/>
      <c r="DG324" s="261"/>
      <c r="DH324" s="261"/>
      <c r="DI324" s="261"/>
      <c r="DJ324" s="261"/>
      <c r="DK324" s="261"/>
      <c r="DL324" s="261"/>
      <c r="DM324" s="261"/>
      <c r="DN324" s="261"/>
      <c r="DO324" s="261"/>
      <c r="DP324" s="261"/>
      <c r="DQ324" s="261"/>
      <c r="DR324" s="261"/>
      <c r="DS324" s="261"/>
      <c r="DT324" s="261"/>
      <c r="DU324" s="261"/>
      <c r="DV324" s="261"/>
      <c r="DW324" s="261"/>
      <c r="DX324" s="261"/>
      <c r="DY324" s="261"/>
      <c r="DZ324" s="261"/>
      <c r="EA324" s="261"/>
    </row>
    <row r="325" spans="1:131" ht="15" x14ac:dyDescent="0.25">
      <c r="A325" s="261"/>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61"/>
      <c r="AE325" s="261"/>
      <c r="AF325" s="261"/>
      <c r="AG325" s="261"/>
      <c r="AH325" s="261"/>
      <c r="AI325" s="261"/>
      <c r="AJ325" s="261"/>
      <c r="AK325" s="261"/>
      <c r="AL325" s="261"/>
      <c r="AM325" s="261"/>
      <c r="AN325" s="261"/>
      <c r="AO325" s="261"/>
      <c r="AP325" s="261"/>
      <c r="AQ325" s="261"/>
      <c r="AR325" s="261"/>
      <c r="AS325" s="261"/>
      <c r="AT325" s="261"/>
      <c r="AU325" s="261"/>
      <c r="AV325" s="261"/>
      <c r="AW325" s="261"/>
      <c r="AX325" s="261"/>
      <c r="AY325" s="261"/>
      <c r="AZ325" s="261"/>
      <c r="BA325" s="261"/>
      <c r="BB325" s="261"/>
      <c r="BC325" s="261"/>
      <c r="BD325" s="261"/>
      <c r="BE325" s="261"/>
      <c r="BF325" s="261"/>
      <c r="BG325" s="261"/>
      <c r="BH325" s="261"/>
      <c r="BI325" s="261"/>
      <c r="BJ325" s="261"/>
      <c r="BK325" s="261"/>
      <c r="BL325" s="261"/>
      <c r="BM325" s="261"/>
      <c r="BN325" s="261"/>
      <c r="BO325" s="261"/>
      <c r="BP325" s="261"/>
      <c r="BQ325" s="261"/>
      <c r="BR325" s="261"/>
      <c r="BS325" s="261"/>
      <c r="BT325" s="261"/>
      <c r="BU325" s="261"/>
      <c r="BV325" s="261"/>
      <c r="BW325" s="261"/>
      <c r="BX325" s="261"/>
      <c r="BY325" s="262"/>
      <c r="BZ325" s="262"/>
      <c r="CA325" s="262"/>
      <c r="CB325" s="262"/>
      <c r="CC325" s="262"/>
      <c r="CD325" s="262"/>
      <c r="CE325" s="262"/>
      <c r="CF325" s="262"/>
      <c r="CG325" s="262"/>
      <c r="CH325" s="262"/>
      <c r="CI325" s="262"/>
      <c r="CJ325" s="262"/>
      <c r="CK325" s="262"/>
      <c r="CL325" s="262"/>
      <c r="CM325" s="262"/>
      <c r="CN325" s="262"/>
      <c r="CO325" s="262"/>
      <c r="CP325" s="262"/>
      <c r="CQ325" s="262"/>
      <c r="CR325" s="262"/>
      <c r="CS325" s="262"/>
      <c r="CT325" s="262"/>
      <c r="CU325" s="261"/>
      <c r="CV325" s="261"/>
      <c r="CW325" s="261"/>
      <c r="CX325" s="261"/>
      <c r="CY325" s="261"/>
      <c r="CZ325" s="261"/>
      <c r="DA325" s="261"/>
      <c r="DB325" s="261"/>
      <c r="DC325" s="261"/>
      <c r="DD325" s="261"/>
      <c r="DE325" s="261"/>
      <c r="DF325" s="261"/>
      <c r="DG325" s="261"/>
      <c r="DH325" s="261"/>
      <c r="DI325" s="261"/>
      <c r="DJ325" s="261"/>
      <c r="DK325" s="261"/>
      <c r="DL325" s="261"/>
      <c r="DM325" s="261"/>
      <c r="DN325" s="261"/>
      <c r="DO325" s="261"/>
      <c r="DP325" s="261"/>
      <c r="DQ325" s="261"/>
      <c r="DR325" s="261"/>
      <c r="DS325" s="261"/>
      <c r="DT325" s="261"/>
      <c r="DU325" s="261"/>
      <c r="DV325" s="261"/>
      <c r="DW325" s="261"/>
      <c r="DX325" s="261"/>
      <c r="DY325" s="261"/>
      <c r="DZ325" s="261"/>
      <c r="EA325" s="261"/>
    </row>
    <row r="326" spans="1:131" ht="15" x14ac:dyDescent="0.25">
      <c r="A326" s="261"/>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261"/>
      <c r="AE326" s="261"/>
      <c r="AF326" s="261"/>
      <c r="AG326" s="261"/>
      <c r="AH326" s="261"/>
      <c r="AI326" s="261"/>
      <c r="AJ326" s="261"/>
      <c r="AK326" s="261"/>
      <c r="AL326" s="261"/>
      <c r="AM326" s="261"/>
      <c r="AN326" s="261"/>
      <c r="AO326" s="261"/>
      <c r="AP326" s="261"/>
      <c r="AQ326" s="261"/>
      <c r="AR326" s="261"/>
      <c r="AS326" s="261"/>
      <c r="AT326" s="261"/>
      <c r="AU326" s="261"/>
      <c r="AV326" s="261"/>
      <c r="AW326" s="261"/>
      <c r="AX326" s="261"/>
      <c r="AY326" s="261"/>
      <c r="AZ326" s="261"/>
      <c r="BA326" s="261"/>
      <c r="BB326" s="261"/>
      <c r="BC326" s="261"/>
      <c r="BD326" s="261"/>
      <c r="BE326" s="261"/>
      <c r="BF326" s="261"/>
      <c r="BG326" s="261"/>
      <c r="BH326" s="261"/>
      <c r="BI326" s="261"/>
      <c r="BJ326" s="261"/>
      <c r="BK326" s="261"/>
      <c r="BL326" s="261"/>
      <c r="BM326" s="261"/>
      <c r="BN326" s="261"/>
      <c r="BO326" s="261"/>
      <c r="BP326" s="261"/>
      <c r="BQ326" s="261"/>
      <c r="BR326" s="261"/>
      <c r="BS326" s="261"/>
      <c r="BT326" s="261"/>
      <c r="BU326" s="261"/>
      <c r="BV326" s="261"/>
      <c r="BW326" s="261"/>
      <c r="BX326" s="261"/>
      <c r="BY326" s="262"/>
      <c r="BZ326" s="262"/>
      <c r="CA326" s="262"/>
      <c r="CB326" s="262"/>
      <c r="CC326" s="262"/>
      <c r="CD326" s="262"/>
      <c r="CE326" s="262"/>
      <c r="CF326" s="262"/>
      <c r="CG326" s="262"/>
      <c r="CH326" s="262"/>
      <c r="CI326" s="262"/>
      <c r="CJ326" s="262"/>
      <c r="CK326" s="262"/>
      <c r="CL326" s="262"/>
      <c r="CM326" s="262"/>
      <c r="CN326" s="262"/>
      <c r="CO326" s="262"/>
      <c r="CP326" s="262"/>
      <c r="CQ326" s="262"/>
      <c r="CR326" s="262"/>
      <c r="CS326" s="262"/>
      <c r="CT326" s="262"/>
      <c r="CU326" s="261"/>
      <c r="CV326" s="261"/>
      <c r="CW326" s="261"/>
      <c r="CX326" s="261"/>
      <c r="CY326" s="261"/>
      <c r="CZ326" s="261"/>
      <c r="DA326" s="261"/>
      <c r="DB326" s="261"/>
      <c r="DC326" s="261"/>
      <c r="DD326" s="261"/>
      <c r="DE326" s="261"/>
      <c r="DF326" s="261"/>
      <c r="DG326" s="261"/>
      <c r="DH326" s="261"/>
      <c r="DI326" s="261"/>
      <c r="DJ326" s="261"/>
      <c r="DK326" s="261"/>
      <c r="DL326" s="261"/>
      <c r="DM326" s="261"/>
      <c r="DN326" s="261"/>
      <c r="DO326" s="261"/>
      <c r="DP326" s="261"/>
      <c r="DQ326" s="261"/>
      <c r="DR326" s="261"/>
      <c r="DS326" s="261"/>
      <c r="DT326" s="261"/>
      <c r="DU326" s="261"/>
      <c r="DV326" s="261"/>
      <c r="DW326" s="261"/>
      <c r="DX326" s="261"/>
      <c r="DY326" s="261"/>
      <c r="DZ326" s="261"/>
      <c r="EA326" s="261"/>
    </row>
    <row r="327" spans="1:131" ht="15" x14ac:dyDescent="0.25">
      <c r="A327" s="261"/>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61"/>
      <c r="AE327" s="261"/>
      <c r="AF327" s="261"/>
      <c r="AG327" s="261"/>
      <c r="AH327" s="261"/>
      <c r="AI327" s="261"/>
      <c r="AJ327" s="261"/>
      <c r="AK327" s="261"/>
      <c r="AL327" s="261"/>
      <c r="AM327" s="261"/>
      <c r="AN327" s="261"/>
      <c r="AO327" s="261"/>
      <c r="AP327" s="261"/>
      <c r="AQ327" s="261"/>
      <c r="AR327" s="261"/>
      <c r="AS327" s="261"/>
      <c r="AT327" s="261"/>
      <c r="AU327" s="261"/>
      <c r="AV327" s="261"/>
      <c r="AW327" s="261"/>
      <c r="AX327" s="261"/>
      <c r="AY327" s="261"/>
      <c r="AZ327" s="261"/>
      <c r="BA327" s="261"/>
      <c r="BB327" s="261"/>
      <c r="BC327" s="261"/>
      <c r="BD327" s="261"/>
      <c r="BE327" s="261"/>
      <c r="BF327" s="261"/>
      <c r="BG327" s="261"/>
      <c r="BH327" s="261"/>
      <c r="BI327" s="261"/>
      <c r="BJ327" s="261"/>
      <c r="BK327" s="261"/>
      <c r="BL327" s="261"/>
      <c r="BM327" s="261"/>
      <c r="BN327" s="261"/>
      <c r="BO327" s="261"/>
      <c r="BP327" s="261"/>
      <c r="BQ327" s="261"/>
      <c r="BR327" s="261"/>
      <c r="BS327" s="261"/>
      <c r="BT327" s="261"/>
      <c r="BU327" s="261"/>
      <c r="BV327" s="261"/>
      <c r="BW327" s="261"/>
      <c r="BX327" s="261"/>
      <c r="BY327" s="262"/>
      <c r="BZ327" s="262"/>
      <c r="CA327" s="262"/>
      <c r="CB327" s="262"/>
      <c r="CC327" s="262"/>
      <c r="CD327" s="262"/>
      <c r="CE327" s="262"/>
      <c r="CF327" s="262"/>
      <c r="CG327" s="262"/>
      <c r="CH327" s="262"/>
      <c r="CI327" s="262"/>
      <c r="CJ327" s="262"/>
      <c r="CK327" s="262"/>
      <c r="CL327" s="262"/>
      <c r="CM327" s="262"/>
      <c r="CN327" s="262"/>
      <c r="CO327" s="262"/>
      <c r="CP327" s="262"/>
      <c r="CQ327" s="262"/>
      <c r="CR327" s="262"/>
      <c r="CS327" s="262"/>
      <c r="CT327" s="262"/>
      <c r="CU327" s="261"/>
      <c r="CV327" s="261"/>
      <c r="CW327" s="261"/>
      <c r="CX327" s="261"/>
      <c r="CY327" s="261"/>
      <c r="CZ327" s="261"/>
      <c r="DA327" s="261"/>
      <c r="DB327" s="261"/>
      <c r="DC327" s="261"/>
      <c r="DD327" s="261"/>
      <c r="DE327" s="261"/>
      <c r="DF327" s="261"/>
      <c r="DG327" s="261"/>
      <c r="DH327" s="261"/>
      <c r="DI327" s="261"/>
      <c r="DJ327" s="261"/>
      <c r="DK327" s="261"/>
      <c r="DL327" s="261"/>
      <c r="DM327" s="261"/>
      <c r="DN327" s="261"/>
      <c r="DO327" s="261"/>
      <c r="DP327" s="261"/>
      <c r="DQ327" s="261"/>
      <c r="DR327" s="261"/>
      <c r="DS327" s="261"/>
      <c r="DT327" s="261"/>
      <c r="DU327" s="261"/>
      <c r="DV327" s="261"/>
      <c r="DW327" s="261"/>
      <c r="DX327" s="261"/>
      <c r="DY327" s="261"/>
      <c r="DZ327" s="261"/>
      <c r="EA327" s="261"/>
    </row>
    <row r="328" spans="1:131" ht="15" x14ac:dyDescent="0.25">
      <c r="A328" s="261"/>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61"/>
      <c r="AE328" s="261"/>
      <c r="AF328" s="261"/>
      <c r="AG328" s="261"/>
      <c r="AH328" s="261"/>
      <c r="AI328" s="261"/>
      <c r="AJ328" s="261"/>
      <c r="AK328" s="261"/>
      <c r="AL328" s="261"/>
      <c r="AM328" s="261"/>
      <c r="AN328" s="261"/>
      <c r="AO328" s="261"/>
      <c r="AP328" s="261"/>
      <c r="AQ328" s="261"/>
      <c r="AR328" s="261"/>
      <c r="AS328" s="261"/>
      <c r="AT328" s="261"/>
      <c r="AU328" s="261"/>
      <c r="AV328" s="261"/>
      <c r="AW328" s="261"/>
      <c r="AX328" s="261"/>
      <c r="AY328" s="261"/>
      <c r="AZ328" s="261"/>
      <c r="BA328" s="261"/>
      <c r="BB328" s="261"/>
      <c r="BC328" s="261"/>
      <c r="BD328" s="261"/>
      <c r="BE328" s="261"/>
      <c r="BF328" s="261"/>
      <c r="BG328" s="261"/>
      <c r="BH328" s="261"/>
      <c r="BI328" s="261"/>
      <c r="BJ328" s="261"/>
      <c r="BK328" s="261"/>
      <c r="BL328" s="261"/>
      <c r="BM328" s="261"/>
      <c r="BN328" s="261"/>
      <c r="BO328" s="261"/>
      <c r="BP328" s="261"/>
      <c r="BQ328" s="261"/>
      <c r="BR328" s="261"/>
      <c r="BS328" s="261"/>
      <c r="BT328" s="261"/>
      <c r="BU328" s="261"/>
      <c r="BV328" s="261"/>
      <c r="BW328" s="261"/>
      <c r="BX328" s="261"/>
      <c r="BY328" s="262"/>
      <c r="BZ328" s="262"/>
      <c r="CA328" s="262"/>
      <c r="CB328" s="262"/>
      <c r="CC328" s="262"/>
      <c r="CD328" s="262"/>
      <c r="CE328" s="262"/>
      <c r="CF328" s="262"/>
      <c r="CG328" s="262"/>
      <c r="CH328" s="262"/>
      <c r="CI328" s="262"/>
      <c r="CJ328" s="262"/>
      <c r="CK328" s="262"/>
      <c r="CL328" s="262"/>
      <c r="CM328" s="262"/>
      <c r="CN328" s="262"/>
      <c r="CO328" s="262"/>
      <c r="CP328" s="262"/>
      <c r="CQ328" s="262"/>
      <c r="CR328" s="262"/>
      <c r="CS328" s="262"/>
      <c r="CT328" s="262"/>
      <c r="CU328" s="261"/>
      <c r="CV328" s="261"/>
      <c r="CW328" s="261"/>
      <c r="CX328" s="261"/>
      <c r="CY328" s="261"/>
      <c r="CZ328" s="261"/>
      <c r="DA328" s="261"/>
      <c r="DB328" s="261"/>
      <c r="DC328" s="261"/>
      <c r="DD328" s="261"/>
      <c r="DE328" s="261"/>
      <c r="DF328" s="261"/>
      <c r="DG328" s="261"/>
      <c r="DH328" s="261"/>
      <c r="DI328" s="261"/>
      <c r="DJ328" s="261"/>
      <c r="DK328" s="261"/>
      <c r="DL328" s="261"/>
      <c r="DM328" s="261"/>
      <c r="DN328" s="261"/>
      <c r="DO328" s="261"/>
      <c r="DP328" s="261"/>
      <c r="DQ328" s="261"/>
      <c r="DR328" s="261"/>
      <c r="DS328" s="261"/>
      <c r="DT328" s="261"/>
      <c r="DU328" s="261"/>
      <c r="DV328" s="261"/>
      <c r="DW328" s="261"/>
      <c r="DX328" s="261"/>
      <c r="DY328" s="261"/>
      <c r="DZ328" s="261"/>
      <c r="EA328" s="261"/>
    </row>
    <row r="329" spans="1:131" ht="15" x14ac:dyDescent="0.25">
      <c r="A329" s="261"/>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261"/>
      <c r="AE329" s="261"/>
      <c r="AF329" s="261"/>
      <c r="AG329" s="261"/>
      <c r="AH329" s="261"/>
      <c r="AI329" s="261"/>
      <c r="AJ329" s="261"/>
      <c r="AK329" s="261"/>
      <c r="AL329" s="261"/>
      <c r="AM329" s="261"/>
      <c r="AN329" s="261"/>
      <c r="AO329" s="261"/>
      <c r="AP329" s="261"/>
      <c r="AQ329" s="261"/>
      <c r="AR329" s="261"/>
      <c r="AS329" s="261"/>
      <c r="AT329" s="261"/>
      <c r="AU329" s="261"/>
      <c r="AV329" s="261"/>
      <c r="AW329" s="261"/>
      <c r="AX329" s="261"/>
      <c r="AY329" s="261"/>
      <c r="AZ329" s="261"/>
      <c r="BA329" s="261"/>
      <c r="BB329" s="261"/>
      <c r="BC329" s="261"/>
      <c r="BD329" s="261"/>
      <c r="BE329" s="261"/>
      <c r="BF329" s="261"/>
      <c r="BG329" s="261"/>
      <c r="BH329" s="261"/>
      <c r="BI329" s="261"/>
      <c r="BJ329" s="261"/>
      <c r="BK329" s="261"/>
      <c r="BL329" s="261"/>
      <c r="BM329" s="261"/>
      <c r="BN329" s="261"/>
      <c r="BO329" s="261"/>
      <c r="BP329" s="261"/>
      <c r="BQ329" s="261"/>
      <c r="BR329" s="261"/>
      <c r="BS329" s="261"/>
      <c r="BT329" s="261"/>
      <c r="BU329" s="261"/>
      <c r="BV329" s="261"/>
      <c r="BW329" s="261"/>
      <c r="BX329" s="261"/>
      <c r="BY329" s="262"/>
      <c r="BZ329" s="262"/>
      <c r="CA329" s="262"/>
      <c r="CB329" s="262"/>
      <c r="CC329" s="262"/>
      <c r="CD329" s="262"/>
      <c r="CE329" s="262"/>
      <c r="CF329" s="262"/>
      <c r="CG329" s="262"/>
      <c r="CH329" s="262"/>
      <c r="CI329" s="262"/>
      <c r="CJ329" s="262"/>
      <c r="CK329" s="262"/>
      <c r="CL329" s="262"/>
      <c r="CM329" s="262"/>
      <c r="CN329" s="262"/>
      <c r="CO329" s="262"/>
      <c r="CP329" s="262"/>
      <c r="CQ329" s="262"/>
      <c r="CR329" s="262"/>
      <c r="CS329" s="262"/>
      <c r="CT329" s="262"/>
      <c r="CU329" s="261"/>
      <c r="CV329" s="261"/>
      <c r="CW329" s="261"/>
      <c r="CX329" s="261"/>
      <c r="CY329" s="261"/>
      <c r="CZ329" s="261"/>
      <c r="DA329" s="261"/>
      <c r="DB329" s="261"/>
      <c r="DC329" s="261"/>
      <c r="DD329" s="261"/>
      <c r="DE329" s="261"/>
      <c r="DF329" s="261"/>
      <c r="DG329" s="261"/>
      <c r="DH329" s="261"/>
      <c r="DI329" s="261"/>
      <c r="DJ329" s="261"/>
      <c r="DK329" s="261"/>
      <c r="DL329" s="261"/>
      <c r="DM329" s="261"/>
      <c r="DN329" s="261"/>
      <c r="DO329" s="261"/>
      <c r="DP329" s="261"/>
      <c r="DQ329" s="261"/>
      <c r="DR329" s="261"/>
      <c r="DS329" s="261"/>
      <c r="DT329" s="261"/>
      <c r="DU329" s="261"/>
      <c r="DV329" s="261"/>
      <c r="DW329" s="261"/>
      <c r="DX329" s="261"/>
      <c r="DY329" s="261"/>
      <c r="DZ329" s="261"/>
      <c r="EA329" s="261"/>
    </row>
    <row r="330" spans="1:131" ht="15" x14ac:dyDescent="0.25">
      <c r="A330" s="261"/>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61"/>
      <c r="AE330" s="261"/>
      <c r="AF330" s="261"/>
      <c r="AG330" s="261"/>
      <c r="AH330" s="261"/>
      <c r="AI330" s="261"/>
      <c r="AJ330" s="261"/>
      <c r="AK330" s="261"/>
      <c r="AL330" s="261"/>
      <c r="AM330" s="261"/>
      <c r="AN330" s="261"/>
      <c r="AO330" s="261"/>
      <c r="AP330" s="261"/>
      <c r="AQ330" s="261"/>
      <c r="AR330" s="261"/>
      <c r="AS330" s="261"/>
      <c r="AT330" s="261"/>
      <c r="AU330" s="261"/>
      <c r="AV330" s="261"/>
      <c r="AW330" s="261"/>
      <c r="AX330" s="261"/>
      <c r="AY330" s="261"/>
      <c r="AZ330" s="261"/>
      <c r="BA330" s="261"/>
      <c r="BB330" s="261"/>
      <c r="BC330" s="261"/>
      <c r="BD330" s="261"/>
      <c r="BE330" s="261"/>
      <c r="BF330" s="261"/>
      <c r="BG330" s="261"/>
      <c r="BH330" s="261"/>
      <c r="BI330" s="261"/>
      <c r="BJ330" s="261"/>
      <c r="BK330" s="261"/>
      <c r="BL330" s="261"/>
      <c r="BM330" s="261"/>
      <c r="BN330" s="261"/>
      <c r="BO330" s="261"/>
      <c r="BP330" s="261"/>
      <c r="BQ330" s="261"/>
      <c r="BR330" s="261"/>
      <c r="BS330" s="261"/>
      <c r="BT330" s="261"/>
      <c r="BU330" s="261"/>
      <c r="BV330" s="261"/>
      <c r="BW330" s="261"/>
      <c r="BX330" s="261"/>
      <c r="BY330" s="262"/>
      <c r="BZ330" s="262"/>
      <c r="CA330" s="262"/>
      <c r="CB330" s="262"/>
      <c r="CC330" s="262"/>
      <c r="CD330" s="262"/>
      <c r="CE330" s="262"/>
      <c r="CF330" s="262"/>
      <c r="CG330" s="262"/>
      <c r="CH330" s="262"/>
      <c r="CI330" s="262"/>
      <c r="CJ330" s="262"/>
      <c r="CK330" s="262"/>
      <c r="CL330" s="262"/>
      <c r="CM330" s="262"/>
      <c r="CN330" s="262"/>
      <c r="CO330" s="262"/>
      <c r="CP330" s="262"/>
      <c r="CQ330" s="262"/>
      <c r="CR330" s="262"/>
      <c r="CS330" s="262"/>
      <c r="CT330" s="262"/>
      <c r="CU330" s="261"/>
      <c r="CV330" s="261"/>
      <c r="CW330" s="261"/>
      <c r="CX330" s="261"/>
      <c r="CY330" s="261"/>
      <c r="CZ330" s="261"/>
      <c r="DA330" s="261"/>
      <c r="DB330" s="261"/>
      <c r="DC330" s="261"/>
      <c r="DD330" s="261"/>
      <c r="DE330" s="261"/>
      <c r="DF330" s="261"/>
      <c r="DG330" s="261"/>
      <c r="DH330" s="261"/>
      <c r="DI330" s="261"/>
      <c r="DJ330" s="261"/>
      <c r="DK330" s="261"/>
      <c r="DL330" s="261"/>
      <c r="DM330" s="261"/>
      <c r="DN330" s="261"/>
      <c r="DO330" s="261"/>
      <c r="DP330" s="261"/>
      <c r="DQ330" s="261"/>
      <c r="DR330" s="261"/>
      <c r="DS330" s="261"/>
      <c r="DT330" s="261"/>
      <c r="DU330" s="261"/>
      <c r="DV330" s="261"/>
      <c r="DW330" s="261"/>
      <c r="DX330" s="261"/>
      <c r="DY330" s="261"/>
      <c r="DZ330" s="261"/>
      <c r="EA330" s="261"/>
    </row>
    <row r="331" spans="1:131" ht="15" x14ac:dyDescent="0.25">
      <c r="A331" s="261"/>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61"/>
      <c r="AE331" s="261"/>
      <c r="AF331" s="261"/>
      <c r="AG331" s="261"/>
      <c r="AH331" s="261"/>
      <c r="AI331" s="261"/>
      <c r="AJ331" s="261"/>
      <c r="AK331" s="261"/>
      <c r="AL331" s="261"/>
      <c r="AM331" s="261"/>
      <c r="AN331" s="261"/>
      <c r="AO331" s="261"/>
      <c r="AP331" s="261"/>
      <c r="AQ331" s="261"/>
      <c r="AR331" s="261"/>
      <c r="AS331" s="261"/>
      <c r="AT331" s="261"/>
      <c r="AU331" s="261"/>
      <c r="AV331" s="261"/>
      <c r="AW331" s="261"/>
      <c r="AX331" s="261"/>
      <c r="AY331" s="261"/>
      <c r="AZ331" s="261"/>
      <c r="BA331" s="261"/>
      <c r="BB331" s="261"/>
      <c r="BC331" s="261"/>
      <c r="BD331" s="261"/>
      <c r="BE331" s="261"/>
      <c r="BF331" s="261"/>
      <c r="BG331" s="261"/>
      <c r="BH331" s="261"/>
      <c r="BI331" s="261"/>
      <c r="BJ331" s="261"/>
      <c r="BK331" s="261"/>
      <c r="BL331" s="261"/>
      <c r="BM331" s="261"/>
      <c r="BN331" s="261"/>
      <c r="BO331" s="261"/>
      <c r="BP331" s="261"/>
      <c r="BQ331" s="261"/>
      <c r="BR331" s="261"/>
      <c r="BS331" s="261"/>
      <c r="BT331" s="261"/>
      <c r="BU331" s="261"/>
      <c r="BV331" s="261"/>
      <c r="BW331" s="261"/>
      <c r="BX331" s="261"/>
      <c r="BY331" s="262"/>
      <c r="BZ331" s="262"/>
      <c r="CA331" s="262"/>
      <c r="CB331" s="262"/>
      <c r="CC331" s="262"/>
      <c r="CD331" s="262"/>
      <c r="CE331" s="262"/>
      <c r="CF331" s="262"/>
      <c r="CG331" s="262"/>
      <c r="CH331" s="262"/>
      <c r="CI331" s="262"/>
      <c r="CJ331" s="262"/>
      <c r="CK331" s="262"/>
      <c r="CL331" s="262"/>
      <c r="CM331" s="262"/>
      <c r="CN331" s="262"/>
      <c r="CO331" s="262"/>
      <c r="CP331" s="262"/>
      <c r="CQ331" s="262"/>
      <c r="CR331" s="262"/>
      <c r="CS331" s="262"/>
      <c r="CT331" s="262"/>
      <c r="CU331" s="261"/>
      <c r="CV331" s="261"/>
      <c r="CW331" s="261"/>
      <c r="CX331" s="261"/>
      <c r="CY331" s="261"/>
      <c r="CZ331" s="261"/>
      <c r="DA331" s="261"/>
      <c r="DB331" s="261"/>
      <c r="DC331" s="261"/>
      <c r="DD331" s="261"/>
      <c r="DE331" s="261"/>
      <c r="DF331" s="261"/>
      <c r="DG331" s="261"/>
      <c r="DH331" s="261"/>
      <c r="DI331" s="261"/>
      <c r="DJ331" s="261"/>
      <c r="DK331" s="261"/>
      <c r="DL331" s="261"/>
      <c r="DM331" s="261"/>
      <c r="DN331" s="261"/>
      <c r="DO331" s="261"/>
      <c r="DP331" s="261"/>
      <c r="DQ331" s="261"/>
      <c r="DR331" s="261"/>
      <c r="DS331" s="261"/>
      <c r="DT331" s="261"/>
      <c r="DU331" s="261"/>
      <c r="DV331" s="261"/>
      <c r="DW331" s="261"/>
      <c r="DX331" s="261"/>
      <c r="DY331" s="261"/>
      <c r="DZ331" s="261"/>
      <c r="EA331" s="261"/>
    </row>
    <row r="332" spans="1:131" ht="15" x14ac:dyDescent="0.25">
      <c r="A332" s="261"/>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261"/>
      <c r="AE332" s="261"/>
      <c r="AF332" s="261"/>
      <c r="AG332" s="261"/>
      <c r="AH332" s="261"/>
      <c r="AI332" s="261"/>
      <c r="AJ332" s="261"/>
      <c r="AK332" s="261"/>
      <c r="AL332" s="261"/>
      <c r="AM332" s="261"/>
      <c r="AN332" s="261"/>
      <c r="AO332" s="261"/>
      <c r="AP332" s="261"/>
      <c r="AQ332" s="261"/>
      <c r="AR332" s="261"/>
      <c r="AS332" s="261"/>
      <c r="AT332" s="261"/>
      <c r="AU332" s="261"/>
      <c r="AV332" s="261"/>
      <c r="AW332" s="261"/>
      <c r="AX332" s="261"/>
      <c r="AY332" s="261"/>
      <c r="AZ332" s="261"/>
      <c r="BA332" s="261"/>
      <c r="BB332" s="261"/>
      <c r="BC332" s="261"/>
      <c r="BD332" s="261"/>
      <c r="BE332" s="261"/>
      <c r="BF332" s="261"/>
      <c r="BG332" s="261"/>
      <c r="BH332" s="261"/>
      <c r="BI332" s="261"/>
      <c r="BJ332" s="261"/>
      <c r="BK332" s="261"/>
      <c r="BL332" s="261"/>
      <c r="BM332" s="261"/>
      <c r="BN332" s="261"/>
      <c r="BO332" s="261"/>
      <c r="BP332" s="261"/>
      <c r="BQ332" s="261"/>
      <c r="BR332" s="261"/>
      <c r="BS332" s="261"/>
      <c r="BT332" s="261"/>
      <c r="BU332" s="261"/>
      <c r="BV332" s="261"/>
      <c r="BW332" s="261"/>
      <c r="BX332" s="261"/>
      <c r="BY332" s="262"/>
      <c r="BZ332" s="262"/>
      <c r="CA332" s="262"/>
      <c r="CB332" s="262"/>
      <c r="CC332" s="262"/>
      <c r="CD332" s="262"/>
      <c r="CE332" s="262"/>
      <c r="CF332" s="262"/>
      <c r="CG332" s="262"/>
      <c r="CH332" s="262"/>
      <c r="CI332" s="262"/>
      <c r="CJ332" s="262"/>
      <c r="CK332" s="262"/>
      <c r="CL332" s="262"/>
      <c r="CM332" s="262"/>
      <c r="CN332" s="262"/>
      <c r="CO332" s="262"/>
      <c r="CP332" s="262"/>
      <c r="CQ332" s="262"/>
      <c r="CR332" s="262"/>
      <c r="CS332" s="262"/>
      <c r="CT332" s="262"/>
      <c r="CU332" s="261"/>
      <c r="CV332" s="261"/>
      <c r="CW332" s="261"/>
      <c r="CX332" s="261"/>
      <c r="CY332" s="261"/>
      <c r="CZ332" s="261"/>
      <c r="DA332" s="261"/>
      <c r="DB332" s="261"/>
      <c r="DC332" s="261"/>
      <c r="DD332" s="261"/>
      <c r="DE332" s="261"/>
      <c r="DF332" s="261"/>
      <c r="DG332" s="261"/>
      <c r="DH332" s="261"/>
      <c r="DI332" s="261"/>
      <c r="DJ332" s="261"/>
      <c r="DK332" s="261"/>
      <c r="DL332" s="261"/>
      <c r="DM332" s="261"/>
      <c r="DN332" s="261"/>
      <c r="DO332" s="261"/>
      <c r="DP332" s="261"/>
      <c r="DQ332" s="261"/>
      <c r="DR332" s="261"/>
      <c r="DS332" s="261"/>
      <c r="DT332" s="261"/>
      <c r="DU332" s="261"/>
      <c r="DV332" s="261"/>
      <c r="DW332" s="261"/>
      <c r="DX332" s="261"/>
      <c r="DY332" s="261"/>
      <c r="DZ332" s="261"/>
      <c r="EA332" s="261"/>
    </row>
    <row r="333" spans="1:131" ht="15" x14ac:dyDescent="0.25">
      <c r="A333" s="261"/>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261"/>
      <c r="AE333" s="261"/>
      <c r="AF333" s="261"/>
      <c r="AG333" s="261"/>
      <c r="AH333" s="261"/>
      <c r="AI333" s="261"/>
      <c r="AJ333" s="261"/>
      <c r="AK333" s="261"/>
      <c r="AL333" s="261"/>
      <c r="AM333" s="261"/>
      <c r="AN333" s="261"/>
      <c r="AO333" s="261"/>
      <c r="AP333" s="261"/>
      <c r="AQ333" s="261"/>
      <c r="AR333" s="261"/>
      <c r="AS333" s="261"/>
      <c r="AT333" s="261"/>
      <c r="AU333" s="261"/>
      <c r="AV333" s="261"/>
      <c r="AW333" s="261"/>
      <c r="AX333" s="261"/>
      <c r="AY333" s="261"/>
      <c r="AZ333" s="261"/>
      <c r="BA333" s="261"/>
      <c r="BB333" s="261"/>
      <c r="BC333" s="261"/>
      <c r="BD333" s="261"/>
      <c r="BE333" s="261"/>
      <c r="BF333" s="261"/>
      <c r="BG333" s="261"/>
      <c r="BH333" s="261"/>
      <c r="BI333" s="261"/>
      <c r="BJ333" s="261"/>
      <c r="BK333" s="261"/>
      <c r="BL333" s="261"/>
      <c r="BM333" s="261"/>
      <c r="BN333" s="261"/>
      <c r="BO333" s="261"/>
      <c r="BP333" s="261"/>
      <c r="BQ333" s="261"/>
      <c r="BR333" s="261"/>
      <c r="BS333" s="261"/>
      <c r="BT333" s="261"/>
      <c r="BU333" s="261"/>
      <c r="BV333" s="261"/>
      <c r="BW333" s="261"/>
      <c r="BX333" s="261"/>
      <c r="BY333" s="262"/>
      <c r="BZ333" s="262"/>
      <c r="CA333" s="262"/>
      <c r="CB333" s="262"/>
      <c r="CC333" s="262"/>
      <c r="CD333" s="262"/>
      <c r="CE333" s="262"/>
      <c r="CF333" s="262"/>
      <c r="CG333" s="262"/>
      <c r="CH333" s="262"/>
      <c r="CI333" s="262"/>
      <c r="CJ333" s="262"/>
      <c r="CK333" s="262"/>
      <c r="CL333" s="262"/>
      <c r="CM333" s="262"/>
      <c r="CN333" s="262"/>
      <c r="CO333" s="262"/>
      <c r="CP333" s="262"/>
      <c r="CQ333" s="262"/>
      <c r="CR333" s="262"/>
      <c r="CS333" s="262"/>
      <c r="CT333" s="262"/>
      <c r="CU333" s="261"/>
      <c r="CV333" s="261"/>
      <c r="CW333" s="261"/>
      <c r="CX333" s="261"/>
      <c r="CY333" s="261"/>
      <c r="CZ333" s="261"/>
      <c r="DA333" s="261"/>
      <c r="DB333" s="261"/>
      <c r="DC333" s="261"/>
      <c r="DD333" s="261"/>
      <c r="DE333" s="261"/>
      <c r="DF333" s="261"/>
      <c r="DG333" s="261"/>
      <c r="DH333" s="261"/>
      <c r="DI333" s="261"/>
      <c r="DJ333" s="261"/>
      <c r="DK333" s="261"/>
      <c r="DL333" s="261"/>
      <c r="DM333" s="261"/>
      <c r="DN333" s="261"/>
      <c r="DO333" s="261"/>
      <c r="DP333" s="261"/>
      <c r="DQ333" s="261"/>
      <c r="DR333" s="261"/>
      <c r="DS333" s="261"/>
      <c r="DT333" s="261"/>
      <c r="DU333" s="261"/>
      <c r="DV333" s="261"/>
      <c r="DW333" s="261"/>
      <c r="DX333" s="261"/>
      <c r="DY333" s="261"/>
      <c r="DZ333" s="261"/>
      <c r="EA333" s="261"/>
    </row>
    <row r="334" spans="1:131" ht="15" x14ac:dyDescent="0.25">
      <c r="A334" s="261"/>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c r="X334" s="261"/>
      <c r="Y334" s="261"/>
      <c r="Z334" s="261"/>
      <c r="AA334" s="261"/>
      <c r="AB334" s="261"/>
      <c r="AC334" s="261"/>
      <c r="AD334" s="261"/>
      <c r="AE334" s="261"/>
      <c r="AF334" s="261"/>
      <c r="AG334" s="261"/>
      <c r="AH334" s="261"/>
      <c r="AI334" s="261"/>
      <c r="AJ334" s="261"/>
      <c r="AK334" s="261"/>
      <c r="AL334" s="261"/>
      <c r="AM334" s="261"/>
      <c r="AN334" s="261"/>
      <c r="AO334" s="261"/>
      <c r="AP334" s="261"/>
      <c r="AQ334" s="261"/>
      <c r="AR334" s="261"/>
      <c r="AS334" s="261"/>
      <c r="AT334" s="261"/>
      <c r="AU334" s="261"/>
      <c r="AV334" s="261"/>
      <c r="AW334" s="261"/>
      <c r="AX334" s="261"/>
      <c r="AY334" s="261"/>
      <c r="AZ334" s="261"/>
      <c r="BA334" s="261"/>
      <c r="BB334" s="261"/>
      <c r="BC334" s="261"/>
      <c r="BD334" s="261"/>
      <c r="BE334" s="261"/>
      <c r="BF334" s="261"/>
      <c r="BG334" s="261"/>
      <c r="BH334" s="261"/>
      <c r="BI334" s="261"/>
      <c r="BJ334" s="261"/>
      <c r="BK334" s="261"/>
      <c r="BL334" s="261"/>
      <c r="BM334" s="261"/>
      <c r="BN334" s="261"/>
      <c r="BO334" s="261"/>
      <c r="BP334" s="261"/>
      <c r="BQ334" s="261"/>
      <c r="BR334" s="261"/>
      <c r="BS334" s="261"/>
      <c r="BT334" s="261"/>
      <c r="BU334" s="261"/>
      <c r="BV334" s="261"/>
      <c r="BW334" s="261"/>
      <c r="BX334" s="261"/>
      <c r="BY334" s="262"/>
      <c r="BZ334" s="262"/>
      <c r="CA334" s="262"/>
      <c r="CB334" s="262"/>
      <c r="CC334" s="262"/>
      <c r="CD334" s="262"/>
      <c r="CE334" s="262"/>
      <c r="CF334" s="262"/>
      <c r="CG334" s="262"/>
      <c r="CH334" s="262"/>
      <c r="CI334" s="262"/>
      <c r="CJ334" s="262"/>
      <c r="CK334" s="262"/>
      <c r="CL334" s="262"/>
      <c r="CM334" s="262"/>
      <c r="CN334" s="262"/>
      <c r="CO334" s="262"/>
      <c r="CP334" s="262"/>
      <c r="CQ334" s="262"/>
      <c r="CR334" s="262"/>
      <c r="CS334" s="262"/>
      <c r="CT334" s="262"/>
      <c r="CU334" s="261"/>
      <c r="CV334" s="261"/>
      <c r="CW334" s="261"/>
      <c r="CX334" s="261"/>
      <c r="CY334" s="261"/>
      <c r="CZ334" s="261"/>
      <c r="DA334" s="261"/>
      <c r="DB334" s="261"/>
      <c r="DC334" s="261"/>
      <c r="DD334" s="261"/>
      <c r="DE334" s="261"/>
      <c r="DF334" s="261"/>
      <c r="DG334" s="261"/>
      <c r="DH334" s="261"/>
      <c r="DI334" s="261"/>
      <c r="DJ334" s="261"/>
      <c r="DK334" s="261"/>
      <c r="DL334" s="261"/>
      <c r="DM334" s="261"/>
      <c r="DN334" s="261"/>
      <c r="DO334" s="261"/>
      <c r="DP334" s="261"/>
      <c r="DQ334" s="261"/>
      <c r="DR334" s="261"/>
      <c r="DS334" s="261"/>
      <c r="DT334" s="261"/>
      <c r="DU334" s="261"/>
      <c r="DV334" s="261"/>
      <c r="DW334" s="261"/>
      <c r="DX334" s="261"/>
      <c r="DY334" s="261"/>
      <c r="DZ334" s="261"/>
      <c r="EA334" s="261"/>
    </row>
    <row r="335" spans="1:131" ht="15" x14ac:dyDescent="0.25">
      <c r="A335" s="261"/>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F335" s="261"/>
      <c r="AG335" s="261"/>
      <c r="AH335" s="261"/>
      <c r="AI335" s="261"/>
      <c r="AJ335" s="261"/>
      <c r="AK335" s="261"/>
      <c r="AL335" s="261"/>
      <c r="AM335" s="261"/>
      <c r="AN335" s="261"/>
      <c r="AO335" s="261"/>
      <c r="AP335" s="261"/>
      <c r="AQ335" s="261"/>
      <c r="AR335" s="261"/>
      <c r="AS335" s="261"/>
      <c r="AT335" s="261"/>
      <c r="AU335" s="261"/>
      <c r="AV335" s="261"/>
      <c r="AW335" s="261"/>
      <c r="AX335" s="261"/>
      <c r="AY335" s="261"/>
      <c r="AZ335" s="261"/>
      <c r="BA335" s="261"/>
      <c r="BB335" s="261"/>
      <c r="BC335" s="261"/>
      <c r="BD335" s="261"/>
      <c r="BE335" s="261"/>
      <c r="BF335" s="261"/>
      <c r="BG335" s="261"/>
      <c r="BH335" s="261"/>
      <c r="BI335" s="261"/>
      <c r="BJ335" s="261"/>
      <c r="BK335" s="261"/>
      <c r="BL335" s="261"/>
      <c r="BM335" s="261"/>
      <c r="BN335" s="261"/>
      <c r="BO335" s="261"/>
      <c r="BP335" s="261"/>
      <c r="BQ335" s="261"/>
      <c r="BR335" s="261"/>
      <c r="BS335" s="261"/>
      <c r="BT335" s="261"/>
      <c r="BU335" s="261"/>
      <c r="BV335" s="261"/>
      <c r="BW335" s="261"/>
      <c r="BX335" s="261"/>
      <c r="BY335" s="262"/>
      <c r="BZ335" s="262"/>
      <c r="CA335" s="262"/>
      <c r="CB335" s="262"/>
      <c r="CC335" s="262"/>
      <c r="CD335" s="262"/>
      <c r="CE335" s="262"/>
      <c r="CF335" s="262"/>
      <c r="CG335" s="262"/>
      <c r="CH335" s="262"/>
      <c r="CI335" s="262"/>
      <c r="CJ335" s="262"/>
      <c r="CK335" s="262"/>
      <c r="CL335" s="262"/>
      <c r="CM335" s="262"/>
      <c r="CN335" s="262"/>
      <c r="CO335" s="262"/>
      <c r="CP335" s="262"/>
      <c r="CQ335" s="262"/>
      <c r="CR335" s="262"/>
      <c r="CS335" s="262"/>
      <c r="CT335" s="262"/>
      <c r="CU335" s="261"/>
      <c r="CV335" s="261"/>
      <c r="CW335" s="261"/>
      <c r="CX335" s="261"/>
      <c r="CY335" s="261"/>
      <c r="CZ335" s="261"/>
      <c r="DA335" s="261"/>
      <c r="DB335" s="261"/>
      <c r="DC335" s="261"/>
      <c r="DD335" s="261"/>
      <c r="DE335" s="261"/>
      <c r="DF335" s="261"/>
      <c r="DG335" s="261"/>
      <c r="DH335" s="261"/>
      <c r="DI335" s="261"/>
      <c r="DJ335" s="261"/>
      <c r="DK335" s="261"/>
      <c r="DL335" s="261"/>
      <c r="DM335" s="261"/>
      <c r="DN335" s="261"/>
      <c r="DO335" s="261"/>
      <c r="DP335" s="261"/>
      <c r="DQ335" s="261"/>
      <c r="DR335" s="261"/>
      <c r="DS335" s="261"/>
      <c r="DT335" s="261"/>
      <c r="DU335" s="261"/>
      <c r="DV335" s="261"/>
      <c r="DW335" s="261"/>
      <c r="DX335" s="261"/>
      <c r="DY335" s="261"/>
      <c r="DZ335" s="261"/>
      <c r="EA335" s="261"/>
    </row>
    <row r="336" spans="1:131" ht="15" x14ac:dyDescent="0.25">
      <c r="A336" s="261"/>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261"/>
      <c r="AE336" s="261"/>
      <c r="AF336" s="261"/>
      <c r="AG336" s="261"/>
      <c r="AH336" s="261"/>
      <c r="AI336" s="261"/>
      <c r="AJ336" s="261"/>
      <c r="AK336" s="261"/>
      <c r="AL336" s="261"/>
      <c r="AM336" s="261"/>
      <c r="AN336" s="261"/>
      <c r="AO336" s="261"/>
      <c r="AP336" s="261"/>
      <c r="AQ336" s="261"/>
      <c r="AR336" s="261"/>
      <c r="AS336" s="261"/>
      <c r="AT336" s="261"/>
      <c r="AU336" s="261"/>
      <c r="AV336" s="261"/>
      <c r="AW336" s="261"/>
      <c r="AX336" s="261"/>
      <c r="AY336" s="261"/>
      <c r="AZ336" s="261"/>
      <c r="BA336" s="261"/>
      <c r="BB336" s="261"/>
      <c r="BC336" s="261"/>
      <c r="BD336" s="261"/>
      <c r="BE336" s="261"/>
      <c r="BF336" s="261"/>
      <c r="BG336" s="261"/>
      <c r="BH336" s="261"/>
      <c r="BI336" s="261"/>
      <c r="BJ336" s="261"/>
      <c r="BK336" s="261"/>
      <c r="BL336" s="261"/>
      <c r="BM336" s="261"/>
      <c r="BN336" s="261"/>
      <c r="BO336" s="261"/>
      <c r="BP336" s="261"/>
      <c r="BQ336" s="261"/>
      <c r="BR336" s="261"/>
      <c r="BS336" s="261"/>
      <c r="BT336" s="261"/>
      <c r="BU336" s="261"/>
      <c r="BV336" s="261"/>
      <c r="BW336" s="261"/>
      <c r="BX336" s="261"/>
      <c r="BY336" s="262"/>
      <c r="BZ336" s="262"/>
      <c r="CA336" s="262"/>
      <c r="CB336" s="262"/>
      <c r="CC336" s="262"/>
      <c r="CD336" s="262"/>
      <c r="CE336" s="262"/>
      <c r="CF336" s="262"/>
      <c r="CG336" s="262"/>
      <c r="CH336" s="262"/>
      <c r="CI336" s="262"/>
      <c r="CJ336" s="262"/>
      <c r="CK336" s="262"/>
      <c r="CL336" s="262"/>
      <c r="CM336" s="262"/>
      <c r="CN336" s="262"/>
      <c r="CO336" s="262"/>
      <c r="CP336" s="262"/>
      <c r="CQ336" s="262"/>
      <c r="CR336" s="262"/>
      <c r="CS336" s="262"/>
      <c r="CT336" s="262"/>
      <c r="CU336" s="261"/>
      <c r="CV336" s="261"/>
      <c r="CW336" s="261"/>
      <c r="CX336" s="261"/>
      <c r="CY336" s="261"/>
      <c r="CZ336" s="261"/>
      <c r="DA336" s="261"/>
      <c r="DB336" s="261"/>
      <c r="DC336" s="261"/>
      <c r="DD336" s="261"/>
      <c r="DE336" s="261"/>
      <c r="DF336" s="261"/>
      <c r="DG336" s="261"/>
      <c r="DH336" s="261"/>
      <c r="DI336" s="261"/>
      <c r="DJ336" s="261"/>
      <c r="DK336" s="261"/>
      <c r="DL336" s="261"/>
      <c r="DM336" s="261"/>
      <c r="DN336" s="261"/>
      <c r="DO336" s="261"/>
      <c r="DP336" s="261"/>
      <c r="DQ336" s="261"/>
      <c r="DR336" s="261"/>
      <c r="DS336" s="261"/>
      <c r="DT336" s="261"/>
      <c r="DU336" s="261"/>
      <c r="DV336" s="261"/>
      <c r="DW336" s="261"/>
      <c r="DX336" s="261"/>
      <c r="DY336" s="261"/>
      <c r="DZ336" s="261"/>
      <c r="EA336" s="261"/>
    </row>
    <row r="337" spans="1:131" ht="15" x14ac:dyDescent="0.25">
      <c r="A337" s="261"/>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61"/>
      <c r="AE337" s="261"/>
      <c r="AF337" s="261"/>
      <c r="AG337" s="261"/>
      <c r="AH337" s="261"/>
      <c r="AI337" s="261"/>
      <c r="AJ337" s="261"/>
      <c r="AK337" s="261"/>
      <c r="AL337" s="261"/>
      <c r="AM337" s="261"/>
      <c r="AN337" s="261"/>
      <c r="AO337" s="261"/>
      <c r="AP337" s="261"/>
      <c r="AQ337" s="261"/>
      <c r="AR337" s="261"/>
      <c r="AS337" s="261"/>
      <c r="AT337" s="261"/>
      <c r="AU337" s="261"/>
      <c r="AV337" s="261"/>
      <c r="AW337" s="261"/>
      <c r="AX337" s="261"/>
      <c r="AY337" s="261"/>
      <c r="AZ337" s="261"/>
      <c r="BA337" s="261"/>
      <c r="BB337" s="261"/>
      <c r="BC337" s="261"/>
      <c r="BD337" s="261"/>
      <c r="BE337" s="261"/>
      <c r="BF337" s="261"/>
      <c r="BG337" s="261"/>
      <c r="BH337" s="261"/>
      <c r="BI337" s="261"/>
      <c r="BJ337" s="261"/>
      <c r="BK337" s="261"/>
      <c r="BL337" s="261"/>
      <c r="BM337" s="261"/>
      <c r="BN337" s="261"/>
      <c r="BO337" s="261"/>
      <c r="BP337" s="261"/>
      <c r="BQ337" s="261"/>
      <c r="BR337" s="261"/>
      <c r="BS337" s="261"/>
      <c r="BT337" s="261"/>
      <c r="BU337" s="261"/>
      <c r="BV337" s="261"/>
      <c r="BW337" s="261"/>
      <c r="BX337" s="261"/>
      <c r="BY337" s="262"/>
      <c r="BZ337" s="262"/>
      <c r="CA337" s="262"/>
      <c r="CB337" s="262"/>
      <c r="CC337" s="262"/>
      <c r="CD337" s="262"/>
      <c r="CE337" s="262"/>
      <c r="CF337" s="262"/>
      <c r="CG337" s="262"/>
      <c r="CH337" s="262"/>
      <c r="CI337" s="262"/>
      <c r="CJ337" s="262"/>
      <c r="CK337" s="262"/>
      <c r="CL337" s="262"/>
      <c r="CM337" s="262"/>
      <c r="CN337" s="262"/>
      <c r="CO337" s="262"/>
      <c r="CP337" s="262"/>
      <c r="CQ337" s="262"/>
      <c r="CR337" s="262"/>
      <c r="CS337" s="262"/>
      <c r="CT337" s="262"/>
      <c r="CU337" s="261"/>
      <c r="CV337" s="261"/>
      <c r="CW337" s="261"/>
      <c r="CX337" s="261"/>
      <c r="CY337" s="261"/>
      <c r="CZ337" s="261"/>
      <c r="DA337" s="261"/>
      <c r="DB337" s="261"/>
      <c r="DC337" s="261"/>
      <c r="DD337" s="261"/>
      <c r="DE337" s="261"/>
      <c r="DF337" s="261"/>
      <c r="DG337" s="261"/>
      <c r="DH337" s="261"/>
      <c r="DI337" s="261"/>
      <c r="DJ337" s="261"/>
      <c r="DK337" s="261"/>
      <c r="DL337" s="261"/>
      <c r="DM337" s="261"/>
      <c r="DN337" s="261"/>
      <c r="DO337" s="261"/>
      <c r="DP337" s="261"/>
      <c r="DQ337" s="261"/>
      <c r="DR337" s="261"/>
      <c r="DS337" s="261"/>
      <c r="DT337" s="261"/>
      <c r="DU337" s="261"/>
      <c r="DV337" s="261"/>
      <c r="DW337" s="261"/>
      <c r="DX337" s="261"/>
      <c r="DY337" s="261"/>
      <c r="DZ337" s="261"/>
      <c r="EA337" s="261"/>
    </row>
    <row r="338" spans="1:131" ht="15" x14ac:dyDescent="0.25">
      <c r="A338" s="261"/>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61"/>
      <c r="AE338" s="261"/>
      <c r="AF338" s="261"/>
      <c r="AG338" s="261"/>
      <c r="AH338" s="261"/>
      <c r="AI338" s="261"/>
      <c r="AJ338" s="261"/>
      <c r="AK338" s="261"/>
      <c r="AL338" s="261"/>
      <c r="AM338" s="261"/>
      <c r="AN338" s="261"/>
      <c r="AO338" s="261"/>
      <c r="AP338" s="261"/>
      <c r="AQ338" s="261"/>
      <c r="AR338" s="261"/>
      <c r="AS338" s="261"/>
      <c r="AT338" s="261"/>
      <c r="AU338" s="261"/>
      <c r="AV338" s="261"/>
      <c r="AW338" s="261"/>
      <c r="AX338" s="261"/>
      <c r="AY338" s="261"/>
      <c r="AZ338" s="261"/>
      <c r="BA338" s="261"/>
      <c r="BB338" s="261"/>
      <c r="BC338" s="261"/>
      <c r="BD338" s="261"/>
      <c r="BE338" s="261"/>
      <c r="BF338" s="261"/>
      <c r="BG338" s="261"/>
      <c r="BH338" s="261"/>
      <c r="BI338" s="261"/>
      <c r="BJ338" s="261"/>
      <c r="BK338" s="261"/>
      <c r="BL338" s="261"/>
      <c r="BM338" s="261"/>
      <c r="BN338" s="261"/>
      <c r="BO338" s="261"/>
      <c r="BP338" s="261"/>
      <c r="BQ338" s="261"/>
      <c r="BR338" s="261"/>
      <c r="BS338" s="261"/>
      <c r="BT338" s="261"/>
      <c r="BU338" s="261"/>
      <c r="BV338" s="261"/>
      <c r="BW338" s="261"/>
      <c r="BX338" s="261"/>
      <c r="BY338" s="262"/>
      <c r="BZ338" s="262"/>
      <c r="CA338" s="262"/>
      <c r="CB338" s="262"/>
      <c r="CC338" s="262"/>
      <c r="CD338" s="262"/>
      <c r="CE338" s="262"/>
      <c r="CF338" s="262"/>
      <c r="CG338" s="262"/>
      <c r="CH338" s="262"/>
      <c r="CI338" s="262"/>
      <c r="CJ338" s="262"/>
      <c r="CK338" s="262"/>
      <c r="CL338" s="262"/>
      <c r="CM338" s="262"/>
      <c r="CN338" s="262"/>
      <c r="CO338" s="262"/>
      <c r="CP338" s="262"/>
      <c r="CQ338" s="262"/>
      <c r="CR338" s="262"/>
      <c r="CS338" s="262"/>
      <c r="CT338" s="262"/>
      <c r="CU338" s="261"/>
      <c r="CV338" s="261"/>
      <c r="CW338" s="261"/>
      <c r="CX338" s="261"/>
      <c r="CY338" s="261"/>
      <c r="CZ338" s="261"/>
      <c r="DA338" s="261"/>
      <c r="DB338" s="261"/>
      <c r="DC338" s="261"/>
      <c r="DD338" s="261"/>
      <c r="DE338" s="261"/>
      <c r="DF338" s="261"/>
      <c r="DG338" s="261"/>
      <c r="DH338" s="261"/>
      <c r="DI338" s="261"/>
      <c r="DJ338" s="261"/>
      <c r="DK338" s="261"/>
      <c r="DL338" s="261"/>
      <c r="DM338" s="261"/>
      <c r="DN338" s="261"/>
      <c r="DO338" s="261"/>
      <c r="DP338" s="261"/>
      <c r="DQ338" s="261"/>
      <c r="DR338" s="261"/>
      <c r="DS338" s="261"/>
      <c r="DT338" s="261"/>
      <c r="DU338" s="261"/>
      <c r="DV338" s="261"/>
      <c r="DW338" s="261"/>
      <c r="DX338" s="261"/>
      <c r="DY338" s="261"/>
      <c r="DZ338" s="261"/>
      <c r="EA338" s="261"/>
    </row>
    <row r="339" spans="1:131" ht="15" x14ac:dyDescent="0.25">
      <c r="A339" s="261"/>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61"/>
      <c r="AE339" s="261"/>
      <c r="AF339" s="261"/>
      <c r="AG339" s="261"/>
      <c r="AH339" s="261"/>
      <c r="AI339" s="261"/>
      <c r="AJ339" s="261"/>
      <c r="AK339" s="261"/>
      <c r="AL339" s="261"/>
      <c r="AM339" s="261"/>
      <c r="AN339" s="261"/>
      <c r="AO339" s="261"/>
      <c r="AP339" s="261"/>
      <c r="AQ339" s="261"/>
      <c r="AR339" s="261"/>
      <c r="AS339" s="261"/>
      <c r="AT339" s="261"/>
      <c r="AU339" s="261"/>
      <c r="AV339" s="261"/>
      <c r="AW339" s="261"/>
      <c r="AX339" s="261"/>
      <c r="AY339" s="261"/>
      <c r="AZ339" s="261"/>
      <c r="BA339" s="261"/>
      <c r="BB339" s="261"/>
      <c r="BC339" s="261"/>
      <c r="BD339" s="261"/>
      <c r="BE339" s="261"/>
      <c r="BF339" s="261"/>
      <c r="BG339" s="261"/>
      <c r="BH339" s="261"/>
      <c r="BI339" s="261"/>
      <c r="BJ339" s="261"/>
      <c r="BK339" s="261"/>
      <c r="BL339" s="261"/>
      <c r="BM339" s="261"/>
      <c r="BN339" s="261"/>
      <c r="BO339" s="261"/>
      <c r="BP339" s="261"/>
      <c r="BQ339" s="261"/>
      <c r="BR339" s="261"/>
      <c r="BS339" s="261"/>
      <c r="BT339" s="261"/>
      <c r="BU339" s="261"/>
      <c r="BV339" s="261"/>
      <c r="BW339" s="261"/>
      <c r="BX339" s="261"/>
      <c r="BY339" s="262"/>
      <c r="BZ339" s="262"/>
      <c r="CA339" s="262"/>
      <c r="CB339" s="262"/>
      <c r="CC339" s="262"/>
      <c r="CD339" s="262"/>
      <c r="CE339" s="262"/>
      <c r="CF339" s="262"/>
      <c r="CG339" s="262"/>
      <c r="CH339" s="262"/>
      <c r="CI339" s="262"/>
      <c r="CJ339" s="262"/>
      <c r="CK339" s="262"/>
      <c r="CL339" s="262"/>
      <c r="CM339" s="262"/>
      <c r="CN339" s="262"/>
      <c r="CO339" s="262"/>
      <c r="CP339" s="262"/>
      <c r="CQ339" s="262"/>
      <c r="CR339" s="262"/>
      <c r="CS339" s="262"/>
      <c r="CT339" s="262"/>
      <c r="CU339" s="261"/>
      <c r="CV339" s="261"/>
      <c r="CW339" s="261"/>
      <c r="CX339" s="261"/>
      <c r="CY339" s="261"/>
      <c r="CZ339" s="261"/>
      <c r="DA339" s="261"/>
      <c r="DB339" s="261"/>
      <c r="DC339" s="261"/>
      <c r="DD339" s="261"/>
      <c r="DE339" s="261"/>
      <c r="DF339" s="261"/>
      <c r="DG339" s="261"/>
      <c r="DH339" s="261"/>
      <c r="DI339" s="261"/>
      <c r="DJ339" s="261"/>
      <c r="DK339" s="261"/>
      <c r="DL339" s="261"/>
      <c r="DM339" s="261"/>
      <c r="DN339" s="261"/>
      <c r="DO339" s="261"/>
      <c r="DP339" s="261"/>
      <c r="DQ339" s="261"/>
      <c r="DR339" s="261"/>
      <c r="DS339" s="261"/>
      <c r="DT339" s="261"/>
      <c r="DU339" s="261"/>
      <c r="DV339" s="261"/>
      <c r="DW339" s="261"/>
      <c r="DX339" s="261"/>
      <c r="DY339" s="261"/>
      <c r="DZ339" s="261"/>
      <c r="EA339" s="261"/>
    </row>
    <row r="340" spans="1:131" ht="15" x14ac:dyDescent="0.25">
      <c r="A340" s="261"/>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61"/>
      <c r="AE340" s="261"/>
      <c r="AF340" s="261"/>
      <c r="AG340" s="261"/>
      <c r="AH340" s="261"/>
      <c r="AI340" s="261"/>
      <c r="AJ340" s="261"/>
      <c r="AK340" s="261"/>
      <c r="AL340" s="261"/>
      <c r="AM340" s="261"/>
      <c r="AN340" s="261"/>
      <c r="AO340" s="261"/>
      <c r="AP340" s="261"/>
      <c r="AQ340" s="261"/>
      <c r="AR340" s="261"/>
      <c r="AS340" s="261"/>
      <c r="AT340" s="261"/>
      <c r="AU340" s="261"/>
      <c r="AV340" s="261"/>
      <c r="AW340" s="261"/>
      <c r="AX340" s="261"/>
      <c r="AY340" s="261"/>
      <c r="AZ340" s="261"/>
      <c r="BA340" s="261"/>
      <c r="BB340" s="261"/>
      <c r="BC340" s="261"/>
      <c r="BD340" s="261"/>
      <c r="BE340" s="261"/>
      <c r="BF340" s="261"/>
      <c r="BG340" s="261"/>
      <c r="BH340" s="261"/>
      <c r="BI340" s="261"/>
      <c r="BJ340" s="261"/>
      <c r="BK340" s="261"/>
      <c r="BL340" s="261"/>
      <c r="BM340" s="261"/>
      <c r="BN340" s="261"/>
      <c r="BO340" s="261"/>
      <c r="BP340" s="261"/>
      <c r="BQ340" s="261"/>
      <c r="BR340" s="261"/>
      <c r="BS340" s="261"/>
      <c r="BT340" s="261"/>
      <c r="BU340" s="261"/>
      <c r="BV340" s="261"/>
      <c r="BW340" s="261"/>
      <c r="BX340" s="261"/>
      <c r="BY340" s="262"/>
      <c r="BZ340" s="262"/>
      <c r="CA340" s="262"/>
      <c r="CB340" s="262"/>
      <c r="CC340" s="262"/>
      <c r="CD340" s="262"/>
      <c r="CE340" s="262"/>
      <c r="CF340" s="262"/>
      <c r="CG340" s="262"/>
      <c r="CH340" s="262"/>
      <c r="CI340" s="262"/>
      <c r="CJ340" s="262"/>
      <c r="CK340" s="262"/>
      <c r="CL340" s="262"/>
      <c r="CM340" s="262"/>
      <c r="CN340" s="262"/>
      <c r="CO340" s="262"/>
      <c r="CP340" s="262"/>
      <c r="CQ340" s="262"/>
      <c r="CR340" s="262"/>
      <c r="CS340" s="262"/>
      <c r="CT340" s="262"/>
      <c r="CU340" s="261"/>
      <c r="CV340" s="261"/>
      <c r="CW340" s="261"/>
      <c r="CX340" s="261"/>
      <c r="CY340" s="261"/>
      <c r="CZ340" s="261"/>
      <c r="DA340" s="261"/>
      <c r="DB340" s="261"/>
      <c r="DC340" s="261"/>
      <c r="DD340" s="261"/>
      <c r="DE340" s="261"/>
      <c r="DF340" s="261"/>
      <c r="DG340" s="261"/>
      <c r="DH340" s="261"/>
      <c r="DI340" s="261"/>
      <c r="DJ340" s="261"/>
      <c r="DK340" s="261"/>
      <c r="DL340" s="261"/>
      <c r="DM340" s="261"/>
      <c r="DN340" s="261"/>
      <c r="DO340" s="261"/>
      <c r="DP340" s="261"/>
      <c r="DQ340" s="261"/>
      <c r="DR340" s="261"/>
      <c r="DS340" s="261"/>
      <c r="DT340" s="261"/>
      <c r="DU340" s="261"/>
      <c r="DV340" s="261"/>
      <c r="DW340" s="261"/>
      <c r="DX340" s="261"/>
      <c r="DY340" s="261"/>
      <c r="DZ340" s="261"/>
      <c r="EA340" s="261"/>
    </row>
    <row r="341" spans="1:131" ht="15" x14ac:dyDescent="0.25">
      <c r="A341" s="261"/>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c r="Z341" s="261"/>
      <c r="AA341" s="261"/>
      <c r="AB341" s="261"/>
      <c r="AC341" s="261"/>
      <c r="AD341" s="261"/>
      <c r="AE341" s="261"/>
      <c r="AF341" s="261"/>
      <c r="AG341" s="261"/>
      <c r="AH341" s="261"/>
      <c r="AI341" s="261"/>
      <c r="AJ341" s="261"/>
      <c r="AK341" s="261"/>
      <c r="AL341" s="261"/>
      <c r="AM341" s="261"/>
      <c r="AN341" s="261"/>
      <c r="AO341" s="261"/>
      <c r="AP341" s="261"/>
      <c r="AQ341" s="261"/>
      <c r="AR341" s="261"/>
      <c r="AS341" s="261"/>
      <c r="AT341" s="261"/>
      <c r="AU341" s="261"/>
      <c r="AV341" s="261"/>
      <c r="AW341" s="261"/>
      <c r="AX341" s="261"/>
      <c r="AY341" s="261"/>
      <c r="AZ341" s="261"/>
      <c r="BA341" s="261"/>
      <c r="BB341" s="261"/>
      <c r="BC341" s="261"/>
      <c r="BD341" s="261"/>
      <c r="BE341" s="261"/>
      <c r="BF341" s="261"/>
      <c r="BG341" s="261"/>
      <c r="BH341" s="261"/>
      <c r="BI341" s="261"/>
      <c r="BJ341" s="261"/>
      <c r="BK341" s="261"/>
      <c r="BL341" s="261"/>
      <c r="BM341" s="261"/>
      <c r="BN341" s="261"/>
      <c r="BO341" s="261"/>
      <c r="BP341" s="261"/>
      <c r="BQ341" s="261"/>
      <c r="BR341" s="261"/>
      <c r="BS341" s="261"/>
      <c r="BT341" s="261"/>
      <c r="BU341" s="261"/>
      <c r="BV341" s="261"/>
      <c r="BW341" s="261"/>
      <c r="BX341" s="261"/>
      <c r="BY341" s="262"/>
      <c r="BZ341" s="262"/>
      <c r="CA341" s="262"/>
      <c r="CB341" s="262"/>
      <c r="CC341" s="262"/>
      <c r="CD341" s="262"/>
      <c r="CE341" s="262"/>
      <c r="CF341" s="262"/>
      <c r="CG341" s="262"/>
      <c r="CH341" s="262"/>
      <c r="CI341" s="262"/>
      <c r="CJ341" s="262"/>
      <c r="CK341" s="262"/>
      <c r="CL341" s="262"/>
      <c r="CM341" s="262"/>
      <c r="CN341" s="262"/>
      <c r="CO341" s="262"/>
      <c r="CP341" s="262"/>
      <c r="CQ341" s="262"/>
      <c r="CR341" s="262"/>
      <c r="CS341" s="262"/>
      <c r="CT341" s="262"/>
      <c r="CU341" s="261"/>
      <c r="CV341" s="261"/>
      <c r="CW341" s="261"/>
      <c r="CX341" s="261"/>
      <c r="CY341" s="261"/>
      <c r="CZ341" s="261"/>
      <c r="DA341" s="261"/>
      <c r="DB341" s="261"/>
      <c r="DC341" s="261"/>
      <c r="DD341" s="261"/>
      <c r="DE341" s="261"/>
      <c r="DF341" s="261"/>
      <c r="DG341" s="261"/>
      <c r="DH341" s="261"/>
      <c r="DI341" s="261"/>
      <c r="DJ341" s="261"/>
      <c r="DK341" s="261"/>
      <c r="DL341" s="261"/>
      <c r="DM341" s="261"/>
      <c r="DN341" s="261"/>
      <c r="DO341" s="261"/>
      <c r="DP341" s="261"/>
      <c r="DQ341" s="261"/>
      <c r="DR341" s="261"/>
      <c r="DS341" s="261"/>
      <c r="DT341" s="261"/>
      <c r="DU341" s="261"/>
      <c r="DV341" s="261"/>
      <c r="DW341" s="261"/>
      <c r="DX341" s="261"/>
      <c r="DY341" s="261"/>
      <c r="DZ341" s="261"/>
      <c r="EA341" s="261"/>
    </row>
    <row r="342" spans="1:131" ht="15" x14ac:dyDescent="0.25">
      <c r="A342" s="261"/>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c r="Z342" s="261"/>
      <c r="AA342" s="261"/>
      <c r="AB342" s="261"/>
      <c r="AC342" s="261"/>
      <c r="AD342" s="261"/>
      <c r="AE342" s="261"/>
      <c r="AF342" s="261"/>
      <c r="AG342" s="261"/>
      <c r="AH342" s="261"/>
      <c r="AI342" s="261"/>
      <c r="AJ342" s="261"/>
      <c r="AK342" s="261"/>
      <c r="AL342" s="261"/>
      <c r="AM342" s="261"/>
      <c r="AN342" s="261"/>
      <c r="AO342" s="261"/>
      <c r="AP342" s="261"/>
      <c r="AQ342" s="261"/>
      <c r="AR342" s="261"/>
      <c r="AS342" s="261"/>
      <c r="AT342" s="261"/>
      <c r="AU342" s="261"/>
      <c r="AV342" s="261"/>
      <c r="AW342" s="261"/>
      <c r="AX342" s="261"/>
      <c r="AY342" s="261"/>
      <c r="AZ342" s="261"/>
      <c r="BA342" s="261"/>
      <c r="BB342" s="261"/>
      <c r="BC342" s="261"/>
      <c r="BD342" s="261"/>
      <c r="BE342" s="261"/>
      <c r="BF342" s="261"/>
      <c r="BG342" s="261"/>
      <c r="BH342" s="261"/>
      <c r="BI342" s="261"/>
      <c r="BJ342" s="261"/>
      <c r="BK342" s="261"/>
      <c r="BL342" s="261"/>
      <c r="BM342" s="261"/>
      <c r="BN342" s="261"/>
      <c r="BO342" s="261"/>
      <c r="BP342" s="261"/>
      <c r="BQ342" s="261"/>
      <c r="BR342" s="261"/>
      <c r="BS342" s="261"/>
      <c r="BT342" s="261"/>
      <c r="BU342" s="261"/>
      <c r="BV342" s="261"/>
      <c r="BW342" s="261"/>
      <c r="BX342" s="261"/>
      <c r="BY342" s="262"/>
      <c r="BZ342" s="262"/>
      <c r="CA342" s="262"/>
      <c r="CB342" s="262"/>
      <c r="CC342" s="262"/>
      <c r="CD342" s="262"/>
      <c r="CE342" s="262"/>
      <c r="CF342" s="262"/>
      <c r="CG342" s="262"/>
      <c r="CH342" s="262"/>
      <c r="CI342" s="262"/>
      <c r="CJ342" s="262"/>
      <c r="CK342" s="262"/>
      <c r="CL342" s="262"/>
      <c r="CM342" s="262"/>
      <c r="CN342" s="262"/>
      <c r="CO342" s="262"/>
      <c r="CP342" s="262"/>
      <c r="CQ342" s="262"/>
      <c r="CR342" s="262"/>
      <c r="CS342" s="262"/>
      <c r="CT342" s="262"/>
      <c r="CU342" s="261"/>
      <c r="CV342" s="261"/>
      <c r="CW342" s="261"/>
      <c r="CX342" s="261"/>
      <c r="CY342" s="261"/>
      <c r="CZ342" s="261"/>
      <c r="DA342" s="261"/>
      <c r="DB342" s="261"/>
      <c r="DC342" s="261"/>
      <c r="DD342" s="261"/>
      <c r="DE342" s="261"/>
      <c r="DF342" s="261"/>
      <c r="DG342" s="261"/>
      <c r="DH342" s="261"/>
      <c r="DI342" s="261"/>
      <c r="DJ342" s="261"/>
      <c r="DK342" s="261"/>
      <c r="DL342" s="261"/>
      <c r="DM342" s="261"/>
      <c r="DN342" s="261"/>
      <c r="DO342" s="261"/>
      <c r="DP342" s="261"/>
      <c r="DQ342" s="261"/>
      <c r="DR342" s="261"/>
      <c r="DS342" s="261"/>
      <c r="DT342" s="261"/>
      <c r="DU342" s="261"/>
      <c r="DV342" s="261"/>
      <c r="DW342" s="261"/>
      <c r="DX342" s="261"/>
      <c r="DY342" s="261"/>
      <c r="DZ342" s="261"/>
      <c r="EA342" s="261"/>
    </row>
    <row r="343" spans="1:131" ht="15" x14ac:dyDescent="0.25">
      <c r="A343" s="261"/>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c r="X343" s="261"/>
      <c r="Y343" s="261"/>
      <c r="Z343" s="261"/>
      <c r="AA343" s="261"/>
      <c r="AB343" s="261"/>
      <c r="AC343" s="261"/>
      <c r="AD343" s="261"/>
      <c r="AE343" s="261"/>
      <c r="AF343" s="261"/>
      <c r="AG343" s="261"/>
      <c r="AH343" s="261"/>
      <c r="AI343" s="261"/>
      <c r="AJ343" s="261"/>
      <c r="AK343" s="261"/>
      <c r="AL343" s="261"/>
      <c r="AM343" s="261"/>
      <c r="AN343" s="261"/>
      <c r="AO343" s="261"/>
      <c r="AP343" s="261"/>
      <c r="AQ343" s="261"/>
      <c r="AR343" s="261"/>
      <c r="AS343" s="261"/>
      <c r="AT343" s="261"/>
      <c r="AU343" s="261"/>
      <c r="AV343" s="261"/>
      <c r="AW343" s="261"/>
      <c r="AX343" s="261"/>
      <c r="AY343" s="261"/>
      <c r="AZ343" s="261"/>
      <c r="BA343" s="261"/>
      <c r="BB343" s="261"/>
      <c r="BC343" s="261"/>
      <c r="BD343" s="261"/>
      <c r="BE343" s="261"/>
      <c r="BF343" s="261"/>
      <c r="BG343" s="261"/>
      <c r="BH343" s="261"/>
      <c r="BI343" s="261"/>
      <c r="BJ343" s="261"/>
      <c r="BK343" s="261"/>
      <c r="BL343" s="261"/>
      <c r="BM343" s="261"/>
      <c r="BN343" s="261"/>
      <c r="BO343" s="261"/>
      <c r="BP343" s="261"/>
      <c r="BQ343" s="261"/>
      <c r="BR343" s="261"/>
      <c r="BS343" s="261"/>
      <c r="BT343" s="261"/>
      <c r="BU343" s="261"/>
      <c r="BV343" s="261"/>
      <c r="BW343" s="261"/>
      <c r="BX343" s="261"/>
      <c r="BY343" s="262"/>
      <c r="BZ343" s="262"/>
      <c r="CA343" s="262"/>
      <c r="CB343" s="262"/>
      <c r="CC343" s="262"/>
      <c r="CD343" s="262"/>
      <c r="CE343" s="262"/>
      <c r="CF343" s="262"/>
      <c r="CG343" s="262"/>
      <c r="CH343" s="262"/>
      <c r="CI343" s="262"/>
      <c r="CJ343" s="262"/>
      <c r="CK343" s="262"/>
      <c r="CL343" s="262"/>
      <c r="CM343" s="262"/>
      <c r="CN343" s="262"/>
      <c r="CO343" s="262"/>
      <c r="CP343" s="262"/>
      <c r="CQ343" s="262"/>
      <c r="CR343" s="262"/>
      <c r="CS343" s="262"/>
      <c r="CT343" s="262"/>
      <c r="CU343" s="261"/>
      <c r="CV343" s="261"/>
      <c r="CW343" s="261"/>
      <c r="CX343" s="261"/>
      <c r="CY343" s="261"/>
      <c r="CZ343" s="261"/>
      <c r="DA343" s="261"/>
      <c r="DB343" s="261"/>
      <c r="DC343" s="261"/>
      <c r="DD343" s="261"/>
      <c r="DE343" s="261"/>
      <c r="DF343" s="261"/>
      <c r="DG343" s="261"/>
      <c r="DH343" s="261"/>
      <c r="DI343" s="261"/>
      <c r="DJ343" s="261"/>
      <c r="DK343" s="261"/>
      <c r="DL343" s="261"/>
      <c r="DM343" s="261"/>
      <c r="DN343" s="261"/>
      <c r="DO343" s="261"/>
      <c r="DP343" s="261"/>
      <c r="DQ343" s="261"/>
      <c r="DR343" s="261"/>
      <c r="DS343" s="261"/>
      <c r="DT343" s="261"/>
      <c r="DU343" s="261"/>
      <c r="DV343" s="261"/>
      <c r="DW343" s="261"/>
      <c r="DX343" s="261"/>
      <c r="DY343" s="261"/>
      <c r="DZ343" s="261"/>
      <c r="EA343" s="261"/>
    </row>
    <row r="344" spans="1:131" ht="15" x14ac:dyDescent="0.25">
      <c r="A344" s="261"/>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1"/>
      <c r="AD344" s="261"/>
      <c r="AE344" s="261"/>
      <c r="AF344" s="261"/>
      <c r="AG344" s="261"/>
      <c r="AH344" s="261"/>
      <c r="AI344" s="261"/>
      <c r="AJ344" s="261"/>
      <c r="AK344" s="261"/>
      <c r="AL344" s="261"/>
      <c r="AM344" s="261"/>
      <c r="AN344" s="261"/>
      <c r="AO344" s="261"/>
      <c r="AP344" s="261"/>
      <c r="AQ344" s="261"/>
      <c r="AR344" s="261"/>
      <c r="AS344" s="261"/>
      <c r="AT344" s="261"/>
      <c r="AU344" s="261"/>
      <c r="AV344" s="261"/>
      <c r="AW344" s="261"/>
      <c r="AX344" s="261"/>
      <c r="AY344" s="261"/>
      <c r="AZ344" s="261"/>
      <c r="BA344" s="261"/>
      <c r="BB344" s="261"/>
      <c r="BC344" s="261"/>
      <c r="BD344" s="261"/>
      <c r="BE344" s="261"/>
      <c r="BF344" s="261"/>
      <c r="BG344" s="261"/>
      <c r="BH344" s="261"/>
      <c r="BI344" s="261"/>
      <c r="BJ344" s="261"/>
      <c r="BK344" s="261"/>
      <c r="BL344" s="261"/>
      <c r="BM344" s="261"/>
      <c r="BN344" s="261"/>
      <c r="BO344" s="261"/>
      <c r="BP344" s="261"/>
      <c r="BQ344" s="261"/>
      <c r="BR344" s="261"/>
      <c r="BS344" s="261"/>
      <c r="BT344" s="261"/>
      <c r="BU344" s="261"/>
      <c r="BV344" s="261"/>
      <c r="BW344" s="261"/>
      <c r="BX344" s="261"/>
      <c r="BY344" s="262"/>
      <c r="BZ344" s="262"/>
      <c r="CA344" s="262"/>
      <c r="CB344" s="262"/>
      <c r="CC344" s="262"/>
      <c r="CD344" s="262"/>
      <c r="CE344" s="262"/>
      <c r="CF344" s="262"/>
      <c r="CG344" s="262"/>
      <c r="CH344" s="262"/>
      <c r="CI344" s="262"/>
      <c r="CJ344" s="262"/>
      <c r="CK344" s="262"/>
      <c r="CL344" s="262"/>
      <c r="CM344" s="262"/>
      <c r="CN344" s="262"/>
      <c r="CO344" s="262"/>
      <c r="CP344" s="262"/>
      <c r="CQ344" s="262"/>
      <c r="CR344" s="262"/>
      <c r="CS344" s="262"/>
      <c r="CT344" s="262"/>
      <c r="CU344" s="261"/>
      <c r="CV344" s="261"/>
      <c r="CW344" s="261"/>
      <c r="CX344" s="261"/>
      <c r="CY344" s="261"/>
      <c r="CZ344" s="261"/>
      <c r="DA344" s="261"/>
      <c r="DB344" s="261"/>
      <c r="DC344" s="261"/>
      <c r="DD344" s="261"/>
      <c r="DE344" s="261"/>
      <c r="DF344" s="261"/>
      <c r="DG344" s="261"/>
      <c r="DH344" s="261"/>
      <c r="DI344" s="261"/>
      <c r="DJ344" s="261"/>
      <c r="DK344" s="261"/>
      <c r="DL344" s="261"/>
      <c r="DM344" s="261"/>
      <c r="DN344" s="261"/>
      <c r="DO344" s="261"/>
      <c r="DP344" s="261"/>
      <c r="DQ344" s="261"/>
      <c r="DR344" s="261"/>
      <c r="DS344" s="261"/>
      <c r="DT344" s="261"/>
      <c r="DU344" s="261"/>
      <c r="DV344" s="261"/>
      <c r="DW344" s="261"/>
      <c r="DX344" s="261"/>
      <c r="DY344" s="261"/>
      <c r="DZ344" s="261"/>
      <c r="EA344" s="261"/>
    </row>
    <row r="345" spans="1:131" ht="15" x14ac:dyDescent="0.25">
      <c r="A345" s="261"/>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c r="X345" s="261"/>
      <c r="Y345" s="261"/>
      <c r="Z345" s="261"/>
      <c r="AA345" s="261"/>
      <c r="AB345" s="261"/>
      <c r="AC345" s="261"/>
      <c r="AD345" s="261"/>
      <c r="AE345" s="261"/>
      <c r="AF345" s="261"/>
      <c r="AG345" s="261"/>
      <c r="AH345" s="261"/>
      <c r="AI345" s="261"/>
      <c r="AJ345" s="261"/>
      <c r="AK345" s="261"/>
      <c r="AL345" s="261"/>
      <c r="AM345" s="261"/>
      <c r="AN345" s="261"/>
      <c r="AO345" s="261"/>
      <c r="AP345" s="261"/>
      <c r="AQ345" s="261"/>
      <c r="AR345" s="261"/>
      <c r="AS345" s="261"/>
      <c r="AT345" s="261"/>
      <c r="AU345" s="261"/>
      <c r="AV345" s="261"/>
      <c r="AW345" s="261"/>
      <c r="AX345" s="261"/>
      <c r="AY345" s="261"/>
      <c r="AZ345" s="261"/>
      <c r="BA345" s="261"/>
      <c r="BB345" s="261"/>
      <c r="BC345" s="261"/>
      <c r="BD345" s="261"/>
      <c r="BE345" s="261"/>
      <c r="BF345" s="261"/>
      <c r="BG345" s="261"/>
      <c r="BH345" s="261"/>
      <c r="BI345" s="261"/>
      <c r="BJ345" s="261"/>
      <c r="BK345" s="261"/>
      <c r="BL345" s="261"/>
      <c r="BM345" s="261"/>
      <c r="BN345" s="261"/>
      <c r="BO345" s="261"/>
      <c r="BP345" s="261"/>
      <c r="BQ345" s="261"/>
      <c r="BR345" s="261"/>
      <c r="BS345" s="261"/>
      <c r="BT345" s="261"/>
      <c r="BU345" s="261"/>
      <c r="BV345" s="261"/>
      <c r="BW345" s="261"/>
      <c r="BX345" s="261"/>
      <c r="BY345" s="262"/>
      <c r="BZ345" s="262"/>
      <c r="CA345" s="262"/>
      <c r="CB345" s="262"/>
      <c r="CC345" s="262"/>
      <c r="CD345" s="262"/>
      <c r="CE345" s="262"/>
      <c r="CF345" s="262"/>
      <c r="CG345" s="262"/>
      <c r="CH345" s="262"/>
      <c r="CI345" s="262"/>
      <c r="CJ345" s="262"/>
      <c r="CK345" s="262"/>
      <c r="CL345" s="262"/>
      <c r="CM345" s="262"/>
      <c r="CN345" s="262"/>
      <c r="CO345" s="262"/>
      <c r="CP345" s="262"/>
      <c r="CQ345" s="262"/>
      <c r="CR345" s="262"/>
      <c r="CS345" s="262"/>
      <c r="CT345" s="262"/>
      <c r="CU345" s="261"/>
      <c r="CV345" s="261"/>
      <c r="CW345" s="261"/>
      <c r="CX345" s="261"/>
      <c r="CY345" s="261"/>
      <c r="CZ345" s="261"/>
      <c r="DA345" s="261"/>
      <c r="DB345" s="261"/>
      <c r="DC345" s="261"/>
      <c r="DD345" s="261"/>
      <c r="DE345" s="261"/>
      <c r="DF345" s="261"/>
      <c r="DG345" s="261"/>
      <c r="DH345" s="261"/>
      <c r="DI345" s="261"/>
      <c r="DJ345" s="261"/>
      <c r="DK345" s="261"/>
      <c r="DL345" s="261"/>
      <c r="DM345" s="261"/>
      <c r="DN345" s="261"/>
      <c r="DO345" s="261"/>
      <c r="DP345" s="261"/>
      <c r="DQ345" s="261"/>
      <c r="DR345" s="261"/>
      <c r="DS345" s="261"/>
      <c r="DT345" s="261"/>
      <c r="DU345" s="261"/>
      <c r="DV345" s="261"/>
      <c r="DW345" s="261"/>
      <c r="DX345" s="261"/>
      <c r="DY345" s="261"/>
      <c r="DZ345" s="261"/>
      <c r="EA345" s="261"/>
    </row>
    <row r="346" spans="1:131" ht="15" x14ac:dyDescent="0.25">
      <c r="A346" s="261"/>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c r="X346" s="261"/>
      <c r="Y346" s="261"/>
      <c r="Z346" s="261"/>
      <c r="AA346" s="261"/>
      <c r="AB346" s="261"/>
      <c r="AC346" s="261"/>
      <c r="AD346" s="261"/>
      <c r="AE346" s="261"/>
      <c r="AF346" s="261"/>
      <c r="AG346" s="261"/>
      <c r="AH346" s="261"/>
      <c r="AI346" s="261"/>
      <c r="AJ346" s="261"/>
      <c r="AK346" s="261"/>
      <c r="AL346" s="261"/>
      <c r="AM346" s="261"/>
      <c r="AN346" s="261"/>
      <c r="AO346" s="261"/>
      <c r="AP346" s="261"/>
      <c r="AQ346" s="261"/>
      <c r="AR346" s="261"/>
      <c r="AS346" s="261"/>
      <c r="AT346" s="261"/>
      <c r="AU346" s="261"/>
      <c r="AV346" s="261"/>
      <c r="AW346" s="261"/>
      <c r="AX346" s="261"/>
      <c r="AY346" s="261"/>
      <c r="AZ346" s="261"/>
      <c r="BA346" s="261"/>
      <c r="BB346" s="261"/>
      <c r="BC346" s="261"/>
      <c r="BD346" s="261"/>
      <c r="BE346" s="261"/>
      <c r="BF346" s="261"/>
      <c r="BG346" s="261"/>
      <c r="BH346" s="261"/>
      <c r="BI346" s="261"/>
      <c r="BJ346" s="261"/>
      <c r="BK346" s="261"/>
      <c r="BL346" s="261"/>
      <c r="BM346" s="261"/>
      <c r="BN346" s="261"/>
      <c r="BO346" s="261"/>
      <c r="BP346" s="261"/>
      <c r="BQ346" s="261"/>
      <c r="BR346" s="261"/>
      <c r="BS346" s="261"/>
      <c r="BT346" s="261"/>
      <c r="BU346" s="261"/>
      <c r="BV346" s="261"/>
      <c r="BW346" s="261"/>
      <c r="BX346" s="261"/>
      <c r="BY346" s="262"/>
      <c r="BZ346" s="262"/>
      <c r="CA346" s="262"/>
      <c r="CB346" s="262"/>
      <c r="CC346" s="262"/>
      <c r="CD346" s="262"/>
      <c r="CE346" s="262"/>
      <c r="CF346" s="262"/>
      <c r="CG346" s="262"/>
      <c r="CH346" s="262"/>
      <c r="CI346" s="262"/>
      <c r="CJ346" s="262"/>
      <c r="CK346" s="262"/>
      <c r="CL346" s="262"/>
      <c r="CM346" s="262"/>
      <c r="CN346" s="262"/>
      <c r="CO346" s="262"/>
      <c r="CP346" s="262"/>
      <c r="CQ346" s="262"/>
      <c r="CR346" s="262"/>
      <c r="CS346" s="262"/>
      <c r="CT346" s="262"/>
      <c r="CU346" s="261"/>
      <c r="CV346" s="261"/>
      <c r="CW346" s="261"/>
      <c r="CX346" s="261"/>
      <c r="CY346" s="261"/>
      <c r="CZ346" s="261"/>
      <c r="DA346" s="261"/>
      <c r="DB346" s="261"/>
      <c r="DC346" s="261"/>
      <c r="DD346" s="261"/>
      <c r="DE346" s="261"/>
      <c r="DF346" s="261"/>
      <c r="DG346" s="261"/>
      <c r="DH346" s="261"/>
      <c r="DI346" s="261"/>
      <c r="DJ346" s="261"/>
      <c r="DK346" s="261"/>
      <c r="DL346" s="261"/>
      <c r="DM346" s="261"/>
      <c r="DN346" s="261"/>
      <c r="DO346" s="261"/>
      <c r="DP346" s="261"/>
      <c r="DQ346" s="261"/>
      <c r="DR346" s="261"/>
      <c r="DS346" s="261"/>
      <c r="DT346" s="261"/>
      <c r="DU346" s="261"/>
      <c r="DV346" s="261"/>
      <c r="DW346" s="261"/>
      <c r="DX346" s="261"/>
      <c r="DY346" s="261"/>
      <c r="DZ346" s="261"/>
      <c r="EA346" s="261"/>
    </row>
    <row r="347" spans="1:131" ht="15" x14ac:dyDescent="0.25">
      <c r="A347" s="261"/>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c r="X347" s="261"/>
      <c r="Y347" s="261"/>
      <c r="Z347" s="261"/>
      <c r="AA347" s="261"/>
      <c r="AB347" s="261"/>
      <c r="AC347" s="261"/>
      <c r="AD347" s="261"/>
      <c r="AE347" s="261"/>
      <c r="AF347" s="261"/>
      <c r="AG347" s="261"/>
      <c r="AH347" s="261"/>
      <c r="AI347" s="261"/>
      <c r="AJ347" s="261"/>
      <c r="AK347" s="261"/>
      <c r="AL347" s="261"/>
      <c r="AM347" s="261"/>
      <c r="AN347" s="261"/>
      <c r="AO347" s="261"/>
      <c r="AP347" s="261"/>
      <c r="AQ347" s="261"/>
      <c r="AR347" s="261"/>
      <c r="AS347" s="261"/>
      <c r="AT347" s="261"/>
      <c r="AU347" s="261"/>
      <c r="AV347" s="261"/>
      <c r="AW347" s="261"/>
      <c r="AX347" s="261"/>
      <c r="AY347" s="261"/>
      <c r="AZ347" s="261"/>
      <c r="BA347" s="261"/>
      <c r="BB347" s="261"/>
      <c r="BC347" s="261"/>
      <c r="BD347" s="261"/>
      <c r="BE347" s="261"/>
      <c r="BF347" s="261"/>
      <c r="BG347" s="261"/>
      <c r="BH347" s="261"/>
      <c r="BI347" s="261"/>
      <c r="BJ347" s="261"/>
      <c r="BK347" s="261"/>
      <c r="BL347" s="261"/>
      <c r="BM347" s="261"/>
      <c r="BN347" s="261"/>
      <c r="BO347" s="261"/>
      <c r="BP347" s="261"/>
      <c r="BQ347" s="261"/>
      <c r="BR347" s="261"/>
      <c r="BS347" s="261"/>
      <c r="BT347" s="261"/>
      <c r="BU347" s="261"/>
      <c r="BV347" s="261"/>
      <c r="BW347" s="261"/>
      <c r="BX347" s="261"/>
      <c r="BY347" s="262"/>
      <c r="BZ347" s="262"/>
      <c r="CA347" s="262"/>
      <c r="CB347" s="262"/>
      <c r="CC347" s="262"/>
      <c r="CD347" s="262"/>
      <c r="CE347" s="262"/>
      <c r="CF347" s="262"/>
      <c r="CG347" s="262"/>
      <c r="CH347" s="262"/>
      <c r="CI347" s="262"/>
      <c r="CJ347" s="262"/>
      <c r="CK347" s="262"/>
      <c r="CL347" s="262"/>
      <c r="CM347" s="262"/>
      <c r="CN347" s="262"/>
      <c r="CO347" s="262"/>
      <c r="CP347" s="262"/>
      <c r="CQ347" s="262"/>
      <c r="CR347" s="262"/>
      <c r="CS347" s="262"/>
      <c r="CT347" s="262"/>
      <c r="CU347" s="261"/>
      <c r="CV347" s="261"/>
      <c r="CW347" s="261"/>
      <c r="CX347" s="261"/>
      <c r="CY347" s="261"/>
      <c r="CZ347" s="261"/>
      <c r="DA347" s="261"/>
      <c r="DB347" s="261"/>
      <c r="DC347" s="261"/>
      <c r="DD347" s="261"/>
      <c r="DE347" s="261"/>
      <c r="DF347" s="261"/>
      <c r="DG347" s="261"/>
      <c r="DH347" s="261"/>
      <c r="DI347" s="261"/>
      <c r="DJ347" s="261"/>
      <c r="DK347" s="261"/>
      <c r="DL347" s="261"/>
      <c r="DM347" s="261"/>
      <c r="DN347" s="261"/>
      <c r="DO347" s="261"/>
      <c r="DP347" s="261"/>
      <c r="DQ347" s="261"/>
      <c r="DR347" s="261"/>
      <c r="DS347" s="261"/>
      <c r="DT347" s="261"/>
      <c r="DU347" s="261"/>
      <c r="DV347" s="261"/>
      <c r="DW347" s="261"/>
      <c r="DX347" s="261"/>
      <c r="DY347" s="261"/>
      <c r="DZ347" s="261"/>
      <c r="EA347" s="261"/>
    </row>
    <row r="348" spans="1:131" ht="15" x14ac:dyDescent="0.25">
      <c r="A348" s="261"/>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261"/>
      <c r="AE348" s="261"/>
      <c r="AF348" s="261"/>
      <c r="AG348" s="261"/>
      <c r="AH348" s="261"/>
      <c r="AI348" s="261"/>
      <c r="AJ348" s="261"/>
      <c r="AK348" s="261"/>
      <c r="AL348" s="261"/>
      <c r="AM348" s="261"/>
      <c r="AN348" s="261"/>
      <c r="AO348" s="261"/>
      <c r="AP348" s="261"/>
      <c r="AQ348" s="261"/>
      <c r="AR348" s="261"/>
      <c r="AS348" s="261"/>
      <c r="AT348" s="261"/>
      <c r="AU348" s="261"/>
      <c r="AV348" s="261"/>
      <c r="AW348" s="261"/>
      <c r="AX348" s="261"/>
      <c r="AY348" s="261"/>
      <c r="AZ348" s="261"/>
      <c r="BA348" s="261"/>
      <c r="BB348" s="261"/>
      <c r="BC348" s="261"/>
      <c r="BD348" s="261"/>
      <c r="BE348" s="261"/>
      <c r="BF348" s="261"/>
      <c r="BG348" s="261"/>
      <c r="BH348" s="261"/>
      <c r="BI348" s="261"/>
      <c r="BJ348" s="261"/>
      <c r="BK348" s="261"/>
      <c r="BL348" s="261"/>
      <c r="BM348" s="261"/>
      <c r="BN348" s="261"/>
      <c r="BO348" s="261"/>
      <c r="BP348" s="261"/>
      <c r="BQ348" s="261"/>
      <c r="BR348" s="261"/>
      <c r="BS348" s="261"/>
      <c r="BT348" s="261"/>
      <c r="BU348" s="261"/>
      <c r="BV348" s="261"/>
      <c r="BW348" s="261"/>
      <c r="BX348" s="261"/>
      <c r="BY348" s="262"/>
      <c r="BZ348" s="262"/>
      <c r="CA348" s="262"/>
      <c r="CB348" s="262"/>
      <c r="CC348" s="262"/>
      <c r="CD348" s="262"/>
      <c r="CE348" s="262"/>
      <c r="CF348" s="262"/>
      <c r="CG348" s="262"/>
      <c r="CH348" s="262"/>
      <c r="CI348" s="262"/>
      <c r="CJ348" s="262"/>
      <c r="CK348" s="262"/>
      <c r="CL348" s="262"/>
      <c r="CM348" s="262"/>
      <c r="CN348" s="262"/>
      <c r="CO348" s="262"/>
      <c r="CP348" s="262"/>
      <c r="CQ348" s="262"/>
      <c r="CR348" s="262"/>
      <c r="CS348" s="262"/>
      <c r="CT348" s="262"/>
      <c r="CU348" s="261"/>
      <c r="CV348" s="261"/>
      <c r="CW348" s="261"/>
      <c r="CX348" s="261"/>
      <c r="CY348" s="261"/>
      <c r="CZ348" s="261"/>
      <c r="DA348" s="261"/>
      <c r="DB348" s="261"/>
      <c r="DC348" s="261"/>
      <c r="DD348" s="261"/>
      <c r="DE348" s="261"/>
      <c r="DF348" s="261"/>
      <c r="DG348" s="261"/>
      <c r="DH348" s="261"/>
      <c r="DI348" s="261"/>
      <c r="DJ348" s="261"/>
      <c r="DK348" s="261"/>
      <c r="DL348" s="261"/>
      <c r="DM348" s="261"/>
      <c r="DN348" s="261"/>
      <c r="DO348" s="261"/>
      <c r="DP348" s="261"/>
      <c r="DQ348" s="261"/>
      <c r="DR348" s="261"/>
      <c r="DS348" s="261"/>
      <c r="DT348" s="261"/>
      <c r="DU348" s="261"/>
      <c r="DV348" s="261"/>
      <c r="DW348" s="261"/>
      <c r="DX348" s="261"/>
      <c r="DY348" s="261"/>
      <c r="DZ348" s="261"/>
      <c r="EA348" s="261"/>
    </row>
    <row r="349" spans="1:131" ht="15" x14ac:dyDescent="0.25">
      <c r="A349" s="261"/>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61"/>
      <c r="AE349" s="261"/>
      <c r="AF349" s="261"/>
      <c r="AG349" s="261"/>
      <c r="AH349" s="261"/>
      <c r="AI349" s="261"/>
      <c r="AJ349" s="261"/>
      <c r="AK349" s="261"/>
      <c r="AL349" s="261"/>
      <c r="AM349" s="261"/>
      <c r="AN349" s="261"/>
      <c r="AO349" s="261"/>
      <c r="AP349" s="261"/>
      <c r="AQ349" s="261"/>
      <c r="AR349" s="261"/>
      <c r="AS349" s="261"/>
      <c r="AT349" s="261"/>
      <c r="AU349" s="261"/>
      <c r="AV349" s="261"/>
      <c r="AW349" s="261"/>
      <c r="AX349" s="261"/>
      <c r="AY349" s="261"/>
      <c r="AZ349" s="261"/>
      <c r="BA349" s="261"/>
      <c r="BB349" s="261"/>
      <c r="BC349" s="261"/>
      <c r="BD349" s="261"/>
      <c r="BE349" s="261"/>
      <c r="BF349" s="261"/>
      <c r="BG349" s="261"/>
      <c r="BH349" s="261"/>
      <c r="BI349" s="261"/>
      <c r="BJ349" s="261"/>
      <c r="BK349" s="261"/>
      <c r="BL349" s="261"/>
      <c r="BM349" s="261"/>
      <c r="BN349" s="261"/>
      <c r="BO349" s="261"/>
      <c r="BP349" s="261"/>
      <c r="BQ349" s="261"/>
      <c r="BR349" s="261"/>
      <c r="BS349" s="261"/>
      <c r="BT349" s="261"/>
      <c r="BU349" s="261"/>
      <c r="BV349" s="261"/>
      <c r="BW349" s="261"/>
      <c r="BX349" s="261"/>
      <c r="BY349" s="262"/>
      <c r="BZ349" s="262"/>
      <c r="CA349" s="262"/>
      <c r="CB349" s="262"/>
      <c r="CC349" s="262"/>
      <c r="CD349" s="262"/>
      <c r="CE349" s="262"/>
      <c r="CF349" s="262"/>
      <c r="CG349" s="262"/>
      <c r="CH349" s="262"/>
      <c r="CI349" s="262"/>
      <c r="CJ349" s="262"/>
      <c r="CK349" s="262"/>
      <c r="CL349" s="262"/>
      <c r="CM349" s="262"/>
      <c r="CN349" s="262"/>
      <c r="CO349" s="262"/>
      <c r="CP349" s="262"/>
      <c r="CQ349" s="262"/>
      <c r="CR349" s="262"/>
      <c r="CS349" s="262"/>
      <c r="CT349" s="262"/>
      <c r="CU349" s="261"/>
      <c r="CV349" s="261"/>
      <c r="CW349" s="261"/>
      <c r="CX349" s="261"/>
      <c r="CY349" s="261"/>
      <c r="CZ349" s="261"/>
      <c r="DA349" s="261"/>
      <c r="DB349" s="261"/>
      <c r="DC349" s="261"/>
      <c r="DD349" s="261"/>
      <c r="DE349" s="261"/>
      <c r="DF349" s="261"/>
      <c r="DG349" s="261"/>
      <c r="DH349" s="261"/>
      <c r="DI349" s="261"/>
      <c r="DJ349" s="261"/>
      <c r="DK349" s="261"/>
      <c r="DL349" s="261"/>
      <c r="DM349" s="261"/>
      <c r="DN349" s="261"/>
      <c r="DO349" s="261"/>
      <c r="DP349" s="261"/>
      <c r="DQ349" s="261"/>
      <c r="DR349" s="261"/>
      <c r="DS349" s="261"/>
      <c r="DT349" s="261"/>
      <c r="DU349" s="261"/>
      <c r="DV349" s="261"/>
      <c r="DW349" s="261"/>
      <c r="DX349" s="261"/>
      <c r="DY349" s="261"/>
      <c r="DZ349" s="261"/>
      <c r="EA349" s="261"/>
    </row>
    <row r="350" spans="1:131" ht="15" x14ac:dyDescent="0.25">
      <c r="A350" s="261"/>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61"/>
      <c r="AE350" s="261"/>
      <c r="AF350" s="261"/>
      <c r="AG350" s="261"/>
      <c r="AH350" s="261"/>
      <c r="AI350" s="261"/>
      <c r="AJ350" s="261"/>
      <c r="AK350" s="261"/>
      <c r="AL350" s="261"/>
      <c r="AM350" s="261"/>
      <c r="AN350" s="261"/>
      <c r="AO350" s="261"/>
      <c r="AP350" s="261"/>
      <c r="AQ350" s="261"/>
      <c r="AR350" s="261"/>
      <c r="AS350" s="261"/>
      <c r="AT350" s="261"/>
      <c r="AU350" s="261"/>
      <c r="AV350" s="261"/>
      <c r="AW350" s="261"/>
      <c r="AX350" s="261"/>
      <c r="AY350" s="261"/>
      <c r="AZ350" s="261"/>
      <c r="BA350" s="261"/>
      <c r="BB350" s="261"/>
      <c r="BC350" s="261"/>
      <c r="BD350" s="261"/>
      <c r="BE350" s="261"/>
      <c r="BF350" s="261"/>
      <c r="BG350" s="261"/>
      <c r="BH350" s="261"/>
      <c r="BI350" s="261"/>
      <c r="BJ350" s="261"/>
      <c r="BK350" s="261"/>
      <c r="BL350" s="261"/>
      <c r="BM350" s="261"/>
      <c r="BN350" s="261"/>
      <c r="BO350" s="261"/>
      <c r="BP350" s="261"/>
      <c r="BQ350" s="261"/>
      <c r="BR350" s="261"/>
      <c r="BS350" s="261"/>
      <c r="BT350" s="261"/>
      <c r="BU350" s="261"/>
      <c r="BV350" s="261"/>
      <c r="BW350" s="261"/>
      <c r="BX350" s="261"/>
      <c r="BY350" s="262"/>
      <c r="BZ350" s="262"/>
      <c r="CA350" s="262"/>
      <c r="CB350" s="262"/>
      <c r="CC350" s="262"/>
      <c r="CD350" s="262"/>
      <c r="CE350" s="262"/>
      <c r="CF350" s="262"/>
      <c r="CG350" s="262"/>
      <c r="CH350" s="262"/>
      <c r="CI350" s="262"/>
      <c r="CJ350" s="262"/>
      <c r="CK350" s="262"/>
      <c r="CL350" s="262"/>
      <c r="CM350" s="262"/>
      <c r="CN350" s="262"/>
      <c r="CO350" s="262"/>
      <c r="CP350" s="262"/>
      <c r="CQ350" s="262"/>
      <c r="CR350" s="262"/>
      <c r="CS350" s="262"/>
      <c r="CT350" s="262"/>
      <c r="CU350" s="261"/>
      <c r="CV350" s="261"/>
      <c r="CW350" s="261"/>
      <c r="CX350" s="261"/>
      <c r="CY350" s="261"/>
      <c r="CZ350" s="261"/>
      <c r="DA350" s="261"/>
      <c r="DB350" s="261"/>
      <c r="DC350" s="261"/>
      <c r="DD350" s="261"/>
      <c r="DE350" s="261"/>
      <c r="DF350" s="261"/>
      <c r="DG350" s="261"/>
      <c r="DH350" s="261"/>
      <c r="DI350" s="261"/>
      <c r="DJ350" s="261"/>
      <c r="DK350" s="261"/>
      <c r="DL350" s="261"/>
      <c r="DM350" s="261"/>
      <c r="DN350" s="261"/>
      <c r="DO350" s="261"/>
      <c r="DP350" s="261"/>
      <c r="DQ350" s="261"/>
      <c r="DR350" s="261"/>
      <c r="DS350" s="261"/>
      <c r="DT350" s="261"/>
      <c r="DU350" s="261"/>
      <c r="DV350" s="261"/>
      <c r="DW350" s="261"/>
      <c r="DX350" s="261"/>
      <c r="DY350" s="261"/>
      <c r="DZ350" s="261"/>
      <c r="EA350" s="261"/>
    </row>
    <row r="351" spans="1:131" ht="15" x14ac:dyDescent="0.25">
      <c r="A351" s="261"/>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261"/>
      <c r="AE351" s="261"/>
      <c r="AF351" s="261"/>
      <c r="AG351" s="261"/>
      <c r="AH351" s="261"/>
      <c r="AI351" s="261"/>
      <c r="AJ351" s="261"/>
      <c r="AK351" s="261"/>
      <c r="AL351" s="261"/>
      <c r="AM351" s="261"/>
      <c r="AN351" s="261"/>
      <c r="AO351" s="261"/>
      <c r="AP351" s="261"/>
      <c r="AQ351" s="261"/>
      <c r="AR351" s="261"/>
      <c r="AS351" s="261"/>
      <c r="AT351" s="261"/>
      <c r="AU351" s="261"/>
      <c r="AV351" s="261"/>
      <c r="AW351" s="261"/>
      <c r="AX351" s="261"/>
      <c r="AY351" s="261"/>
      <c r="AZ351" s="261"/>
      <c r="BA351" s="261"/>
      <c r="BB351" s="261"/>
      <c r="BC351" s="261"/>
      <c r="BD351" s="261"/>
      <c r="BE351" s="261"/>
      <c r="BF351" s="261"/>
      <c r="BG351" s="261"/>
      <c r="BH351" s="261"/>
      <c r="BI351" s="261"/>
      <c r="BJ351" s="261"/>
      <c r="BK351" s="261"/>
      <c r="BL351" s="261"/>
      <c r="BM351" s="261"/>
      <c r="BN351" s="261"/>
      <c r="BO351" s="261"/>
      <c r="BP351" s="261"/>
      <c r="BQ351" s="261"/>
      <c r="BR351" s="261"/>
      <c r="BS351" s="261"/>
      <c r="BT351" s="261"/>
      <c r="BU351" s="261"/>
      <c r="BV351" s="261"/>
      <c r="BW351" s="261"/>
      <c r="BX351" s="261"/>
      <c r="BY351" s="262"/>
      <c r="BZ351" s="262"/>
      <c r="CA351" s="262"/>
      <c r="CB351" s="262"/>
      <c r="CC351" s="262"/>
      <c r="CD351" s="262"/>
      <c r="CE351" s="262"/>
      <c r="CF351" s="262"/>
      <c r="CG351" s="262"/>
      <c r="CH351" s="262"/>
      <c r="CI351" s="262"/>
      <c r="CJ351" s="262"/>
      <c r="CK351" s="262"/>
      <c r="CL351" s="262"/>
      <c r="CM351" s="262"/>
      <c r="CN351" s="262"/>
      <c r="CO351" s="262"/>
      <c r="CP351" s="262"/>
      <c r="CQ351" s="262"/>
      <c r="CR351" s="262"/>
      <c r="CS351" s="262"/>
      <c r="CT351" s="262"/>
      <c r="CU351" s="261"/>
      <c r="CV351" s="261"/>
      <c r="CW351" s="261"/>
      <c r="CX351" s="261"/>
      <c r="CY351" s="261"/>
      <c r="CZ351" s="261"/>
      <c r="DA351" s="261"/>
      <c r="DB351" s="261"/>
      <c r="DC351" s="261"/>
      <c r="DD351" s="261"/>
      <c r="DE351" s="261"/>
      <c r="DF351" s="261"/>
      <c r="DG351" s="261"/>
      <c r="DH351" s="261"/>
      <c r="DI351" s="261"/>
      <c r="DJ351" s="261"/>
      <c r="DK351" s="261"/>
      <c r="DL351" s="261"/>
      <c r="DM351" s="261"/>
      <c r="DN351" s="261"/>
      <c r="DO351" s="261"/>
      <c r="DP351" s="261"/>
      <c r="DQ351" s="261"/>
      <c r="DR351" s="261"/>
      <c r="DS351" s="261"/>
      <c r="DT351" s="261"/>
      <c r="DU351" s="261"/>
      <c r="DV351" s="261"/>
      <c r="DW351" s="261"/>
      <c r="DX351" s="261"/>
      <c r="DY351" s="261"/>
      <c r="DZ351" s="261"/>
      <c r="EA351" s="261"/>
    </row>
    <row r="352" spans="1:131" ht="15" x14ac:dyDescent="0.25">
      <c r="A352" s="261"/>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261"/>
      <c r="AE352" s="261"/>
      <c r="AF352" s="261"/>
      <c r="AG352" s="261"/>
      <c r="AH352" s="261"/>
      <c r="AI352" s="261"/>
      <c r="AJ352" s="261"/>
      <c r="AK352" s="261"/>
      <c r="AL352" s="261"/>
      <c r="AM352" s="261"/>
      <c r="AN352" s="261"/>
      <c r="AO352" s="261"/>
      <c r="AP352" s="261"/>
      <c r="AQ352" s="261"/>
      <c r="AR352" s="261"/>
      <c r="AS352" s="261"/>
      <c r="AT352" s="261"/>
      <c r="AU352" s="261"/>
      <c r="AV352" s="261"/>
      <c r="AW352" s="261"/>
      <c r="AX352" s="261"/>
      <c r="AY352" s="261"/>
      <c r="AZ352" s="261"/>
      <c r="BA352" s="261"/>
      <c r="BB352" s="261"/>
      <c r="BC352" s="261"/>
      <c r="BD352" s="261"/>
      <c r="BE352" s="261"/>
      <c r="BF352" s="261"/>
      <c r="BG352" s="261"/>
      <c r="BH352" s="261"/>
      <c r="BI352" s="261"/>
      <c r="BJ352" s="261"/>
      <c r="BK352" s="261"/>
      <c r="BL352" s="261"/>
      <c r="BM352" s="261"/>
      <c r="BN352" s="261"/>
      <c r="BO352" s="261"/>
      <c r="BP352" s="261"/>
      <c r="BQ352" s="261"/>
      <c r="BR352" s="261"/>
      <c r="BS352" s="261"/>
      <c r="BT352" s="261"/>
      <c r="BU352" s="261"/>
      <c r="BV352" s="261"/>
      <c r="BW352" s="261"/>
      <c r="BX352" s="261"/>
      <c r="BY352" s="262"/>
      <c r="BZ352" s="262"/>
      <c r="CA352" s="262"/>
      <c r="CB352" s="262"/>
      <c r="CC352" s="262"/>
      <c r="CD352" s="262"/>
      <c r="CE352" s="262"/>
      <c r="CF352" s="262"/>
      <c r="CG352" s="262"/>
      <c r="CH352" s="262"/>
      <c r="CI352" s="262"/>
      <c r="CJ352" s="262"/>
      <c r="CK352" s="262"/>
      <c r="CL352" s="262"/>
      <c r="CM352" s="262"/>
      <c r="CN352" s="262"/>
      <c r="CO352" s="262"/>
      <c r="CP352" s="262"/>
      <c r="CQ352" s="262"/>
      <c r="CR352" s="262"/>
      <c r="CS352" s="262"/>
      <c r="CT352" s="262"/>
      <c r="CU352" s="261"/>
      <c r="CV352" s="261"/>
      <c r="CW352" s="261"/>
      <c r="CX352" s="261"/>
      <c r="CY352" s="261"/>
      <c r="CZ352" s="261"/>
      <c r="DA352" s="261"/>
      <c r="DB352" s="261"/>
      <c r="DC352" s="261"/>
      <c r="DD352" s="261"/>
      <c r="DE352" s="261"/>
      <c r="DF352" s="261"/>
      <c r="DG352" s="261"/>
      <c r="DH352" s="261"/>
      <c r="DI352" s="261"/>
      <c r="DJ352" s="261"/>
      <c r="DK352" s="261"/>
      <c r="DL352" s="261"/>
      <c r="DM352" s="261"/>
      <c r="DN352" s="261"/>
      <c r="DO352" s="261"/>
      <c r="DP352" s="261"/>
      <c r="DQ352" s="261"/>
      <c r="DR352" s="261"/>
      <c r="DS352" s="261"/>
      <c r="DT352" s="261"/>
      <c r="DU352" s="261"/>
      <c r="DV352" s="261"/>
      <c r="DW352" s="261"/>
      <c r="DX352" s="261"/>
      <c r="DY352" s="261"/>
      <c r="DZ352" s="261"/>
      <c r="EA352" s="261"/>
    </row>
    <row r="353" spans="1:131" ht="15" x14ac:dyDescent="0.25">
      <c r="A353" s="261"/>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261"/>
      <c r="AE353" s="261"/>
      <c r="AF353" s="261"/>
      <c r="AG353" s="261"/>
      <c r="AH353" s="261"/>
      <c r="AI353" s="261"/>
      <c r="AJ353" s="261"/>
      <c r="AK353" s="261"/>
      <c r="AL353" s="261"/>
      <c r="AM353" s="261"/>
      <c r="AN353" s="261"/>
      <c r="AO353" s="261"/>
      <c r="AP353" s="261"/>
      <c r="AQ353" s="261"/>
      <c r="AR353" s="261"/>
      <c r="AS353" s="261"/>
      <c r="AT353" s="261"/>
      <c r="AU353" s="261"/>
      <c r="AV353" s="261"/>
      <c r="AW353" s="261"/>
      <c r="AX353" s="261"/>
      <c r="AY353" s="261"/>
      <c r="AZ353" s="261"/>
      <c r="BA353" s="261"/>
      <c r="BB353" s="261"/>
      <c r="BC353" s="261"/>
      <c r="BD353" s="261"/>
      <c r="BE353" s="261"/>
      <c r="BF353" s="261"/>
      <c r="BG353" s="261"/>
      <c r="BH353" s="261"/>
      <c r="BI353" s="261"/>
      <c r="BJ353" s="261"/>
      <c r="BK353" s="261"/>
      <c r="BL353" s="261"/>
      <c r="BM353" s="261"/>
      <c r="BN353" s="261"/>
      <c r="BO353" s="261"/>
      <c r="BP353" s="261"/>
      <c r="BQ353" s="261"/>
      <c r="BR353" s="261"/>
      <c r="BS353" s="261"/>
      <c r="BT353" s="261"/>
      <c r="BU353" s="261"/>
      <c r="BV353" s="261"/>
      <c r="BW353" s="261"/>
      <c r="BX353" s="261"/>
      <c r="BY353" s="262"/>
      <c r="BZ353" s="262"/>
      <c r="CA353" s="262"/>
      <c r="CB353" s="262"/>
      <c r="CC353" s="262"/>
      <c r="CD353" s="262"/>
      <c r="CE353" s="262"/>
      <c r="CF353" s="262"/>
      <c r="CG353" s="262"/>
      <c r="CH353" s="262"/>
      <c r="CI353" s="262"/>
      <c r="CJ353" s="262"/>
      <c r="CK353" s="262"/>
      <c r="CL353" s="262"/>
      <c r="CM353" s="262"/>
      <c r="CN353" s="262"/>
      <c r="CO353" s="262"/>
      <c r="CP353" s="262"/>
      <c r="CQ353" s="262"/>
      <c r="CR353" s="262"/>
      <c r="CS353" s="262"/>
      <c r="CT353" s="262"/>
      <c r="CU353" s="261"/>
      <c r="CV353" s="261"/>
      <c r="CW353" s="261"/>
      <c r="CX353" s="261"/>
      <c r="CY353" s="261"/>
      <c r="CZ353" s="261"/>
      <c r="DA353" s="261"/>
      <c r="DB353" s="261"/>
      <c r="DC353" s="261"/>
      <c r="DD353" s="261"/>
      <c r="DE353" s="261"/>
      <c r="DF353" s="261"/>
      <c r="DG353" s="261"/>
      <c r="DH353" s="261"/>
      <c r="DI353" s="261"/>
      <c r="DJ353" s="261"/>
      <c r="DK353" s="261"/>
      <c r="DL353" s="261"/>
      <c r="DM353" s="261"/>
      <c r="DN353" s="261"/>
      <c r="DO353" s="261"/>
      <c r="DP353" s="261"/>
      <c r="DQ353" s="261"/>
      <c r="DR353" s="261"/>
      <c r="DS353" s="261"/>
      <c r="DT353" s="261"/>
      <c r="DU353" s="261"/>
      <c r="DV353" s="261"/>
      <c r="DW353" s="261"/>
      <c r="DX353" s="261"/>
      <c r="DY353" s="261"/>
      <c r="DZ353" s="261"/>
      <c r="EA353" s="261"/>
    </row>
    <row r="354" spans="1:131" ht="15" x14ac:dyDescent="0.25">
      <c r="A354" s="261"/>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261"/>
      <c r="AE354" s="261"/>
      <c r="AF354" s="261"/>
      <c r="AG354" s="261"/>
      <c r="AH354" s="261"/>
      <c r="AI354" s="261"/>
      <c r="AJ354" s="261"/>
      <c r="AK354" s="261"/>
      <c r="AL354" s="261"/>
      <c r="AM354" s="261"/>
      <c r="AN354" s="261"/>
      <c r="AO354" s="261"/>
      <c r="AP354" s="261"/>
      <c r="AQ354" s="261"/>
      <c r="AR354" s="261"/>
      <c r="AS354" s="261"/>
      <c r="AT354" s="261"/>
      <c r="AU354" s="261"/>
      <c r="AV354" s="261"/>
      <c r="AW354" s="261"/>
      <c r="AX354" s="261"/>
      <c r="AY354" s="261"/>
      <c r="AZ354" s="261"/>
      <c r="BA354" s="261"/>
      <c r="BB354" s="261"/>
      <c r="BC354" s="261"/>
      <c r="BD354" s="261"/>
      <c r="BE354" s="261"/>
      <c r="BF354" s="261"/>
      <c r="BG354" s="261"/>
      <c r="BH354" s="261"/>
      <c r="BI354" s="261"/>
      <c r="BJ354" s="261"/>
      <c r="BK354" s="261"/>
      <c r="BL354" s="261"/>
      <c r="BM354" s="261"/>
      <c r="BN354" s="261"/>
      <c r="BO354" s="261"/>
      <c r="BP354" s="261"/>
      <c r="BQ354" s="261"/>
      <c r="BR354" s="261"/>
      <c r="BS354" s="261"/>
      <c r="BT354" s="261"/>
      <c r="BU354" s="261"/>
      <c r="BV354" s="261"/>
      <c r="BW354" s="261"/>
      <c r="BX354" s="261"/>
      <c r="BY354" s="262"/>
      <c r="BZ354" s="262"/>
      <c r="CA354" s="262"/>
      <c r="CB354" s="262"/>
      <c r="CC354" s="262"/>
      <c r="CD354" s="262"/>
      <c r="CE354" s="262"/>
      <c r="CF354" s="262"/>
      <c r="CG354" s="262"/>
      <c r="CH354" s="262"/>
      <c r="CI354" s="262"/>
      <c r="CJ354" s="262"/>
      <c r="CK354" s="262"/>
      <c r="CL354" s="262"/>
      <c r="CM354" s="262"/>
      <c r="CN354" s="262"/>
      <c r="CO354" s="262"/>
      <c r="CP354" s="262"/>
      <c r="CQ354" s="262"/>
      <c r="CR354" s="262"/>
      <c r="CS354" s="262"/>
      <c r="CT354" s="262"/>
      <c r="CU354" s="261"/>
      <c r="CV354" s="261"/>
      <c r="CW354" s="261"/>
      <c r="CX354" s="261"/>
      <c r="CY354" s="261"/>
      <c r="CZ354" s="261"/>
      <c r="DA354" s="261"/>
      <c r="DB354" s="261"/>
      <c r="DC354" s="261"/>
      <c r="DD354" s="261"/>
      <c r="DE354" s="261"/>
      <c r="DF354" s="261"/>
      <c r="DG354" s="261"/>
      <c r="DH354" s="261"/>
      <c r="DI354" s="261"/>
      <c r="DJ354" s="261"/>
      <c r="DK354" s="261"/>
      <c r="DL354" s="261"/>
      <c r="DM354" s="261"/>
      <c r="DN354" s="261"/>
      <c r="DO354" s="261"/>
      <c r="DP354" s="261"/>
      <c r="DQ354" s="261"/>
      <c r="DR354" s="261"/>
      <c r="DS354" s="261"/>
      <c r="DT354" s="261"/>
      <c r="DU354" s="261"/>
      <c r="DV354" s="261"/>
      <c r="DW354" s="261"/>
      <c r="DX354" s="261"/>
      <c r="DY354" s="261"/>
      <c r="DZ354" s="261"/>
      <c r="EA354" s="261"/>
    </row>
    <row r="355" spans="1:131" ht="15" x14ac:dyDescent="0.25">
      <c r="A355" s="261"/>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261"/>
      <c r="AE355" s="261"/>
      <c r="AF355" s="261"/>
      <c r="AG355" s="261"/>
      <c r="AH355" s="261"/>
      <c r="AI355" s="261"/>
      <c r="AJ355" s="261"/>
      <c r="AK355" s="261"/>
      <c r="AL355" s="261"/>
      <c r="AM355" s="261"/>
      <c r="AN355" s="261"/>
      <c r="AO355" s="261"/>
      <c r="AP355" s="261"/>
      <c r="AQ355" s="261"/>
      <c r="AR355" s="261"/>
      <c r="AS355" s="261"/>
      <c r="AT355" s="261"/>
      <c r="AU355" s="261"/>
      <c r="AV355" s="261"/>
      <c r="AW355" s="261"/>
      <c r="AX355" s="261"/>
      <c r="AY355" s="261"/>
      <c r="AZ355" s="261"/>
      <c r="BA355" s="261"/>
      <c r="BB355" s="261"/>
      <c r="BC355" s="261"/>
      <c r="BD355" s="261"/>
      <c r="BE355" s="261"/>
      <c r="BF355" s="261"/>
      <c r="BG355" s="261"/>
      <c r="BH355" s="261"/>
      <c r="BI355" s="261"/>
      <c r="BJ355" s="261"/>
      <c r="BK355" s="261"/>
      <c r="BL355" s="261"/>
      <c r="BM355" s="261"/>
      <c r="BN355" s="261"/>
      <c r="BO355" s="261"/>
      <c r="BP355" s="261"/>
      <c r="BQ355" s="261"/>
      <c r="BR355" s="261"/>
      <c r="BS355" s="261"/>
      <c r="BT355" s="261"/>
      <c r="BU355" s="261"/>
      <c r="BV355" s="261"/>
      <c r="BW355" s="261"/>
      <c r="BX355" s="261"/>
      <c r="BY355" s="262"/>
      <c r="BZ355" s="262"/>
      <c r="CA355" s="262"/>
      <c r="CB355" s="262"/>
      <c r="CC355" s="262"/>
      <c r="CD355" s="262"/>
      <c r="CE355" s="262"/>
      <c r="CF355" s="262"/>
      <c r="CG355" s="262"/>
      <c r="CH355" s="262"/>
      <c r="CI355" s="262"/>
      <c r="CJ355" s="262"/>
      <c r="CK355" s="262"/>
      <c r="CL355" s="262"/>
      <c r="CM355" s="262"/>
      <c r="CN355" s="262"/>
      <c r="CO355" s="262"/>
      <c r="CP355" s="262"/>
      <c r="CQ355" s="262"/>
      <c r="CR355" s="262"/>
      <c r="CS355" s="262"/>
      <c r="CT355" s="262"/>
      <c r="CU355" s="261"/>
      <c r="CV355" s="261"/>
      <c r="CW355" s="261"/>
      <c r="CX355" s="261"/>
      <c r="CY355" s="261"/>
      <c r="CZ355" s="261"/>
      <c r="DA355" s="261"/>
      <c r="DB355" s="261"/>
      <c r="DC355" s="261"/>
      <c r="DD355" s="261"/>
      <c r="DE355" s="261"/>
      <c r="DF355" s="261"/>
      <c r="DG355" s="261"/>
      <c r="DH355" s="261"/>
      <c r="DI355" s="261"/>
      <c r="DJ355" s="261"/>
      <c r="DK355" s="261"/>
      <c r="DL355" s="261"/>
      <c r="DM355" s="261"/>
      <c r="DN355" s="261"/>
      <c r="DO355" s="261"/>
      <c r="DP355" s="261"/>
      <c r="DQ355" s="261"/>
      <c r="DR355" s="261"/>
      <c r="DS355" s="261"/>
      <c r="DT355" s="261"/>
      <c r="DU355" s="261"/>
      <c r="DV355" s="261"/>
      <c r="DW355" s="261"/>
      <c r="DX355" s="261"/>
      <c r="DY355" s="261"/>
      <c r="DZ355" s="261"/>
      <c r="EA355" s="261"/>
    </row>
    <row r="356" spans="1:131" ht="15" x14ac:dyDescent="0.25">
      <c r="A356" s="261"/>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261"/>
      <c r="AE356" s="261"/>
      <c r="AF356" s="261"/>
      <c r="AG356" s="261"/>
      <c r="AH356" s="261"/>
      <c r="AI356" s="261"/>
      <c r="AJ356" s="261"/>
      <c r="AK356" s="261"/>
      <c r="AL356" s="261"/>
      <c r="AM356" s="261"/>
      <c r="AN356" s="261"/>
      <c r="AO356" s="261"/>
      <c r="AP356" s="261"/>
      <c r="AQ356" s="261"/>
      <c r="AR356" s="261"/>
      <c r="AS356" s="261"/>
      <c r="AT356" s="261"/>
      <c r="AU356" s="261"/>
      <c r="AV356" s="261"/>
      <c r="AW356" s="261"/>
      <c r="AX356" s="261"/>
      <c r="AY356" s="261"/>
      <c r="AZ356" s="261"/>
      <c r="BA356" s="261"/>
      <c r="BB356" s="261"/>
      <c r="BC356" s="261"/>
      <c r="BD356" s="261"/>
      <c r="BE356" s="261"/>
      <c r="BF356" s="261"/>
      <c r="BG356" s="261"/>
      <c r="BH356" s="261"/>
      <c r="BI356" s="261"/>
      <c r="BJ356" s="261"/>
      <c r="BK356" s="261"/>
      <c r="BL356" s="261"/>
      <c r="BM356" s="261"/>
      <c r="BN356" s="261"/>
      <c r="BO356" s="261"/>
      <c r="BP356" s="261"/>
      <c r="BQ356" s="261"/>
      <c r="BR356" s="261"/>
      <c r="BS356" s="261"/>
      <c r="BT356" s="261"/>
      <c r="BU356" s="261"/>
      <c r="BV356" s="261"/>
      <c r="BW356" s="261"/>
      <c r="BX356" s="261"/>
      <c r="BY356" s="262"/>
      <c r="BZ356" s="262"/>
      <c r="CA356" s="262"/>
      <c r="CB356" s="262"/>
      <c r="CC356" s="262"/>
      <c r="CD356" s="262"/>
      <c r="CE356" s="262"/>
      <c r="CF356" s="262"/>
      <c r="CG356" s="262"/>
      <c r="CH356" s="262"/>
      <c r="CI356" s="262"/>
      <c r="CJ356" s="262"/>
      <c r="CK356" s="262"/>
      <c r="CL356" s="262"/>
      <c r="CM356" s="262"/>
      <c r="CN356" s="262"/>
      <c r="CO356" s="262"/>
      <c r="CP356" s="262"/>
      <c r="CQ356" s="262"/>
      <c r="CR356" s="262"/>
      <c r="CS356" s="262"/>
      <c r="CT356" s="262"/>
      <c r="CU356" s="261"/>
      <c r="CV356" s="261"/>
      <c r="CW356" s="261"/>
      <c r="CX356" s="261"/>
      <c r="CY356" s="261"/>
      <c r="CZ356" s="261"/>
      <c r="DA356" s="261"/>
      <c r="DB356" s="261"/>
      <c r="DC356" s="261"/>
      <c r="DD356" s="261"/>
      <c r="DE356" s="261"/>
      <c r="DF356" s="261"/>
      <c r="DG356" s="261"/>
      <c r="DH356" s="261"/>
      <c r="DI356" s="261"/>
      <c r="DJ356" s="261"/>
      <c r="DK356" s="261"/>
      <c r="DL356" s="261"/>
      <c r="DM356" s="261"/>
      <c r="DN356" s="261"/>
      <c r="DO356" s="261"/>
      <c r="DP356" s="261"/>
      <c r="DQ356" s="261"/>
      <c r="DR356" s="261"/>
      <c r="DS356" s="261"/>
      <c r="DT356" s="261"/>
      <c r="DU356" s="261"/>
      <c r="DV356" s="261"/>
      <c r="DW356" s="261"/>
      <c r="DX356" s="261"/>
      <c r="DY356" s="261"/>
      <c r="DZ356" s="261"/>
      <c r="EA356" s="261"/>
    </row>
    <row r="357" spans="1:131" ht="15" x14ac:dyDescent="0.25">
      <c r="A357" s="261"/>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261"/>
      <c r="AE357" s="261"/>
      <c r="AF357" s="261"/>
      <c r="AG357" s="261"/>
      <c r="AH357" s="261"/>
      <c r="AI357" s="261"/>
      <c r="AJ357" s="261"/>
      <c r="AK357" s="261"/>
      <c r="AL357" s="261"/>
      <c r="AM357" s="261"/>
      <c r="AN357" s="261"/>
      <c r="AO357" s="261"/>
      <c r="AP357" s="261"/>
      <c r="AQ357" s="261"/>
      <c r="AR357" s="261"/>
      <c r="AS357" s="261"/>
      <c r="AT357" s="261"/>
      <c r="AU357" s="261"/>
      <c r="AV357" s="261"/>
      <c r="AW357" s="261"/>
      <c r="AX357" s="261"/>
      <c r="AY357" s="261"/>
      <c r="AZ357" s="261"/>
      <c r="BA357" s="261"/>
      <c r="BB357" s="261"/>
      <c r="BC357" s="261"/>
      <c r="BD357" s="261"/>
      <c r="BE357" s="261"/>
      <c r="BF357" s="261"/>
      <c r="BG357" s="261"/>
      <c r="BH357" s="261"/>
      <c r="BI357" s="261"/>
      <c r="BJ357" s="261"/>
      <c r="BK357" s="261"/>
      <c r="BL357" s="261"/>
      <c r="BM357" s="261"/>
      <c r="BN357" s="261"/>
      <c r="BO357" s="261"/>
      <c r="BP357" s="261"/>
      <c r="BQ357" s="261"/>
      <c r="BR357" s="261"/>
      <c r="BS357" s="261"/>
      <c r="BT357" s="261"/>
      <c r="BU357" s="261"/>
      <c r="BV357" s="261"/>
      <c r="BW357" s="261"/>
      <c r="BX357" s="261"/>
      <c r="BY357" s="262"/>
      <c r="BZ357" s="262"/>
      <c r="CA357" s="262"/>
      <c r="CB357" s="262"/>
      <c r="CC357" s="262"/>
      <c r="CD357" s="262"/>
      <c r="CE357" s="262"/>
      <c r="CF357" s="262"/>
      <c r="CG357" s="262"/>
      <c r="CH357" s="262"/>
      <c r="CI357" s="262"/>
      <c r="CJ357" s="262"/>
      <c r="CK357" s="262"/>
      <c r="CL357" s="262"/>
      <c r="CM357" s="262"/>
      <c r="CN357" s="262"/>
      <c r="CO357" s="262"/>
      <c r="CP357" s="262"/>
      <c r="CQ357" s="262"/>
      <c r="CR357" s="262"/>
      <c r="CS357" s="262"/>
      <c r="CT357" s="262"/>
      <c r="CU357" s="261"/>
      <c r="CV357" s="261"/>
      <c r="CW357" s="261"/>
      <c r="CX357" s="261"/>
      <c r="CY357" s="261"/>
      <c r="CZ357" s="261"/>
      <c r="DA357" s="261"/>
      <c r="DB357" s="261"/>
      <c r="DC357" s="261"/>
      <c r="DD357" s="261"/>
      <c r="DE357" s="261"/>
      <c r="DF357" s="261"/>
      <c r="DG357" s="261"/>
      <c r="DH357" s="261"/>
      <c r="DI357" s="261"/>
      <c r="DJ357" s="261"/>
      <c r="DK357" s="261"/>
      <c r="DL357" s="261"/>
      <c r="DM357" s="261"/>
      <c r="DN357" s="261"/>
      <c r="DO357" s="261"/>
      <c r="DP357" s="261"/>
      <c r="DQ357" s="261"/>
      <c r="DR357" s="261"/>
      <c r="DS357" s="261"/>
      <c r="DT357" s="261"/>
      <c r="DU357" s="261"/>
      <c r="DV357" s="261"/>
      <c r="DW357" s="261"/>
      <c r="DX357" s="261"/>
      <c r="DY357" s="261"/>
      <c r="DZ357" s="261"/>
      <c r="EA357" s="261"/>
    </row>
    <row r="358" spans="1:131" ht="15" x14ac:dyDescent="0.25">
      <c r="A358" s="261"/>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261"/>
      <c r="AE358" s="261"/>
      <c r="AF358" s="261"/>
      <c r="AG358" s="261"/>
      <c r="AH358" s="261"/>
      <c r="AI358" s="261"/>
      <c r="AJ358" s="261"/>
      <c r="AK358" s="261"/>
      <c r="AL358" s="261"/>
      <c r="AM358" s="261"/>
      <c r="AN358" s="261"/>
      <c r="AO358" s="261"/>
      <c r="AP358" s="261"/>
      <c r="AQ358" s="261"/>
      <c r="AR358" s="261"/>
      <c r="AS358" s="261"/>
      <c r="AT358" s="261"/>
      <c r="AU358" s="261"/>
      <c r="AV358" s="261"/>
      <c r="AW358" s="261"/>
      <c r="AX358" s="261"/>
      <c r="AY358" s="261"/>
      <c r="AZ358" s="261"/>
      <c r="BA358" s="261"/>
      <c r="BB358" s="261"/>
      <c r="BC358" s="261"/>
      <c r="BD358" s="261"/>
      <c r="BE358" s="261"/>
      <c r="BF358" s="261"/>
      <c r="BG358" s="261"/>
      <c r="BH358" s="261"/>
      <c r="BI358" s="261"/>
      <c r="BJ358" s="261"/>
      <c r="BK358" s="261"/>
      <c r="BL358" s="261"/>
      <c r="BM358" s="261"/>
      <c r="BN358" s="261"/>
      <c r="BO358" s="261"/>
      <c r="BP358" s="261"/>
      <c r="BQ358" s="261"/>
      <c r="BR358" s="261"/>
      <c r="BS358" s="261"/>
      <c r="BT358" s="261"/>
      <c r="BU358" s="261"/>
      <c r="BV358" s="261"/>
      <c r="BW358" s="261"/>
      <c r="BX358" s="261"/>
      <c r="BY358" s="262"/>
      <c r="BZ358" s="262"/>
      <c r="CA358" s="262"/>
      <c r="CB358" s="262"/>
      <c r="CC358" s="262"/>
      <c r="CD358" s="262"/>
      <c r="CE358" s="262"/>
      <c r="CF358" s="262"/>
      <c r="CG358" s="262"/>
      <c r="CH358" s="262"/>
      <c r="CI358" s="262"/>
      <c r="CJ358" s="262"/>
      <c r="CK358" s="262"/>
      <c r="CL358" s="262"/>
      <c r="CM358" s="262"/>
      <c r="CN358" s="262"/>
      <c r="CO358" s="262"/>
      <c r="CP358" s="262"/>
      <c r="CQ358" s="262"/>
      <c r="CR358" s="262"/>
      <c r="CS358" s="262"/>
      <c r="CT358" s="262"/>
      <c r="CU358" s="261"/>
      <c r="CV358" s="261"/>
      <c r="CW358" s="261"/>
      <c r="CX358" s="261"/>
      <c r="CY358" s="261"/>
      <c r="CZ358" s="261"/>
      <c r="DA358" s="261"/>
      <c r="DB358" s="261"/>
      <c r="DC358" s="261"/>
      <c r="DD358" s="261"/>
      <c r="DE358" s="261"/>
      <c r="DF358" s="261"/>
      <c r="DG358" s="261"/>
      <c r="DH358" s="261"/>
      <c r="DI358" s="261"/>
      <c r="DJ358" s="261"/>
      <c r="DK358" s="261"/>
      <c r="DL358" s="261"/>
      <c r="DM358" s="261"/>
      <c r="DN358" s="261"/>
      <c r="DO358" s="261"/>
      <c r="DP358" s="261"/>
      <c r="DQ358" s="261"/>
      <c r="DR358" s="261"/>
      <c r="DS358" s="261"/>
      <c r="DT358" s="261"/>
      <c r="DU358" s="261"/>
      <c r="DV358" s="261"/>
      <c r="DW358" s="261"/>
      <c r="DX358" s="261"/>
      <c r="DY358" s="261"/>
      <c r="DZ358" s="261"/>
      <c r="EA358" s="261"/>
    </row>
    <row r="359" spans="1:131" ht="15" x14ac:dyDescent="0.25">
      <c r="A359" s="261"/>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261"/>
      <c r="AE359" s="261"/>
      <c r="AF359" s="261"/>
      <c r="AG359" s="261"/>
      <c r="AH359" s="261"/>
      <c r="AI359" s="261"/>
      <c r="AJ359" s="261"/>
      <c r="AK359" s="261"/>
      <c r="AL359" s="261"/>
      <c r="AM359" s="261"/>
      <c r="AN359" s="261"/>
      <c r="AO359" s="261"/>
      <c r="AP359" s="261"/>
      <c r="AQ359" s="261"/>
      <c r="AR359" s="261"/>
      <c r="AS359" s="261"/>
      <c r="AT359" s="261"/>
      <c r="AU359" s="261"/>
      <c r="AV359" s="261"/>
      <c r="AW359" s="261"/>
      <c r="AX359" s="261"/>
      <c r="AY359" s="261"/>
      <c r="AZ359" s="261"/>
      <c r="BA359" s="261"/>
      <c r="BB359" s="261"/>
      <c r="BC359" s="261"/>
      <c r="BD359" s="261"/>
      <c r="BE359" s="261"/>
      <c r="BF359" s="261"/>
      <c r="BG359" s="261"/>
      <c r="BH359" s="261"/>
      <c r="BI359" s="261"/>
      <c r="BJ359" s="261"/>
      <c r="BK359" s="261"/>
      <c r="BL359" s="261"/>
      <c r="BM359" s="261"/>
      <c r="BN359" s="261"/>
      <c r="BO359" s="261"/>
      <c r="BP359" s="261"/>
      <c r="BQ359" s="261"/>
      <c r="BR359" s="261"/>
      <c r="BS359" s="261"/>
      <c r="BT359" s="261"/>
      <c r="BU359" s="261"/>
      <c r="BV359" s="261"/>
      <c r="BW359" s="261"/>
      <c r="BX359" s="261"/>
      <c r="BY359" s="262"/>
      <c r="BZ359" s="262"/>
      <c r="CA359" s="262"/>
      <c r="CB359" s="262"/>
      <c r="CC359" s="262"/>
      <c r="CD359" s="262"/>
      <c r="CE359" s="262"/>
      <c r="CF359" s="262"/>
      <c r="CG359" s="262"/>
      <c r="CH359" s="262"/>
      <c r="CI359" s="262"/>
      <c r="CJ359" s="262"/>
      <c r="CK359" s="262"/>
      <c r="CL359" s="262"/>
      <c r="CM359" s="262"/>
      <c r="CN359" s="262"/>
      <c r="CO359" s="262"/>
      <c r="CP359" s="262"/>
      <c r="CQ359" s="262"/>
      <c r="CR359" s="262"/>
      <c r="CS359" s="262"/>
      <c r="CT359" s="262"/>
      <c r="CU359" s="261"/>
      <c r="CV359" s="261"/>
      <c r="CW359" s="261"/>
      <c r="CX359" s="261"/>
      <c r="CY359" s="261"/>
      <c r="CZ359" s="261"/>
      <c r="DA359" s="261"/>
      <c r="DB359" s="261"/>
      <c r="DC359" s="261"/>
      <c r="DD359" s="261"/>
      <c r="DE359" s="261"/>
      <c r="DF359" s="261"/>
      <c r="DG359" s="261"/>
      <c r="DH359" s="261"/>
      <c r="DI359" s="261"/>
      <c r="DJ359" s="261"/>
      <c r="DK359" s="261"/>
      <c r="DL359" s="261"/>
      <c r="DM359" s="261"/>
      <c r="DN359" s="261"/>
      <c r="DO359" s="261"/>
      <c r="DP359" s="261"/>
      <c r="DQ359" s="261"/>
      <c r="DR359" s="261"/>
      <c r="DS359" s="261"/>
      <c r="DT359" s="261"/>
      <c r="DU359" s="261"/>
      <c r="DV359" s="261"/>
      <c r="DW359" s="261"/>
      <c r="DX359" s="261"/>
      <c r="DY359" s="261"/>
      <c r="DZ359" s="261"/>
      <c r="EA359" s="261"/>
    </row>
    <row r="360" spans="1:131" ht="15" x14ac:dyDescent="0.25">
      <c r="A360" s="261"/>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61"/>
      <c r="AE360" s="261"/>
      <c r="AF360" s="261"/>
      <c r="AG360" s="261"/>
      <c r="AH360" s="261"/>
      <c r="AI360" s="261"/>
      <c r="AJ360" s="261"/>
      <c r="AK360" s="261"/>
      <c r="AL360" s="261"/>
      <c r="AM360" s="261"/>
      <c r="AN360" s="261"/>
      <c r="AO360" s="261"/>
      <c r="AP360" s="261"/>
      <c r="AQ360" s="261"/>
      <c r="AR360" s="261"/>
      <c r="AS360" s="261"/>
      <c r="AT360" s="261"/>
      <c r="AU360" s="261"/>
      <c r="AV360" s="261"/>
      <c r="AW360" s="261"/>
      <c r="AX360" s="261"/>
      <c r="AY360" s="261"/>
      <c r="AZ360" s="261"/>
      <c r="BA360" s="261"/>
      <c r="BB360" s="261"/>
      <c r="BC360" s="261"/>
      <c r="BD360" s="261"/>
      <c r="BE360" s="261"/>
      <c r="BF360" s="261"/>
      <c r="BG360" s="261"/>
      <c r="BH360" s="261"/>
      <c r="BI360" s="261"/>
      <c r="BJ360" s="261"/>
      <c r="BK360" s="261"/>
      <c r="BL360" s="261"/>
      <c r="BM360" s="261"/>
      <c r="BN360" s="261"/>
      <c r="BO360" s="261"/>
      <c r="BP360" s="261"/>
      <c r="BQ360" s="261"/>
      <c r="BR360" s="261"/>
      <c r="BS360" s="261"/>
      <c r="BT360" s="261"/>
      <c r="BU360" s="261"/>
      <c r="BV360" s="261"/>
      <c r="BW360" s="261"/>
      <c r="BX360" s="261"/>
      <c r="BY360" s="262"/>
      <c r="BZ360" s="262"/>
      <c r="CA360" s="262"/>
      <c r="CB360" s="262"/>
      <c r="CC360" s="262"/>
      <c r="CD360" s="262"/>
      <c r="CE360" s="262"/>
      <c r="CF360" s="262"/>
      <c r="CG360" s="262"/>
      <c r="CH360" s="262"/>
      <c r="CI360" s="262"/>
      <c r="CJ360" s="262"/>
      <c r="CK360" s="262"/>
      <c r="CL360" s="262"/>
      <c r="CM360" s="262"/>
      <c r="CN360" s="262"/>
      <c r="CO360" s="262"/>
      <c r="CP360" s="262"/>
      <c r="CQ360" s="262"/>
      <c r="CR360" s="262"/>
      <c r="CS360" s="262"/>
      <c r="CT360" s="262"/>
      <c r="CU360" s="261"/>
      <c r="CV360" s="261"/>
      <c r="CW360" s="261"/>
      <c r="CX360" s="261"/>
      <c r="CY360" s="261"/>
      <c r="CZ360" s="261"/>
      <c r="DA360" s="261"/>
      <c r="DB360" s="261"/>
      <c r="DC360" s="261"/>
      <c r="DD360" s="261"/>
      <c r="DE360" s="261"/>
      <c r="DF360" s="261"/>
      <c r="DG360" s="261"/>
      <c r="DH360" s="261"/>
      <c r="DI360" s="261"/>
      <c r="DJ360" s="261"/>
      <c r="DK360" s="261"/>
      <c r="DL360" s="261"/>
      <c r="DM360" s="261"/>
      <c r="DN360" s="261"/>
      <c r="DO360" s="261"/>
      <c r="DP360" s="261"/>
      <c r="DQ360" s="261"/>
      <c r="DR360" s="261"/>
      <c r="DS360" s="261"/>
      <c r="DT360" s="261"/>
      <c r="DU360" s="261"/>
      <c r="DV360" s="261"/>
      <c r="DW360" s="261"/>
      <c r="DX360" s="261"/>
      <c r="DY360" s="261"/>
      <c r="DZ360" s="261"/>
      <c r="EA360" s="261"/>
    </row>
    <row r="361" spans="1:131" ht="15" x14ac:dyDescent="0.25">
      <c r="A361" s="261"/>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61"/>
      <c r="AE361" s="261"/>
      <c r="AF361" s="261"/>
      <c r="AG361" s="261"/>
      <c r="AH361" s="261"/>
      <c r="AI361" s="261"/>
      <c r="AJ361" s="261"/>
      <c r="AK361" s="261"/>
      <c r="AL361" s="261"/>
      <c r="AM361" s="261"/>
      <c r="AN361" s="261"/>
      <c r="AO361" s="261"/>
      <c r="AP361" s="261"/>
      <c r="AQ361" s="261"/>
      <c r="AR361" s="261"/>
      <c r="AS361" s="261"/>
      <c r="AT361" s="261"/>
      <c r="AU361" s="261"/>
      <c r="AV361" s="261"/>
      <c r="AW361" s="261"/>
      <c r="AX361" s="261"/>
      <c r="AY361" s="261"/>
      <c r="AZ361" s="261"/>
      <c r="BA361" s="261"/>
      <c r="BB361" s="261"/>
      <c r="BC361" s="261"/>
      <c r="BD361" s="261"/>
      <c r="BE361" s="261"/>
      <c r="BF361" s="261"/>
      <c r="BG361" s="261"/>
      <c r="BH361" s="261"/>
      <c r="BI361" s="261"/>
      <c r="BJ361" s="261"/>
      <c r="BK361" s="261"/>
      <c r="BL361" s="261"/>
      <c r="BM361" s="261"/>
      <c r="BN361" s="261"/>
      <c r="BO361" s="261"/>
      <c r="BP361" s="261"/>
      <c r="BQ361" s="261"/>
      <c r="BR361" s="261"/>
      <c r="BS361" s="261"/>
      <c r="BT361" s="261"/>
      <c r="BU361" s="261"/>
      <c r="BV361" s="261"/>
      <c r="BW361" s="261"/>
      <c r="BX361" s="261"/>
      <c r="BY361" s="262"/>
      <c r="BZ361" s="262"/>
      <c r="CA361" s="262"/>
      <c r="CB361" s="262"/>
      <c r="CC361" s="262"/>
      <c r="CD361" s="262"/>
      <c r="CE361" s="262"/>
      <c r="CF361" s="262"/>
      <c r="CG361" s="262"/>
      <c r="CH361" s="262"/>
      <c r="CI361" s="262"/>
      <c r="CJ361" s="262"/>
      <c r="CK361" s="262"/>
      <c r="CL361" s="262"/>
      <c r="CM361" s="262"/>
      <c r="CN361" s="262"/>
      <c r="CO361" s="262"/>
      <c r="CP361" s="262"/>
      <c r="CQ361" s="262"/>
      <c r="CR361" s="262"/>
      <c r="CS361" s="262"/>
      <c r="CT361" s="262"/>
      <c r="CU361" s="261"/>
      <c r="CV361" s="261"/>
      <c r="CW361" s="261"/>
      <c r="CX361" s="261"/>
      <c r="CY361" s="261"/>
      <c r="CZ361" s="261"/>
      <c r="DA361" s="261"/>
      <c r="DB361" s="261"/>
      <c r="DC361" s="261"/>
      <c r="DD361" s="261"/>
      <c r="DE361" s="261"/>
      <c r="DF361" s="261"/>
      <c r="DG361" s="261"/>
      <c r="DH361" s="261"/>
      <c r="DI361" s="261"/>
      <c r="DJ361" s="261"/>
      <c r="DK361" s="261"/>
      <c r="DL361" s="261"/>
      <c r="DM361" s="261"/>
      <c r="DN361" s="261"/>
      <c r="DO361" s="261"/>
      <c r="DP361" s="261"/>
      <c r="DQ361" s="261"/>
      <c r="DR361" s="261"/>
      <c r="DS361" s="261"/>
      <c r="DT361" s="261"/>
      <c r="DU361" s="261"/>
      <c r="DV361" s="261"/>
      <c r="DW361" s="261"/>
      <c r="DX361" s="261"/>
      <c r="DY361" s="261"/>
      <c r="DZ361" s="261"/>
      <c r="EA361" s="261"/>
    </row>
    <row r="362" spans="1:131" ht="15" x14ac:dyDescent="0.25">
      <c r="A362" s="261"/>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261"/>
      <c r="AE362" s="261"/>
      <c r="AF362" s="261"/>
      <c r="AG362" s="261"/>
      <c r="AH362" s="261"/>
      <c r="AI362" s="261"/>
      <c r="AJ362" s="261"/>
      <c r="AK362" s="261"/>
      <c r="AL362" s="261"/>
      <c r="AM362" s="261"/>
      <c r="AN362" s="261"/>
      <c r="AO362" s="261"/>
      <c r="AP362" s="261"/>
      <c r="AQ362" s="261"/>
      <c r="AR362" s="261"/>
      <c r="AS362" s="261"/>
      <c r="AT362" s="261"/>
      <c r="AU362" s="261"/>
      <c r="AV362" s="261"/>
      <c r="AW362" s="261"/>
      <c r="AX362" s="261"/>
      <c r="AY362" s="261"/>
      <c r="AZ362" s="261"/>
      <c r="BA362" s="261"/>
      <c r="BB362" s="261"/>
      <c r="BC362" s="261"/>
      <c r="BD362" s="261"/>
      <c r="BE362" s="261"/>
      <c r="BF362" s="261"/>
      <c r="BG362" s="261"/>
      <c r="BH362" s="261"/>
      <c r="BI362" s="261"/>
      <c r="BJ362" s="261"/>
      <c r="BK362" s="261"/>
      <c r="BL362" s="261"/>
      <c r="BM362" s="261"/>
      <c r="BN362" s="261"/>
      <c r="BO362" s="261"/>
      <c r="BP362" s="261"/>
      <c r="BQ362" s="261"/>
      <c r="BR362" s="261"/>
      <c r="BS362" s="261"/>
      <c r="BT362" s="261"/>
      <c r="BU362" s="261"/>
      <c r="BV362" s="261"/>
      <c r="BW362" s="261"/>
      <c r="BX362" s="261"/>
      <c r="BY362" s="262"/>
      <c r="BZ362" s="262"/>
      <c r="CA362" s="262"/>
      <c r="CB362" s="262"/>
      <c r="CC362" s="262"/>
      <c r="CD362" s="262"/>
      <c r="CE362" s="262"/>
      <c r="CF362" s="262"/>
      <c r="CG362" s="262"/>
      <c r="CH362" s="262"/>
      <c r="CI362" s="262"/>
      <c r="CJ362" s="262"/>
      <c r="CK362" s="262"/>
      <c r="CL362" s="262"/>
      <c r="CM362" s="262"/>
      <c r="CN362" s="262"/>
      <c r="CO362" s="262"/>
      <c r="CP362" s="262"/>
      <c r="CQ362" s="262"/>
      <c r="CR362" s="262"/>
      <c r="CS362" s="262"/>
      <c r="CT362" s="262"/>
      <c r="CU362" s="261"/>
      <c r="CV362" s="261"/>
      <c r="CW362" s="261"/>
      <c r="CX362" s="261"/>
      <c r="CY362" s="261"/>
      <c r="CZ362" s="261"/>
      <c r="DA362" s="261"/>
      <c r="DB362" s="261"/>
      <c r="DC362" s="261"/>
      <c r="DD362" s="261"/>
      <c r="DE362" s="261"/>
      <c r="DF362" s="261"/>
      <c r="DG362" s="261"/>
      <c r="DH362" s="261"/>
      <c r="DI362" s="261"/>
      <c r="DJ362" s="261"/>
      <c r="DK362" s="261"/>
      <c r="DL362" s="261"/>
      <c r="DM362" s="261"/>
      <c r="DN362" s="261"/>
      <c r="DO362" s="261"/>
      <c r="DP362" s="261"/>
      <c r="DQ362" s="261"/>
      <c r="DR362" s="261"/>
      <c r="DS362" s="261"/>
      <c r="DT362" s="261"/>
      <c r="DU362" s="261"/>
      <c r="DV362" s="261"/>
      <c r="DW362" s="261"/>
      <c r="DX362" s="261"/>
      <c r="DY362" s="261"/>
      <c r="DZ362" s="261"/>
      <c r="EA362" s="261"/>
    </row>
    <row r="363" spans="1:131" ht="15" x14ac:dyDescent="0.25">
      <c r="A363" s="261"/>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61"/>
      <c r="AE363" s="261"/>
      <c r="AF363" s="261"/>
      <c r="AG363" s="261"/>
      <c r="AH363" s="261"/>
      <c r="AI363" s="261"/>
      <c r="AJ363" s="261"/>
      <c r="AK363" s="261"/>
      <c r="AL363" s="261"/>
      <c r="AM363" s="261"/>
      <c r="AN363" s="261"/>
      <c r="AO363" s="261"/>
      <c r="AP363" s="261"/>
      <c r="AQ363" s="261"/>
      <c r="AR363" s="261"/>
      <c r="AS363" s="261"/>
      <c r="AT363" s="261"/>
      <c r="AU363" s="261"/>
      <c r="AV363" s="261"/>
      <c r="AW363" s="261"/>
      <c r="AX363" s="261"/>
      <c r="AY363" s="261"/>
      <c r="AZ363" s="261"/>
      <c r="BA363" s="261"/>
      <c r="BB363" s="261"/>
      <c r="BC363" s="261"/>
      <c r="BD363" s="261"/>
      <c r="BE363" s="261"/>
      <c r="BF363" s="261"/>
      <c r="BG363" s="261"/>
      <c r="BH363" s="261"/>
      <c r="BI363" s="261"/>
      <c r="BJ363" s="261"/>
      <c r="BK363" s="261"/>
      <c r="BL363" s="261"/>
      <c r="BM363" s="261"/>
      <c r="BN363" s="261"/>
      <c r="BO363" s="261"/>
      <c r="BP363" s="261"/>
      <c r="BQ363" s="261"/>
      <c r="BR363" s="261"/>
      <c r="BS363" s="261"/>
      <c r="BT363" s="261"/>
      <c r="BU363" s="261"/>
      <c r="BV363" s="261"/>
      <c r="BW363" s="261"/>
      <c r="BX363" s="261"/>
      <c r="BY363" s="262"/>
      <c r="BZ363" s="262"/>
      <c r="CA363" s="262"/>
      <c r="CB363" s="262"/>
      <c r="CC363" s="262"/>
      <c r="CD363" s="262"/>
      <c r="CE363" s="262"/>
      <c r="CF363" s="262"/>
      <c r="CG363" s="262"/>
      <c r="CH363" s="262"/>
      <c r="CI363" s="262"/>
      <c r="CJ363" s="262"/>
      <c r="CK363" s="262"/>
      <c r="CL363" s="262"/>
      <c r="CM363" s="262"/>
      <c r="CN363" s="262"/>
      <c r="CO363" s="262"/>
      <c r="CP363" s="262"/>
      <c r="CQ363" s="262"/>
      <c r="CR363" s="262"/>
      <c r="CS363" s="262"/>
      <c r="CT363" s="262"/>
      <c r="CU363" s="261"/>
      <c r="CV363" s="261"/>
      <c r="CW363" s="261"/>
      <c r="CX363" s="261"/>
      <c r="CY363" s="261"/>
      <c r="CZ363" s="261"/>
      <c r="DA363" s="261"/>
      <c r="DB363" s="261"/>
      <c r="DC363" s="261"/>
      <c r="DD363" s="261"/>
      <c r="DE363" s="261"/>
      <c r="DF363" s="261"/>
      <c r="DG363" s="261"/>
      <c r="DH363" s="261"/>
      <c r="DI363" s="261"/>
      <c r="DJ363" s="261"/>
      <c r="DK363" s="261"/>
      <c r="DL363" s="261"/>
      <c r="DM363" s="261"/>
      <c r="DN363" s="261"/>
      <c r="DO363" s="261"/>
      <c r="DP363" s="261"/>
      <c r="DQ363" s="261"/>
      <c r="DR363" s="261"/>
      <c r="DS363" s="261"/>
      <c r="DT363" s="261"/>
      <c r="DU363" s="261"/>
      <c r="DV363" s="261"/>
      <c r="DW363" s="261"/>
      <c r="DX363" s="261"/>
      <c r="DY363" s="261"/>
      <c r="DZ363" s="261"/>
      <c r="EA363" s="261"/>
    </row>
    <row r="364" spans="1:131" ht="15" x14ac:dyDescent="0.25">
      <c r="A364" s="261"/>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261"/>
      <c r="AE364" s="261"/>
      <c r="AF364" s="261"/>
      <c r="AG364" s="261"/>
      <c r="AH364" s="261"/>
      <c r="AI364" s="261"/>
      <c r="AJ364" s="261"/>
      <c r="AK364" s="261"/>
      <c r="AL364" s="261"/>
      <c r="AM364" s="261"/>
      <c r="AN364" s="261"/>
      <c r="AO364" s="261"/>
      <c r="AP364" s="261"/>
      <c r="AQ364" s="261"/>
      <c r="AR364" s="261"/>
      <c r="AS364" s="261"/>
      <c r="AT364" s="261"/>
      <c r="AU364" s="261"/>
      <c r="AV364" s="261"/>
      <c r="AW364" s="261"/>
      <c r="AX364" s="261"/>
      <c r="AY364" s="261"/>
      <c r="AZ364" s="261"/>
      <c r="BA364" s="261"/>
      <c r="BB364" s="261"/>
      <c r="BC364" s="261"/>
      <c r="BD364" s="261"/>
      <c r="BE364" s="261"/>
      <c r="BF364" s="261"/>
      <c r="BG364" s="261"/>
      <c r="BH364" s="261"/>
      <c r="BI364" s="261"/>
      <c r="BJ364" s="261"/>
      <c r="BK364" s="261"/>
      <c r="BL364" s="261"/>
      <c r="BM364" s="261"/>
      <c r="BN364" s="261"/>
      <c r="BO364" s="261"/>
      <c r="BP364" s="261"/>
      <c r="BQ364" s="261"/>
      <c r="BR364" s="261"/>
      <c r="BS364" s="261"/>
      <c r="BT364" s="261"/>
      <c r="BU364" s="261"/>
      <c r="BV364" s="261"/>
      <c r="BW364" s="261"/>
      <c r="BX364" s="261"/>
      <c r="BY364" s="262"/>
      <c r="BZ364" s="262"/>
      <c r="CA364" s="262"/>
      <c r="CB364" s="262"/>
      <c r="CC364" s="262"/>
      <c r="CD364" s="262"/>
      <c r="CE364" s="262"/>
      <c r="CF364" s="262"/>
      <c r="CG364" s="262"/>
      <c r="CH364" s="262"/>
      <c r="CI364" s="262"/>
      <c r="CJ364" s="262"/>
      <c r="CK364" s="262"/>
      <c r="CL364" s="262"/>
      <c r="CM364" s="262"/>
      <c r="CN364" s="262"/>
      <c r="CO364" s="262"/>
      <c r="CP364" s="262"/>
      <c r="CQ364" s="262"/>
      <c r="CR364" s="262"/>
      <c r="CS364" s="262"/>
      <c r="CT364" s="262"/>
      <c r="CU364" s="261"/>
      <c r="CV364" s="261"/>
      <c r="CW364" s="261"/>
      <c r="CX364" s="261"/>
      <c r="CY364" s="261"/>
      <c r="CZ364" s="261"/>
      <c r="DA364" s="261"/>
      <c r="DB364" s="261"/>
      <c r="DC364" s="261"/>
      <c r="DD364" s="261"/>
      <c r="DE364" s="261"/>
      <c r="DF364" s="261"/>
      <c r="DG364" s="261"/>
      <c r="DH364" s="261"/>
      <c r="DI364" s="261"/>
      <c r="DJ364" s="261"/>
      <c r="DK364" s="261"/>
      <c r="DL364" s="261"/>
      <c r="DM364" s="261"/>
      <c r="DN364" s="261"/>
      <c r="DO364" s="261"/>
      <c r="DP364" s="261"/>
      <c r="DQ364" s="261"/>
      <c r="DR364" s="261"/>
      <c r="DS364" s="261"/>
      <c r="DT364" s="261"/>
      <c r="DU364" s="261"/>
      <c r="DV364" s="261"/>
      <c r="DW364" s="261"/>
      <c r="DX364" s="261"/>
      <c r="DY364" s="261"/>
      <c r="DZ364" s="261"/>
      <c r="EA364" s="261"/>
    </row>
    <row r="365" spans="1:131" ht="15" x14ac:dyDescent="0.25">
      <c r="A365" s="261"/>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1"/>
      <c r="AD365" s="261"/>
      <c r="AE365" s="261"/>
      <c r="AF365" s="261"/>
      <c r="AG365" s="261"/>
      <c r="AH365" s="261"/>
      <c r="AI365" s="261"/>
      <c r="AJ365" s="261"/>
      <c r="AK365" s="261"/>
      <c r="AL365" s="261"/>
      <c r="AM365" s="261"/>
      <c r="AN365" s="261"/>
      <c r="AO365" s="261"/>
      <c r="AP365" s="261"/>
      <c r="AQ365" s="261"/>
      <c r="AR365" s="261"/>
      <c r="AS365" s="261"/>
      <c r="AT365" s="261"/>
      <c r="AU365" s="261"/>
      <c r="AV365" s="261"/>
      <c r="AW365" s="261"/>
      <c r="AX365" s="261"/>
      <c r="AY365" s="261"/>
      <c r="AZ365" s="261"/>
      <c r="BA365" s="261"/>
      <c r="BB365" s="261"/>
      <c r="BC365" s="261"/>
      <c r="BD365" s="261"/>
      <c r="BE365" s="261"/>
      <c r="BF365" s="261"/>
      <c r="BG365" s="261"/>
      <c r="BH365" s="261"/>
      <c r="BI365" s="261"/>
      <c r="BJ365" s="261"/>
      <c r="BK365" s="261"/>
      <c r="BL365" s="261"/>
      <c r="BM365" s="261"/>
      <c r="BN365" s="261"/>
      <c r="BO365" s="261"/>
      <c r="BP365" s="261"/>
      <c r="BQ365" s="261"/>
      <c r="BR365" s="261"/>
      <c r="BS365" s="261"/>
      <c r="BT365" s="261"/>
      <c r="BU365" s="261"/>
      <c r="BV365" s="261"/>
      <c r="BW365" s="261"/>
      <c r="BX365" s="261"/>
      <c r="BY365" s="262"/>
      <c r="BZ365" s="262"/>
      <c r="CA365" s="262"/>
      <c r="CB365" s="262"/>
      <c r="CC365" s="262"/>
      <c r="CD365" s="262"/>
      <c r="CE365" s="262"/>
      <c r="CF365" s="262"/>
      <c r="CG365" s="262"/>
      <c r="CH365" s="262"/>
      <c r="CI365" s="262"/>
      <c r="CJ365" s="262"/>
      <c r="CK365" s="262"/>
      <c r="CL365" s="262"/>
      <c r="CM365" s="262"/>
      <c r="CN365" s="262"/>
      <c r="CO365" s="262"/>
      <c r="CP365" s="262"/>
      <c r="CQ365" s="262"/>
      <c r="CR365" s="262"/>
      <c r="CS365" s="262"/>
      <c r="CT365" s="262"/>
      <c r="CU365" s="261"/>
      <c r="CV365" s="261"/>
      <c r="CW365" s="261"/>
      <c r="CX365" s="261"/>
      <c r="CY365" s="261"/>
      <c r="CZ365" s="261"/>
      <c r="DA365" s="261"/>
      <c r="DB365" s="261"/>
      <c r="DC365" s="261"/>
      <c r="DD365" s="261"/>
      <c r="DE365" s="261"/>
      <c r="DF365" s="261"/>
      <c r="DG365" s="261"/>
      <c r="DH365" s="261"/>
      <c r="DI365" s="261"/>
      <c r="DJ365" s="261"/>
      <c r="DK365" s="261"/>
      <c r="DL365" s="261"/>
      <c r="DM365" s="261"/>
      <c r="DN365" s="261"/>
      <c r="DO365" s="261"/>
      <c r="DP365" s="261"/>
      <c r="DQ365" s="261"/>
      <c r="DR365" s="261"/>
      <c r="DS365" s="261"/>
      <c r="DT365" s="261"/>
      <c r="DU365" s="261"/>
      <c r="DV365" s="261"/>
      <c r="DW365" s="261"/>
      <c r="DX365" s="261"/>
      <c r="DY365" s="261"/>
      <c r="DZ365" s="261"/>
      <c r="EA365" s="261"/>
    </row>
    <row r="366" spans="1:131" ht="15" x14ac:dyDescent="0.25">
      <c r="A366" s="261"/>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1"/>
      <c r="AD366" s="261"/>
      <c r="AE366" s="261"/>
      <c r="AF366" s="261"/>
      <c r="AG366" s="261"/>
      <c r="AH366" s="261"/>
      <c r="AI366" s="261"/>
      <c r="AJ366" s="261"/>
      <c r="AK366" s="261"/>
      <c r="AL366" s="261"/>
      <c r="AM366" s="261"/>
      <c r="AN366" s="261"/>
      <c r="AO366" s="261"/>
      <c r="AP366" s="261"/>
      <c r="AQ366" s="261"/>
      <c r="AR366" s="261"/>
      <c r="AS366" s="261"/>
      <c r="AT366" s="261"/>
      <c r="AU366" s="261"/>
      <c r="AV366" s="261"/>
      <c r="AW366" s="261"/>
      <c r="AX366" s="261"/>
      <c r="AY366" s="261"/>
      <c r="AZ366" s="261"/>
      <c r="BA366" s="261"/>
      <c r="BB366" s="261"/>
      <c r="BC366" s="261"/>
      <c r="BD366" s="261"/>
      <c r="BE366" s="261"/>
      <c r="BF366" s="261"/>
      <c r="BG366" s="261"/>
      <c r="BH366" s="261"/>
      <c r="BI366" s="261"/>
      <c r="BJ366" s="261"/>
      <c r="BK366" s="261"/>
      <c r="BL366" s="261"/>
      <c r="BM366" s="261"/>
      <c r="BN366" s="261"/>
      <c r="BO366" s="261"/>
      <c r="BP366" s="261"/>
      <c r="BQ366" s="261"/>
      <c r="BR366" s="261"/>
      <c r="BS366" s="261"/>
      <c r="BT366" s="261"/>
      <c r="BU366" s="261"/>
      <c r="BV366" s="261"/>
      <c r="BW366" s="261"/>
      <c r="BX366" s="261"/>
      <c r="BY366" s="262"/>
      <c r="BZ366" s="262"/>
      <c r="CA366" s="262"/>
      <c r="CB366" s="262"/>
      <c r="CC366" s="262"/>
      <c r="CD366" s="262"/>
      <c r="CE366" s="262"/>
      <c r="CF366" s="262"/>
      <c r="CG366" s="262"/>
      <c r="CH366" s="262"/>
      <c r="CI366" s="262"/>
      <c r="CJ366" s="262"/>
      <c r="CK366" s="262"/>
      <c r="CL366" s="262"/>
      <c r="CM366" s="262"/>
      <c r="CN366" s="262"/>
      <c r="CO366" s="262"/>
      <c r="CP366" s="262"/>
      <c r="CQ366" s="262"/>
      <c r="CR366" s="262"/>
      <c r="CS366" s="262"/>
      <c r="CT366" s="262"/>
      <c r="CU366" s="261"/>
      <c r="CV366" s="261"/>
      <c r="CW366" s="261"/>
      <c r="CX366" s="261"/>
      <c r="CY366" s="261"/>
      <c r="CZ366" s="261"/>
      <c r="DA366" s="261"/>
      <c r="DB366" s="261"/>
      <c r="DC366" s="261"/>
      <c r="DD366" s="261"/>
      <c r="DE366" s="261"/>
      <c r="DF366" s="261"/>
      <c r="DG366" s="261"/>
      <c r="DH366" s="261"/>
      <c r="DI366" s="261"/>
      <c r="DJ366" s="261"/>
      <c r="DK366" s="261"/>
      <c r="DL366" s="261"/>
      <c r="DM366" s="261"/>
      <c r="DN366" s="261"/>
      <c r="DO366" s="261"/>
      <c r="DP366" s="261"/>
      <c r="DQ366" s="261"/>
      <c r="DR366" s="261"/>
      <c r="DS366" s="261"/>
      <c r="DT366" s="261"/>
      <c r="DU366" s="261"/>
      <c r="DV366" s="261"/>
      <c r="DW366" s="261"/>
      <c r="DX366" s="261"/>
      <c r="DY366" s="261"/>
      <c r="DZ366" s="261"/>
      <c r="EA366" s="261"/>
    </row>
    <row r="367" spans="1:131" ht="15" x14ac:dyDescent="0.25">
      <c r="A367" s="261"/>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261"/>
      <c r="AE367" s="261"/>
      <c r="AF367" s="261"/>
      <c r="AG367" s="261"/>
      <c r="AH367" s="261"/>
      <c r="AI367" s="261"/>
      <c r="AJ367" s="261"/>
      <c r="AK367" s="261"/>
      <c r="AL367" s="261"/>
      <c r="AM367" s="261"/>
      <c r="AN367" s="261"/>
      <c r="AO367" s="261"/>
      <c r="AP367" s="261"/>
      <c r="AQ367" s="261"/>
      <c r="AR367" s="261"/>
      <c r="AS367" s="261"/>
      <c r="AT367" s="261"/>
      <c r="AU367" s="261"/>
      <c r="AV367" s="261"/>
      <c r="AW367" s="261"/>
      <c r="AX367" s="261"/>
      <c r="AY367" s="261"/>
      <c r="AZ367" s="261"/>
      <c r="BA367" s="261"/>
      <c r="BB367" s="261"/>
      <c r="BC367" s="261"/>
      <c r="BD367" s="261"/>
      <c r="BE367" s="261"/>
      <c r="BF367" s="261"/>
      <c r="BG367" s="261"/>
      <c r="BH367" s="261"/>
      <c r="BI367" s="261"/>
      <c r="BJ367" s="261"/>
      <c r="BK367" s="261"/>
      <c r="BL367" s="261"/>
      <c r="BM367" s="261"/>
      <c r="BN367" s="261"/>
      <c r="BO367" s="261"/>
      <c r="BP367" s="261"/>
      <c r="BQ367" s="261"/>
      <c r="BR367" s="261"/>
      <c r="BS367" s="261"/>
      <c r="BT367" s="261"/>
      <c r="BU367" s="261"/>
      <c r="BV367" s="261"/>
      <c r="BW367" s="261"/>
      <c r="BX367" s="261"/>
      <c r="BY367" s="262"/>
      <c r="BZ367" s="262"/>
      <c r="CA367" s="262"/>
      <c r="CB367" s="262"/>
      <c r="CC367" s="262"/>
      <c r="CD367" s="262"/>
      <c r="CE367" s="262"/>
      <c r="CF367" s="262"/>
      <c r="CG367" s="262"/>
      <c r="CH367" s="262"/>
      <c r="CI367" s="262"/>
      <c r="CJ367" s="262"/>
      <c r="CK367" s="262"/>
      <c r="CL367" s="262"/>
      <c r="CM367" s="262"/>
      <c r="CN367" s="262"/>
      <c r="CO367" s="262"/>
      <c r="CP367" s="262"/>
      <c r="CQ367" s="262"/>
      <c r="CR367" s="262"/>
      <c r="CS367" s="262"/>
      <c r="CT367" s="262"/>
      <c r="CU367" s="261"/>
      <c r="CV367" s="261"/>
      <c r="CW367" s="261"/>
      <c r="CX367" s="261"/>
      <c r="CY367" s="261"/>
      <c r="CZ367" s="261"/>
      <c r="DA367" s="261"/>
      <c r="DB367" s="261"/>
      <c r="DC367" s="261"/>
      <c r="DD367" s="261"/>
      <c r="DE367" s="261"/>
      <c r="DF367" s="261"/>
      <c r="DG367" s="261"/>
      <c r="DH367" s="261"/>
      <c r="DI367" s="261"/>
      <c r="DJ367" s="261"/>
      <c r="DK367" s="261"/>
      <c r="DL367" s="261"/>
      <c r="DM367" s="261"/>
      <c r="DN367" s="261"/>
      <c r="DO367" s="261"/>
      <c r="DP367" s="261"/>
      <c r="DQ367" s="261"/>
      <c r="DR367" s="261"/>
      <c r="DS367" s="261"/>
      <c r="DT367" s="261"/>
      <c r="DU367" s="261"/>
      <c r="DV367" s="261"/>
      <c r="DW367" s="261"/>
      <c r="DX367" s="261"/>
      <c r="DY367" s="261"/>
      <c r="DZ367" s="261"/>
      <c r="EA367" s="261"/>
    </row>
    <row r="368" spans="1:131" ht="15" x14ac:dyDescent="0.25">
      <c r="A368" s="261"/>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61"/>
      <c r="AE368" s="261"/>
      <c r="AF368" s="261"/>
      <c r="AG368" s="261"/>
      <c r="AH368" s="261"/>
      <c r="AI368" s="261"/>
      <c r="AJ368" s="261"/>
      <c r="AK368" s="261"/>
      <c r="AL368" s="261"/>
      <c r="AM368" s="261"/>
      <c r="AN368" s="261"/>
      <c r="AO368" s="261"/>
      <c r="AP368" s="261"/>
      <c r="AQ368" s="261"/>
      <c r="AR368" s="261"/>
      <c r="AS368" s="261"/>
      <c r="AT368" s="261"/>
      <c r="AU368" s="261"/>
      <c r="AV368" s="261"/>
      <c r="AW368" s="261"/>
      <c r="AX368" s="261"/>
      <c r="AY368" s="261"/>
      <c r="AZ368" s="261"/>
      <c r="BA368" s="261"/>
      <c r="BB368" s="261"/>
      <c r="BC368" s="261"/>
      <c r="BD368" s="261"/>
      <c r="BE368" s="261"/>
      <c r="BF368" s="261"/>
      <c r="BG368" s="261"/>
      <c r="BH368" s="261"/>
      <c r="BI368" s="261"/>
      <c r="BJ368" s="261"/>
      <c r="BK368" s="261"/>
      <c r="BL368" s="261"/>
      <c r="BM368" s="261"/>
      <c r="BN368" s="261"/>
      <c r="BO368" s="261"/>
      <c r="BP368" s="261"/>
      <c r="BQ368" s="261"/>
      <c r="BR368" s="261"/>
      <c r="BS368" s="261"/>
      <c r="BT368" s="261"/>
      <c r="BU368" s="261"/>
      <c r="BV368" s="261"/>
      <c r="BW368" s="261"/>
      <c r="BX368" s="261"/>
      <c r="BY368" s="262"/>
      <c r="BZ368" s="262"/>
      <c r="CA368" s="262"/>
      <c r="CB368" s="262"/>
      <c r="CC368" s="262"/>
      <c r="CD368" s="262"/>
      <c r="CE368" s="262"/>
      <c r="CF368" s="262"/>
      <c r="CG368" s="262"/>
      <c r="CH368" s="262"/>
      <c r="CI368" s="262"/>
      <c r="CJ368" s="262"/>
      <c r="CK368" s="262"/>
      <c r="CL368" s="262"/>
      <c r="CM368" s="262"/>
      <c r="CN368" s="262"/>
      <c r="CO368" s="262"/>
      <c r="CP368" s="262"/>
      <c r="CQ368" s="262"/>
      <c r="CR368" s="262"/>
      <c r="CS368" s="262"/>
      <c r="CT368" s="262"/>
      <c r="CU368" s="261"/>
      <c r="CV368" s="261"/>
      <c r="CW368" s="261"/>
      <c r="CX368" s="261"/>
      <c r="CY368" s="261"/>
      <c r="CZ368" s="261"/>
      <c r="DA368" s="261"/>
      <c r="DB368" s="261"/>
      <c r="DC368" s="261"/>
      <c r="DD368" s="261"/>
      <c r="DE368" s="261"/>
      <c r="DF368" s="261"/>
      <c r="DG368" s="261"/>
      <c r="DH368" s="261"/>
      <c r="DI368" s="261"/>
      <c r="DJ368" s="261"/>
      <c r="DK368" s="261"/>
      <c r="DL368" s="261"/>
      <c r="DM368" s="261"/>
      <c r="DN368" s="261"/>
      <c r="DO368" s="261"/>
      <c r="DP368" s="261"/>
      <c r="DQ368" s="261"/>
      <c r="DR368" s="261"/>
      <c r="DS368" s="261"/>
      <c r="DT368" s="261"/>
      <c r="DU368" s="261"/>
      <c r="DV368" s="261"/>
      <c r="DW368" s="261"/>
      <c r="DX368" s="261"/>
      <c r="DY368" s="261"/>
      <c r="DZ368" s="261"/>
      <c r="EA368" s="261"/>
    </row>
    <row r="369" spans="1:131" ht="15" x14ac:dyDescent="0.25">
      <c r="A369" s="261"/>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261"/>
      <c r="AE369" s="261"/>
      <c r="AF369" s="261"/>
      <c r="AG369" s="261"/>
      <c r="AH369" s="261"/>
      <c r="AI369" s="261"/>
      <c r="AJ369" s="261"/>
      <c r="AK369" s="261"/>
      <c r="AL369" s="261"/>
      <c r="AM369" s="261"/>
      <c r="AN369" s="261"/>
      <c r="AO369" s="261"/>
      <c r="AP369" s="261"/>
      <c r="AQ369" s="261"/>
      <c r="AR369" s="261"/>
      <c r="AS369" s="261"/>
      <c r="AT369" s="261"/>
      <c r="AU369" s="261"/>
      <c r="AV369" s="261"/>
      <c r="AW369" s="261"/>
      <c r="AX369" s="261"/>
      <c r="AY369" s="261"/>
      <c r="AZ369" s="261"/>
      <c r="BA369" s="261"/>
      <c r="BB369" s="261"/>
      <c r="BC369" s="261"/>
      <c r="BD369" s="261"/>
      <c r="BE369" s="261"/>
      <c r="BF369" s="261"/>
      <c r="BG369" s="261"/>
      <c r="BH369" s="261"/>
      <c r="BI369" s="261"/>
      <c r="BJ369" s="261"/>
      <c r="BK369" s="261"/>
      <c r="BL369" s="261"/>
      <c r="BM369" s="261"/>
      <c r="BN369" s="261"/>
      <c r="BO369" s="261"/>
      <c r="BP369" s="261"/>
      <c r="BQ369" s="261"/>
      <c r="BR369" s="261"/>
      <c r="BS369" s="261"/>
      <c r="BT369" s="261"/>
      <c r="BU369" s="261"/>
      <c r="BV369" s="261"/>
      <c r="BW369" s="261"/>
      <c r="BX369" s="261"/>
      <c r="BY369" s="262"/>
      <c r="BZ369" s="262"/>
      <c r="CA369" s="262"/>
      <c r="CB369" s="262"/>
      <c r="CC369" s="262"/>
      <c r="CD369" s="262"/>
      <c r="CE369" s="262"/>
      <c r="CF369" s="262"/>
      <c r="CG369" s="262"/>
      <c r="CH369" s="262"/>
      <c r="CI369" s="262"/>
      <c r="CJ369" s="262"/>
      <c r="CK369" s="262"/>
      <c r="CL369" s="262"/>
      <c r="CM369" s="262"/>
      <c r="CN369" s="262"/>
      <c r="CO369" s="262"/>
      <c r="CP369" s="262"/>
      <c r="CQ369" s="262"/>
      <c r="CR369" s="262"/>
      <c r="CS369" s="262"/>
      <c r="CT369" s="262"/>
      <c r="CU369" s="261"/>
      <c r="CV369" s="261"/>
      <c r="CW369" s="261"/>
      <c r="CX369" s="261"/>
      <c r="CY369" s="261"/>
      <c r="CZ369" s="261"/>
      <c r="DA369" s="261"/>
      <c r="DB369" s="261"/>
      <c r="DC369" s="261"/>
      <c r="DD369" s="261"/>
      <c r="DE369" s="261"/>
      <c r="DF369" s="261"/>
      <c r="DG369" s="261"/>
      <c r="DH369" s="261"/>
      <c r="DI369" s="261"/>
      <c r="DJ369" s="261"/>
      <c r="DK369" s="261"/>
      <c r="DL369" s="261"/>
      <c r="DM369" s="261"/>
      <c r="DN369" s="261"/>
      <c r="DO369" s="261"/>
      <c r="DP369" s="261"/>
      <c r="DQ369" s="261"/>
      <c r="DR369" s="261"/>
      <c r="DS369" s="261"/>
      <c r="DT369" s="261"/>
      <c r="DU369" s="261"/>
      <c r="DV369" s="261"/>
      <c r="DW369" s="261"/>
      <c r="DX369" s="261"/>
      <c r="DY369" s="261"/>
      <c r="DZ369" s="261"/>
      <c r="EA369" s="261"/>
    </row>
    <row r="370" spans="1:131" ht="15" x14ac:dyDescent="0.25">
      <c r="A370" s="261"/>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261"/>
      <c r="AE370" s="261"/>
      <c r="AF370" s="261"/>
      <c r="AG370" s="261"/>
      <c r="AH370" s="261"/>
      <c r="AI370" s="261"/>
      <c r="AJ370" s="261"/>
      <c r="AK370" s="261"/>
      <c r="AL370" s="261"/>
      <c r="AM370" s="261"/>
      <c r="AN370" s="261"/>
      <c r="AO370" s="261"/>
      <c r="AP370" s="261"/>
      <c r="AQ370" s="261"/>
      <c r="AR370" s="261"/>
      <c r="AS370" s="261"/>
      <c r="AT370" s="261"/>
      <c r="AU370" s="261"/>
      <c r="AV370" s="261"/>
      <c r="AW370" s="261"/>
      <c r="AX370" s="261"/>
      <c r="AY370" s="261"/>
      <c r="AZ370" s="261"/>
      <c r="BA370" s="261"/>
      <c r="BB370" s="261"/>
      <c r="BC370" s="261"/>
      <c r="BD370" s="261"/>
      <c r="BE370" s="261"/>
      <c r="BF370" s="261"/>
      <c r="BG370" s="261"/>
      <c r="BH370" s="261"/>
      <c r="BI370" s="261"/>
      <c r="BJ370" s="261"/>
      <c r="BK370" s="261"/>
      <c r="BL370" s="261"/>
      <c r="BM370" s="261"/>
      <c r="BN370" s="261"/>
      <c r="BO370" s="261"/>
      <c r="BP370" s="261"/>
      <c r="BQ370" s="261"/>
      <c r="BR370" s="261"/>
      <c r="BS370" s="261"/>
      <c r="BT370" s="261"/>
      <c r="BU370" s="261"/>
      <c r="BV370" s="261"/>
      <c r="BW370" s="261"/>
      <c r="BX370" s="261"/>
      <c r="BY370" s="262"/>
      <c r="BZ370" s="262"/>
      <c r="CA370" s="262"/>
      <c r="CB370" s="262"/>
      <c r="CC370" s="262"/>
      <c r="CD370" s="262"/>
      <c r="CE370" s="262"/>
      <c r="CF370" s="262"/>
      <c r="CG370" s="262"/>
      <c r="CH370" s="262"/>
      <c r="CI370" s="262"/>
      <c r="CJ370" s="262"/>
      <c r="CK370" s="262"/>
      <c r="CL370" s="262"/>
      <c r="CM370" s="262"/>
      <c r="CN370" s="262"/>
      <c r="CO370" s="262"/>
      <c r="CP370" s="262"/>
      <c r="CQ370" s="262"/>
      <c r="CR370" s="262"/>
      <c r="CS370" s="262"/>
      <c r="CT370" s="262"/>
      <c r="CU370" s="261"/>
      <c r="CV370" s="261"/>
      <c r="CW370" s="261"/>
      <c r="CX370" s="261"/>
      <c r="CY370" s="261"/>
      <c r="CZ370" s="261"/>
      <c r="DA370" s="261"/>
      <c r="DB370" s="261"/>
      <c r="DC370" s="261"/>
      <c r="DD370" s="261"/>
      <c r="DE370" s="261"/>
      <c r="DF370" s="261"/>
      <c r="DG370" s="261"/>
      <c r="DH370" s="261"/>
      <c r="DI370" s="261"/>
      <c r="DJ370" s="261"/>
      <c r="DK370" s="261"/>
      <c r="DL370" s="261"/>
      <c r="DM370" s="261"/>
      <c r="DN370" s="261"/>
      <c r="DO370" s="261"/>
      <c r="DP370" s="261"/>
      <c r="DQ370" s="261"/>
      <c r="DR370" s="261"/>
      <c r="DS370" s="261"/>
      <c r="DT370" s="261"/>
      <c r="DU370" s="261"/>
      <c r="DV370" s="261"/>
      <c r="DW370" s="261"/>
      <c r="DX370" s="261"/>
      <c r="DY370" s="261"/>
      <c r="DZ370" s="261"/>
      <c r="EA370" s="261"/>
    </row>
    <row r="371" spans="1:131" ht="15" x14ac:dyDescent="0.25">
      <c r="A371" s="261"/>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261"/>
      <c r="AE371" s="261"/>
      <c r="AF371" s="261"/>
      <c r="AG371" s="261"/>
      <c r="AH371" s="261"/>
      <c r="AI371" s="261"/>
      <c r="AJ371" s="261"/>
      <c r="AK371" s="261"/>
      <c r="AL371" s="261"/>
      <c r="AM371" s="261"/>
      <c r="AN371" s="261"/>
      <c r="AO371" s="261"/>
      <c r="AP371" s="261"/>
      <c r="AQ371" s="261"/>
      <c r="AR371" s="261"/>
      <c r="AS371" s="261"/>
      <c r="AT371" s="261"/>
      <c r="AU371" s="261"/>
      <c r="AV371" s="261"/>
      <c r="AW371" s="261"/>
      <c r="AX371" s="261"/>
      <c r="AY371" s="261"/>
      <c r="AZ371" s="261"/>
      <c r="BA371" s="261"/>
      <c r="BB371" s="261"/>
      <c r="BC371" s="261"/>
      <c r="BD371" s="261"/>
      <c r="BE371" s="261"/>
      <c r="BF371" s="261"/>
      <c r="BG371" s="261"/>
      <c r="BH371" s="261"/>
      <c r="BI371" s="261"/>
      <c r="BJ371" s="261"/>
      <c r="BK371" s="261"/>
      <c r="BL371" s="261"/>
      <c r="BM371" s="261"/>
      <c r="BN371" s="261"/>
      <c r="BO371" s="261"/>
      <c r="BP371" s="261"/>
      <c r="BQ371" s="261"/>
      <c r="BR371" s="261"/>
      <c r="BS371" s="261"/>
      <c r="BT371" s="261"/>
      <c r="BU371" s="261"/>
      <c r="BV371" s="261"/>
      <c r="BW371" s="261"/>
      <c r="BX371" s="261"/>
      <c r="BY371" s="262"/>
      <c r="BZ371" s="262"/>
      <c r="CA371" s="262"/>
      <c r="CB371" s="262"/>
      <c r="CC371" s="262"/>
      <c r="CD371" s="262"/>
      <c r="CE371" s="262"/>
      <c r="CF371" s="262"/>
      <c r="CG371" s="262"/>
      <c r="CH371" s="262"/>
      <c r="CI371" s="262"/>
      <c r="CJ371" s="262"/>
      <c r="CK371" s="262"/>
      <c r="CL371" s="262"/>
      <c r="CM371" s="262"/>
      <c r="CN371" s="262"/>
      <c r="CO371" s="262"/>
      <c r="CP371" s="262"/>
      <c r="CQ371" s="262"/>
      <c r="CR371" s="262"/>
      <c r="CS371" s="262"/>
      <c r="CT371" s="262"/>
      <c r="CU371" s="261"/>
      <c r="CV371" s="261"/>
      <c r="CW371" s="261"/>
      <c r="CX371" s="261"/>
      <c r="CY371" s="261"/>
      <c r="CZ371" s="261"/>
      <c r="DA371" s="261"/>
      <c r="DB371" s="261"/>
      <c r="DC371" s="261"/>
      <c r="DD371" s="261"/>
      <c r="DE371" s="261"/>
      <c r="DF371" s="261"/>
      <c r="DG371" s="261"/>
      <c r="DH371" s="261"/>
      <c r="DI371" s="261"/>
      <c r="DJ371" s="261"/>
      <c r="DK371" s="261"/>
      <c r="DL371" s="261"/>
      <c r="DM371" s="261"/>
      <c r="DN371" s="261"/>
      <c r="DO371" s="261"/>
      <c r="DP371" s="261"/>
      <c r="DQ371" s="261"/>
      <c r="DR371" s="261"/>
      <c r="DS371" s="261"/>
      <c r="DT371" s="261"/>
      <c r="DU371" s="261"/>
      <c r="DV371" s="261"/>
      <c r="DW371" s="261"/>
      <c r="DX371" s="261"/>
      <c r="DY371" s="261"/>
      <c r="DZ371" s="261"/>
      <c r="EA371" s="261"/>
    </row>
    <row r="372" spans="1:131" ht="15" x14ac:dyDescent="0.25">
      <c r="A372" s="261"/>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261"/>
      <c r="AE372" s="261"/>
      <c r="AF372" s="261"/>
      <c r="AG372" s="261"/>
      <c r="AH372" s="261"/>
      <c r="AI372" s="261"/>
      <c r="AJ372" s="261"/>
      <c r="AK372" s="261"/>
      <c r="AL372" s="261"/>
      <c r="AM372" s="261"/>
      <c r="AN372" s="261"/>
      <c r="AO372" s="261"/>
      <c r="AP372" s="261"/>
      <c r="AQ372" s="261"/>
      <c r="AR372" s="261"/>
      <c r="AS372" s="261"/>
      <c r="AT372" s="261"/>
      <c r="AU372" s="261"/>
      <c r="AV372" s="261"/>
      <c r="AW372" s="261"/>
      <c r="AX372" s="261"/>
      <c r="AY372" s="261"/>
      <c r="AZ372" s="261"/>
      <c r="BA372" s="261"/>
      <c r="BB372" s="261"/>
      <c r="BC372" s="261"/>
      <c r="BD372" s="261"/>
      <c r="BE372" s="261"/>
      <c r="BF372" s="261"/>
      <c r="BG372" s="261"/>
      <c r="BH372" s="261"/>
      <c r="BI372" s="261"/>
      <c r="BJ372" s="261"/>
      <c r="BK372" s="261"/>
      <c r="BL372" s="261"/>
      <c r="BM372" s="261"/>
      <c r="BN372" s="261"/>
      <c r="BO372" s="261"/>
      <c r="BP372" s="261"/>
      <c r="BQ372" s="261"/>
      <c r="BR372" s="261"/>
      <c r="BS372" s="261"/>
      <c r="BT372" s="261"/>
      <c r="BU372" s="261"/>
      <c r="BV372" s="261"/>
      <c r="BW372" s="261"/>
      <c r="BX372" s="261"/>
      <c r="BY372" s="262"/>
      <c r="BZ372" s="262"/>
      <c r="CA372" s="262"/>
      <c r="CB372" s="262"/>
      <c r="CC372" s="262"/>
      <c r="CD372" s="262"/>
      <c r="CE372" s="262"/>
      <c r="CF372" s="262"/>
      <c r="CG372" s="262"/>
      <c r="CH372" s="262"/>
      <c r="CI372" s="262"/>
      <c r="CJ372" s="262"/>
      <c r="CK372" s="262"/>
      <c r="CL372" s="262"/>
      <c r="CM372" s="262"/>
      <c r="CN372" s="262"/>
      <c r="CO372" s="262"/>
      <c r="CP372" s="262"/>
      <c r="CQ372" s="262"/>
      <c r="CR372" s="262"/>
      <c r="CS372" s="262"/>
      <c r="CT372" s="262"/>
      <c r="CU372" s="261"/>
      <c r="CV372" s="261"/>
      <c r="CW372" s="261"/>
      <c r="CX372" s="261"/>
      <c r="CY372" s="261"/>
      <c r="CZ372" s="261"/>
      <c r="DA372" s="261"/>
      <c r="DB372" s="261"/>
      <c r="DC372" s="261"/>
      <c r="DD372" s="261"/>
      <c r="DE372" s="261"/>
      <c r="DF372" s="261"/>
      <c r="DG372" s="261"/>
      <c r="DH372" s="261"/>
      <c r="DI372" s="261"/>
      <c r="DJ372" s="261"/>
      <c r="DK372" s="261"/>
      <c r="DL372" s="261"/>
      <c r="DM372" s="261"/>
      <c r="DN372" s="261"/>
      <c r="DO372" s="261"/>
      <c r="DP372" s="261"/>
      <c r="DQ372" s="261"/>
      <c r="DR372" s="261"/>
      <c r="DS372" s="261"/>
      <c r="DT372" s="261"/>
      <c r="DU372" s="261"/>
      <c r="DV372" s="261"/>
      <c r="DW372" s="261"/>
      <c r="DX372" s="261"/>
      <c r="DY372" s="261"/>
      <c r="DZ372" s="261"/>
      <c r="EA372" s="261"/>
    </row>
    <row r="373" spans="1:131" ht="15" x14ac:dyDescent="0.25">
      <c r="A373" s="261"/>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61"/>
      <c r="AE373" s="261"/>
      <c r="AF373" s="261"/>
      <c r="AG373" s="261"/>
      <c r="AH373" s="261"/>
      <c r="AI373" s="261"/>
      <c r="AJ373" s="261"/>
      <c r="AK373" s="261"/>
      <c r="AL373" s="261"/>
      <c r="AM373" s="261"/>
      <c r="AN373" s="261"/>
      <c r="AO373" s="261"/>
      <c r="AP373" s="261"/>
      <c r="AQ373" s="261"/>
      <c r="AR373" s="261"/>
      <c r="AS373" s="261"/>
      <c r="AT373" s="261"/>
      <c r="AU373" s="261"/>
      <c r="AV373" s="261"/>
      <c r="AW373" s="261"/>
      <c r="AX373" s="261"/>
      <c r="AY373" s="261"/>
      <c r="AZ373" s="261"/>
      <c r="BA373" s="261"/>
      <c r="BB373" s="261"/>
      <c r="BC373" s="261"/>
      <c r="BD373" s="261"/>
      <c r="BE373" s="261"/>
      <c r="BF373" s="261"/>
      <c r="BG373" s="261"/>
      <c r="BH373" s="261"/>
      <c r="BI373" s="261"/>
      <c r="BJ373" s="261"/>
      <c r="BK373" s="261"/>
      <c r="BL373" s="261"/>
      <c r="BM373" s="261"/>
      <c r="BN373" s="261"/>
      <c r="BO373" s="261"/>
      <c r="BP373" s="261"/>
      <c r="BQ373" s="261"/>
      <c r="BR373" s="261"/>
      <c r="BS373" s="261"/>
      <c r="BT373" s="261"/>
      <c r="BU373" s="261"/>
      <c r="BV373" s="261"/>
      <c r="BW373" s="261"/>
      <c r="BX373" s="261"/>
      <c r="BY373" s="262"/>
      <c r="BZ373" s="262"/>
      <c r="CA373" s="262"/>
      <c r="CB373" s="262"/>
      <c r="CC373" s="262"/>
      <c r="CD373" s="262"/>
      <c r="CE373" s="262"/>
      <c r="CF373" s="262"/>
      <c r="CG373" s="262"/>
      <c r="CH373" s="262"/>
      <c r="CI373" s="262"/>
      <c r="CJ373" s="262"/>
      <c r="CK373" s="262"/>
      <c r="CL373" s="262"/>
      <c r="CM373" s="262"/>
      <c r="CN373" s="262"/>
      <c r="CO373" s="262"/>
      <c r="CP373" s="262"/>
      <c r="CQ373" s="262"/>
      <c r="CR373" s="262"/>
      <c r="CS373" s="262"/>
      <c r="CT373" s="262"/>
      <c r="CU373" s="261"/>
      <c r="CV373" s="261"/>
      <c r="CW373" s="261"/>
      <c r="CX373" s="261"/>
      <c r="CY373" s="261"/>
      <c r="CZ373" s="261"/>
      <c r="DA373" s="261"/>
      <c r="DB373" s="261"/>
      <c r="DC373" s="261"/>
      <c r="DD373" s="261"/>
      <c r="DE373" s="261"/>
      <c r="DF373" s="261"/>
      <c r="DG373" s="261"/>
      <c r="DH373" s="261"/>
      <c r="DI373" s="261"/>
      <c r="DJ373" s="261"/>
      <c r="DK373" s="261"/>
      <c r="DL373" s="261"/>
      <c r="DM373" s="261"/>
      <c r="DN373" s="261"/>
      <c r="DO373" s="261"/>
      <c r="DP373" s="261"/>
      <c r="DQ373" s="261"/>
      <c r="DR373" s="261"/>
      <c r="DS373" s="261"/>
      <c r="DT373" s="261"/>
      <c r="DU373" s="261"/>
      <c r="DV373" s="261"/>
      <c r="DW373" s="261"/>
      <c r="DX373" s="261"/>
      <c r="DY373" s="261"/>
      <c r="DZ373" s="261"/>
      <c r="EA373" s="261"/>
    </row>
    <row r="374" spans="1:131" ht="15" x14ac:dyDescent="0.25">
      <c r="A374" s="261"/>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261"/>
      <c r="AE374" s="261"/>
      <c r="AF374" s="261"/>
      <c r="AG374" s="261"/>
      <c r="AH374" s="261"/>
      <c r="AI374" s="261"/>
      <c r="AJ374" s="261"/>
      <c r="AK374" s="261"/>
      <c r="AL374" s="261"/>
      <c r="AM374" s="261"/>
      <c r="AN374" s="261"/>
      <c r="AO374" s="261"/>
      <c r="AP374" s="261"/>
      <c r="AQ374" s="261"/>
      <c r="AR374" s="261"/>
      <c r="AS374" s="261"/>
      <c r="AT374" s="261"/>
      <c r="AU374" s="261"/>
      <c r="AV374" s="261"/>
      <c r="AW374" s="261"/>
      <c r="AX374" s="261"/>
      <c r="AY374" s="261"/>
      <c r="AZ374" s="261"/>
      <c r="BA374" s="261"/>
      <c r="BB374" s="261"/>
      <c r="BC374" s="261"/>
      <c r="BD374" s="261"/>
      <c r="BE374" s="261"/>
      <c r="BF374" s="261"/>
      <c r="BG374" s="261"/>
      <c r="BH374" s="261"/>
      <c r="BI374" s="261"/>
      <c r="BJ374" s="261"/>
      <c r="BK374" s="261"/>
      <c r="BL374" s="261"/>
      <c r="BM374" s="261"/>
      <c r="BN374" s="261"/>
      <c r="BO374" s="261"/>
      <c r="BP374" s="261"/>
      <c r="BQ374" s="261"/>
      <c r="BR374" s="261"/>
      <c r="BS374" s="261"/>
      <c r="BT374" s="261"/>
      <c r="BU374" s="261"/>
      <c r="BV374" s="261"/>
      <c r="BW374" s="261"/>
      <c r="BX374" s="261"/>
      <c r="BY374" s="262"/>
      <c r="BZ374" s="262"/>
      <c r="CA374" s="262"/>
      <c r="CB374" s="262"/>
      <c r="CC374" s="262"/>
      <c r="CD374" s="262"/>
      <c r="CE374" s="262"/>
      <c r="CF374" s="262"/>
      <c r="CG374" s="262"/>
      <c r="CH374" s="262"/>
      <c r="CI374" s="262"/>
      <c r="CJ374" s="262"/>
      <c r="CK374" s="262"/>
      <c r="CL374" s="262"/>
      <c r="CM374" s="262"/>
      <c r="CN374" s="262"/>
      <c r="CO374" s="262"/>
      <c r="CP374" s="262"/>
      <c r="CQ374" s="262"/>
      <c r="CR374" s="262"/>
      <c r="CS374" s="262"/>
      <c r="CT374" s="262"/>
      <c r="CU374" s="261"/>
      <c r="CV374" s="261"/>
      <c r="CW374" s="261"/>
      <c r="CX374" s="261"/>
      <c r="CY374" s="261"/>
      <c r="CZ374" s="261"/>
      <c r="DA374" s="261"/>
      <c r="DB374" s="261"/>
      <c r="DC374" s="261"/>
      <c r="DD374" s="261"/>
      <c r="DE374" s="261"/>
      <c r="DF374" s="261"/>
      <c r="DG374" s="261"/>
      <c r="DH374" s="261"/>
      <c r="DI374" s="261"/>
      <c r="DJ374" s="261"/>
      <c r="DK374" s="261"/>
      <c r="DL374" s="261"/>
      <c r="DM374" s="261"/>
      <c r="DN374" s="261"/>
      <c r="DO374" s="261"/>
      <c r="DP374" s="261"/>
      <c r="DQ374" s="261"/>
      <c r="DR374" s="261"/>
      <c r="DS374" s="261"/>
      <c r="DT374" s="261"/>
      <c r="DU374" s="261"/>
      <c r="DV374" s="261"/>
      <c r="DW374" s="261"/>
      <c r="DX374" s="261"/>
      <c r="DY374" s="261"/>
      <c r="DZ374" s="261"/>
      <c r="EA374" s="261"/>
    </row>
    <row r="375" spans="1:131" ht="15" x14ac:dyDescent="0.25">
      <c r="A375" s="261"/>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261"/>
      <c r="AE375" s="261"/>
      <c r="AF375" s="261"/>
      <c r="AG375" s="261"/>
      <c r="AH375" s="261"/>
      <c r="AI375" s="261"/>
      <c r="AJ375" s="261"/>
      <c r="AK375" s="261"/>
      <c r="AL375" s="261"/>
      <c r="AM375" s="261"/>
      <c r="AN375" s="261"/>
      <c r="AO375" s="261"/>
      <c r="AP375" s="261"/>
      <c r="AQ375" s="261"/>
      <c r="AR375" s="261"/>
      <c r="AS375" s="261"/>
      <c r="AT375" s="261"/>
      <c r="AU375" s="261"/>
      <c r="AV375" s="261"/>
      <c r="AW375" s="261"/>
      <c r="AX375" s="261"/>
      <c r="AY375" s="261"/>
      <c r="AZ375" s="261"/>
      <c r="BA375" s="261"/>
      <c r="BB375" s="261"/>
      <c r="BC375" s="261"/>
      <c r="BD375" s="261"/>
      <c r="BE375" s="261"/>
      <c r="BF375" s="261"/>
      <c r="BG375" s="261"/>
      <c r="BH375" s="261"/>
      <c r="BI375" s="261"/>
      <c r="BJ375" s="261"/>
      <c r="BK375" s="261"/>
      <c r="BL375" s="261"/>
      <c r="BM375" s="261"/>
      <c r="BN375" s="261"/>
      <c r="BO375" s="261"/>
      <c r="BP375" s="261"/>
      <c r="BQ375" s="261"/>
      <c r="BR375" s="261"/>
      <c r="BS375" s="261"/>
      <c r="BT375" s="261"/>
      <c r="BU375" s="261"/>
      <c r="BV375" s="261"/>
      <c r="BW375" s="261"/>
      <c r="BX375" s="261"/>
      <c r="BY375" s="262"/>
      <c r="BZ375" s="262"/>
      <c r="CA375" s="262"/>
      <c r="CB375" s="262"/>
      <c r="CC375" s="262"/>
      <c r="CD375" s="262"/>
      <c r="CE375" s="262"/>
      <c r="CF375" s="262"/>
      <c r="CG375" s="262"/>
      <c r="CH375" s="262"/>
      <c r="CI375" s="262"/>
      <c r="CJ375" s="262"/>
      <c r="CK375" s="262"/>
      <c r="CL375" s="262"/>
      <c r="CM375" s="262"/>
      <c r="CN375" s="262"/>
      <c r="CO375" s="262"/>
      <c r="CP375" s="262"/>
      <c r="CQ375" s="262"/>
      <c r="CR375" s="262"/>
      <c r="CS375" s="262"/>
      <c r="CT375" s="262"/>
      <c r="CU375" s="261"/>
      <c r="CV375" s="261"/>
      <c r="CW375" s="261"/>
      <c r="CX375" s="261"/>
      <c r="CY375" s="261"/>
      <c r="CZ375" s="261"/>
      <c r="DA375" s="261"/>
      <c r="DB375" s="261"/>
      <c r="DC375" s="261"/>
      <c r="DD375" s="261"/>
      <c r="DE375" s="261"/>
      <c r="DF375" s="261"/>
      <c r="DG375" s="261"/>
      <c r="DH375" s="261"/>
      <c r="DI375" s="261"/>
      <c r="DJ375" s="261"/>
      <c r="DK375" s="261"/>
      <c r="DL375" s="261"/>
      <c r="DM375" s="261"/>
      <c r="DN375" s="261"/>
      <c r="DO375" s="261"/>
      <c r="DP375" s="261"/>
      <c r="DQ375" s="261"/>
      <c r="DR375" s="261"/>
      <c r="DS375" s="261"/>
      <c r="DT375" s="261"/>
      <c r="DU375" s="261"/>
      <c r="DV375" s="261"/>
      <c r="DW375" s="261"/>
      <c r="DX375" s="261"/>
      <c r="DY375" s="261"/>
      <c r="DZ375" s="261"/>
      <c r="EA375" s="261"/>
    </row>
    <row r="376" spans="1:131" ht="15" x14ac:dyDescent="0.25">
      <c r="A376" s="261"/>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c r="Z376" s="261"/>
      <c r="AA376" s="261"/>
      <c r="AB376" s="261"/>
      <c r="AC376" s="261"/>
      <c r="AD376" s="261"/>
      <c r="AE376" s="261"/>
      <c r="AF376" s="261"/>
      <c r="AG376" s="261"/>
      <c r="AH376" s="261"/>
      <c r="AI376" s="261"/>
      <c r="AJ376" s="261"/>
      <c r="AK376" s="261"/>
      <c r="AL376" s="261"/>
      <c r="AM376" s="261"/>
      <c r="AN376" s="261"/>
      <c r="AO376" s="261"/>
      <c r="AP376" s="261"/>
      <c r="AQ376" s="261"/>
      <c r="AR376" s="261"/>
      <c r="AS376" s="261"/>
      <c r="AT376" s="261"/>
      <c r="AU376" s="261"/>
      <c r="AV376" s="261"/>
      <c r="AW376" s="261"/>
      <c r="AX376" s="261"/>
      <c r="AY376" s="261"/>
      <c r="AZ376" s="261"/>
      <c r="BA376" s="261"/>
      <c r="BB376" s="261"/>
      <c r="BC376" s="261"/>
      <c r="BD376" s="261"/>
      <c r="BE376" s="261"/>
      <c r="BF376" s="261"/>
      <c r="BG376" s="261"/>
      <c r="BH376" s="261"/>
      <c r="BI376" s="261"/>
      <c r="BJ376" s="261"/>
      <c r="BK376" s="261"/>
      <c r="BL376" s="261"/>
      <c r="BM376" s="261"/>
      <c r="BN376" s="261"/>
      <c r="BO376" s="261"/>
      <c r="BP376" s="261"/>
      <c r="BQ376" s="261"/>
      <c r="BR376" s="261"/>
      <c r="BS376" s="261"/>
      <c r="BT376" s="261"/>
      <c r="BU376" s="261"/>
      <c r="BV376" s="261"/>
      <c r="BW376" s="261"/>
      <c r="BX376" s="261"/>
      <c r="BY376" s="262"/>
      <c r="BZ376" s="262"/>
      <c r="CA376" s="262"/>
      <c r="CB376" s="262"/>
      <c r="CC376" s="262"/>
      <c r="CD376" s="262"/>
      <c r="CE376" s="262"/>
      <c r="CF376" s="262"/>
      <c r="CG376" s="262"/>
      <c r="CH376" s="262"/>
      <c r="CI376" s="262"/>
      <c r="CJ376" s="262"/>
      <c r="CK376" s="262"/>
      <c r="CL376" s="262"/>
      <c r="CM376" s="262"/>
      <c r="CN376" s="262"/>
      <c r="CO376" s="262"/>
      <c r="CP376" s="262"/>
      <c r="CQ376" s="262"/>
      <c r="CR376" s="262"/>
      <c r="CS376" s="262"/>
      <c r="CT376" s="262"/>
      <c r="CU376" s="261"/>
      <c r="CV376" s="261"/>
      <c r="CW376" s="261"/>
      <c r="CX376" s="261"/>
      <c r="CY376" s="261"/>
      <c r="CZ376" s="261"/>
      <c r="DA376" s="261"/>
      <c r="DB376" s="261"/>
      <c r="DC376" s="261"/>
      <c r="DD376" s="261"/>
      <c r="DE376" s="261"/>
      <c r="DF376" s="261"/>
      <c r="DG376" s="261"/>
      <c r="DH376" s="261"/>
      <c r="DI376" s="261"/>
      <c r="DJ376" s="261"/>
      <c r="DK376" s="261"/>
      <c r="DL376" s="261"/>
      <c r="DM376" s="261"/>
      <c r="DN376" s="261"/>
      <c r="DO376" s="261"/>
      <c r="DP376" s="261"/>
      <c r="DQ376" s="261"/>
      <c r="DR376" s="261"/>
      <c r="DS376" s="261"/>
      <c r="DT376" s="261"/>
      <c r="DU376" s="261"/>
      <c r="DV376" s="261"/>
      <c r="DW376" s="261"/>
      <c r="DX376" s="261"/>
      <c r="DY376" s="261"/>
      <c r="DZ376" s="261"/>
      <c r="EA376" s="261"/>
    </row>
    <row r="377" spans="1:131" ht="15" x14ac:dyDescent="0.25">
      <c r="A377" s="261"/>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F377" s="261"/>
      <c r="AG377" s="261"/>
      <c r="AH377" s="261"/>
      <c r="AI377" s="261"/>
      <c r="AJ377" s="261"/>
      <c r="AK377" s="261"/>
      <c r="AL377" s="261"/>
      <c r="AM377" s="261"/>
      <c r="AN377" s="261"/>
      <c r="AO377" s="261"/>
      <c r="AP377" s="261"/>
      <c r="AQ377" s="261"/>
      <c r="AR377" s="261"/>
      <c r="AS377" s="261"/>
      <c r="AT377" s="261"/>
      <c r="AU377" s="261"/>
      <c r="AV377" s="261"/>
      <c r="AW377" s="261"/>
      <c r="AX377" s="261"/>
      <c r="AY377" s="261"/>
      <c r="AZ377" s="261"/>
      <c r="BA377" s="261"/>
      <c r="BB377" s="261"/>
      <c r="BC377" s="261"/>
      <c r="BD377" s="261"/>
      <c r="BE377" s="261"/>
      <c r="BF377" s="261"/>
      <c r="BG377" s="261"/>
      <c r="BH377" s="261"/>
      <c r="BI377" s="261"/>
      <c r="BJ377" s="261"/>
      <c r="BK377" s="261"/>
      <c r="BL377" s="261"/>
      <c r="BM377" s="261"/>
      <c r="BN377" s="261"/>
      <c r="BO377" s="261"/>
      <c r="BP377" s="261"/>
      <c r="BQ377" s="261"/>
      <c r="BR377" s="261"/>
      <c r="BS377" s="261"/>
      <c r="BT377" s="261"/>
      <c r="BU377" s="261"/>
      <c r="BV377" s="261"/>
      <c r="BW377" s="261"/>
      <c r="BX377" s="261"/>
      <c r="BY377" s="262"/>
      <c r="BZ377" s="262"/>
      <c r="CA377" s="262"/>
      <c r="CB377" s="262"/>
      <c r="CC377" s="262"/>
      <c r="CD377" s="262"/>
      <c r="CE377" s="262"/>
      <c r="CF377" s="262"/>
      <c r="CG377" s="262"/>
      <c r="CH377" s="262"/>
      <c r="CI377" s="262"/>
      <c r="CJ377" s="262"/>
      <c r="CK377" s="262"/>
      <c r="CL377" s="262"/>
      <c r="CM377" s="262"/>
      <c r="CN377" s="262"/>
      <c r="CO377" s="262"/>
      <c r="CP377" s="262"/>
      <c r="CQ377" s="262"/>
      <c r="CR377" s="262"/>
      <c r="CS377" s="262"/>
      <c r="CT377" s="262"/>
      <c r="CU377" s="261"/>
      <c r="CV377" s="261"/>
      <c r="CW377" s="261"/>
      <c r="CX377" s="261"/>
      <c r="CY377" s="261"/>
      <c r="CZ377" s="261"/>
      <c r="DA377" s="261"/>
      <c r="DB377" s="261"/>
      <c r="DC377" s="261"/>
      <c r="DD377" s="261"/>
      <c r="DE377" s="261"/>
      <c r="DF377" s="261"/>
      <c r="DG377" s="261"/>
      <c r="DH377" s="261"/>
      <c r="DI377" s="261"/>
      <c r="DJ377" s="261"/>
      <c r="DK377" s="261"/>
      <c r="DL377" s="261"/>
      <c r="DM377" s="261"/>
      <c r="DN377" s="261"/>
      <c r="DO377" s="261"/>
      <c r="DP377" s="261"/>
      <c r="DQ377" s="261"/>
      <c r="DR377" s="261"/>
      <c r="DS377" s="261"/>
      <c r="DT377" s="261"/>
      <c r="DU377" s="261"/>
      <c r="DV377" s="261"/>
      <c r="DW377" s="261"/>
      <c r="DX377" s="261"/>
      <c r="DY377" s="261"/>
      <c r="DZ377" s="261"/>
      <c r="EA377" s="261"/>
    </row>
    <row r="378" spans="1:131" ht="15" x14ac:dyDescent="0.25">
      <c r="A378" s="261"/>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c r="X378" s="261"/>
      <c r="Y378" s="261"/>
      <c r="Z378" s="261"/>
      <c r="AA378" s="261"/>
      <c r="AB378" s="261"/>
      <c r="AC378" s="261"/>
      <c r="AD378" s="261"/>
      <c r="AE378" s="261"/>
      <c r="AF378" s="261"/>
      <c r="AG378" s="261"/>
      <c r="AH378" s="261"/>
      <c r="AI378" s="261"/>
      <c r="AJ378" s="261"/>
      <c r="AK378" s="261"/>
      <c r="AL378" s="261"/>
      <c r="AM378" s="261"/>
      <c r="AN378" s="261"/>
      <c r="AO378" s="261"/>
      <c r="AP378" s="261"/>
      <c r="AQ378" s="261"/>
      <c r="AR378" s="261"/>
      <c r="AS378" s="261"/>
      <c r="AT378" s="261"/>
      <c r="AU378" s="261"/>
      <c r="AV378" s="261"/>
      <c r="AW378" s="261"/>
      <c r="AX378" s="261"/>
      <c r="AY378" s="261"/>
      <c r="AZ378" s="261"/>
      <c r="BA378" s="261"/>
      <c r="BB378" s="261"/>
      <c r="BC378" s="261"/>
      <c r="BD378" s="261"/>
      <c r="BE378" s="261"/>
      <c r="BF378" s="261"/>
      <c r="BG378" s="261"/>
      <c r="BH378" s="261"/>
      <c r="BI378" s="261"/>
      <c r="BJ378" s="261"/>
      <c r="BK378" s="261"/>
      <c r="BL378" s="261"/>
      <c r="BM378" s="261"/>
      <c r="BN378" s="261"/>
      <c r="BO378" s="261"/>
      <c r="BP378" s="261"/>
      <c r="BQ378" s="261"/>
      <c r="BR378" s="261"/>
      <c r="BS378" s="261"/>
      <c r="BT378" s="261"/>
      <c r="BU378" s="261"/>
      <c r="BV378" s="261"/>
      <c r="BW378" s="261"/>
      <c r="BX378" s="261"/>
      <c r="BY378" s="262"/>
      <c r="BZ378" s="262"/>
      <c r="CA378" s="262"/>
      <c r="CB378" s="262"/>
      <c r="CC378" s="262"/>
      <c r="CD378" s="262"/>
      <c r="CE378" s="262"/>
      <c r="CF378" s="262"/>
      <c r="CG378" s="262"/>
      <c r="CH378" s="262"/>
      <c r="CI378" s="262"/>
      <c r="CJ378" s="262"/>
      <c r="CK378" s="262"/>
      <c r="CL378" s="262"/>
      <c r="CM378" s="262"/>
      <c r="CN378" s="262"/>
      <c r="CO378" s="262"/>
      <c r="CP378" s="262"/>
      <c r="CQ378" s="262"/>
      <c r="CR378" s="262"/>
      <c r="CS378" s="262"/>
      <c r="CT378" s="262"/>
      <c r="CU378" s="261"/>
      <c r="CV378" s="261"/>
      <c r="CW378" s="261"/>
      <c r="CX378" s="261"/>
      <c r="CY378" s="261"/>
      <c r="CZ378" s="261"/>
      <c r="DA378" s="261"/>
      <c r="DB378" s="261"/>
      <c r="DC378" s="261"/>
      <c r="DD378" s="261"/>
      <c r="DE378" s="261"/>
      <c r="DF378" s="261"/>
      <c r="DG378" s="261"/>
      <c r="DH378" s="261"/>
      <c r="DI378" s="261"/>
      <c r="DJ378" s="261"/>
      <c r="DK378" s="261"/>
      <c r="DL378" s="261"/>
      <c r="DM378" s="261"/>
      <c r="DN378" s="261"/>
      <c r="DO378" s="261"/>
      <c r="DP378" s="261"/>
      <c r="DQ378" s="261"/>
      <c r="DR378" s="261"/>
      <c r="DS378" s="261"/>
      <c r="DT378" s="261"/>
      <c r="DU378" s="261"/>
      <c r="DV378" s="261"/>
      <c r="DW378" s="261"/>
      <c r="DX378" s="261"/>
      <c r="DY378" s="261"/>
      <c r="DZ378" s="261"/>
      <c r="EA378" s="261"/>
    </row>
    <row r="379" spans="1:131" ht="15" x14ac:dyDescent="0.25">
      <c r="A379" s="261"/>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261"/>
      <c r="AE379" s="261"/>
      <c r="AF379" s="261"/>
      <c r="AG379" s="261"/>
      <c r="AH379" s="261"/>
      <c r="AI379" s="261"/>
      <c r="AJ379" s="261"/>
      <c r="AK379" s="261"/>
      <c r="AL379" s="261"/>
      <c r="AM379" s="261"/>
      <c r="AN379" s="261"/>
      <c r="AO379" s="261"/>
      <c r="AP379" s="261"/>
      <c r="AQ379" s="261"/>
      <c r="AR379" s="261"/>
      <c r="AS379" s="261"/>
      <c r="AT379" s="261"/>
      <c r="AU379" s="261"/>
      <c r="AV379" s="261"/>
      <c r="AW379" s="261"/>
      <c r="AX379" s="261"/>
      <c r="AY379" s="261"/>
      <c r="AZ379" s="261"/>
      <c r="BA379" s="261"/>
      <c r="BB379" s="261"/>
      <c r="BC379" s="261"/>
      <c r="BD379" s="261"/>
      <c r="BE379" s="261"/>
      <c r="BF379" s="261"/>
      <c r="BG379" s="261"/>
      <c r="BH379" s="261"/>
      <c r="BI379" s="261"/>
      <c r="BJ379" s="261"/>
      <c r="BK379" s="261"/>
      <c r="BL379" s="261"/>
      <c r="BM379" s="261"/>
      <c r="BN379" s="261"/>
      <c r="BO379" s="261"/>
      <c r="BP379" s="261"/>
      <c r="BQ379" s="261"/>
      <c r="BR379" s="261"/>
      <c r="BS379" s="261"/>
      <c r="BT379" s="261"/>
      <c r="BU379" s="261"/>
      <c r="BV379" s="261"/>
      <c r="BW379" s="261"/>
      <c r="BX379" s="261"/>
      <c r="BY379" s="262"/>
      <c r="BZ379" s="262"/>
      <c r="CA379" s="262"/>
      <c r="CB379" s="262"/>
      <c r="CC379" s="262"/>
      <c r="CD379" s="262"/>
      <c r="CE379" s="262"/>
      <c r="CF379" s="262"/>
      <c r="CG379" s="262"/>
      <c r="CH379" s="262"/>
      <c r="CI379" s="262"/>
      <c r="CJ379" s="262"/>
      <c r="CK379" s="262"/>
      <c r="CL379" s="262"/>
      <c r="CM379" s="262"/>
      <c r="CN379" s="262"/>
      <c r="CO379" s="262"/>
      <c r="CP379" s="262"/>
      <c r="CQ379" s="262"/>
      <c r="CR379" s="262"/>
      <c r="CS379" s="262"/>
      <c r="CT379" s="262"/>
      <c r="CU379" s="261"/>
      <c r="CV379" s="261"/>
      <c r="CW379" s="261"/>
      <c r="CX379" s="261"/>
      <c r="CY379" s="261"/>
      <c r="CZ379" s="261"/>
      <c r="DA379" s="261"/>
      <c r="DB379" s="261"/>
      <c r="DC379" s="261"/>
      <c r="DD379" s="261"/>
      <c r="DE379" s="261"/>
      <c r="DF379" s="261"/>
      <c r="DG379" s="261"/>
      <c r="DH379" s="261"/>
      <c r="DI379" s="261"/>
      <c r="DJ379" s="261"/>
      <c r="DK379" s="261"/>
      <c r="DL379" s="261"/>
      <c r="DM379" s="261"/>
      <c r="DN379" s="261"/>
      <c r="DO379" s="261"/>
      <c r="DP379" s="261"/>
      <c r="DQ379" s="261"/>
      <c r="DR379" s="261"/>
      <c r="DS379" s="261"/>
      <c r="DT379" s="261"/>
      <c r="DU379" s="261"/>
      <c r="DV379" s="261"/>
      <c r="DW379" s="261"/>
      <c r="DX379" s="261"/>
      <c r="DY379" s="261"/>
      <c r="DZ379" s="261"/>
      <c r="EA379" s="261"/>
    </row>
    <row r="380" spans="1:131" ht="15" x14ac:dyDescent="0.25">
      <c r="A380" s="261"/>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61"/>
      <c r="AE380" s="261"/>
      <c r="AF380" s="261"/>
      <c r="AG380" s="261"/>
      <c r="AH380" s="261"/>
      <c r="AI380" s="261"/>
      <c r="AJ380" s="261"/>
      <c r="AK380" s="261"/>
      <c r="AL380" s="261"/>
      <c r="AM380" s="261"/>
      <c r="AN380" s="261"/>
      <c r="AO380" s="261"/>
      <c r="AP380" s="261"/>
      <c r="AQ380" s="261"/>
      <c r="AR380" s="261"/>
      <c r="AS380" s="261"/>
      <c r="AT380" s="261"/>
      <c r="AU380" s="261"/>
      <c r="AV380" s="261"/>
      <c r="AW380" s="261"/>
      <c r="AX380" s="261"/>
      <c r="AY380" s="261"/>
      <c r="AZ380" s="261"/>
      <c r="BA380" s="261"/>
      <c r="BB380" s="261"/>
      <c r="BC380" s="261"/>
      <c r="BD380" s="261"/>
      <c r="BE380" s="261"/>
      <c r="BF380" s="261"/>
      <c r="BG380" s="261"/>
      <c r="BH380" s="261"/>
      <c r="BI380" s="261"/>
      <c r="BJ380" s="261"/>
      <c r="BK380" s="261"/>
      <c r="BL380" s="261"/>
      <c r="BM380" s="261"/>
      <c r="BN380" s="261"/>
      <c r="BO380" s="261"/>
      <c r="BP380" s="261"/>
      <c r="BQ380" s="261"/>
      <c r="BR380" s="261"/>
      <c r="BS380" s="261"/>
      <c r="BT380" s="261"/>
      <c r="BU380" s="261"/>
      <c r="BV380" s="261"/>
      <c r="BW380" s="261"/>
      <c r="BX380" s="261"/>
      <c r="BY380" s="262"/>
      <c r="BZ380" s="262"/>
      <c r="CA380" s="262"/>
      <c r="CB380" s="262"/>
      <c r="CC380" s="262"/>
      <c r="CD380" s="262"/>
      <c r="CE380" s="262"/>
      <c r="CF380" s="262"/>
      <c r="CG380" s="262"/>
      <c r="CH380" s="262"/>
      <c r="CI380" s="262"/>
      <c r="CJ380" s="262"/>
      <c r="CK380" s="262"/>
      <c r="CL380" s="262"/>
      <c r="CM380" s="262"/>
      <c r="CN380" s="262"/>
      <c r="CO380" s="262"/>
      <c r="CP380" s="262"/>
      <c r="CQ380" s="262"/>
      <c r="CR380" s="262"/>
      <c r="CS380" s="262"/>
      <c r="CT380" s="262"/>
      <c r="CU380" s="261"/>
      <c r="CV380" s="261"/>
      <c r="CW380" s="261"/>
      <c r="CX380" s="261"/>
      <c r="CY380" s="261"/>
      <c r="CZ380" s="261"/>
      <c r="DA380" s="261"/>
      <c r="DB380" s="261"/>
      <c r="DC380" s="261"/>
      <c r="DD380" s="261"/>
      <c r="DE380" s="261"/>
      <c r="DF380" s="261"/>
      <c r="DG380" s="261"/>
      <c r="DH380" s="261"/>
      <c r="DI380" s="261"/>
      <c r="DJ380" s="261"/>
      <c r="DK380" s="261"/>
      <c r="DL380" s="261"/>
      <c r="DM380" s="261"/>
      <c r="DN380" s="261"/>
      <c r="DO380" s="261"/>
      <c r="DP380" s="261"/>
      <c r="DQ380" s="261"/>
      <c r="DR380" s="261"/>
      <c r="DS380" s="261"/>
      <c r="DT380" s="261"/>
      <c r="DU380" s="261"/>
      <c r="DV380" s="261"/>
      <c r="DW380" s="261"/>
      <c r="DX380" s="261"/>
      <c r="DY380" s="261"/>
      <c r="DZ380" s="261"/>
      <c r="EA380" s="261"/>
    </row>
    <row r="381" spans="1:131" ht="15" x14ac:dyDescent="0.25">
      <c r="A381" s="261"/>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61"/>
      <c r="AE381" s="261"/>
      <c r="AF381" s="261"/>
      <c r="AG381" s="261"/>
      <c r="AH381" s="261"/>
      <c r="AI381" s="261"/>
      <c r="AJ381" s="261"/>
      <c r="AK381" s="261"/>
      <c r="AL381" s="261"/>
      <c r="AM381" s="261"/>
      <c r="AN381" s="261"/>
      <c r="AO381" s="261"/>
      <c r="AP381" s="261"/>
      <c r="AQ381" s="261"/>
      <c r="AR381" s="261"/>
      <c r="AS381" s="261"/>
      <c r="AT381" s="261"/>
      <c r="AU381" s="261"/>
      <c r="AV381" s="261"/>
      <c r="AW381" s="261"/>
      <c r="AX381" s="261"/>
      <c r="AY381" s="261"/>
      <c r="AZ381" s="261"/>
      <c r="BA381" s="261"/>
      <c r="BB381" s="261"/>
      <c r="BC381" s="261"/>
      <c r="BD381" s="261"/>
      <c r="BE381" s="261"/>
      <c r="BF381" s="261"/>
      <c r="BG381" s="261"/>
      <c r="BH381" s="261"/>
      <c r="BI381" s="261"/>
      <c r="BJ381" s="261"/>
      <c r="BK381" s="261"/>
      <c r="BL381" s="261"/>
      <c r="BM381" s="261"/>
      <c r="BN381" s="261"/>
      <c r="BO381" s="261"/>
      <c r="BP381" s="261"/>
      <c r="BQ381" s="261"/>
      <c r="BR381" s="261"/>
      <c r="BS381" s="261"/>
      <c r="BT381" s="261"/>
      <c r="BU381" s="261"/>
      <c r="BV381" s="261"/>
      <c r="BW381" s="261"/>
      <c r="BX381" s="261"/>
      <c r="BY381" s="262"/>
      <c r="BZ381" s="262"/>
      <c r="CA381" s="262"/>
      <c r="CB381" s="262"/>
      <c r="CC381" s="262"/>
      <c r="CD381" s="262"/>
      <c r="CE381" s="262"/>
      <c r="CF381" s="262"/>
      <c r="CG381" s="262"/>
      <c r="CH381" s="262"/>
      <c r="CI381" s="262"/>
      <c r="CJ381" s="262"/>
      <c r="CK381" s="262"/>
      <c r="CL381" s="262"/>
      <c r="CM381" s="262"/>
      <c r="CN381" s="262"/>
      <c r="CO381" s="262"/>
      <c r="CP381" s="262"/>
      <c r="CQ381" s="262"/>
      <c r="CR381" s="262"/>
      <c r="CS381" s="262"/>
      <c r="CT381" s="262"/>
      <c r="CU381" s="261"/>
      <c r="CV381" s="261"/>
      <c r="CW381" s="261"/>
      <c r="CX381" s="261"/>
      <c r="CY381" s="261"/>
      <c r="CZ381" s="261"/>
      <c r="DA381" s="261"/>
      <c r="DB381" s="261"/>
      <c r="DC381" s="261"/>
      <c r="DD381" s="261"/>
      <c r="DE381" s="261"/>
      <c r="DF381" s="261"/>
      <c r="DG381" s="261"/>
      <c r="DH381" s="261"/>
      <c r="DI381" s="261"/>
      <c r="DJ381" s="261"/>
      <c r="DK381" s="261"/>
      <c r="DL381" s="261"/>
      <c r="DM381" s="261"/>
      <c r="DN381" s="261"/>
      <c r="DO381" s="261"/>
      <c r="DP381" s="261"/>
      <c r="DQ381" s="261"/>
      <c r="DR381" s="261"/>
      <c r="DS381" s="261"/>
      <c r="DT381" s="261"/>
      <c r="DU381" s="261"/>
      <c r="DV381" s="261"/>
      <c r="DW381" s="261"/>
      <c r="DX381" s="261"/>
      <c r="DY381" s="261"/>
      <c r="DZ381" s="261"/>
      <c r="EA381" s="261"/>
    </row>
    <row r="382" spans="1:131" ht="15" x14ac:dyDescent="0.25">
      <c r="A382" s="261"/>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61"/>
      <c r="AE382" s="261"/>
      <c r="AF382" s="261"/>
      <c r="AG382" s="261"/>
      <c r="AH382" s="261"/>
      <c r="AI382" s="261"/>
      <c r="AJ382" s="261"/>
      <c r="AK382" s="261"/>
      <c r="AL382" s="261"/>
      <c r="AM382" s="261"/>
      <c r="AN382" s="261"/>
      <c r="AO382" s="261"/>
      <c r="AP382" s="261"/>
      <c r="AQ382" s="261"/>
      <c r="AR382" s="261"/>
      <c r="AS382" s="261"/>
      <c r="AT382" s="261"/>
      <c r="AU382" s="261"/>
      <c r="AV382" s="261"/>
      <c r="AW382" s="261"/>
      <c r="AX382" s="261"/>
      <c r="AY382" s="261"/>
      <c r="AZ382" s="261"/>
      <c r="BA382" s="261"/>
      <c r="BB382" s="261"/>
      <c r="BC382" s="261"/>
      <c r="BD382" s="261"/>
      <c r="BE382" s="261"/>
      <c r="BF382" s="261"/>
      <c r="BG382" s="261"/>
      <c r="BH382" s="261"/>
      <c r="BI382" s="261"/>
      <c r="BJ382" s="261"/>
      <c r="BK382" s="261"/>
      <c r="BL382" s="261"/>
      <c r="BM382" s="261"/>
      <c r="BN382" s="261"/>
      <c r="BO382" s="261"/>
      <c r="BP382" s="261"/>
      <c r="BQ382" s="261"/>
      <c r="BR382" s="261"/>
      <c r="BS382" s="261"/>
      <c r="BT382" s="261"/>
      <c r="BU382" s="261"/>
      <c r="BV382" s="261"/>
      <c r="BW382" s="261"/>
      <c r="BX382" s="261"/>
      <c r="BY382" s="262"/>
      <c r="BZ382" s="262"/>
      <c r="CA382" s="262"/>
      <c r="CB382" s="262"/>
      <c r="CC382" s="262"/>
      <c r="CD382" s="262"/>
      <c r="CE382" s="262"/>
      <c r="CF382" s="262"/>
      <c r="CG382" s="262"/>
      <c r="CH382" s="262"/>
      <c r="CI382" s="262"/>
      <c r="CJ382" s="262"/>
      <c r="CK382" s="262"/>
      <c r="CL382" s="262"/>
      <c r="CM382" s="262"/>
      <c r="CN382" s="262"/>
      <c r="CO382" s="262"/>
      <c r="CP382" s="262"/>
      <c r="CQ382" s="262"/>
      <c r="CR382" s="262"/>
      <c r="CS382" s="262"/>
      <c r="CT382" s="262"/>
      <c r="CU382" s="261"/>
      <c r="CV382" s="261"/>
      <c r="CW382" s="261"/>
      <c r="CX382" s="261"/>
      <c r="CY382" s="261"/>
      <c r="CZ382" s="261"/>
      <c r="DA382" s="261"/>
      <c r="DB382" s="261"/>
      <c r="DC382" s="261"/>
      <c r="DD382" s="261"/>
      <c r="DE382" s="261"/>
      <c r="DF382" s="261"/>
      <c r="DG382" s="261"/>
      <c r="DH382" s="261"/>
      <c r="DI382" s="261"/>
      <c r="DJ382" s="261"/>
      <c r="DK382" s="261"/>
      <c r="DL382" s="261"/>
      <c r="DM382" s="261"/>
      <c r="DN382" s="261"/>
      <c r="DO382" s="261"/>
      <c r="DP382" s="261"/>
      <c r="DQ382" s="261"/>
      <c r="DR382" s="261"/>
      <c r="DS382" s="261"/>
      <c r="DT382" s="261"/>
      <c r="DU382" s="261"/>
      <c r="DV382" s="261"/>
      <c r="DW382" s="261"/>
      <c r="DX382" s="261"/>
      <c r="DY382" s="261"/>
      <c r="DZ382" s="261"/>
      <c r="EA382" s="261"/>
    </row>
    <row r="383" spans="1:131" ht="15" x14ac:dyDescent="0.25">
      <c r="A383" s="261"/>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261"/>
      <c r="AE383" s="261"/>
      <c r="AF383" s="261"/>
      <c r="AG383" s="261"/>
      <c r="AH383" s="261"/>
      <c r="AI383" s="261"/>
      <c r="AJ383" s="261"/>
      <c r="AK383" s="261"/>
      <c r="AL383" s="261"/>
      <c r="AM383" s="261"/>
      <c r="AN383" s="261"/>
      <c r="AO383" s="261"/>
      <c r="AP383" s="261"/>
      <c r="AQ383" s="261"/>
      <c r="AR383" s="261"/>
      <c r="AS383" s="261"/>
      <c r="AT383" s="261"/>
      <c r="AU383" s="261"/>
      <c r="AV383" s="261"/>
      <c r="AW383" s="261"/>
      <c r="AX383" s="261"/>
      <c r="AY383" s="261"/>
      <c r="AZ383" s="261"/>
      <c r="BA383" s="261"/>
      <c r="BB383" s="261"/>
      <c r="BC383" s="261"/>
      <c r="BD383" s="261"/>
      <c r="BE383" s="261"/>
      <c r="BF383" s="261"/>
      <c r="BG383" s="261"/>
      <c r="BH383" s="261"/>
      <c r="BI383" s="261"/>
      <c r="BJ383" s="261"/>
      <c r="BK383" s="261"/>
      <c r="BL383" s="261"/>
      <c r="BM383" s="261"/>
      <c r="BN383" s="261"/>
      <c r="BO383" s="261"/>
      <c r="BP383" s="261"/>
      <c r="BQ383" s="261"/>
      <c r="BR383" s="261"/>
      <c r="BS383" s="261"/>
      <c r="BT383" s="261"/>
      <c r="BU383" s="261"/>
      <c r="BV383" s="261"/>
      <c r="BW383" s="261"/>
      <c r="BX383" s="261"/>
      <c r="BY383" s="262"/>
      <c r="BZ383" s="262"/>
      <c r="CA383" s="262"/>
      <c r="CB383" s="262"/>
      <c r="CC383" s="262"/>
      <c r="CD383" s="262"/>
      <c r="CE383" s="262"/>
      <c r="CF383" s="262"/>
      <c r="CG383" s="262"/>
      <c r="CH383" s="262"/>
      <c r="CI383" s="262"/>
      <c r="CJ383" s="262"/>
      <c r="CK383" s="262"/>
      <c r="CL383" s="262"/>
      <c r="CM383" s="262"/>
      <c r="CN383" s="262"/>
      <c r="CO383" s="262"/>
      <c r="CP383" s="262"/>
      <c r="CQ383" s="262"/>
      <c r="CR383" s="262"/>
      <c r="CS383" s="262"/>
      <c r="CT383" s="262"/>
      <c r="CU383" s="261"/>
      <c r="CV383" s="261"/>
      <c r="CW383" s="261"/>
      <c r="CX383" s="261"/>
      <c r="CY383" s="261"/>
      <c r="CZ383" s="261"/>
      <c r="DA383" s="261"/>
      <c r="DB383" s="261"/>
      <c r="DC383" s="261"/>
      <c r="DD383" s="261"/>
      <c r="DE383" s="261"/>
      <c r="DF383" s="261"/>
      <c r="DG383" s="261"/>
      <c r="DH383" s="261"/>
      <c r="DI383" s="261"/>
      <c r="DJ383" s="261"/>
      <c r="DK383" s="261"/>
      <c r="DL383" s="261"/>
      <c r="DM383" s="261"/>
      <c r="DN383" s="261"/>
      <c r="DO383" s="261"/>
      <c r="DP383" s="261"/>
      <c r="DQ383" s="261"/>
      <c r="DR383" s="261"/>
      <c r="DS383" s="261"/>
      <c r="DT383" s="261"/>
      <c r="DU383" s="261"/>
      <c r="DV383" s="261"/>
      <c r="DW383" s="261"/>
      <c r="DX383" s="261"/>
      <c r="DY383" s="261"/>
      <c r="DZ383" s="261"/>
      <c r="EA383" s="261"/>
    </row>
    <row r="384" spans="1:131" ht="15" x14ac:dyDescent="0.25">
      <c r="A384" s="261"/>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61"/>
      <c r="AE384" s="261"/>
      <c r="AF384" s="261"/>
      <c r="AG384" s="261"/>
      <c r="AH384" s="261"/>
      <c r="AI384" s="261"/>
      <c r="AJ384" s="261"/>
      <c r="AK384" s="261"/>
      <c r="AL384" s="261"/>
      <c r="AM384" s="261"/>
      <c r="AN384" s="261"/>
      <c r="AO384" s="261"/>
      <c r="AP384" s="261"/>
      <c r="AQ384" s="261"/>
      <c r="AR384" s="261"/>
      <c r="AS384" s="261"/>
      <c r="AT384" s="261"/>
      <c r="AU384" s="261"/>
      <c r="AV384" s="261"/>
      <c r="AW384" s="261"/>
      <c r="AX384" s="261"/>
      <c r="AY384" s="261"/>
      <c r="AZ384" s="261"/>
      <c r="BA384" s="261"/>
      <c r="BB384" s="261"/>
      <c r="BC384" s="261"/>
      <c r="BD384" s="261"/>
      <c r="BE384" s="261"/>
      <c r="BF384" s="261"/>
      <c r="BG384" s="261"/>
      <c r="BH384" s="261"/>
      <c r="BI384" s="261"/>
      <c r="BJ384" s="261"/>
      <c r="BK384" s="261"/>
      <c r="BL384" s="261"/>
      <c r="BM384" s="261"/>
      <c r="BN384" s="261"/>
      <c r="BO384" s="261"/>
      <c r="BP384" s="261"/>
      <c r="BQ384" s="261"/>
      <c r="BR384" s="261"/>
      <c r="BS384" s="261"/>
      <c r="BT384" s="261"/>
      <c r="BU384" s="261"/>
      <c r="BV384" s="261"/>
      <c r="BW384" s="261"/>
      <c r="BX384" s="261"/>
      <c r="BY384" s="262"/>
      <c r="BZ384" s="262"/>
      <c r="CA384" s="262"/>
      <c r="CB384" s="262"/>
      <c r="CC384" s="262"/>
      <c r="CD384" s="262"/>
      <c r="CE384" s="262"/>
      <c r="CF384" s="262"/>
      <c r="CG384" s="262"/>
      <c r="CH384" s="262"/>
      <c r="CI384" s="262"/>
      <c r="CJ384" s="262"/>
      <c r="CK384" s="262"/>
      <c r="CL384" s="262"/>
      <c r="CM384" s="262"/>
      <c r="CN384" s="262"/>
      <c r="CO384" s="262"/>
      <c r="CP384" s="262"/>
      <c r="CQ384" s="262"/>
      <c r="CR384" s="262"/>
      <c r="CS384" s="262"/>
      <c r="CT384" s="262"/>
      <c r="CU384" s="261"/>
      <c r="CV384" s="261"/>
      <c r="CW384" s="261"/>
      <c r="CX384" s="261"/>
      <c r="CY384" s="261"/>
      <c r="CZ384" s="261"/>
      <c r="DA384" s="261"/>
      <c r="DB384" s="261"/>
      <c r="DC384" s="261"/>
      <c r="DD384" s="261"/>
      <c r="DE384" s="261"/>
      <c r="DF384" s="261"/>
      <c r="DG384" s="261"/>
      <c r="DH384" s="261"/>
      <c r="DI384" s="261"/>
      <c r="DJ384" s="261"/>
      <c r="DK384" s="261"/>
      <c r="DL384" s="261"/>
      <c r="DM384" s="261"/>
      <c r="DN384" s="261"/>
      <c r="DO384" s="261"/>
      <c r="DP384" s="261"/>
      <c r="DQ384" s="261"/>
      <c r="DR384" s="261"/>
      <c r="DS384" s="261"/>
      <c r="DT384" s="261"/>
      <c r="DU384" s="261"/>
      <c r="DV384" s="261"/>
      <c r="DW384" s="261"/>
      <c r="DX384" s="261"/>
      <c r="DY384" s="261"/>
      <c r="DZ384" s="261"/>
      <c r="EA384" s="261"/>
    </row>
    <row r="385" spans="1:131" ht="15" x14ac:dyDescent="0.25">
      <c r="A385" s="261"/>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c r="X385" s="261"/>
      <c r="Y385" s="261"/>
      <c r="Z385" s="261"/>
      <c r="AA385" s="261"/>
      <c r="AB385" s="261"/>
      <c r="AC385" s="261"/>
      <c r="AD385" s="261"/>
      <c r="AE385" s="261"/>
      <c r="AF385" s="261"/>
      <c r="AG385" s="261"/>
      <c r="AH385" s="261"/>
      <c r="AI385" s="261"/>
      <c r="AJ385" s="261"/>
      <c r="AK385" s="261"/>
      <c r="AL385" s="261"/>
      <c r="AM385" s="261"/>
      <c r="AN385" s="261"/>
      <c r="AO385" s="261"/>
      <c r="AP385" s="261"/>
      <c r="AQ385" s="261"/>
      <c r="AR385" s="261"/>
      <c r="AS385" s="261"/>
      <c r="AT385" s="261"/>
      <c r="AU385" s="261"/>
      <c r="AV385" s="261"/>
      <c r="AW385" s="261"/>
      <c r="AX385" s="261"/>
      <c r="AY385" s="261"/>
      <c r="AZ385" s="261"/>
      <c r="BA385" s="261"/>
      <c r="BB385" s="261"/>
      <c r="BC385" s="261"/>
      <c r="BD385" s="261"/>
      <c r="BE385" s="261"/>
      <c r="BF385" s="261"/>
      <c r="BG385" s="261"/>
      <c r="BH385" s="261"/>
      <c r="BI385" s="261"/>
      <c r="BJ385" s="261"/>
      <c r="BK385" s="261"/>
      <c r="BL385" s="261"/>
      <c r="BM385" s="261"/>
      <c r="BN385" s="261"/>
      <c r="BO385" s="261"/>
      <c r="BP385" s="261"/>
      <c r="BQ385" s="261"/>
      <c r="BR385" s="261"/>
      <c r="BS385" s="261"/>
      <c r="BT385" s="261"/>
      <c r="BU385" s="261"/>
      <c r="BV385" s="261"/>
      <c r="BW385" s="261"/>
      <c r="BX385" s="261"/>
      <c r="BY385" s="262"/>
      <c r="BZ385" s="262"/>
      <c r="CA385" s="262"/>
      <c r="CB385" s="262"/>
      <c r="CC385" s="262"/>
      <c r="CD385" s="262"/>
      <c r="CE385" s="262"/>
      <c r="CF385" s="262"/>
      <c r="CG385" s="262"/>
      <c r="CH385" s="262"/>
      <c r="CI385" s="262"/>
      <c r="CJ385" s="262"/>
      <c r="CK385" s="262"/>
      <c r="CL385" s="262"/>
      <c r="CM385" s="262"/>
      <c r="CN385" s="262"/>
      <c r="CO385" s="262"/>
      <c r="CP385" s="262"/>
      <c r="CQ385" s="262"/>
      <c r="CR385" s="262"/>
      <c r="CS385" s="262"/>
      <c r="CT385" s="262"/>
      <c r="CU385" s="261"/>
      <c r="CV385" s="261"/>
      <c r="CW385" s="261"/>
      <c r="CX385" s="261"/>
      <c r="CY385" s="261"/>
      <c r="CZ385" s="261"/>
      <c r="DA385" s="261"/>
      <c r="DB385" s="261"/>
      <c r="DC385" s="261"/>
      <c r="DD385" s="261"/>
      <c r="DE385" s="261"/>
      <c r="DF385" s="261"/>
      <c r="DG385" s="261"/>
      <c r="DH385" s="261"/>
      <c r="DI385" s="261"/>
      <c r="DJ385" s="261"/>
      <c r="DK385" s="261"/>
      <c r="DL385" s="261"/>
      <c r="DM385" s="261"/>
      <c r="DN385" s="261"/>
      <c r="DO385" s="261"/>
      <c r="DP385" s="261"/>
      <c r="DQ385" s="261"/>
      <c r="DR385" s="261"/>
      <c r="DS385" s="261"/>
      <c r="DT385" s="261"/>
      <c r="DU385" s="261"/>
      <c r="DV385" s="261"/>
      <c r="DW385" s="261"/>
      <c r="DX385" s="261"/>
      <c r="DY385" s="261"/>
      <c r="DZ385" s="261"/>
      <c r="EA385" s="261"/>
    </row>
    <row r="386" spans="1:131" ht="15" x14ac:dyDescent="0.25">
      <c r="A386" s="261"/>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61"/>
      <c r="AE386" s="261"/>
      <c r="AF386" s="261"/>
      <c r="AG386" s="261"/>
      <c r="AH386" s="261"/>
      <c r="AI386" s="261"/>
      <c r="AJ386" s="261"/>
      <c r="AK386" s="261"/>
      <c r="AL386" s="261"/>
      <c r="AM386" s="261"/>
      <c r="AN386" s="261"/>
      <c r="AO386" s="261"/>
      <c r="AP386" s="261"/>
      <c r="AQ386" s="261"/>
      <c r="AR386" s="261"/>
      <c r="AS386" s="261"/>
      <c r="AT386" s="261"/>
      <c r="AU386" s="261"/>
      <c r="AV386" s="261"/>
      <c r="AW386" s="261"/>
      <c r="AX386" s="261"/>
      <c r="AY386" s="261"/>
      <c r="AZ386" s="261"/>
      <c r="BA386" s="261"/>
      <c r="BB386" s="261"/>
      <c r="BC386" s="261"/>
      <c r="BD386" s="261"/>
      <c r="BE386" s="261"/>
      <c r="BF386" s="261"/>
      <c r="BG386" s="261"/>
      <c r="BH386" s="261"/>
      <c r="BI386" s="261"/>
      <c r="BJ386" s="261"/>
      <c r="BK386" s="261"/>
      <c r="BL386" s="261"/>
      <c r="BM386" s="261"/>
      <c r="BN386" s="261"/>
      <c r="BO386" s="261"/>
      <c r="BP386" s="261"/>
      <c r="BQ386" s="261"/>
      <c r="BR386" s="261"/>
      <c r="BS386" s="261"/>
      <c r="BT386" s="261"/>
      <c r="BU386" s="261"/>
      <c r="BV386" s="261"/>
      <c r="BW386" s="261"/>
      <c r="BX386" s="261"/>
      <c r="BY386" s="262"/>
      <c r="BZ386" s="262"/>
      <c r="CA386" s="262"/>
      <c r="CB386" s="262"/>
      <c r="CC386" s="262"/>
      <c r="CD386" s="262"/>
      <c r="CE386" s="262"/>
      <c r="CF386" s="262"/>
      <c r="CG386" s="262"/>
      <c r="CH386" s="262"/>
      <c r="CI386" s="262"/>
      <c r="CJ386" s="262"/>
      <c r="CK386" s="262"/>
      <c r="CL386" s="262"/>
      <c r="CM386" s="262"/>
      <c r="CN386" s="262"/>
      <c r="CO386" s="262"/>
      <c r="CP386" s="262"/>
      <c r="CQ386" s="262"/>
      <c r="CR386" s="262"/>
      <c r="CS386" s="262"/>
      <c r="CT386" s="262"/>
      <c r="CU386" s="261"/>
      <c r="CV386" s="261"/>
      <c r="CW386" s="261"/>
      <c r="CX386" s="261"/>
      <c r="CY386" s="261"/>
      <c r="CZ386" s="261"/>
      <c r="DA386" s="261"/>
      <c r="DB386" s="261"/>
      <c r="DC386" s="261"/>
      <c r="DD386" s="261"/>
      <c r="DE386" s="261"/>
      <c r="DF386" s="261"/>
      <c r="DG386" s="261"/>
      <c r="DH386" s="261"/>
      <c r="DI386" s="261"/>
      <c r="DJ386" s="261"/>
      <c r="DK386" s="261"/>
      <c r="DL386" s="261"/>
      <c r="DM386" s="261"/>
      <c r="DN386" s="261"/>
      <c r="DO386" s="261"/>
      <c r="DP386" s="261"/>
      <c r="DQ386" s="261"/>
      <c r="DR386" s="261"/>
      <c r="DS386" s="261"/>
      <c r="DT386" s="261"/>
      <c r="DU386" s="261"/>
      <c r="DV386" s="261"/>
      <c r="DW386" s="261"/>
      <c r="DX386" s="261"/>
      <c r="DY386" s="261"/>
      <c r="DZ386" s="261"/>
      <c r="EA386" s="261"/>
    </row>
    <row r="387" spans="1:131" ht="15" x14ac:dyDescent="0.25">
      <c r="A387" s="261"/>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c r="Z387" s="261"/>
      <c r="AA387" s="261"/>
      <c r="AB387" s="261"/>
      <c r="AC387" s="261"/>
      <c r="AD387" s="261"/>
      <c r="AE387" s="261"/>
      <c r="AF387" s="261"/>
      <c r="AG387" s="261"/>
      <c r="AH387" s="261"/>
      <c r="AI387" s="261"/>
      <c r="AJ387" s="261"/>
      <c r="AK387" s="261"/>
      <c r="AL387" s="261"/>
      <c r="AM387" s="261"/>
      <c r="AN387" s="261"/>
      <c r="AO387" s="261"/>
      <c r="AP387" s="261"/>
      <c r="AQ387" s="261"/>
      <c r="AR387" s="261"/>
      <c r="AS387" s="261"/>
      <c r="AT387" s="261"/>
      <c r="AU387" s="261"/>
      <c r="AV387" s="261"/>
      <c r="AW387" s="261"/>
      <c r="AX387" s="261"/>
      <c r="AY387" s="261"/>
      <c r="AZ387" s="261"/>
      <c r="BA387" s="261"/>
      <c r="BB387" s="261"/>
      <c r="BC387" s="261"/>
      <c r="BD387" s="261"/>
      <c r="BE387" s="261"/>
      <c r="BF387" s="261"/>
      <c r="BG387" s="261"/>
      <c r="BH387" s="261"/>
      <c r="BI387" s="261"/>
      <c r="BJ387" s="261"/>
      <c r="BK387" s="261"/>
      <c r="BL387" s="261"/>
      <c r="BM387" s="261"/>
      <c r="BN387" s="261"/>
      <c r="BO387" s="261"/>
      <c r="BP387" s="261"/>
      <c r="BQ387" s="261"/>
      <c r="BR387" s="261"/>
      <c r="BS387" s="261"/>
      <c r="BT387" s="261"/>
      <c r="BU387" s="261"/>
      <c r="BV387" s="261"/>
      <c r="BW387" s="261"/>
      <c r="BX387" s="261"/>
      <c r="BY387" s="262"/>
      <c r="BZ387" s="262"/>
      <c r="CA387" s="262"/>
      <c r="CB387" s="262"/>
      <c r="CC387" s="262"/>
      <c r="CD387" s="262"/>
      <c r="CE387" s="262"/>
      <c r="CF387" s="262"/>
      <c r="CG387" s="262"/>
      <c r="CH387" s="262"/>
      <c r="CI387" s="262"/>
      <c r="CJ387" s="262"/>
      <c r="CK387" s="262"/>
      <c r="CL387" s="262"/>
      <c r="CM387" s="262"/>
      <c r="CN387" s="262"/>
      <c r="CO387" s="262"/>
      <c r="CP387" s="262"/>
      <c r="CQ387" s="262"/>
      <c r="CR387" s="262"/>
      <c r="CS387" s="262"/>
      <c r="CT387" s="262"/>
      <c r="CU387" s="261"/>
      <c r="CV387" s="261"/>
      <c r="CW387" s="261"/>
      <c r="CX387" s="261"/>
      <c r="CY387" s="261"/>
      <c r="CZ387" s="261"/>
      <c r="DA387" s="261"/>
      <c r="DB387" s="261"/>
      <c r="DC387" s="261"/>
      <c r="DD387" s="261"/>
      <c r="DE387" s="261"/>
      <c r="DF387" s="261"/>
      <c r="DG387" s="261"/>
      <c r="DH387" s="261"/>
      <c r="DI387" s="261"/>
      <c r="DJ387" s="261"/>
      <c r="DK387" s="261"/>
      <c r="DL387" s="261"/>
      <c r="DM387" s="261"/>
      <c r="DN387" s="261"/>
      <c r="DO387" s="261"/>
      <c r="DP387" s="261"/>
      <c r="DQ387" s="261"/>
      <c r="DR387" s="261"/>
      <c r="DS387" s="261"/>
      <c r="DT387" s="261"/>
      <c r="DU387" s="261"/>
      <c r="DV387" s="261"/>
      <c r="DW387" s="261"/>
      <c r="DX387" s="261"/>
      <c r="DY387" s="261"/>
      <c r="DZ387" s="261"/>
      <c r="EA387" s="261"/>
    </row>
    <row r="388" spans="1:131" ht="15" x14ac:dyDescent="0.25">
      <c r="A388" s="261"/>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261"/>
      <c r="AE388" s="261"/>
      <c r="AF388" s="261"/>
      <c r="AG388" s="261"/>
      <c r="AH388" s="261"/>
      <c r="AI388" s="261"/>
      <c r="AJ388" s="261"/>
      <c r="AK388" s="261"/>
      <c r="AL388" s="261"/>
      <c r="AM388" s="261"/>
      <c r="AN388" s="261"/>
      <c r="AO388" s="261"/>
      <c r="AP388" s="261"/>
      <c r="AQ388" s="261"/>
      <c r="AR388" s="261"/>
      <c r="AS388" s="261"/>
      <c r="AT388" s="261"/>
      <c r="AU388" s="261"/>
      <c r="AV388" s="261"/>
      <c r="AW388" s="261"/>
      <c r="AX388" s="261"/>
      <c r="AY388" s="261"/>
      <c r="AZ388" s="261"/>
      <c r="BA388" s="261"/>
      <c r="BB388" s="261"/>
      <c r="BC388" s="261"/>
      <c r="BD388" s="261"/>
      <c r="BE388" s="261"/>
      <c r="BF388" s="261"/>
      <c r="BG388" s="261"/>
      <c r="BH388" s="261"/>
      <c r="BI388" s="261"/>
      <c r="BJ388" s="261"/>
      <c r="BK388" s="261"/>
      <c r="BL388" s="261"/>
      <c r="BM388" s="261"/>
      <c r="BN388" s="261"/>
      <c r="BO388" s="261"/>
      <c r="BP388" s="261"/>
      <c r="BQ388" s="261"/>
      <c r="BR388" s="261"/>
      <c r="BS388" s="261"/>
      <c r="BT388" s="261"/>
      <c r="BU388" s="261"/>
      <c r="BV388" s="261"/>
      <c r="BW388" s="261"/>
      <c r="BX388" s="261"/>
      <c r="BY388" s="262"/>
      <c r="BZ388" s="262"/>
      <c r="CA388" s="262"/>
      <c r="CB388" s="262"/>
      <c r="CC388" s="262"/>
      <c r="CD388" s="262"/>
      <c r="CE388" s="262"/>
      <c r="CF388" s="262"/>
      <c r="CG388" s="262"/>
      <c r="CH388" s="262"/>
      <c r="CI388" s="262"/>
      <c r="CJ388" s="262"/>
      <c r="CK388" s="262"/>
      <c r="CL388" s="262"/>
      <c r="CM388" s="262"/>
      <c r="CN388" s="262"/>
      <c r="CO388" s="262"/>
      <c r="CP388" s="262"/>
      <c r="CQ388" s="262"/>
      <c r="CR388" s="262"/>
      <c r="CS388" s="262"/>
      <c r="CT388" s="262"/>
      <c r="CU388" s="261"/>
      <c r="CV388" s="261"/>
      <c r="CW388" s="261"/>
      <c r="CX388" s="261"/>
      <c r="CY388" s="261"/>
      <c r="CZ388" s="261"/>
      <c r="DA388" s="261"/>
      <c r="DB388" s="261"/>
      <c r="DC388" s="261"/>
      <c r="DD388" s="261"/>
      <c r="DE388" s="261"/>
      <c r="DF388" s="261"/>
      <c r="DG388" s="261"/>
      <c r="DH388" s="261"/>
      <c r="DI388" s="261"/>
      <c r="DJ388" s="261"/>
      <c r="DK388" s="261"/>
      <c r="DL388" s="261"/>
      <c r="DM388" s="261"/>
      <c r="DN388" s="261"/>
      <c r="DO388" s="261"/>
      <c r="DP388" s="261"/>
      <c r="DQ388" s="261"/>
      <c r="DR388" s="261"/>
      <c r="DS388" s="261"/>
      <c r="DT388" s="261"/>
      <c r="DU388" s="261"/>
      <c r="DV388" s="261"/>
      <c r="DW388" s="261"/>
      <c r="DX388" s="261"/>
      <c r="DY388" s="261"/>
      <c r="DZ388" s="261"/>
      <c r="EA388" s="261"/>
    </row>
    <row r="389" spans="1:131" ht="15" x14ac:dyDescent="0.25">
      <c r="A389" s="261"/>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c r="Z389" s="261"/>
      <c r="AA389" s="261"/>
      <c r="AB389" s="261"/>
      <c r="AC389" s="261"/>
      <c r="AD389" s="261"/>
      <c r="AE389" s="261"/>
      <c r="AF389" s="261"/>
      <c r="AG389" s="261"/>
      <c r="AH389" s="261"/>
      <c r="AI389" s="261"/>
      <c r="AJ389" s="261"/>
      <c r="AK389" s="261"/>
      <c r="AL389" s="261"/>
      <c r="AM389" s="261"/>
      <c r="AN389" s="261"/>
      <c r="AO389" s="261"/>
      <c r="AP389" s="261"/>
      <c r="AQ389" s="261"/>
      <c r="AR389" s="261"/>
      <c r="AS389" s="261"/>
      <c r="AT389" s="261"/>
      <c r="AU389" s="261"/>
      <c r="AV389" s="261"/>
      <c r="AW389" s="261"/>
      <c r="AX389" s="261"/>
      <c r="AY389" s="261"/>
      <c r="AZ389" s="261"/>
      <c r="BA389" s="261"/>
      <c r="BB389" s="261"/>
      <c r="BC389" s="261"/>
      <c r="BD389" s="261"/>
      <c r="BE389" s="261"/>
      <c r="BF389" s="261"/>
      <c r="BG389" s="261"/>
      <c r="BH389" s="261"/>
      <c r="BI389" s="261"/>
      <c r="BJ389" s="261"/>
      <c r="BK389" s="261"/>
      <c r="BL389" s="261"/>
      <c r="BM389" s="261"/>
      <c r="BN389" s="261"/>
      <c r="BO389" s="261"/>
      <c r="BP389" s="261"/>
      <c r="BQ389" s="261"/>
      <c r="BR389" s="261"/>
      <c r="BS389" s="261"/>
      <c r="BT389" s="261"/>
      <c r="BU389" s="261"/>
      <c r="BV389" s="261"/>
      <c r="BW389" s="261"/>
      <c r="BX389" s="261"/>
      <c r="BY389" s="262"/>
      <c r="BZ389" s="262"/>
      <c r="CA389" s="262"/>
      <c r="CB389" s="262"/>
      <c r="CC389" s="262"/>
      <c r="CD389" s="262"/>
      <c r="CE389" s="262"/>
      <c r="CF389" s="262"/>
      <c r="CG389" s="262"/>
      <c r="CH389" s="262"/>
      <c r="CI389" s="262"/>
      <c r="CJ389" s="262"/>
      <c r="CK389" s="262"/>
      <c r="CL389" s="262"/>
      <c r="CM389" s="262"/>
      <c r="CN389" s="262"/>
      <c r="CO389" s="262"/>
      <c r="CP389" s="262"/>
      <c r="CQ389" s="262"/>
      <c r="CR389" s="262"/>
      <c r="CS389" s="262"/>
      <c r="CT389" s="262"/>
      <c r="CU389" s="261"/>
      <c r="CV389" s="261"/>
      <c r="CW389" s="261"/>
      <c r="CX389" s="261"/>
      <c r="CY389" s="261"/>
      <c r="CZ389" s="261"/>
      <c r="DA389" s="261"/>
      <c r="DB389" s="261"/>
      <c r="DC389" s="261"/>
      <c r="DD389" s="261"/>
      <c r="DE389" s="261"/>
      <c r="DF389" s="261"/>
      <c r="DG389" s="261"/>
      <c r="DH389" s="261"/>
      <c r="DI389" s="261"/>
      <c r="DJ389" s="261"/>
      <c r="DK389" s="261"/>
      <c r="DL389" s="261"/>
      <c r="DM389" s="261"/>
      <c r="DN389" s="261"/>
      <c r="DO389" s="261"/>
      <c r="DP389" s="261"/>
      <c r="DQ389" s="261"/>
      <c r="DR389" s="261"/>
      <c r="DS389" s="261"/>
      <c r="DT389" s="261"/>
      <c r="DU389" s="261"/>
      <c r="DV389" s="261"/>
      <c r="DW389" s="261"/>
      <c r="DX389" s="261"/>
      <c r="DY389" s="261"/>
      <c r="DZ389" s="261"/>
      <c r="EA389" s="261"/>
    </row>
    <row r="390" spans="1:131" ht="15" x14ac:dyDescent="0.25">
      <c r="A390" s="261"/>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c r="Z390" s="261"/>
      <c r="AA390" s="261"/>
      <c r="AB390" s="261"/>
      <c r="AC390" s="261"/>
      <c r="AD390" s="261"/>
      <c r="AE390" s="261"/>
      <c r="AF390" s="261"/>
      <c r="AG390" s="261"/>
      <c r="AH390" s="261"/>
      <c r="AI390" s="261"/>
      <c r="AJ390" s="261"/>
      <c r="AK390" s="261"/>
      <c r="AL390" s="261"/>
      <c r="AM390" s="261"/>
      <c r="AN390" s="261"/>
      <c r="AO390" s="261"/>
      <c r="AP390" s="261"/>
      <c r="AQ390" s="261"/>
      <c r="AR390" s="261"/>
      <c r="AS390" s="261"/>
      <c r="AT390" s="261"/>
      <c r="AU390" s="261"/>
      <c r="AV390" s="261"/>
      <c r="AW390" s="261"/>
      <c r="AX390" s="261"/>
      <c r="AY390" s="261"/>
      <c r="AZ390" s="261"/>
      <c r="BA390" s="261"/>
      <c r="BB390" s="261"/>
      <c r="BC390" s="261"/>
      <c r="BD390" s="261"/>
      <c r="BE390" s="261"/>
      <c r="BF390" s="261"/>
      <c r="BG390" s="261"/>
      <c r="BH390" s="261"/>
      <c r="BI390" s="261"/>
      <c r="BJ390" s="261"/>
      <c r="BK390" s="261"/>
      <c r="BL390" s="261"/>
      <c r="BM390" s="261"/>
      <c r="BN390" s="261"/>
      <c r="BO390" s="261"/>
      <c r="BP390" s="261"/>
      <c r="BQ390" s="261"/>
      <c r="BR390" s="261"/>
      <c r="BS390" s="261"/>
      <c r="BT390" s="261"/>
      <c r="BU390" s="261"/>
      <c r="BV390" s="261"/>
      <c r="BW390" s="261"/>
      <c r="BX390" s="261"/>
      <c r="BY390" s="262"/>
      <c r="BZ390" s="262"/>
      <c r="CA390" s="262"/>
      <c r="CB390" s="262"/>
      <c r="CC390" s="262"/>
      <c r="CD390" s="262"/>
      <c r="CE390" s="262"/>
      <c r="CF390" s="262"/>
      <c r="CG390" s="262"/>
      <c r="CH390" s="262"/>
      <c r="CI390" s="262"/>
      <c r="CJ390" s="262"/>
      <c r="CK390" s="262"/>
      <c r="CL390" s="262"/>
      <c r="CM390" s="262"/>
      <c r="CN390" s="262"/>
      <c r="CO390" s="262"/>
      <c r="CP390" s="262"/>
      <c r="CQ390" s="262"/>
      <c r="CR390" s="262"/>
      <c r="CS390" s="262"/>
      <c r="CT390" s="262"/>
      <c r="CU390" s="261"/>
      <c r="CV390" s="261"/>
      <c r="CW390" s="261"/>
      <c r="CX390" s="261"/>
      <c r="CY390" s="261"/>
      <c r="CZ390" s="261"/>
      <c r="DA390" s="261"/>
      <c r="DB390" s="261"/>
      <c r="DC390" s="261"/>
      <c r="DD390" s="261"/>
      <c r="DE390" s="261"/>
      <c r="DF390" s="261"/>
      <c r="DG390" s="261"/>
      <c r="DH390" s="261"/>
      <c r="DI390" s="261"/>
      <c r="DJ390" s="261"/>
      <c r="DK390" s="261"/>
      <c r="DL390" s="261"/>
      <c r="DM390" s="261"/>
      <c r="DN390" s="261"/>
      <c r="DO390" s="261"/>
      <c r="DP390" s="261"/>
      <c r="DQ390" s="261"/>
      <c r="DR390" s="261"/>
      <c r="DS390" s="261"/>
      <c r="DT390" s="261"/>
      <c r="DU390" s="261"/>
      <c r="DV390" s="261"/>
      <c r="DW390" s="261"/>
      <c r="DX390" s="261"/>
      <c r="DY390" s="261"/>
      <c r="DZ390" s="261"/>
      <c r="EA390" s="261"/>
    </row>
    <row r="391" spans="1:131" ht="15" x14ac:dyDescent="0.25">
      <c r="A391" s="261"/>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c r="X391" s="261"/>
      <c r="Y391" s="261"/>
      <c r="Z391" s="261"/>
      <c r="AA391" s="261"/>
      <c r="AB391" s="261"/>
      <c r="AC391" s="261"/>
      <c r="AD391" s="261"/>
      <c r="AE391" s="261"/>
      <c r="AF391" s="261"/>
      <c r="AG391" s="261"/>
      <c r="AH391" s="261"/>
      <c r="AI391" s="261"/>
      <c r="AJ391" s="261"/>
      <c r="AK391" s="261"/>
      <c r="AL391" s="261"/>
      <c r="AM391" s="261"/>
      <c r="AN391" s="261"/>
      <c r="AO391" s="261"/>
      <c r="AP391" s="261"/>
      <c r="AQ391" s="261"/>
      <c r="AR391" s="261"/>
      <c r="AS391" s="261"/>
      <c r="AT391" s="261"/>
      <c r="AU391" s="261"/>
      <c r="AV391" s="261"/>
      <c r="AW391" s="261"/>
      <c r="AX391" s="261"/>
      <c r="AY391" s="261"/>
      <c r="AZ391" s="261"/>
      <c r="BA391" s="261"/>
      <c r="BB391" s="261"/>
      <c r="BC391" s="261"/>
      <c r="BD391" s="261"/>
      <c r="BE391" s="261"/>
      <c r="BF391" s="261"/>
      <c r="BG391" s="261"/>
      <c r="BH391" s="261"/>
      <c r="BI391" s="261"/>
      <c r="BJ391" s="261"/>
      <c r="BK391" s="261"/>
      <c r="BL391" s="261"/>
      <c r="BM391" s="261"/>
      <c r="BN391" s="261"/>
      <c r="BO391" s="261"/>
      <c r="BP391" s="261"/>
      <c r="BQ391" s="261"/>
      <c r="BR391" s="261"/>
      <c r="BS391" s="261"/>
      <c r="BT391" s="261"/>
      <c r="BU391" s="261"/>
      <c r="BV391" s="261"/>
      <c r="BW391" s="261"/>
      <c r="BX391" s="261"/>
      <c r="BY391" s="262"/>
      <c r="BZ391" s="262"/>
      <c r="CA391" s="262"/>
      <c r="CB391" s="262"/>
      <c r="CC391" s="262"/>
      <c r="CD391" s="262"/>
      <c r="CE391" s="262"/>
      <c r="CF391" s="262"/>
      <c r="CG391" s="262"/>
      <c r="CH391" s="262"/>
      <c r="CI391" s="262"/>
      <c r="CJ391" s="262"/>
      <c r="CK391" s="262"/>
      <c r="CL391" s="262"/>
      <c r="CM391" s="262"/>
      <c r="CN391" s="262"/>
      <c r="CO391" s="262"/>
      <c r="CP391" s="262"/>
      <c r="CQ391" s="262"/>
      <c r="CR391" s="262"/>
      <c r="CS391" s="262"/>
      <c r="CT391" s="262"/>
      <c r="CU391" s="261"/>
      <c r="CV391" s="261"/>
      <c r="CW391" s="261"/>
      <c r="CX391" s="261"/>
      <c r="CY391" s="261"/>
      <c r="CZ391" s="261"/>
      <c r="DA391" s="261"/>
      <c r="DB391" s="261"/>
      <c r="DC391" s="261"/>
      <c r="DD391" s="261"/>
      <c r="DE391" s="261"/>
      <c r="DF391" s="261"/>
      <c r="DG391" s="261"/>
      <c r="DH391" s="261"/>
      <c r="DI391" s="261"/>
      <c r="DJ391" s="261"/>
      <c r="DK391" s="261"/>
      <c r="DL391" s="261"/>
      <c r="DM391" s="261"/>
      <c r="DN391" s="261"/>
      <c r="DO391" s="261"/>
      <c r="DP391" s="261"/>
      <c r="DQ391" s="261"/>
      <c r="DR391" s="261"/>
      <c r="DS391" s="261"/>
      <c r="DT391" s="261"/>
      <c r="DU391" s="261"/>
      <c r="DV391" s="261"/>
      <c r="DW391" s="261"/>
      <c r="DX391" s="261"/>
      <c r="DY391" s="261"/>
      <c r="DZ391" s="261"/>
      <c r="EA391" s="261"/>
    </row>
    <row r="392" spans="1:131" ht="15" x14ac:dyDescent="0.25">
      <c r="A392" s="261"/>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261"/>
      <c r="AE392" s="261"/>
      <c r="AF392" s="261"/>
      <c r="AG392" s="261"/>
      <c r="AH392" s="261"/>
      <c r="AI392" s="261"/>
      <c r="AJ392" s="261"/>
      <c r="AK392" s="261"/>
      <c r="AL392" s="261"/>
      <c r="AM392" s="261"/>
      <c r="AN392" s="261"/>
      <c r="AO392" s="261"/>
      <c r="AP392" s="261"/>
      <c r="AQ392" s="261"/>
      <c r="AR392" s="261"/>
      <c r="AS392" s="261"/>
      <c r="AT392" s="261"/>
      <c r="AU392" s="261"/>
      <c r="AV392" s="261"/>
      <c r="AW392" s="261"/>
      <c r="AX392" s="261"/>
      <c r="AY392" s="261"/>
      <c r="AZ392" s="261"/>
      <c r="BA392" s="261"/>
      <c r="BB392" s="261"/>
      <c r="BC392" s="261"/>
      <c r="BD392" s="261"/>
      <c r="BE392" s="261"/>
      <c r="BF392" s="261"/>
      <c r="BG392" s="261"/>
      <c r="BH392" s="261"/>
      <c r="BI392" s="261"/>
      <c r="BJ392" s="261"/>
      <c r="BK392" s="261"/>
      <c r="BL392" s="261"/>
      <c r="BM392" s="261"/>
      <c r="BN392" s="261"/>
      <c r="BO392" s="261"/>
      <c r="BP392" s="261"/>
      <c r="BQ392" s="261"/>
      <c r="BR392" s="261"/>
      <c r="BS392" s="261"/>
      <c r="BT392" s="261"/>
      <c r="BU392" s="261"/>
      <c r="BV392" s="261"/>
      <c r="BW392" s="261"/>
      <c r="BX392" s="261"/>
      <c r="BY392" s="262"/>
      <c r="BZ392" s="262"/>
      <c r="CA392" s="262"/>
      <c r="CB392" s="262"/>
      <c r="CC392" s="262"/>
      <c r="CD392" s="262"/>
      <c r="CE392" s="262"/>
      <c r="CF392" s="262"/>
      <c r="CG392" s="262"/>
      <c r="CH392" s="262"/>
      <c r="CI392" s="262"/>
      <c r="CJ392" s="262"/>
      <c r="CK392" s="262"/>
      <c r="CL392" s="262"/>
      <c r="CM392" s="262"/>
      <c r="CN392" s="262"/>
      <c r="CO392" s="262"/>
      <c r="CP392" s="262"/>
      <c r="CQ392" s="262"/>
      <c r="CR392" s="262"/>
      <c r="CS392" s="262"/>
      <c r="CT392" s="262"/>
      <c r="CU392" s="261"/>
      <c r="CV392" s="261"/>
      <c r="CW392" s="261"/>
      <c r="CX392" s="261"/>
      <c r="CY392" s="261"/>
      <c r="CZ392" s="261"/>
      <c r="DA392" s="261"/>
      <c r="DB392" s="261"/>
      <c r="DC392" s="261"/>
      <c r="DD392" s="261"/>
      <c r="DE392" s="261"/>
      <c r="DF392" s="261"/>
      <c r="DG392" s="261"/>
      <c r="DH392" s="261"/>
      <c r="DI392" s="261"/>
      <c r="DJ392" s="261"/>
      <c r="DK392" s="261"/>
      <c r="DL392" s="261"/>
      <c r="DM392" s="261"/>
      <c r="DN392" s="261"/>
      <c r="DO392" s="261"/>
      <c r="DP392" s="261"/>
      <c r="DQ392" s="261"/>
      <c r="DR392" s="261"/>
      <c r="DS392" s="261"/>
      <c r="DT392" s="261"/>
      <c r="DU392" s="261"/>
      <c r="DV392" s="261"/>
      <c r="DW392" s="261"/>
      <c r="DX392" s="261"/>
      <c r="DY392" s="261"/>
      <c r="DZ392" s="261"/>
      <c r="EA392" s="261"/>
    </row>
    <row r="393" spans="1:131" ht="15" x14ac:dyDescent="0.25">
      <c r="A393" s="261"/>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c r="Z393" s="261"/>
      <c r="AA393" s="261"/>
      <c r="AB393" s="261"/>
      <c r="AC393" s="261"/>
      <c r="AD393" s="261"/>
      <c r="AE393" s="261"/>
      <c r="AF393" s="261"/>
      <c r="AG393" s="261"/>
      <c r="AH393" s="261"/>
      <c r="AI393" s="261"/>
      <c r="AJ393" s="261"/>
      <c r="AK393" s="261"/>
      <c r="AL393" s="261"/>
      <c r="AM393" s="261"/>
      <c r="AN393" s="261"/>
      <c r="AO393" s="261"/>
      <c r="AP393" s="261"/>
      <c r="AQ393" s="261"/>
      <c r="AR393" s="261"/>
      <c r="AS393" s="261"/>
      <c r="AT393" s="261"/>
      <c r="AU393" s="261"/>
      <c r="AV393" s="261"/>
      <c r="AW393" s="261"/>
      <c r="AX393" s="261"/>
      <c r="AY393" s="261"/>
      <c r="AZ393" s="261"/>
      <c r="BA393" s="261"/>
      <c r="BB393" s="261"/>
      <c r="BC393" s="261"/>
      <c r="BD393" s="261"/>
      <c r="BE393" s="261"/>
      <c r="BF393" s="261"/>
      <c r="BG393" s="261"/>
      <c r="BH393" s="261"/>
      <c r="BI393" s="261"/>
      <c r="BJ393" s="261"/>
      <c r="BK393" s="261"/>
      <c r="BL393" s="261"/>
      <c r="BM393" s="261"/>
      <c r="BN393" s="261"/>
      <c r="BO393" s="261"/>
      <c r="BP393" s="261"/>
      <c r="BQ393" s="261"/>
      <c r="BR393" s="261"/>
      <c r="BS393" s="261"/>
      <c r="BT393" s="261"/>
      <c r="BU393" s="261"/>
      <c r="BV393" s="261"/>
      <c r="BW393" s="261"/>
      <c r="BX393" s="261"/>
      <c r="BY393" s="262"/>
      <c r="BZ393" s="262"/>
      <c r="CA393" s="262"/>
      <c r="CB393" s="262"/>
      <c r="CC393" s="262"/>
      <c r="CD393" s="262"/>
      <c r="CE393" s="262"/>
      <c r="CF393" s="262"/>
      <c r="CG393" s="262"/>
      <c r="CH393" s="262"/>
      <c r="CI393" s="262"/>
      <c r="CJ393" s="262"/>
      <c r="CK393" s="262"/>
      <c r="CL393" s="262"/>
      <c r="CM393" s="262"/>
      <c r="CN393" s="262"/>
      <c r="CO393" s="262"/>
      <c r="CP393" s="262"/>
      <c r="CQ393" s="262"/>
      <c r="CR393" s="262"/>
      <c r="CS393" s="262"/>
      <c r="CT393" s="262"/>
      <c r="CU393" s="261"/>
      <c r="CV393" s="261"/>
      <c r="CW393" s="261"/>
      <c r="CX393" s="261"/>
      <c r="CY393" s="261"/>
      <c r="CZ393" s="261"/>
      <c r="DA393" s="261"/>
      <c r="DB393" s="261"/>
      <c r="DC393" s="261"/>
      <c r="DD393" s="261"/>
      <c r="DE393" s="261"/>
      <c r="DF393" s="261"/>
      <c r="DG393" s="261"/>
      <c r="DH393" s="261"/>
      <c r="DI393" s="261"/>
      <c r="DJ393" s="261"/>
      <c r="DK393" s="261"/>
      <c r="DL393" s="261"/>
      <c r="DM393" s="261"/>
      <c r="DN393" s="261"/>
      <c r="DO393" s="261"/>
      <c r="DP393" s="261"/>
      <c r="DQ393" s="261"/>
      <c r="DR393" s="261"/>
      <c r="DS393" s="261"/>
      <c r="DT393" s="261"/>
      <c r="DU393" s="261"/>
      <c r="DV393" s="261"/>
      <c r="DW393" s="261"/>
      <c r="DX393" s="261"/>
      <c r="DY393" s="261"/>
      <c r="DZ393" s="261"/>
      <c r="EA393" s="261"/>
    </row>
    <row r="394" spans="1:131" ht="15" x14ac:dyDescent="0.25">
      <c r="A394" s="261"/>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61"/>
      <c r="AE394" s="261"/>
      <c r="AF394" s="261"/>
      <c r="AG394" s="261"/>
      <c r="AH394" s="261"/>
      <c r="AI394" s="261"/>
      <c r="AJ394" s="261"/>
      <c r="AK394" s="261"/>
      <c r="AL394" s="261"/>
      <c r="AM394" s="261"/>
      <c r="AN394" s="261"/>
      <c r="AO394" s="261"/>
      <c r="AP394" s="261"/>
      <c r="AQ394" s="261"/>
      <c r="AR394" s="261"/>
      <c r="AS394" s="261"/>
      <c r="AT394" s="261"/>
      <c r="AU394" s="261"/>
      <c r="AV394" s="261"/>
      <c r="AW394" s="261"/>
      <c r="AX394" s="261"/>
      <c r="AY394" s="261"/>
      <c r="AZ394" s="261"/>
      <c r="BA394" s="261"/>
      <c r="BB394" s="261"/>
      <c r="BC394" s="261"/>
      <c r="BD394" s="261"/>
      <c r="BE394" s="261"/>
      <c r="BF394" s="261"/>
      <c r="BG394" s="261"/>
      <c r="BH394" s="261"/>
      <c r="BI394" s="261"/>
      <c r="BJ394" s="261"/>
      <c r="BK394" s="261"/>
      <c r="BL394" s="261"/>
      <c r="BM394" s="261"/>
      <c r="BN394" s="261"/>
      <c r="BO394" s="261"/>
      <c r="BP394" s="261"/>
      <c r="BQ394" s="261"/>
      <c r="BR394" s="261"/>
      <c r="BS394" s="261"/>
      <c r="BT394" s="261"/>
      <c r="BU394" s="261"/>
      <c r="BV394" s="261"/>
      <c r="BW394" s="261"/>
      <c r="BX394" s="261"/>
      <c r="BY394" s="262"/>
      <c r="BZ394" s="262"/>
      <c r="CA394" s="262"/>
      <c r="CB394" s="262"/>
      <c r="CC394" s="262"/>
      <c r="CD394" s="262"/>
      <c r="CE394" s="262"/>
      <c r="CF394" s="262"/>
      <c r="CG394" s="262"/>
      <c r="CH394" s="262"/>
      <c r="CI394" s="262"/>
      <c r="CJ394" s="262"/>
      <c r="CK394" s="262"/>
      <c r="CL394" s="262"/>
      <c r="CM394" s="262"/>
      <c r="CN394" s="262"/>
      <c r="CO394" s="262"/>
      <c r="CP394" s="262"/>
      <c r="CQ394" s="262"/>
      <c r="CR394" s="262"/>
      <c r="CS394" s="262"/>
      <c r="CT394" s="262"/>
      <c r="CU394" s="261"/>
      <c r="CV394" s="261"/>
      <c r="CW394" s="261"/>
      <c r="CX394" s="261"/>
      <c r="CY394" s="261"/>
      <c r="CZ394" s="261"/>
      <c r="DA394" s="261"/>
      <c r="DB394" s="261"/>
      <c r="DC394" s="261"/>
      <c r="DD394" s="261"/>
      <c r="DE394" s="261"/>
      <c r="DF394" s="261"/>
      <c r="DG394" s="261"/>
      <c r="DH394" s="261"/>
      <c r="DI394" s="261"/>
      <c r="DJ394" s="261"/>
      <c r="DK394" s="261"/>
      <c r="DL394" s="261"/>
      <c r="DM394" s="261"/>
      <c r="DN394" s="261"/>
      <c r="DO394" s="261"/>
      <c r="DP394" s="261"/>
      <c r="DQ394" s="261"/>
      <c r="DR394" s="261"/>
      <c r="DS394" s="261"/>
      <c r="DT394" s="261"/>
      <c r="DU394" s="261"/>
      <c r="DV394" s="261"/>
      <c r="DW394" s="261"/>
      <c r="DX394" s="261"/>
      <c r="DY394" s="261"/>
      <c r="DZ394" s="261"/>
      <c r="EA394" s="261"/>
    </row>
    <row r="395" spans="1:131" ht="15" x14ac:dyDescent="0.25">
      <c r="A395" s="261"/>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261"/>
      <c r="AE395" s="261"/>
      <c r="AF395" s="261"/>
      <c r="AG395" s="261"/>
      <c r="AH395" s="261"/>
      <c r="AI395" s="261"/>
      <c r="AJ395" s="261"/>
      <c r="AK395" s="261"/>
      <c r="AL395" s="261"/>
      <c r="AM395" s="261"/>
      <c r="AN395" s="261"/>
      <c r="AO395" s="261"/>
      <c r="AP395" s="261"/>
      <c r="AQ395" s="261"/>
      <c r="AR395" s="261"/>
      <c r="AS395" s="261"/>
      <c r="AT395" s="261"/>
      <c r="AU395" s="261"/>
      <c r="AV395" s="261"/>
      <c r="AW395" s="261"/>
      <c r="AX395" s="261"/>
      <c r="AY395" s="261"/>
      <c r="AZ395" s="261"/>
      <c r="BA395" s="261"/>
      <c r="BB395" s="261"/>
      <c r="BC395" s="261"/>
      <c r="BD395" s="261"/>
      <c r="BE395" s="261"/>
      <c r="BF395" s="261"/>
      <c r="BG395" s="261"/>
      <c r="BH395" s="261"/>
      <c r="BI395" s="261"/>
      <c r="BJ395" s="261"/>
      <c r="BK395" s="261"/>
      <c r="BL395" s="261"/>
      <c r="BM395" s="261"/>
      <c r="BN395" s="261"/>
      <c r="BO395" s="261"/>
      <c r="BP395" s="261"/>
      <c r="BQ395" s="261"/>
      <c r="BR395" s="261"/>
      <c r="BS395" s="261"/>
      <c r="BT395" s="261"/>
      <c r="BU395" s="261"/>
      <c r="BV395" s="261"/>
      <c r="BW395" s="261"/>
      <c r="BX395" s="261"/>
      <c r="BY395" s="262"/>
      <c r="BZ395" s="262"/>
      <c r="CA395" s="262"/>
      <c r="CB395" s="262"/>
      <c r="CC395" s="262"/>
      <c r="CD395" s="262"/>
      <c r="CE395" s="262"/>
      <c r="CF395" s="262"/>
      <c r="CG395" s="262"/>
      <c r="CH395" s="262"/>
      <c r="CI395" s="262"/>
      <c r="CJ395" s="262"/>
      <c r="CK395" s="262"/>
      <c r="CL395" s="262"/>
      <c r="CM395" s="262"/>
      <c r="CN395" s="262"/>
      <c r="CO395" s="262"/>
      <c r="CP395" s="262"/>
      <c r="CQ395" s="262"/>
      <c r="CR395" s="262"/>
      <c r="CS395" s="262"/>
      <c r="CT395" s="262"/>
      <c r="CU395" s="261"/>
      <c r="CV395" s="261"/>
      <c r="CW395" s="261"/>
      <c r="CX395" s="261"/>
      <c r="CY395" s="261"/>
      <c r="CZ395" s="261"/>
      <c r="DA395" s="261"/>
      <c r="DB395" s="261"/>
      <c r="DC395" s="261"/>
      <c r="DD395" s="261"/>
      <c r="DE395" s="261"/>
      <c r="DF395" s="261"/>
      <c r="DG395" s="261"/>
      <c r="DH395" s="261"/>
      <c r="DI395" s="261"/>
      <c r="DJ395" s="261"/>
      <c r="DK395" s="261"/>
      <c r="DL395" s="261"/>
      <c r="DM395" s="261"/>
      <c r="DN395" s="261"/>
      <c r="DO395" s="261"/>
      <c r="DP395" s="261"/>
      <c r="DQ395" s="261"/>
      <c r="DR395" s="261"/>
      <c r="DS395" s="261"/>
      <c r="DT395" s="261"/>
      <c r="DU395" s="261"/>
      <c r="DV395" s="261"/>
      <c r="DW395" s="261"/>
      <c r="DX395" s="261"/>
      <c r="DY395" s="261"/>
      <c r="DZ395" s="261"/>
      <c r="EA395" s="261"/>
    </row>
    <row r="396" spans="1:131" ht="15" x14ac:dyDescent="0.25">
      <c r="A396" s="261"/>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261"/>
      <c r="AE396" s="261"/>
      <c r="AF396" s="261"/>
      <c r="AG396" s="261"/>
      <c r="AH396" s="261"/>
      <c r="AI396" s="261"/>
      <c r="AJ396" s="261"/>
      <c r="AK396" s="261"/>
      <c r="AL396" s="261"/>
      <c r="AM396" s="261"/>
      <c r="AN396" s="261"/>
      <c r="AO396" s="261"/>
      <c r="AP396" s="261"/>
      <c r="AQ396" s="261"/>
      <c r="AR396" s="261"/>
      <c r="AS396" s="261"/>
      <c r="AT396" s="261"/>
      <c r="AU396" s="261"/>
      <c r="AV396" s="261"/>
      <c r="AW396" s="261"/>
      <c r="AX396" s="261"/>
      <c r="AY396" s="261"/>
      <c r="AZ396" s="261"/>
      <c r="BA396" s="261"/>
      <c r="BB396" s="261"/>
      <c r="BC396" s="261"/>
      <c r="BD396" s="261"/>
      <c r="BE396" s="261"/>
      <c r="BF396" s="261"/>
      <c r="BG396" s="261"/>
      <c r="BH396" s="261"/>
      <c r="BI396" s="261"/>
      <c r="BJ396" s="261"/>
      <c r="BK396" s="261"/>
      <c r="BL396" s="261"/>
      <c r="BM396" s="261"/>
      <c r="BN396" s="261"/>
      <c r="BO396" s="261"/>
      <c r="BP396" s="261"/>
      <c r="BQ396" s="261"/>
      <c r="BR396" s="261"/>
      <c r="BS396" s="261"/>
      <c r="BT396" s="261"/>
      <c r="BU396" s="261"/>
      <c r="BV396" s="261"/>
      <c r="BW396" s="261"/>
      <c r="BX396" s="261"/>
      <c r="BY396" s="262"/>
      <c r="BZ396" s="262"/>
      <c r="CA396" s="262"/>
      <c r="CB396" s="262"/>
      <c r="CC396" s="262"/>
      <c r="CD396" s="262"/>
      <c r="CE396" s="262"/>
      <c r="CF396" s="262"/>
      <c r="CG396" s="262"/>
      <c r="CH396" s="262"/>
      <c r="CI396" s="262"/>
      <c r="CJ396" s="262"/>
      <c r="CK396" s="262"/>
      <c r="CL396" s="262"/>
      <c r="CM396" s="262"/>
      <c r="CN396" s="262"/>
      <c r="CO396" s="262"/>
      <c r="CP396" s="262"/>
      <c r="CQ396" s="262"/>
      <c r="CR396" s="262"/>
      <c r="CS396" s="262"/>
      <c r="CT396" s="262"/>
      <c r="CU396" s="261"/>
      <c r="CV396" s="261"/>
      <c r="CW396" s="261"/>
      <c r="CX396" s="261"/>
      <c r="CY396" s="261"/>
      <c r="CZ396" s="261"/>
      <c r="DA396" s="261"/>
      <c r="DB396" s="261"/>
      <c r="DC396" s="261"/>
      <c r="DD396" s="261"/>
      <c r="DE396" s="261"/>
      <c r="DF396" s="261"/>
      <c r="DG396" s="261"/>
      <c r="DH396" s="261"/>
      <c r="DI396" s="261"/>
      <c r="DJ396" s="261"/>
      <c r="DK396" s="261"/>
      <c r="DL396" s="261"/>
      <c r="DM396" s="261"/>
      <c r="DN396" s="261"/>
      <c r="DO396" s="261"/>
      <c r="DP396" s="261"/>
      <c r="DQ396" s="261"/>
      <c r="DR396" s="261"/>
      <c r="DS396" s="261"/>
      <c r="DT396" s="261"/>
      <c r="DU396" s="261"/>
      <c r="DV396" s="261"/>
      <c r="DW396" s="261"/>
      <c r="DX396" s="261"/>
      <c r="DY396" s="261"/>
      <c r="DZ396" s="261"/>
      <c r="EA396" s="261"/>
    </row>
    <row r="397" spans="1:131" ht="15" x14ac:dyDescent="0.25">
      <c r="A397" s="261"/>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261"/>
      <c r="AE397" s="261"/>
      <c r="AF397" s="261"/>
      <c r="AG397" s="261"/>
      <c r="AH397" s="261"/>
      <c r="AI397" s="261"/>
      <c r="AJ397" s="261"/>
      <c r="AK397" s="261"/>
      <c r="AL397" s="261"/>
      <c r="AM397" s="261"/>
      <c r="AN397" s="261"/>
      <c r="AO397" s="261"/>
      <c r="AP397" s="261"/>
      <c r="AQ397" s="261"/>
      <c r="AR397" s="261"/>
      <c r="AS397" s="261"/>
      <c r="AT397" s="261"/>
      <c r="AU397" s="261"/>
      <c r="AV397" s="261"/>
      <c r="AW397" s="261"/>
      <c r="AX397" s="261"/>
      <c r="AY397" s="261"/>
      <c r="AZ397" s="261"/>
      <c r="BA397" s="261"/>
      <c r="BB397" s="261"/>
      <c r="BC397" s="261"/>
      <c r="BD397" s="261"/>
      <c r="BE397" s="261"/>
      <c r="BF397" s="261"/>
      <c r="BG397" s="261"/>
      <c r="BH397" s="261"/>
      <c r="BI397" s="261"/>
      <c r="BJ397" s="261"/>
      <c r="BK397" s="261"/>
      <c r="BL397" s="261"/>
      <c r="BM397" s="261"/>
      <c r="BN397" s="261"/>
      <c r="BO397" s="261"/>
      <c r="BP397" s="261"/>
      <c r="BQ397" s="261"/>
      <c r="BR397" s="261"/>
      <c r="BS397" s="261"/>
      <c r="BT397" s="261"/>
      <c r="BU397" s="261"/>
      <c r="BV397" s="261"/>
      <c r="BW397" s="261"/>
      <c r="BX397" s="261"/>
      <c r="BY397" s="262"/>
      <c r="BZ397" s="262"/>
      <c r="CA397" s="262"/>
      <c r="CB397" s="262"/>
      <c r="CC397" s="262"/>
      <c r="CD397" s="262"/>
      <c r="CE397" s="262"/>
      <c r="CF397" s="262"/>
      <c r="CG397" s="262"/>
      <c r="CH397" s="262"/>
      <c r="CI397" s="262"/>
      <c r="CJ397" s="262"/>
      <c r="CK397" s="262"/>
      <c r="CL397" s="262"/>
      <c r="CM397" s="262"/>
      <c r="CN397" s="262"/>
      <c r="CO397" s="262"/>
      <c r="CP397" s="262"/>
      <c r="CQ397" s="262"/>
      <c r="CR397" s="262"/>
      <c r="CS397" s="262"/>
      <c r="CT397" s="262"/>
      <c r="CU397" s="261"/>
      <c r="CV397" s="261"/>
      <c r="CW397" s="261"/>
      <c r="CX397" s="261"/>
      <c r="CY397" s="261"/>
      <c r="CZ397" s="261"/>
      <c r="DA397" s="261"/>
      <c r="DB397" s="261"/>
      <c r="DC397" s="261"/>
      <c r="DD397" s="261"/>
      <c r="DE397" s="261"/>
      <c r="DF397" s="261"/>
      <c r="DG397" s="261"/>
      <c r="DH397" s="261"/>
      <c r="DI397" s="261"/>
      <c r="DJ397" s="261"/>
      <c r="DK397" s="261"/>
      <c r="DL397" s="261"/>
      <c r="DM397" s="261"/>
      <c r="DN397" s="261"/>
      <c r="DO397" s="261"/>
      <c r="DP397" s="261"/>
      <c r="DQ397" s="261"/>
      <c r="DR397" s="261"/>
      <c r="DS397" s="261"/>
      <c r="DT397" s="261"/>
      <c r="DU397" s="261"/>
      <c r="DV397" s="261"/>
      <c r="DW397" s="261"/>
      <c r="DX397" s="261"/>
      <c r="DY397" s="261"/>
      <c r="DZ397" s="261"/>
      <c r="EA397" s="261"/>
    </row>
    <row r="398" spans="1:131" ht="15" x14ac:dyDescent="0.25">
      <c r="A398" s="261"/>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261"/>
      <c r="AE398" s="261"/>
      <c r="AF398" s="261"/>
      <c r="AG398" s="261"/>
      <c r="AH398" s="261"/>
      <c r="AI398" s="261"/>
      <c r="AJ398" s="261"/>
      <c r="AK398" s="261"/>
      <c r="AL398" s="261"/>
      <c r="AM398" s="261"/>
      <c r="AN398" s="261"/>
      <c r="AO398" s="261"/>
      <c r="AP398" s="261"/>
      <c r="AQ398" s="261"/>
      <c r="AR398" s="261"/>
      <c r="AS398" s="261"/>
      <c r="AT398" s="261"/>
      <c r="AU398" s="261"/>
      <c r="AV398" s="261"/>
      <c r="AW398" s="261"/>
      <c r="AX398" s="261"/>
      <c r="AY398" s="261"/>
      <c r="AZ398" s="261"/>
      <c r="BA398" s="261"/>
      <c r="BB398" s="261"/>
      <c r="BC398" s="261"/>
      <c r="BD398" s="261"/>
      <c r="BE398" s="261"/>
      <c r="BF398" s="261"/>
      <c r="BG398" s="261"/>
      <c r="BH398" s="261"/>
      <c r="BI398" s="261"/>
      <c r="BJ398" s="261"/>
      <c r="BK398" s="261"/>
      <c r="BL398" s="261"/>
      <c r="BM398" s="261"/>
      <c r="BN398" s="261"/>
      <c r="BO398" s="261"/>
      <c r="BP398" s="261"/>
      <c r="BQ398" s="261"/>
      <c r="BR398" s="261"/>
      <c r="BS398" s="261"/>
      <c r="BT398" s="261"/>
      <c r="BU398" s="261"/>
      <c r="BV398" s="261"/>
      <c r="BW398" s="261"/>
      <c r="BX398" s="261"/>
      <c r="BY398" s="262"/>
      <c r="BZ398" s="262"/>
      <c r="CA398" s="262"/>
      <c r="CB398" s="262"/>
      <c r="CC398" s="262"/>
      <c r="CD398" s="262"/>
      <c r="CE398" s="262"/>
      <c r="CF398" s="262"/>
      <c r="CG398" s="262"/>
      <c r="CH398" s="262"/>
      <c r="CI398" s="262"/>
      <c r="CJ398" s="262"/>
      <c r="CK398" s="262"/>
      <c r="CL398" s="262"/>
      <c r="CM398" s="262"/>
      <c r="CN398" s="262"/>
      <c r="CO398" s="262"/>
      <c r="CP398" s="262"/>
      <c r="CQ398" s="262"/>
      <c r="CR398" s="262"/>
      <c r="CS398" s="262"/>
      <c r="CT398" s="262"/>
      <c r="CU398" s="261"/>
      <c r="CV398" s="261"/>
      <c r="CW398" s="261"/>
      <c r="CX398" s="261"/>
      <c r="CY398" s="261"/>
      <c r="CZ398" s="261"/>
      <c r="DA398" s="261"/>
      <c r="DB398" s="261"/>
      <c r="DC398" s="261"/>
      <c r="DD398" s="261"/>
      <c r="DE398" s="261"/>
      <c r="DF398" s="261"/>
      <c r="DG398" s="261"/>
      <c r="DH398" s="261"/>
      <c r="DI398" s="261"/>
      <c r="DJ398" s="261"/>
      <c r="DK398" s="261"/>
      <c r="DL398" s="261"/>
      <c r="DM398" s="261"/>
      <c r="DN398" s="261"/>
      <c r="DO398" s="261"/>
      <c r="DP398" s="261"/>
      <c r="DQ398" s="261"/>
      <c r="DR398" s="261"/>
      <c r="DS398" s="261"/>
      <c r="DT398" s="261"/>
      <c r="DU398" s="261"/>
      <c r="DV398" s="261"/>
      <c r="DW398" s="261"/>
      <c r="DX398" s="261"/>
      <c r="DY398" s="261"/>
      <c r="DZ398" s="261"/>
      <c r="EA398" s="261"/>
    </row>
    <row r="399" spans="1:131" ht="15" x14ac:dyDescent="0.25">
      <c r="A399" s="261"/>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61"/>
      <c r="AE399" s="261"/>
      <c r="AF399" s="261"/>
      <c r="AG399" s="261"/>
      <c r="AH399" s="261"/>
      <c r="AI399" s="261"/>
      <c r="AJ399" s="261"/>
      <c r="AK399" s="261"/>
      <c r="AL399" s="261"/>
      <c r="AM399" s="261"/>
      <c r="AN399" s="261"/>
      <c r="AO399" s="261"/>
      <c r="AP399" s="261"/>
      <c r="AQ399" s="261"/>
      <c r="AR399" s="261"/>
      <c r="AS399" s="261"/>
      <c r="AT399" s="261"/>
      <c r="AU399" s="261"/>
      <c r="AV399" s="261"/>
      <c r="AW399" s="261"/>
      <c r="AX399" s="261"/>
      <c r="AY399" s="261"/>
      <c r="AZ399" s="261"/>
      <c r="BA399" s="261"/>
      <c r="BB399" s="261"/>
      <c r="BC399" s="261"/>
      <c r="BD399" s="261"/>
      <c r="BE399" s="261"/>
      <c r="BF399" s="261"/>
      <c r="BG399" s="261"/>
      <c r="BH399" s="261"/>
      <c r="BI399" s="261"/>
      <c r="BJ399" s="261"/>
      <c r="BK399" s="261"/>
      <c r="BL399" s="261"/>
      <c r="BM399" s="261"/>
      <c r="BN399" s="261"/>
      <c r="BO399" s="261"/>
      <c r="BP399" s="261"/>
      <c r="BQ399" s="261"/>
      <c r="BR399" s="261"/>
      <c r="BS399" s="261"/>
      <c r="BT399" s="261"/>
      <c r="BU399" s="261"/>
      <c r="BV399" s="261"/>
      <c r="BW399" s="261"/>
      <c r="BX399" s="261"/>
      <c r="BY399" s="262"/>
      <c r="BZ399" s="262"/>
      <c r="CA399" s="262"/>
      <c r="CB399" s="262"/>
      <c r="CC399" s="262"/>
      <c r="CD399" s="262"/>
      <c r="CE399" s="262"/>
      <c r="CF399" s="262"/>
      <c r="CG399" s="262"/>
      <c r="CH399" s="262"/>
      <c r="CI399" s="262"/>
      <c r="CJ399" s="262"/>
      <c r="CK399" s="262"/>
      <c r="CL399" s="262"/>
      <c r="CM399" s="262"/>
      <c r="CN399" s="262"/>
      <c r="CO399" s="262"/>
      <c r="CP399" s="262"/>
      <c r="CQ399" s="262"/>
      <c r="CR399" s="262"/>
      <c r="CS399" s="262"/>
      <c r="CT399" s="262"/>
      <c r="CU399" s="261"/>
      <c r="CV399" s="261"/>
      <c r="CW399" s="261"/>
      <c r="CX399" s="261"/>
      <c r="CY399" s="261"/>
      <c r="CZ399" s="261"/>
      <c r="DA399" s="261"/>
      <c r="DB399" s="261"/>
      <c r="DC399" s="261"/>
      <c r="DD399" s="261"/>
      <c r="DE399" s="261"/>
      <c r="DF399" s="261"/>
      <c r="DG399" s="261"/>
      <c r="DH399" s="261"/>
      <c r="DI399" s="261"/>
      <c r="DJ399" s="261"/>
      <c r="DK399" s="261"/>
      <c r="DL399" s="261"/>
      <c r="DM399" s="261"/>
      <c r="DN399" s="261"/>
      <c r="DO399" s="261"/>
      <c r="DP399" s="261"/>
      <c r="DQ399" s="261"/>
      <c r="DR399" s="261"/>
      <c r="DS399" s="261"/>
      <c r="DT399" s="261"/>
      <c r="DU399" s="261"/>
      <c r="DV399" s="261"/>
      <c r="DW399" s="261"/>
      <c r="DX399" s="261"/>
      <c r="DY399" s="261"/>
      <c r="DZ399" s="261"/>
      <c r="EA399" s="261"/>
    </row>
    <row r="400" spans="1:131" ht="15" x14ac:dyDescent="0.25">
      <c r="A400" s="261"/>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261"/>
      <c r="AE400" s="261"/>
      <c r="AF400" s="261"/>
      <c r="AG400" s="261"/>
      <c r="AH400" s="261"/>
      <c r="AI400" s="261"/>
      <c r="AJ400" s="261"/>
      <c r="AK400" s="261"/>
      <c r="AL400" s="261"/>
      <c r="AM400" s="261"/>
      <c r="AN400" s="261"/>
      <c r="AO400" s="261"/>
      <c r="AP400" s="261"/>
      <c r="AQ400" s="261"/>
      <c r="AR400" s="261"/>
      <c r="AS400" s="261"/>
      <c r="AT400" s="261"/>
      <c r="AU400" s="261"/>
      <c r="AV400" s="261"/>
      <c r="AW400" s="261"/>
      <c r="AX400" s="261"/>
      <c r="AY400" s="261"/>
      <c r="AZ400" s="261"/>
      <c r="BA400" s="261"/>
      <c r="BB400" s="261"/>
      <c r="BC400" s="261"/>
      <c r="BD400" s="261"/>
      <c r="BE400" s="261"/>
      <c r="BF400" s="261"/>
      <c r="BG400" s="261"/>
      <c r="BH400" s="261"/>
      <c r="BI400" s="261"/>
      <c r="BJ400" s="261"/>
      <c r="BK400" s="261"/>
      <c r="BL400" s="261"/>
      <c r="BM400" s="261"/>
      <c r="BN400" s="261"/>
      <c r="BO400" s="261"/>
      <c r="BP400" s="261"/>
      <c r="BQ400" s="261"/>
      <c r="BR400" s="261"/>
      <c r="BS400" s="261"/>
      <c r="BT400" s="261"/>
      <c r="BU400" s="261"/>
      <c r="BV400" s="261"/>
      <c r="BW400" s="261"/>
      <c r="BX400" s="261"/>
      <c r="BY400" s="262"/>
      <c r="BZ400" s="262"/>
      <c r="CA400" s="262"/>
      <c r="CB400" s="262"/>
      <c r="CC400" s="262"/>
      <c r="CD400" s="262"/>
      <c r="CE400" s="262"/>
      <c r="CF400" s="262"/>
      <c r="CG400" s="262"/>
      <c r="CH400" s="262"/>
      <c r="CI400" s="262"/>
      <c r="CJ400" s="262"/>
      <c r="CK400" s="262"/>
      <c r="CL400" s="262"/>
      <c r="CM400" s="262"/>
      <c r="CN400" s="262"/>
      <c r="CO400" s="262"/>
      <c r="CP400" s="262"/>
      <c r="CQ400" s="262"/>
      <c r="CR400" s="262"/>
      <c r="CS400" s="262"/>
      <c r="CT400" s="262"/>
      <c r="CU400" s="261"/>
      <c r="CV400" s="261"/>
      <c r="CW400" s="261"/>
      <c r="CX400" s="261"/>
      <c r="CY400" s="261"/>
      <c r="CZ400" s="261"/>
      <c r="DA400" s="261"/>
      <c r="DB400" s="261"/>
      <c r="DC400" s="261"/>
      <c r="DD400" s="261"/>
      <c r="DE400" s="261"/>
      <c r="DF400" s="261"/>
      <c r="DG400" s="261"/>
      <c r="DH400" s="261"/>
      <c r="DI400" s="261"/>
      <c r="DJ400" s="261"/>
      <c r="DK400" s="261"/>
      <c r="DL400" s="261"/>
      <c r="DM400" s="261"/>
      <c r="DN400" s="261"/>
      <c r="DO400" s="261"/>
      <c r="DP400" s="261"/>
      <c r="DQ400" s="261"/>
      <c r="DR400" s="261"/>
      <c r="DS400" s="261"/>
      <c r="DT400" s="261"/>
      <c r="DU400" s="261"/>
      <c r="DV400" s="261"/>
      <c r="DW400" s="261"/>
      <c r="DX400" s="261"/>
      <c r="DY400" s="261"/>
      <c r="DZ400" s="261"/>
      <c r="EA400" s="261"/>
    </row>
    <row r="401" spans="1:131" ht="15" x14ac:dyDescent="0.25">
      <c r="A401" s="261"/>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261"/>
      <c r="AE401" s="261"/>
      <c r="AF401" s="261"/>
      <c r="AG401" s="261"/>
      <c r="AH401" s="261"/>
      <c r="AI401" s="261"/>
      <c r="AJ401" s="261"/>
      <c r="AK401" s="261"/>
      <c r="AL401" s="261"/>
      <c r="AM401" s="261"/>
      <c r="AN401" s="261"/>
      <c r="AO401" s="261"/>
      <c r="AP401" s="261"/>
      <c r="AQ401" s="261"/>
      <c r="AR401" s="261"/>
      <c r="AS401" s="261"/>
      <c r="AT401" s="261"/>
      <c r="AU401" s="261"/>
      <c r="AV401" s="261"/>
      <c r="AW401" s="261"/>
      <c r="AX401" s="261"/>
      <c r="AY401" s="261"/>
      <c r="AZ401" s="261"/>
      <c r="BA401" s="261"/>
      <c r="BB401" s="261"/>
      <c r="BC401" s="261"/>
      <c r="BD401" s="261"/>
      <c r="BE401" s="261"/>
      <c r="BF401" s="261"/>
      <c r="BG401" s="261"/>
      <c r="BH401" s="261"/>
      <c r="BI401" s="261"/>
      <c r="BJ401" s="261"/>
      <c r="BK401" s="261"/>
      <c r="BL401" s="261"/>
      <c r="BM401" s="261"/>
      <c r="BN401" s="261"/>
      <c r="BO401" s="261"/>
      <c r="BP401" s="261"/>
      <c r="BQ401" s="261"/>
      <c r="BR401" s="261"/>
      <c r="BS401" s="261"/>
      <c r="BT401" s="261"/>
      <c r="BU401" s="261"/>
      <c r="BV401" s="261"/>
      <c r="BW401" s="261"/>
      <c r="BX401" s="261"/>
      <c r="BY401" s="262"/>
      <c r="BZ401" s="262"/>
      <c r="CA401" s="262"/>
      <c r="CB401" s="262"/>
      <c r="CC401" s="262"/>
      <c r="CD401" s="262"/>
      <c r="CE401" s="262"/>
      <c r="CF401" s="262"/>
      <c r="CG401" s="262"/>
      <c r="CH401" s="262"/>
      <c r="CI401" s="262"/>
      <c r="CJ401" s="262"/>
      <c r="CK401" s="262"/>
      <c r="CL401" s="262"/>
      <c r="CM401" s="262"/>
      <c r="CN401" s="262"/>
      <c r="CO401" s="262"/>
      <c r="CP401" s="262"/>
      <c r="CQ401" s="262"/>
      <c r="CR401" s="262"/>
      <c r="CS401" s="262"/>
      <c r="CT401" s="262"/>
      <c r="CU401" s="261"/>
      <c r="CV401" s="261"/>
      <c r="CW401" s="261"/>
      <c r="CX401" s="261"/>
      <c r="CY401" s="261"/>
      <c r="CZ401" s="261"/>
      <c r="DA401" s="261"/>
      <c r="DB401" s="261"/>
      <c r="DC401" s="261"/>
      <c r="DD401" s="261"/>
      <c r="DE401" s="261"/>
      <c r="DF401" s="261"/>
      <c r="DG401" s="261"/>
      <c r="DH401" s="261"/>
      <c r="DI401" s="261"/>
      <c r="DJ401" s="261"/>
      <c r="DK401" s="261"/>
      <c r="DL401" s="261"/>
      <c r="DM401" s="261"/>
      <c r="DN401" s="261"/>
      <c r="DO401" s="261"/>
      <c r="DP401" s="261"/>
      <c r="DQ401" s="261"/>
      <c r="DR401" s="261"/>
      <c r="DS401" s="261"/>
      <c r="DT401" s="261"/>
      <c r="DU401" s="261"/>
      <c r="DV401" s="261"/>
      <c r="DW401" s="261"/>
      <c r="DX401" s="261"/>
      <c r="DY401" s="261"/>
      <c r="DZ401" s="261"/>
      <c r="EA401" s="261"/>
    </row>
    <row r="402" spans="1:131" ht="15" x14ac:dyDescent="0.25">
      <c r="A402" s="261"/>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261"/>
      <c r="AE402" s="261"/>
      <c r="AF402" s="261"/>
      <c r="AG402" s="261"/>
      <c r="AH402" s="261"/>
      <c r="AI402" s="261"/>
      <c r="AJ402" s="261"/>
      <c r="AK402" s="261"/>
      <c r="AL402" s="261"/>
      <c r="AM402" s="261"/>
      <c r="AN402" s="261"/>
      <c r="AO402" s="261"/>
      <c r="AP402" s="261"/>
      <c r="AQ402" s="261"/>
      <c r="AR402" s="261"/>
      <c r="AS402" s="261"/>
      <c r="AT402" s="261"/>
      <c r="AU402" s="261"/>
      <c r="AV402" s="261"/>
      <c r="AW402" s="261"/>
      <c r="AX402" s="261"/>
      <c r="AY402" s="261"/>
      <c r="AZ402" s="261"/>
      <c r="BA402" s="261"/>
      <c r="BB402" s="261"/>
      <c r="BC402" s="261"/>
      <c r="BD402" s="261"/>
      <c r="BE402" s="261"/>
      <c r="BF402" s="261"/>
      <c r="BG402" s="261"/>
      <c r="BH402" s="261"/>
      <c r="BI402" s="261"/>
      <c r="BJ402" s="261"/>
      <c r="BK402" s="261"/>
      <c r="BL402" s="261"/>
      <c r="BM402" s="261"/>
      <c r="BN402" s="261"/>
      <c r="BO402" s="261"/>
      <c r="BP402" s="261"/>
      <c r="BQ402" s="261"/>
      <c r="BR402" s="261"/>
      <c r="BS402" s="261"/>
      <c r="BT402" s="261"/>
      <c r="BU402" s="261"/>
      <c r="BV402" s="261"/>
      <c r="BW402" s="261"/>
      <c r="BX402" s="261"/>
      <c r="BY402" s="262"/>
      <c r="BZ402" s="262"/>
      <c r="CA402" s="262"/>
      <c r="CB402" s="262"/>
      <c r="CC402" s="262"/>
      <c r="CD402" s="262"/>
      <c r="CE402" s="262"/>
      <c r="CF402" s="262"/>
      <c r="CG402" s="262"/>
      <c r="CH402" s="262"/>
      <c r="CI402" s="262"/>
      <c r="CJ402" s="262"/>
      <c r="CK402" s="262"/>
      <c r="CL402" s="262"/>
      <c r="CM402" s="262"/>
      <c r="CN402" s="262"/>
      <c r="CO402" s="262"/>
      <c r="CP402" s="262"/>
      <c r="CQ402" s="262"/>
      <c r="CR402" s="262"/>
      <c r="CS402" s="262"/>
      <c r="CT402" s="262"/>
      <c r="CU402" s="261"/>
      <c r="CV402" s="261"/>
      <c r="CW402" s="261"/>
      <c r="CX402" s="261"/>
      <c r="CY402" s="261"/>
      <c r="CZ402" s="261"/>
      <c r="DA402" s="261"/>
      <c r="DB402" s="261"/>
      <c r="DC402" s="261"/>
      <c r="DD402" s="261"/>
      <c r="DE402" s="261"/>
      <c r="DF402" s="261"/>
      <c r="DG402" s="261"/>
      <c r="DH402" s="261"/>
      <c r="DI402" s="261"/>
      <c r="DJ402" s="261"/>
      <c r="DK402" s="261"/>
      <c r="DL402" s="261"/>
      <c r="DM402" s="261"/>
      <c r="DN402" s="261"/>
      <c r="DO402" s="261"/>
      <c r="DP402" s="261"/>
      <c r="DQ402" s="261"/>
      <c r="DR402" s="261"/>
      <c r="DS402" s="261"/>
      <c r="DT402" s="261"/>
      <c r="DU402" s="261"/>
      <c r="DV402" s="261"/>
      <c r="DW402" s="261"/>
      <c r="DX402" s="261"/>
      <c r="DY402" s="261"/>
      <c r="DZ402" s="261"/>
      <c r="EA402" s="261"/>
    </row>
    <row r="403" spans="1:131" ht="15" x14ac:dyDescent="0.25">
      <c r="A403" s="261"/>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261"/>
      <c r="AE403" s="261"/>
      <c r="AF403" s="261"/>
      <c r="AG403" s="261"/>
      <c r="AH403" s="261"/>
      <c r="AI403" s="261"/>
      <c r="AJ403" s="261"/>
      <c r="AK403" s="261"/>
      <c r="AL403" s="261"/>
      <c r="AM403" s="261"/>
      <c r="AN403" s="261"/>
      <c r="AO403" s="261"/>
      <c r="AP403" s="261"/>
      <c r="AQ403" s="261"/>
      <c r="AR403" s="261"/>
      <c r="AS403" s="261"/>
      <c r="AT403" s="261"/>
      <c r="AU403" s="261"/>
      <c r="AV403" s="261"/>
      <c r="AW403" s="261"/>
      <c r="AX403" s="261"/>
      <c r="AY403" s="261"/>
      <c r="AZ403" s="261"/>
      <c r="BA403" s="261"/>
      <c r="BB403" s="261"/>
      <c r="BC403" s="261"/>
      <c r="BD403" s="261"/>
      <c r="BE403" s="261"/>
      <c r="BF403" s="261"/>
      <c r="BG403" s="261"/>
      <c r="BH403" s="261"/>
      <c r="BI403" s="261"/>
      <c r="BJ403" s="261"/>
      <c r="BK403" s="261"/>
      <c r="BL403" s="261"/>
      <c r="BM403" s="261"/>
      <c r="BN403" s="261"/>
      <c r="BO403" s="261"/>
      <c r="BP403" s="261"/>
      <c r="BQ403" s="261"/>
      <c r="BR403" s="261"/>
      <c r="BS403" s="261"/>
      <c r="BT403" s="261"/>
      <c r="BU403" s="261"/>
      <c r="BV403" s="261"/>
      <c r="BW403" s="261"/>
      <c r="BX403" s="261"/>
      <c r="BY403" s="262"/>
      <c r="BZ403" s="262"/>
      <c r="CA403" s="262"/>
      <c r="CB403" s="262"/>
      <c r="CC403" s="262"/>
      <c r="CD403" s="262"/>
      <c r="CE403" s="262"/>
      <c r="CF403" s="262"/>
      <c r="CG403" s="262"/>
      <c r="CH403" s="262"/>
      <c r="CI403" s="262"/>
      <c r="CJ403" s="262"/>
      <c r="CK403" s="262"/>
      <c r="CL403" s="262"/>
      <c r="CM403" s="262"/>
      <c r="CN403" s="262"/>
      <c r="CO403" s="262"/>
      <c r="CP403" s="262"/>
      <c r="CQ403" s="262"/>
      <c r="CR403" s="262"/>
      <c r="CS403" s="262"/>
      <c r="CT403" s="262"/>
      <c r="CU403" s="261"/>
      <c r="CV403" s="261"/>
      <c r="CW403" s="261"/>
      <c r="CX403" s="261"/>
      <c r="CY403" s="261"/>
      <c r="CZ403" s="261"/>
      <c r="DA403" s="261"/>
      <c r="DB403" s="261"/>
      <c r="DC403" s="261"/>
      <c r="DD403" s="261"/>
      <c r="DE403" s="261"/>
      <c r="DF403" s="261"/>
      <c r="DG403" s="261"/>
      <c r="DH403" s="261"/>
      <c r="DI403" s="261"/>
      <c r="DJ403" s="261"/>
      <c r="DK403" s="261"/>
      <c r="DL403" s="261"/>
      <c r="DM403" s="261"/>
      <c r="DN403" s="261"/>
      <c r="DO403" s="261"/>
      <c r="DP403" s="261"/>
      <c r="DQ403" s="261"/>
      <c r="DR403" s="261"/>
      <c r="DS403" s="261"/>
      <c r="DT403" s="261"/>
      <c r="DU403" s="261"/>
      <c r="DV403" s="261"/>
      <c r="DW403" s="261"/>
      <c r="DX403" s="261"/>
      <c r="DY403" s="261"/>
      <c r="DZ403" s="261"/>
      <c r="EA403" s="261"/>
    </row>
    <row r="404" spans="1:131" ht="15" x14ac:dyDescent="0.25">
      <c r="A404" s="261"/>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61"/>
      <c r="AE404" s="261"/>
      <c r="AF404" s="261"/>
      <c r="AG404" s="261"/>
      <c r="AH404" s="261"/>
      <c r="AI404" s="261"/>
      <c r="AJ404" s="261"/>
      <c r="AK404" s="261"/>
      <c r="AL404" s="261"/>
      <c r="AM404" s="261"/>
      <c r="AN404" s="261"/>
      <c r="AO404" s="261"/>
      <c r="AP404" s="261"/>
      <c r="AQ404" s="261"/>
      <c r="AR404" s="261"/>
      <c r="AS404" s="261"/>
      <c r="AT404" s="261"/>
      <c r="AU404" s="261"/>
      <c r="AV404" s="261"/>
      <c r="AW404" s="261"/>
      <c r="AX404" s="261"/>
      <c r="AY404" s="261"/>
      <c r="AZ404" s="261"/>
      <c r="BA404" s="261"/>
      <c r="BB404" s="261"/>
      <c r="BC404" s="261"/>
      <c r="BD404" s="261"/>
      <c r="BE404" s="261"/>
      <c r="BF404" s="261"/>
      <c r="BG404" s="261"/>
      <c r="BH404" s="261"/>
      <c r="BI404" s="261"/>
      <c r="BJ404" s="261"/>
      <c r="BK404" s="261"/>
      <c r="BL404" s="261"/>
      <c r="BM404" s="261"/>
      <c r="BN404" s="261"/>
      <c r="BO404" s="261"/>
      <c r="BP404" s="261"/>
      <c r="BQ404" s="261"/>
      <c r="BR404" s="261"/>
      <c r="BS404" s="261"/>
      <c r="BT404" s="261"/>
      <c r="BU404" s="261"/>
      <c r="BV404" s="261"/>
      <c r="BW404" s="261"/>
      <c r="BX404" s="261"/>
      <c r="BY404" s="262"/>
      <c r="BZ404" s="262"/>
      <c r="CA404" s="262"/>
      <c r="CB404" s="262"/>
      <c r="CC404" s="262"/>
      <c r="CD404" s="262"/>
      <c r="CE404" s="262"/>
      <c r="CF404" s="262"/>
      <c r="CG404" s="262"/>
      <c r="CH404" s="262"/>
      <c r="CI404" s="262"/>
      <c r="CJ404" s="262"/>
      <c r="CK404" s="262"/>
      <c r="CL404" s="262"/>
      <c r="CM404" s="262"/>
      <c r="CN404" s="262"/>
      <c r="CO404" s="262"/>
      <c r="CP404" s="262"/>
      <c r="CQ404" s="262"/>
      <c r="CR404" s="262"/>
      <c r="CS404" s="262"/>
      <c r="CT404" s="262"/>
      <c r="CU404" s="261"/>
      <c r="CV404" s="261"/>
      <c r="CW404" s="261"/>
      <c r="CX404" s="261"/>
      <c r="CY404" s="261"/>
      <c r="CZ404" s="261"/>
      <c r="DA404" s="261"/>
      <c r="DB404" s="261"/>
      <c r="DC404" s="261"/>
      <c r="DD404" s="261"/>
      <c r="DE404" s="261"/>
      <c r="DF404" s="261"/>
      <c r="DG404" s="261"/>
      <c r="DH404" s="261"/>
      <c r="DI404" s="261"/>
      <c r="DJ404" s="261"/>
      <c r="DK404" s="261"/>
      <c r="DL404" s="261"/>
      <c r="DM404" s="261"/>
      <c r="DN404" s="261"/>
      <c r="DO404" s="261"/>
      <c r="DP404" s="261"/>
      <c r="DQ404" s="261"/>
      <c r="DR404" s="261"/>
      <c r="DS404" s="261"/>
      <c r="DT404" s="261"/>
      <c r="DU404" s="261"/>
      <c r="DV404" s="261"/>
      <c r="DW404" s="261"/>
      <c r="DX404" s="261"/>
      <c r="DY404" s="261"/>
      <c r="DZ404" s="261"/>
      <c r="EA404" s="261"/>
    </row>
    <row r="405" spans="1:131" ht="15" x14ac:dyDescent="0.25">
      <c r="A405" s="261"/>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61"/>
      <c r="AE405" s="261"/>
      <c r="AF405" s="261"/>
      <c r="AG405" s="261"/>
      <c r="AH405" s="261"/>
      <c r="AI405" s="261"/>
      <c r="AJ405" s="261"/>
      <c r="AK405" s="261"/>
      <c r="AL405" s="261"/>
      <c r="AM405" s="261"/>
      <c r="AN405" s="261"/>
      <c r="AO405" s="261"/>
      <c r="AP405" s="261"/>
      <c r="AQ405" s="261"/>
      <c r="AR405" s="261"/>
      <c r="AS405" s="261"/>
      <c r="AT405" s="261"/>
      <c r="AU405" s="261"/>
      <c r="AV405" s="261"/>
      <c r="AW405" s="261"/>
      <c r="AX405" s="261"/>
      <c r="AY405" s="261"/>
      <c r="AZ405" s="261"/>
      <c r="BA405" s="261"/>
      <c r="BB405" s="261"/>
      <c r="BC405" s="261"/>
      <c r="BD405" s="261"/>
      <c r="BE405" s="261"/>
      <c r="BF405" s="261"/>
      <c r="BG405" s="261"/>
      <c r="BH405" s="261"/>
      <c r="BI405" s="261"/>
      <c r="BJ405" s="261"/>
      <c r="BK405" s="261"/>
      <c r="BL405" s="261"/>
      <c r="BM405" s="261"/>
      <c r="BN405" s="261"/>
      <c r="BO405" s="261"/>
      <c r="BP405" s="261"/>
      <c r="BQ405" s="261"/>
      <c r="BR405" s="261"/>
      <c r="BS405" s="261"/>
      <c r="BT405" s="261"/>
      <c r="BU405" s="261"/>
      <c r="BV405" s="261"/>
      <c r="BW405" s="261"/>
      <c r="BX405" s="261"/>
      <c r="BY405" s="262"/>
      <c r="BZ405" s="262"/>
      <c r="CA405" s="262"/>
      <c r="CB405" s="262"/>
      <c r="CC405" s="262"/>
      <c r="CD405" s="262"/>
      <c r="CE405" s="262"/>
      <c r="CF405" s="262"/>
      <c r="CG405" s="262"/>
      <c r="CH405" s="262"/>
      <c r="CI405" s="262"/>
      <c r="CJ405" s="262"/>
      <c r="CK405" s="262"/>
      <c r="CL405" s="262"/>
      <c r="CM405" s="262"/>
      <c r="CN405" s="262"/>
      <c r="CO405" s="262"/>
      <c r="CP405" s="262"/>
      <c r="CQ405" s="262"/>
      <c r="CR405" s="262"/>
      <c r="CS405" s="262"/>
      <c r="CT405" s="262"/>
      <c r="CU405" s="261"/>
      <c r="CV405" s="261"/>
      <c r="CW405" s="261"/>
      <c r="CX405" s="261"/>
      <c r="CY405" s="261"/>
      <c r="CZ405" s="261"/>
      <c r="DA405" s="261"/>
      <c r="DB405" s="261"/>
      <c r="DC405" s="261"/>
      <c r="DD405" s="261"/>
      <c r="DE405" s="261"/>
      <c r="DF405" s="261"/>
      <c r="DG405" s="261"/>
      <c r="DH405" s="261"/>
      <c r="DI405" s="261"/>
      <c r="DJ405" s="261"/>
      <c r="DK405" s="261"/>
      <c r="DL405" s="261"/>
      <c r="DM405" s="261"/>
      <c r="DN405" s="261"/>
      <c r="DO405" s="261"/>
      <c r="DP405" s="261"/>
      <c r="DQ405" s="261"/>
      <c r="DR405" s="261"/>
      <c r="DS405" s="261"/>
      <c r="DT405" s="261"/>
      <c r="DU405" s="261"/>
      <c r="DV405" s="261"/>
      <c r="DW405" s="261"/>
      <c r="DX405" s="261"/>
      <c r="DY405" s="261"/>
      <c r="DZ405" s="261"/>
      <c r="EA405" s="261"/>
    </row>
    <row r="406" spans="1:131" ht="15" x14ac:dyDescent="0.25">
      <c r="A406" s="261"/>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c r="AS406" s="261"/>
      <c r="AT406" s="261"/>
      <c r="AU406" s="261"/>
      <c r="AV406" s="261"/>
      <c r="AW406" s="261"/>
      <c r="AX406" s="261"/>
      <c r="AY406" s="261"/>
      <c r="AZ406" s="261"/>
      <c r="BA406" s="261"/>
      <c r="BB406" s="261"/>
      <c r="BC406" s="261"/>
      <c r="BD406" s="261"/>
      <c r="BE406" s="261"/>
      <c r="BF406" s="261"/>
      <c r="BG406" s="261"/>
      <c r="BH406" s="261"/>
      <c r="BI406" s="261"/>
      <c r="BJ406" s="261"/>
      <c r="BK406" s="261"/>
      <c r="BL406" s="261"/>
      <c r="BM406" s="261"/>
      <c r="BN406" s="261"/>
      <c r="BO406" s="261"/>
      <c r="BP406" s="261"/>
      <c r="BQ406" s="261"/>
      <c r="BR406" s="261"/>
      <c r="BS406" s="261"/>
      <c r="BT406" s="261"/>
      <c r="BU406" s="261"/>
      <c r="BV406" s="261"/>
      <c r="BW406" s="261"/>
      <c r="BX406" s="261"/>
      <c r="BY406" s="262"/>
      <c r="BZ406" s="262"/>
      <c r="CA406" s="262"/>
      <c r="CB406" s="262"/>
      <c r="CC406" s="262"/>
      <c r="CD406" s="262"/>
      <c r="CE406" s="262"/>
      <c r="CF406" s="262"/>
      <c r="CG406" s="262"/>
      <c r="CH406" s="262"/>
      <c r="CI406" s="262"/>
      <c r="CJ406" s="262"/>
      <c r="CK406" s="262"/>
      <c r="CL406" s="262"/>
      <c r="CM406" s="262"/>
      <c r="CN406" s="262"/>
      <c r="CO406" s="262"/>
      <c r="CP406" s="262"/>
      <c r="CQ406" s="262"/>
      <c r="CR406" s="262"/>
      <c r="CS406" s="262"/>
      <c r="CT406" s="262"/>
      <c r="CU406" s="261"/>
      <c r="CV406" s="261"/>
      <c r="CW406" s="261"/>
      <c r="CX406" s="261"/>
      <c r="CY406" s="261"/>
      <c r="CZ406" s="261"/>
      <c r="DA406" s="261"/>
      <c r="DB406" s="261"/>
      <c r="DC406" s="261"/>
      <c r="DD406" s="261"/>
      <c r="DE406" s="261"/>
      <c r="DF406" s="261"/>
      <c r="DG406" s="261"/>
      <c r="DH406" s="261"/>
      <c r="DI406" s="261"/>
      <c r="DJ406" s="261"/>
      <c r="DK406" s="261"/>
      <c r="DL406" s="261"/>
      <c r="DM406" s="261"/>
      <c r="DN406" s="261"/>
      <c r="DO406" s="261"/>
      <c r="DP406" s="261"/>
      <c r="DQ406" s="261"/>
      <c r="DR406" s="261"/>
      <c r="DS406" s="261"/>
      <c r="DT406" s="261"/>
      <c r="DU406" s="261"/>
      <c r="DV406" s="261"/>
      <c r="DW406" s="261"/>
      <c r="DX406" s="261"/>
      <c r="DY406" s="261"/>
      <c r="DZ406" s="261"/>
      <c r="EA406" s="261"/>
    </row>
    <row r="407" spans="1:131" ht="15" x14ac:dyDescent="0.25">
      <c r="A407" s="261"/>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261"/>
      <c r="AE407" s="261"/>
      <c r="AF407" s="261"/>
      <c r="AG407" s="261"/>
      <c r="AH407" s="261"/>
      <c r="AI407" s="261"/>
      <c r="AJ407" s="261"/>
      <c r="AK407" s="261"/>
      <c r="AL407" s="261"/>
      <c r="AM407" s="261"/>
      <c r="AN407" s="261"/>
      <c r="AO407" s="261"/>
      <c r="AP407" s="261"/>
      <c r="AQ407" s="261"/>
      <c r="AR407" s="261"/>
      <c r="AS407" s="261"/>
      <c r="AT407" s="261"/>
      <c r="AU407" s="261"/>
      <c r="AV407" s="261"/>
      <c r="AW407" s="261"/>
      <c r="AX407" s="261"/>
      <c r="AY407" s="261"/>
      <c r="AZ407" s="261"/>
      <c r="BA407" s="261"/>
      <c r="BB407" s="261"/>
      <c r="BC407" s="261"/>
      <c r="BD407" s="261"/>
      <c r="BE407" s="261"/>
      <c r="BF407" s="261"/>
      <c r="BG407" s="261"/>
      <c r="BH407" s="261"/>
      <c r="BI407" s="261"/>
      <c r="BJ407" s="261"/>
      <c r="BK407" s="261"/>
      <c r="BL407" s="261"/>
      <c r="BM407" s="261"/>
      <c r="BN407" s="261"/>
      <c r="BO407" s="261"/>
      <c r="BP407" s="261"/>
      <c r="BQ407" s="261"/>
      <c r="BR407" s="261"/>
      <c r="BS407" s="261"/>
      <c r="BT407" s="261"/>
      <c r="BU407" s="261"/>
      <c r="BV407" s="261"/>
      <c r="BW407" s="261"/>
      <c r="BX407" s="261"/>
      <c r="BY407" s="262"/>
      <c r="BZ407" s="262"/>
      <c r="CA407" s="262"/>
      <c r="CB407" s="262"/>
      <c r="CC407" s="262"/>
      <c r="CD407" s="262"/>
      <c r="CE407" s="262"/>
      <c r="CF407" s="262"/>
      <c r="CG407" s="262"/>
      <c r="CH407" s="262"/>
      <c r="CI407" s="262"/>
      <c r="CJ407" s="262"/>
      <c r="CK407" s="262"/>
      <c r="CL407" s="262"/>
      <c r="CM407" s="262"/>
      <c r="CN407" s="262"/>
      <c r="CO407" s="262"/>
      <c r="CP407" s="262"/>
      <c r="CQ407" s="262"/>
      <c r="CR407" s="262"/>
      <c r="CS407" s="262"/>
      <c r="CT407" s="262"/>
      <c r="CU407" s="261"/>
      <c r="CV407" s="261"/>
      <c r="CW407" s="261"/>
      <c r="CX407" s="261"/>
      <c r="CY407" s="261"/>
      <c r="CZ407" s="261"/>
      <c r="DA407" s="261"/>
      <c r="DB407" s="261"/>
      <c r="DC407" s="261"/>
      <c r="DD407" s="261"/>
      <c r="DE407" s="261"/>
      <c r="DF407" s="261"/>
      <c r="DG407" s="261"/>
      <c r="DH407" s="261"/>
      <c r="DI407" s="261"/>
      <c r="DJ407" s="261"/>
      <c r="DK407" s="261"/>
      <c r="DL407" s="261"/>
      <c r="DM407" s="261"/>
      <c r="DN407" s="261"/>
      <c r="DO407" s="261"/>
      <c r="DP407" s="261"/>
      <c r="DQ407" s="261"/>
      <c r="DR407" s="261"/>
      <c r="DS407" s="261"/>
      <c r="DT407" s="261"/>
      <c r="DU407" s="261"/>
      <c r="DV407" s="261"/>
      <c r="DW407" s="261"/>
      <c r="DX407" s="261"/>
      <c r="DY407" s="261"/>
      <c r="DZ407" s="261"/>
      <c r="EA407" s="261"/>
    </row>
    <row r="408" spans="1:131" ht="15" x14ac:dyDescent="0.25">
      <c r="A408" s="261"/>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261"/>
      <c r="AE408" s="261"/>
      <c r="AF408" s="261"/>
      <c r="AG408" s="261"/>
      <c r="AH408" s="261"/>
      <c r="AI408" s="261"/>
      <c r="AJ408" s="261"/>
      <c r="AK408" s="261"/>
      <c r="AL408" s="261"/>
      <c r="AM408" s="261"/>
      <c r="AN408" s="261"/>
      <c r="AO408" s="261"/>
      <c r="AP408" s="261"/>
      <c r="AQ408" s="261"/>
      <c r="AR408" s="261"/>
      <c r="AS408" s="261"/>
      <c r="AT408" s="261"/>
      <c r="AU408" s="261"/>
      <c r="AV408" s="261"/>
      <c r="AW408" s="261"/>
      <c r="AX408" s="261"/>
      <c r="AY408" s="261"/>
      <c r="AZ408" s="261"/>
      <c r="BA408" s="261"/>
      <c r="BB408" s="261"/>
      <c r="BC408" s="261"/>
      <c r="BD408" s="261"/>
      <c r="BE408" s="261"/>
      <c r="BF408" s="261"/>
      <c r="BG408" s="261"/>
      <c r="BH408" s="261"/>
      <c r="BI408" s="261"/>
      <c r="BJ408" s="261"/>
      <c r="BK408" s="261"/>
      <c r="BL408" s="261"/>
      <c r="BM408" s="261"/>
      <c r="BN408" s="261"/>
      <c r="BO408" s="261"/>
      <c r="BP408" s="261"/>
      <c r="BQ408" s="261"/>
      <c r="BR408" s="261"/>
      <c r="BS408" s="261"/>
      <c r="BT408" s="261"/>
      <c r="BU408" s="261"/>
      <c r="BV408" s="261"/>
      <c r="BW408" s="261"/>
      <c r="BX408" s="261"/>
      <c r="BY408" s="262"/>
      <c r="BZ408" s="262"/>
      <c r="CA408" s="262"/>
      <c r="CB408" s="262"/>
      <c r="CC408" s="262"/>
      <c r="CD408" s="262"/>
      <c r="CE408" s="262"/>
      <c r="CF408" s="262"/>
      <c r="CG408" s="262"/>
      <c r="CH408" s="262"/>
      <c r="CI408" s="262"/>
      <c r="CJ408" s="262"/>
      <c r="CK408" s="262"/>
      <c r="CL408" s="262"/>
      <c r="CM408" s="262"/>
      <c r="CN408" s="262"/>
      <c r="CO408" s="262"/>
      <c r="CP408" s="262"/>
      <c r="CQ408" s="262"/>
      <c r="CR408" s="262"/>
      <c r="CS408" s="262"/>
      <c r="CT408" s="262"/>
      <c r="CU408" s="261"/>
      <c r="CV408" s="261"/>
      <c r="CW408" s="261"/>
      <c r="CX408" s="261"/>
      <c r="CY408" s="261"/>
      <c r="CZ408" s="261"/>
      <c r="DA408" s="261"/>
      <c r="DB408" s="261"/>
      <c r="DC408" s="261"/>
      <c r="DD408" s="261"/>
      <c r="DE408" s="261"/>
      <c r="DF408" s="261"/>
      <c r="DG408" s="261"/>
      <c r="DH408" s="261"/>
      <c r="DI408" s="261"/>
      <c r="DJ408" s="261"/>
      <c r="DK408" s="261"/>
      <c r="DL408" s="261"/>
      <c r="DM408" s="261"/>
      <c r="DN408" s="261"/>
      <c r="DO408" s="261"/>
      <c r="DP408" s="261"/>
      <c r="DQ408" s="261"/>
      <c r="DR408" s="261"/>
      <c r="DS408" s="261"/>
      <c r="DT408" s="261"/>
      <c r="DU408" s="261"/>
      <c r="DV408" s="261"/>
      <c r="DW408" s="261"/>
      <c r="DX408" s="261"/>
      <c r="DY408" s="261"/>
      <c r="DZ408" s="261"/>
      <c r="EA408" s="261"/>
    </row>
    <row r="409" spans="1:131" ht="15" x14ac:dyDescent="0.25">
      <c r="A409" s="261"/>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F409" s="261"/>
      <c r="AG409" s="261"/>
      <c r="AH409" s="261"/>
      <c r="AI409" s="261"/>
      <c r="AJ409" s="261"/>
      <c r="AK409" s="261"/>
      <c r="AL409" s="261"/>
      <c r="AM409" s="261"/>
      <c r="AN409" s="261"/>
      <c r="AO409" s="261"/>
      <c r="AP409" s="261"/>
      <c r="AQ409" s="261"/>
      <c r="AR409" s="261"/>
      <c r="AS409" s="261"/>
      <c r="AT409" s="261"/>
      <c r="AU409" s="261"/>
      <c r="AV409" s="261"/>
      <c r="AW409" s="261"/>
      <c r="AX409" s="261"/>
      <c r="AY409" s="261"/>
      <c r="AZ409" s="261"/>
      <c r="BA409" s="261"/>
      <c r="BB409" s="261"/>
      <c r="BC409" s="261"/>
      <c r="BD409" s="261"/>
      <c r="BE409" s="261"/>
      <c r="BF409" s="261"/>
      <c r="BG409" s="261"/>
      <c r="BH409" s="261"/>
      <c r="BI409" s="261"/>
      <c r="BJ409" s="261"/>
      <c r="BK409" s="261"/>
      <c r="BL409" s="261"/>
      <c r="BM409" s="261"/>
      <c r="BN409" s="261"/>
      <c r="BO409" s="261"/>
      <c r="BP409" s="261"/>
      <c r="BQ409" s="261"/>
      <c r="BR409" s="261"/>
      <c r="BS409" s="261"/>
      <c r="BT409" s="261"/>
      <c r="BU409" s="261"/>
      <c r="BV409" s="261"/>
      <c r="BW409" s="261"/>
      <c r="BX409" s="261"/>
      <c r="BY409" s="262"/>
      <c r="BZ409" s="262"/>
      <c r="CA409" s="262"/>
      <c r="CB409" s="262"/>
      <c r="CC409" s="262"/>
      <c r="CD409" s="262"/>
      <c r="CE409" s="262"/>
      <c r="CF409" s="262"/>
      <c r="CG409" s="262"/>
      <c r="CH409" s="262"/>
      <c r="CI409" s="262"/>
      <c r="CJ409" s="262"/>
      <c r="CK409" s="262"/>
      <c r="CL409" s="262"/>
      <c r="CM409" s="262"/>
      <c r="CN409" s="262"/>
      <c r="CO409" s="262"/>
      <c r="CP409" s="262"/>
      <c r="CQ409" s="262"/>
      <c r="CR409" s="262"/>
      <c r="CS409" s="262"/>
      <c r="CT409" s="262"/>
      <c r="CU409" s="261"/>
      <c r="CV409" s="261"/>
      <c r="CW409" s="261"/>
      <c r="CX409" s="261"/>
      <c r="CY409" s="261"/>
      <c r="CZ409" s="261"/>
      <c r="DA409" s="261"/>
      <c r="DB409" s="261"/>
      <c r="DC409" s="261"/>
      <c r="DD409" s="261"/>
      <c r="DE409" s="261"/>
      <c r="DF409" s="261"/>
      <c r="DG409" s="261"/>
      <c r="DH409" s="261"/>
      <c r="DI409" s="261"/>
      <c r="DJ409" s="261"/>
      <c r="DK409" s="261"/>
      <c r="DL409" s="261"/>
      <c r="DM409" s="261"/>
      <c r="DN409" s="261"/>
      <c r="DO409" s="261"/>
      <c r="DP409" s="261"/>
      <c r="DQ409" s="261"/>
      <c r="DR409" s="261"/>
      <c r="DS409" s="261"/>
      <c r="DT409" s="261"/>
      <c r="DU409" s="261"/>
      <c r="DV409" s="261"/>
      <c r="DW409" s="261"/>
      <c r="DX409" s="261"/>
      <c r="DY409" s="261"/>
      <c r="DZ409" s="261"/>
      <c r="EA409" s="261"/>
    </row>
    <row r="410" spans="1:131" ht="15" x14ac:dyDescent="0.25">
      <c r="A410" s="261"/>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c r="X410" s="261"/>
      <c r="Y410" s="261"/>
      <c r="Z410" s="261"/>
      <c r="AA410" s="261"/>
      <c r="AB410" s="261"/>
      <c r="AC410" s="261"/>
      <c r="AD410" s="261"/>
      <c r="AE410" s="261"/>
      <c r="AF410" s="261"/>
      <c r="AG410" s="261"/>
      <c r="AH410" s="261"/>
      <c r="AI410" s="261"/>
      <c r="AJ410" s="261"/>
      <c r="AK410" s="261"/>
      <c r="AL410" s="261"/>
      <c r="AM410" s="261"/>
      <c r="AN410" s="261"/>
      <c r="AO410" s="261"/>
      <c r="AP410" s="261"/>
      <c r="AQ410" s="261"/>
      <c r="AR410" s="261"/>
      <c r="AS410" s="261"/>
      <c r="AT410" s="261"/>
      <c r="AU410" s="261"/>
      <c r="AV410" s="261"/>
      <c r="AW410" s="261"/>
      <c r="AX410" s="261"/>
      <c r="AY410" s="261"/>
      <c r="AZ410" s="261"/>
      <c r="BA410" s="261"/>
      <c r="BB410" s="261"/>
      <c r="BC410" s="261"/>
      <c r="BD410" s="261"/>
      <c r="BE410" s="261"/>
      <c r="BF410" s="261"/>
      <c r="BG410" s="261"/>
      <c r="BH410" s="261"/>
      <c r="BI410" s="261"/>
      <c r="BJ410" s="261"/>
      <c r="BK410" s="261"/>
      <c r="BL410" s="261"/>
      <c r="BM410" s="261"/>
      <c r="BN410" s="261"/>
      <c r="BO410" s="261"/>
      <c r="BP410" s="261"/>
      <c r="BQ410" s="261"/>
      <c r="BR410" s="261"/>
      <c r="BS410" s="261"/>
      <c r="BT410" s="261"/>
      <c r="BU410" s="261"/>
      <c r="BV410" s="261"/>
      <c r="BW410" s="261"/>
      <c r="BX410" s="261"/>
      <c r="BY410" s="262"/>
      <c r="BZ410" s="262"/>
      <c r="CA410" s="262"/>
      <c r="CB410" s="262"/>
      <c r="CC410" s="262"/>
      <c r="CD410" s="262"/>
      <c r="CE410" s="262"/>
      <c r="CF410" s="262"/>
      <c r="CG410" s="262"/>
      <c r="CH410" s="262"/>
      <c r="CI410" s="262"/>
      <c r="CJ410" s="262"/>
      <c r="CK410" s="262"/>
      <c r="CL410" s="262"/>
      <c r="CM410" s="262"/>
      <c r="CN410" s="262"/>
      <c r="CO410" s="262"/>
      <c r="CP410" s="262"/>
      <c r="CQ410" s="262"/>
      <c r="CR410" s="262"/>
      <c r="CS410" s="262"/>
      <c r="CT410" s="262"/>
      <c r="CU410" s="261"/>
      <c r="CV410" s="261"/>
      <c r="CW410" s="261"/>
      <c r="CX410" s="261"/>
      <c r="CY410" s="261"/>
      <c r="CZ410" s="261"/>
      <c r="DA410" s="261"/>
      <c r="DB410" s="261"/>
      <c r="DC410" s="261"/>
      <c r="DD410" s="261"/>
      <c r="DE410" s="261"/>
      <c r="DF410" s="261"/>
      <c r="DG410" s="261"/>
      <c r="DH410" s="261"/>
      <c r="DI410" s="261"/>
      <c r="DJ410" s="261"/>
      <c r="DK410" s="261"/>
      <c r="DL410" s="261"/>
      <c r="DM410" s="261"/>
      <c r="DN410" s="261"/>
      <c r="DO410" s="261"/>
      <c r="DP410" s="261"/>
      <c r="DQ410" s="261"/>
      <c r="DR410" s="261"/>
      <c r="DS410" s="261"/>
      <c r="DT410" s="261"/>
      <c r="DU410" s="261"/>
      <c r="DV410" s="261"/>
      <c r="DW410" s="261"/>
      <c r="DX410" s="261"/>
      <c r="DY410" s="261"/>
      <c r="DZ410" s="261"/>
      <c r="EA410" s="261"/>
    </row>
    <row r="411" spans="1:131" ht="15" x14ac:dyDescent="0.25">
      <c r="A411" s="261"/>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c r="Z411" s="261"/>
      <c r="AA411" s="261"/>
      <c r="AB411" s="261"/>
      <c r="AC411" s="261"/>
      <c r="AD411" s="261"/>
      <c r="AE411" s="261"/>
      <c r="AF411" s="261"/>
      <c r="AG411" s="261"/>
      <c r="AH411" s="261"/>
      <c r="AI411" s="261"/>
      <c r="AJ411" s="261"/>
      <c r="AK411" s="261"/>
      <c r="AL411" s="261"/>
      <c r="AM411" s="261"/>
      <c r="AN411" s="261"/>
      <c r="AO411" s="261"/>
      <c r="AP411" s="261"/>
      <c r="AQ411" s="261"/>
      <c r="AR411" s="261"/>
      <c r="AS411" s="261"/>
      <c r="AT411" s="261"/>
      <c r="AU411" s="261"/>
      <c r="AV411" s="261"/>
      <c r="AW411" s="261"/>
      <c r="AX411" s="261"/>
      <c r="AY411" s="261"/>
      <c r="AZ411" s="261"/>
      <c r="BA411" s="261"/>
      <c r="BB411" s="261"/>
      <c r="BC411" s="261"/>
      <c r="BD411" s="261"/>
      <c r="BE411" s="261"/>
      <c r="BF411" s="261"/>
      <c r="BG411" s="261"/>
      <c r="BH411" s="261"/>
      <c r="BI411" s="261"/>
      <c r="BJ411" s="261"/>
      <c r="BK411" s="261"/>
      <c r="BL411" s="261"/>
      <c r="BM411" s="261"/>
      <c r="BN411" s="261"/>
      <c r="BO411" s="261"/>
      <c r="BP411" s="261"/>
      <c r="BQ411" s="261"/>
      <c r="BR411" s="261"/>
      <c r="BS411" s="261"/>
      <c r="BT411" s="261"/>
      <c r="BU411" s="261"/>
      <c r="BV411" s="261"/>
      <c r="BW411" s="261"/>
      <c r="BX411" s="261"/>
      <c r="BY411" s="262"/>
      <c r="BZ411" s="262"/>
      <c r="CA411" s="262"/>
      <c r="CB411" s="262"/>
      <c r="CC411" s="262"/>
      <c r="CD411" s="262"/>
      <c r="CE411" s="262"/>
      <c r="CF411" s="262"/>
      <c r="CG411" s="262"/>
      <c r="CH411" s="262"/>
      <c r="CI411" s="262"/>
      <c r="CJ411" s="262"/>
      <c r="CK411" s="262"/>
      <c r="CL411" s="262"/>
      <c r="CM411" s="262"/>
      <c r="CN411" s="262"/>
      <c r="CO411" s="262"/>
      <c r="CP411" s="262"/>
      <c r="CQ411" s="262"/>
      <c r="CR411" s="262"/>
      <c r="CS411" s="262"/>
      <c r="CT411" s="262"/>
      <c r="CU411" s="261"/>
      <c r="CV411" s="261"/>
      <c r="CW411" s="261"/>
      <c r="CX411" s="261"/>
      <c r="CY411" s="261"/>
      <c r="CZ411" s="261"/>
      <c r="DA411" s="261"/>
      <c r="DB411" s="261"/>
      <c r="DC411" s="261"/>
      <c r="DD411" s="261"/>
      <c r="DE411" s="261"/>
      <c r="DF411" s="261"/>
      <c r="DG411" s="261"/>
      <c r="DH411" s="261"/>
      <c r="DI411" s="261"/>
      <c r="DJ411" s="261"/>
      <c r="DK411" s="261"/>
      <c r="DL411" s="261"/>
      <c r="DM411" s="261"/>
      <c r="DN411" s="261"/>
      <c r="DO411" s="261"/>
      <c r="DP411" s="261"/>
      <c r="DQ411" s="261"/>
      <c r="DR411" s="261"/>
      <c r="DS411" s="261"/>
      <c r="DT411" s="261"/>
      <c r="DU411" s="261"/>
      <c r="DV411" s="261"/>
      <c r="DW411" s="261"/>
      <c r="DX411" s="261"/>
      <c r="DY411" s="261"/>
      <c r="DZ411" s="261"/>
      <c r="EA411" s="261"/>
    </row>
    <row r="412" spans="1:131" ht="15" x14ac:dyDescent="0.25">
      <c r="A412" s="261"/>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c r="X412" s="261"/>
      <c r="Y412" s="261"/>
      <c r="Z412" s="261"/>
      <c r="AA412" s="261"/>
      <c r="AB412" s="261"/>
      <c r="AC412" s="261"/>
      <c r="AD412" s="261"/>
      <c r="AE412" s="261"/>
      <c r="AF412" s="261"/>
      <c r="AG412" s="261"/>
      <c r="AH412" s="261"/>
      <c r="AI412" s="261"/>
      <c r="AJ412" s="261"/>
      <c r="AK412" s="261"/>
      <c r="AL412" s="261"/>
      <c r="AM412" s="261"/>
      <c r="AN412" s="261"/>
      <c r="AO412" s="261"/>
      <c r="AP412" s="261"/>
      <c r="AQ412" s="261"/>
      <c r="AR412" s="261"/>
      <c r="AS412" s="261"/>
      <c r="AT412" s="261"/>
      <c r="AU412" s="261"/>
      <c r="AV412" s="261"/>
      <c r="AW412" s="261"/>
      <c r="AX412" s="261"/>
      <c r="AY412" s="261"/>
      <c r="AZ412" s="261"/>
      <c r="BA412" s="261"/>
      <c r="BB412" s="261"/>
      <c r="BC412" s="261"/>
      <c r="BD412" s="261"/>
      <c r="BE412" s="261"/>
      <c r="BF412" s="261"/>
      <c r="BG412" s="261"/>
      <c r="BH412" s="261"/>
      <c r="BI412" s="261"/>
      <c r="BJ412" s="261"/>
      <c r="BK412" s="261"/>
      <c r="BL412" s="261"/>
      <c r="BM412" s="261"/>
      <c r="BN412" s="261"/>
      <c r="BO412" s="261"/>
      <c r="BP412" s="261"/>
      <c r="BQ412" s="261"/>
      <c r="BR412" s="261"/>
      <c r="BS412" s="261"/>
      <c r="BT412" s="261"/>
      <c r="BU412" s="261"/>
      <c r="BV412" s="261"/>
      <c r="BW412" s="261"/>
      <c r="BX412" s="261"/>
      <c r="BY412" s="262"/>
      <c r="BZ412" s="262"/>
      <c r="CA412" s="262"/>
      <c r="CB412" s="262"/>
      <c r="CC412" s="262"/>
      <c r="CD412" s="262"/>
      <c r="CE412" s="262"/>
      <c r="CF412" s="262"/>
      <c r="CG412" s="262"/>
      <c r="CH412" s="262"/>
      <c r="CI412" s="262"/>
      <c r="CJ412" s="262"/>
      <c r="CK412" s="262"/>
      <c r="CL412" s="262"/>
      <c r="CM412" s="262"/>
      <c r="CN412" s="262"/>
      <c r="CO412" s="262"/>
      <c r="CP412" s="262"/>
      <c r="CQ412" s="262"/>
      <c r="CR412" s="262"/>
      <c r="CS412" s="262"/>
      <c r="CT412" s="262"/>
      <c r="CU412" s="261"/>
      <c r="CV412" s="261"/>
      <c r="CW412" s="261"/>
      <c r="CX412" s="261"/>
      <c r="CY412" s="261"/>
      <c r="CZ412" s="261"/>
      <c r="DA412" s="261"/>
      <c r="DB412" s="261"/>
      <c r="DC412" s="261"/>
      <c r="DD412" s="261"/>
      <c r="DE412" s="261"/>
      <c r="DF412" s="261"/>
      <c r="DG412" s="261"/>
      <c r="DH412" s="261"/>
      <c r="DI412" s="261"/>
      <c r="DJ412" s="261"/>
      <c r="DK412" s="261"/>
      <c r="DL412" s="261"/>
      <c r="DM412" s="261"/>
      <c r="DN412" s="261"/>
      <c r="DO412" s="261"/>
      <c r="DP412" s="261"/>
      <c r="DQ412" s="261"/>
      <c r="DR412" s="261"/>
      <c r="DS412" s="261"/>
      <c r="DT412" s="261"/>
      <c r="DU412" s="261"/>
      <c r="DV412" s="261"/>
      <c r="DW412" s="261"/>
      <c r="DX412" s="261"/>
      <c r="DY412" s="261"/>
      <c r="DZ412" s="261"/>
      <c r="EA412" s="261"/>
    </row>
    <row r="413" spans="1:131" ht="15" x14ac:dyDescent="0.25">
      <c r="A413" s="261"/>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261"/>
      <c r="AE413" s="261"/>
      <c r="AF413" s="261"/>
      <c r="AG413" s="261"/>
      <c r="AH413" s="261"/>
      <c r="AI413" s="261"/>
      <c r="AJ413" s="261"/>
      <c r="AK413" s="261"/>
      <c r="AL413" s="261"/>
      <c r="AM413" s="261"/>
      <c r="AN413" s="261"/>
      <c r="AO413" s="261"/>
      <c r="AP413" s="261"/>
      <c r="AQ413" s="261"/>
      <c r="AR413" s="261"/>
      <c r="AS413" s="261"/>
      <c r="AT413" s="261"/>
      <c r="AU413" s="261"/>
      <c r="AV413" s="261"/>
      <c r="AW413" s="261"/>
      <c r="AX413" s="261"/>
      <c r="AY413" s="261"/>
      <c r="AZ413" s="261"/>
      <c r="BA413" s="261"/>
      <c r="BB413" s="261"/>
      <c r="BC413" s="261"/>
      <c r="BD413" s="261"/>
      <c r="BE413" s="261"/>
      <c r="BF413" s="261"/>
      <c r="BG413" s="261"/>
      <c r="BH413" s="261"/>
      <c r="BI413" s="261"/>
      <c r="BJ413" s="261"/>
      <c r="BK413" s="261"/>
      <c r="BL413" s="261"/>
      <c r="BM413" s="261"/>
      <c r="BN413" s="261"/>
      <c r="BO413" s="261"/>
      <c r="BP413" s="261"/>
      <c r="BQ413" s="261"/>
      <c r="BR413" s="261"/>
      <c r="BS413" s="261"/>
      <c r="BT413" s="261"/>
      <c r="BU413" s="261"/>
      <c r="BV413" s="261"/>
      <c r="BW413" s="261"/>
      <c r="BX413" s="261"/>
      <c r="BY413" s="262"/>
      <c r="BZ413" s="262"/>
      <c r="CA413" s="262"/>
      <c r="CB413" s="262"/>
      <c r="CC413" s="262"/>
      <c r="CD413" s="262"/>
      <c r="CE413" s="262"/>
      <c r="CF413" s="262"/>
      <c r="CG413" s="262"/>
      <c r="CH413" s="262"/>
      <c r="CI413" s="262"/>
      <c r="CJ413" s="262"/>
      <c r="CK413" s="262"/>
      <c r="CL413" s="262"/>
      <c r="CM413" s="262"/>
      <c r="CN413" s="262"/>
      <c r="CO413" s="262"/>
      <c r="CP413" s="262"/>
      <c r="CQ413" s="262"/>
      <c r="CR413" s="262"/>
      <c r="CS413" s="262"/>
      <c r="CT413" s="262"/>
      <c r="CU413" s="261"/>
      <c r="CV413" s="261"/>
      <c r="CW413" s="261"/>
      <c r="CX413" s="261"/>
      <c r="CY413" s="261"/>
      <c r="CZ413" s="261"/>
      <c r="DA413" s="261"/>
      <c r="DB413" s="261"/>
      <c r="DC413" s="261"/>
      <c r="DD413" s="261"/>
      <c r="DE413" s="261"/>
      <c r="DF413" s="261"/>
      <c r="DG413" s="261"/>
      <c r="DH413" s="261"/>
      <c r="DI413" s="261"/>
      <c r="DJ413" s="261"/>
      <c r="DK413" s="261"/>
      <c r="DL413" s="261"/>
      <c r="DM413" s="261"/>
      <c r="DN413" s="261"/>
      <c r="DO413" s="261"/>
      <c r="DP413" s="261"/>
      <c r="DQ413" s="261"/>
      <c r="DR413" s="261"/>
      <c r="DS413" s="261"/>
      <c r="DT413" s="261"/>
      <c r="DU413" s="261"/>
      <c r="DV413" s="261"/>
      <c r="DW413" s="261"/>
      <c r="DX413" s="261"/>
      <c r="DY413" s="261"/>
      <c r="DZ413" s="261"/>
      <c r="EA413" s="261"/>
    </row>
    <row r="414" spans="1:131" ht="15" x14ac:dyDescent="0.25">
      <c r="A414" s="261"/>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61"/>
      <c r="AE414" s="261"/>
      <c r="AF414" s="261"/>
      <c r="AG414" s="261"/>
      <c r="AH414" s="261"/>
      <c r="AI414" s="261"/>
      <c r="AJ414" s="261"/>
      <c r="AK414" s="261"/>
      <c r="AL414" s="261"/>
      <c r="AM414" s="261"/>
      <c r="AN414" s="261"/>
      <c r="AO414" s="261"/>
      <c r="AP414" s="261"/>
      <c r="AQ414" s="261"/>
      <c r="AR414" s="261"/>
      <c r="AS414" s="261"/>
      <c r="AT414" s="261"/>
      <c r="AU414" s="261"/>
      <c r="AV414" s="261"/>
      <c r="AW414" s="261"/>
      <c r="AX414" s="261"/>
      <c r="AY414" s="261"/>
      <c r="AZ414" s="261"/>
      <c r="BA414" s="261"/>
      <c r="BB414" s="261"/>
      <c r="BC414" s="261"/>
      <c r="BD414" s="261"/>
      <c r="BE414" s="261"/>
      <c r="BF414" s="261"/>
      <c r="BG414" s="261"/>
      <c r="BH414" s="261"/>
      <c r="BI414" s="261"/>
      <c r="BJ414" s="261"/>
      <c r="BK414" s="261"/>
      <c r="BL414" s="261"/>
      <c r="BM414" s="261"/>
      <c r="BN414" s="261"/>
      <c r="BO414" s="261"/>
      <c r="BP414" s="261"/>
      <c r="BQ414" s="261"/>
      <c r="BR414" s="261"/>
      <c r="BS414" s="261"/>
      <c r="BT414" s="261"/>
      <c r="BU414" s="261"/>
      <c r="BV414" s="261"/>
      <c r="BW414" s="261"/>
      <c r="BX414" s="261"/>
      <c r="BY414" s="262"/>
      <c r="BZ414" s="262"/>
      <c r="CA414" s="262"/>
      <c r="CB414" s="262"/>
      <c r="CC414" s="262"/>
      <c r="CD414" s="262"/>
      <c r="CE414" s="262"/>
      <c r="CF414" s="262"/>
      <c r="CG414" s="262"/>
      <c r="CH414" s="262"/>
      <c r="CI414" s="262"/>
      <c r="CJ414" s="262"/>
      <c r="CK414" s="262"/>
      <c r="CL414" s="262"/>
      <c r="CM414" s="262"/>
      <c r="CN414" s="262"/>
      <c r="CO414" s="262"/>
      <c r="CP414" s="262"/>
      <c r="CQ414" s="262"/>
      <c r="CR414" s="262"/>
      <c r="CS414" s="262"/>
      <c r="CT414" s="262"/>
      <c r="CU414" s="261"/>
      <c r="CV414" s="261"/>
      <c r="CW414" s="261"/>
      <c r="CX414" s="261"/>
      <c r="CY414" s="261"/>
      <c r="CZ414" s="261"/>
      <c r="DA414" s="261"/>
      <c r="DB414" s="261"/>
      <c r="DC414" s="261"/>
      <c r="DD414" s="261"/>
      <c r="DE414" s="261"/>
      <c r="DF414" s="261"/>
      <c r="DG414" s="261"/>
      <c r="DH414" s="261"/>
      <c r="DI414" s="261"/>
      <c r="DJ414" s="261"/>
      <c r="DK414" s="261"/>
      <c r="DL414" s="261"/>
      <c r="DM414" s="261"/>
      <c r="DN414" s="261"/>
      <c r="DO414" s="261"/>
      <c r="DP414" s="261"/>
      <c r="DQ414" s="261"/>
      <c r="DR414" s="261"/>
      <c r="DS414" s="261"/>
      <c r="DT414" s="261"/>
      <c r="DU414" s="261"/>
      <c r="DV414" s="261"/>
      <c r="DW414" s="261"/>
      <c r="DX414" s="261"/>
      <c r="DY414" s="261"/>
      <c r="DZ414" s="261"/>
      <c r="EA414" s="261"/>
    </row>
    <row r="415" spans="1:131" ht="15" x14ac:dyDescent="0.25">
      <c r="A415" s="261"/>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261"/>
      <c r="AE415" s="261"/>
      <c r="AF415" s="261"/>
      <c r="AG415" s="261"/>
      <c r="AH415" s="261"/>
      <c r="AI415" s="261"/>
      <c r="AJ415" s="261"/>
      <c r="AK415" s="261"/>
      <c r="AL415" s="261"/>
      <c r="AM415" s="261"/>
      <c r="AN415" s="261"/>
      <c r="AO415" s="261"/>
      <c r="AP415" s="261"/>
      <c r="AQ415" s="261"/>
      <c r="AR415" s="261"/>
      <c r="AS415" s="261"/>
      <c r="AT415" s="261"/>
      <c r="AU415" s="261"/>
      <c r="AV415" s="261"/>
      <c r="AW415" s="261"/>
      <c r="AX415" s="261"/>
      <c r="AY415" s="261"/>
      <c r="AZ415" s="261"/>
      <c r="BA415" s="261"/>
      <c r="BB415" s="261"/>
      <c r="BC415" s="261"/>
      <c r="BD415" s="261"/>
      <c r="BE415" s="261"/>
      <c r="BF415" s="261"/>
      <c r="BG415" s="261"/>
      <c r="BH415" s="261"/>
      <c r="BI415" s="261"/>
      <c r="BJ415" s="261"/>
      <c r="BK415" s="261"/>
      <c r="BL415" s="261"/>
      <c r="BM415" s="261"/>
      <c r="BN415" s="261"/>
      <c r="BO415" s="261"/>
      <c r="BP415" s="261"/>
      <c r="BQ415" s="261"/>
      <c r="BR415" s="261"/>
      <c r="BS415" s="261"/>
      <c r="BT415" s="261"/>
      <c r="BU415" s="261"/>
      <c r="BV415" s="261"/>
      <c r="BW415" s="261"/>
      <c r="BX415" s="261"/>
      <c r="BY415" s="262"/>
      <c r="BZ415" s="262"/>
      <c r="CA415" s="262"/>
      <c r="CB415" s="262"/>
      <c r="CC415" s="262"/>
      <c r="CD415" s="262"/>
      <c r="CE415" s="262"/>
      <c r="CF415" s="262"/>
      <c r="CG415" s="262"/>
      <c r="CH415" s="262"/>
      <c r="CI415" s="262"/>
      <c r="CJ415" s="262"/>
      <c r="CK415" s="262"/>
      <c r="CL415" s="262"/>
      <c r="CM415" s="262"/>
      <c r="CN415" s="262"/>
      <c r="CO415" s="262"/>
      <c r="CP415" s="262"/>
      <c r="CQ415" s="262"/>
      <c r="CR415" s="262"/>
      <c r="CS415" s="262"/>
      <c r="CT415" s="262"/>
      <c r="CU415" s="261"/>
      <c r="CV415" s="261"/>
      <c r="CW415" s="261"/>
      <c r="CX415" s="261"/>
      <c r="CY415" s="261"/>
      <c r="CZ415" s="261"/>
      <c r="DA415" s="261"/>
      <c r="DB415" s="261"/>
      <c r="DC415" s="261"/>
      <c r="DD415" s="261"/>
      <c r="DE415" s="261"/>
      <c r="DF415" s="261"/>
      <c r="DG415" s="261"/>
      <c r="DH415" s="261"/>
      <c r="DI415" s="261"/>
      <c r="DJ415" s="261"/>
      <c r="DK415" s="261"/>
      <c r="DL415" s="261"/>
      <c r="DM415" s="261"/>
      <c r="DN415" s="261"/>
      <c r="DO415" s="261"/>
      <c r="DP415" s="261"/>
      <c r="DQ415" s="261"/>
      <c r="DR415" s="261"/>
      <c r="DS415" s="261"/>
      <c r="DT415" s="261"/>
      <c r="DU415" s="261"/>
      <c r="DV415" s="261"/>
      <c r="DW415" s="261"/>
      <c r="DX415" s="261"/>
      <c r="DY415" s="261"/>
      <c r="DZ415" s="261"/>
      <c r="EA415" s="261"/>
    </row>
    <row r="416" spans="1:131" ht="15" x14ac:dyDescent="0.25">
      <c r="A416" s="261"/>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261"/>
      <c r="AE416" s="261"/>
      <c r="AF416" s="261"/>
      <c r="AG416" s="261"/>
      <c r="AH416" s="261"/>
      <c r="AI416" s="261"/>
      <c r="AJ416" s="261"/>
      <c r="AK416" s="261"/>
      <c r="AL416" s="261"/>
      <c r="AM416" s="261"/>
      <c r="AN416" s="261"/>
      <c r="AO416" s="261"/>
      <c r="AP416" s="261"/>
      <c r="AQ416" s="261"/>
      <c r="AR416" s="261"/>
      <c r="AS416" s="261"/>
      <c r="AT416" s="261"/>
      <c r="AU416" s="261"/>
      <c r="AV416" s="261"/>
      <c r="AW416" s="261"/>
      <c r="AX416" s="261"/>
      <c r="AY416" s="261"/>
      <c r="AZ416" s="261"/>
      <c r="BA416" s="261"/>
      <c r="BB416" s="261"/>
      <c r="BC416" s="261"/>
      <c r="BD416" s="261"/>
      <c r="BE416" s="261"/>
      <c r="BF416" s="261"/>
      <c r="BG416" s="261"/>
      <c r="BH416" s="261"/>
      <c r="BI416" s="261"/>
      <c r="BJ416" s="261"/>
      <c r="BK416" s="261"/>
      <c r="BL416" s="261"/>
      <c r="BM416" s="261"/>
      <c r="BN416" s="261"/>
      <c r="BO416" s="261"/>
      <c r="BP416" s="261"/>
      <c r="BQ416" s="261"/>
      <c r="BR416" s="261"/>
      <c r="BS416" s="261"/>
      <c r="BT416" s="261"/>
      <c r="BU416" s="261"/>
      <c r="BV416" s="261"/>
      <c r="BW416" s="261"/>
      <c r="BX416" s="261"/>
      <c r="BY416" s="262"/>
      <c r="BZ416" s="262"/>
      <c r="CA416" s="262"/>
      <c r="CB416" s="262"/>
      <c r="CC416" s="262"/>
      <c r="CD416" s="262"/>
      <c r="CE416" s="262"/>
      <c r="CF416" s="262"/>
      <c r="CG416" s="262"/>
      <c r="CH416" s="262"/>
      <c r="CI416" s="262"/>
      <c r="CJ416" s="262"/>
      <c r="CK416" s="262"/>
      <c r="CL416" s="262"/>
      <c r="CM416" s="262"/>
      <c r="CN416" s="262"/>
      <c r="CO416" s="262"/>
      <c r="CP416" s="262"/>
      <c r="CQ416" s="262"/>
      <c r="CR416" s="262"/>
      <c r="CS416" s="262"/>
      <c r="CT416" s="262"/>
      <c r="CU416" s="261"/>
      <c r="CV416" s="261"/>
      <c r="CW416" s="261"/>
      <c r="CX416" s="261"/>
      <c r="CY416" s="261"/>
      <c r="CZ416" s="261"/>
      <c r="DA416" s="261"/>
      <c r="DB416" s="261"/>
      <c r="DC416" s="261"/>
      <c r="DD416" s="261"/>
      <c r="DE416" s="261"/>
      <c r="DF416" s="261"/>
      <c r="DG416" s="261"/>
      <c r="DH416" s="261"/>
      <c r="DI416" s="261"/>
      <c r="DJ416" s="261"/>
      <c r="DK416" s="261"/>
      <c r="DL416" s="261"/>
      <c r="DM416" s="261"/>
      <c r="DN416" s="261"/>
      <c r="DO416" s="261"/>
      <c r="DP416" s="261"/>
      <c r="DQ416" s="261"/>
      <c r="DR416" s="261"/>
      <c r="DS416" s="261"/>
      <c r="DT416" s="261"/>
      <c r="DU416" s="261"/>
      <c r="DV416" s="261"/>
      <c r="DW416" s="261"/>
      <c r="DX416" s="261"/>
      <c r="DY416" s="261"/>
      <c r="DZ416" s="261"/>
      <c r="EA416" s="261"/>
    </row>
    <row r="417" spans="1:131" ht="15" x14ac:dyDescent="0.25">
      <c r="A417" s="261"/>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261"/>
      <c r="AE417" s="261"/>
      <c r="AF417" s="261"/>
      <c r="AG417" s="261"/>
      <c r="AH417" s="261"/>
      <c r="AI417" s="261"/>
      <c r="AJ417" s="261"/>
      <c r="AK417" s="261"/>
      <c r="AL417" s="261"/>
      <c r="AM417" s="261"/>
      <c r="AN417" s="261"/>
      <c r="AO417" s="261"/>
      <c r="AP417" s="261"/>
      <c r="AQ417" s="261"/>
      <c r="AR417" s="261"/>
      <c r="AS417" s="261"/>
      <c r="AT417" s="261"/>
      <c r="AU417" s="261"/>
      <c r="AV417" s="261"/>
      <c r="AW417" s="261"/>
      <c r="AX417" s="261"/>
      <c r="AY417" s="261"/>
      <c r="AZ417" s="261"/>
      <c r="BA417" s="261"/>
      <c r="BB417" s="261"/>
      <c r="BC417" s="261"/>
      <c r="BD417" s="261"/>
      <c r="BE417" s="261"/>
      <c r="BF417" s="261"/>
      <c r="BG417" s="261"/>
      <c r="BH417" s="261"/>
      <c r="BI417" s="261"/>
      <c r="BJ417" s="261"/>
      <c r="BK417" s="261"/>
      <c r="BL417" s="261"/>
      <c r="BM417" s="261"/>
      <c r="BN417" s="261"/>
      <c r="BO417" s="261"/>
      <c r="BP417" s="261"/>
      <c r="BQ417" s="261"/>
      <c r="BR417" s="261"/>
      <c r="BS417" s="261"/>
      <c r="BT417" s="261"/>
      <c r="BU417" s="261"/>
      <c r="BV417" s="261"/>
      <c r="BW417" s="261"/>
      <c r="BX417" s="261"/>
      <c r="BY417" s="262"/>
      <c r="BZ417" s="262"/>
      <c r="CA417" s="262"/>
      <c r="CB417" s="262"/>
      <c r="CC417" s="262"/>
      <c r="CD417" s="262"/>
      <c r="CE417" s="262"/>
      <c r="CF417" s="262"/>
      <c r="CG417" s="262"/>
      <c r="CH417" s="262"/>
      <c r="CI417" s="262"/>
      <c r="CJ417" s="262"/>
      <c r="CK417" s="262"/>
      <c r="CL417" s="262"/>
      <c r="CM417" s="262"/>
      <c r="CN417" s="262"/>
      <c r="CO417" s="262"/>
      <c r="CP417" s="262"/>
      <c r="CQ417" s="262"/>
      <c r="CR417" s="262"/>
      <c r="CS417" s="262"/>
      <c r="CT417" s="262"/>
      <c r="CU417" s="261"/>
      <c r="CV417" s="261"/>
      <c r="CW417" s="261"/>
      <c r="CX417" s="261"/>
      <c r="CY417" s="261"/>
      <c r="CZ417" s="261"/>
      <c r="DA417" s="261"/>
      <c r="DB417" s="261"/>
      <c r="DC417" s="261"/>
      <c r="DD417" s="261"/>
      <c r="DE417" s="261"/>
      <c r="DF417" s="261"/>
      <c r="DG417" s="261"/>
      <c r="DH417" s="261"/>
      <c r="DI417" s="261"/>
      <c r="DJ417" s="261"/>
      <c r="DK417" s="261"/>
      <c r="DL417" s="261"/>
      <c r="DM417" s="261"/>
      <c r="DN417" s="261"/>
      <c r="DO417" s="261"/>
      <c r="DP417" s="261"/>
      <c r="DQ417" s="261"/>
      <c r="DR417" s="261"/>
      <c r="DS417" s="261"/>
      <c r="DT417" s="261"/>
      <c r="DU417" s="261"/>
      <c r="DV417" s="261"/>
      <c r="DW417" s="261"/>
      <c r="DX417" s="261"/>
      <c r="DY417" s="261"/>
      <c r="DZ417" s="261"/>
      <c r="EA417" s="261"/>
    </row>
    <row r="418" spans="1:131" ht="15" x14ac:dyDescent="0.25">
      <c r="A418" s="261"/>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1"/>
      <c r="AD418" s="261"/>
      <c r="AE418" s="261"/>
      <c r="AF418" s="261"/>
      <c r="AG418" s="261"/>
      <c r="AH418" s="261"/>
      <c r="AI418" s="261"/>
      <c r="AJ418" s="261"/>
      <c r="AK418" s="261"/>
      <c r="AL418" s="261"/>
      <c r="AM418" s="261"/>
      <c r="AN418" s="261"/>
      <c r="AO418" s="261"/>
      <c r="AP418" s="261"/>
      <c r="AQ418" s="261"/>
      <c r="AR418" s="261"/>
      <c r="AS418" s="261"/>
      <c r="AT418" s="261"/>
      <c r="AU418" s="261"/>
      <c r="AV418" s="261"/>
      <c r="AW418" s="261"/>
      <c r="AX418" s="261"/>
      <c r="AY418" s="261"/>
      <c r="AZ418" s="261"/>
      <c r="BA418" s="261"/>
      <c r="BB418" s="261"/>
      <c r="BC418" s="261"/>
      <c r="BD418" s="261"/>
      <c r="BE418" s="261"/>
      <c r="BF418" s="261"/>
      <c r="BG418" s="261"/>
      <c r="BH418" s="261"/>
      <c r="BI418" s="261"/>
      <c r="BJ418" s="261"/>
      <c r="BK418" s="261"/>
      <c r="BL418" s="261"/>
      <c r="BM418" s="261"/>
      <c r="BN418" s="261"/>
      <c r="BO418" s="261"/>
      <c r="BP418" s="261"/>
      <c r="BQ418" s="261"/>
      <c r="BR418" s="261"/>
      <c r="BS418" s="261"/>
      <c r="BT418" s="261"/>
      <c r="BU418" s="261"/>
      <c r="BV418" s="261"/>
      <c r="BW418" s="261"/>
      <c r="BX418" s="261"/>
      <c r="BY418" s="262"/>
      <c r="BZ418" s="262"/>
      <c r="CA418" s="262"/>
      <c r="CB418" s="262"/>
      <c r="CC418" s="262"/>
      <c r="CD418" s="262"/>
      <c r="CE418" s="262"/>
      <c r="CF418" s="262"/>
      <c r="CG418" s="262"/>
      <c r="CH418" s="262"/>
      <c r="CI418" s="262"/>
      <c r="CJ418" s="262"/>
      <c r="CK418" s="262"/>
      <c r="CL418" s="262"/>
      <c r="CM418" s="262"/>
      <c r="CN418" s="262"/>
      <c r="CO418" s="262"/>
      <c r="CP418" s="262"/>
      <c r="CQ418" s="262"/>
      <c r="CR418" s="262"/>
      <c r="CS418" s="262"/>
      <c r="CT418" s="262"/>
      <c r="CU418" s="261"/>
      <c r="CV418" s="261"/>
      <c r="CW418" s="261"/>
      <c r="CX418" s="261"/>
      <c r="CY418" s="261"/>
      <c r="CZ418" s="261"/>
      <c r="DA418" s="261"/>
      <c r="DB418" s="261"/>
      <c r="DC418" s="261"/>
      <c r="DD418" s="261"/>
      <c r="DE418" s="261"/>
      <c r="DF418" s="261"/>
      <c r="DG418" s="261"/>
      <c r="DH418" s="261"/>
      <c r="DI418" s="261"/>
      <c r="DJ418" s="261"/>
      <c r="DK418" s="261"/>
      <c r="DL418" s="261"/>
      <c r="DM418" s="261"/>
      <c r="DN418" s="261"/>
      <c r="DO418" s="261"/>
      <c r="DP418" s="261"/>
      <c r="DQ418" s="261"/>
      <c r="DR418" s="261"/>
      <c r="DS418" s="261"/>
      <c r="DT418" s="261"/>
      <c r="DU418" s="261"/>
      <c r="DV418" s="261"/>
      <c r="DW418" s="261"/>
      <c r="DX418" s="261"/>
      <c r="DY418" s="261"/>
      <c r="DZ418" s="261"/>
      <c r="EA418" s="261"/>
    </row>
    <row r="419" spans="1:131" ht="15" x14ac:dyDescent="0.25">
      <c r="A419" s="261"/>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c r="X419" s="261"/>
      <c r="Y419" s="261"/>
      <c r="Z419" s="261"/>
      <c r="AA419" s="261"/>
      <c r="AB419" s="261"/>
      <c r="AC419" s="261"/>
      <c r="AD419" s="261"/>
      <c r="AE419" s="261"/>
      <c r="AF419" s="261"/>
      <c r="AG419" s="261"/>
      <c r="AH419" s="261"/>
      <c r="AI419" s="261"/>
      <c r="AJ419" s="261"/>
      <c r="AK419" s="261"/>
      <c r="AL419" s="261"/>
      <c r="AM419" s="261"/>
      <c r="AN419" s="261"/>
      <c r="AO419" s="261"/>
      <c r="AP419" s="261"/>
      <c r="AQ419" s="261"/>
      <c r="AR419" s="261"/>
      <c r="AS419" s="261"/>
      <c r="AT419" s="261"/>
      <c r="AU419" s="261"/>
      <c r="AV419" s="261"/>
      <c r="AW419" s="261"/>
      <c r="AX419" s="261"/>
      <c r="AY419" s="261"/>
      <c r="AZ419" s="261"/>
      <c r="BA419" s="261"/>
      <c r="BB419" s="261"/>
      <c r="BC419" s="261"/>
      <c r="BD419" s="261"/>
      <c r="BE419" s="261"/>
      <c r="BF419" s="261"/>
      <c r="BG419" s="261"/>
      <c r="BH419" s="261"/>
      <c r="BI419" s="261"/>
      <c r="BJ419" s="261"/>
      <c r="BK419" s="261"/>
      <c r="BL419" s="261"/>
      <c r="BM419" s="261"/>
      <c r="BN419" s="261"/>
      <c r="BO419" s="261"/>
      <c r="BP419" s="261"/>
      <c r="BQ419" s="261"/>
      <c r="BR419" s="261"/>
      <c r="BS419" s="261"/>
      <c r="BT419" s="261"/>
      <c r="BU419" s="261"/>
      <c r="BV419" s="261"/>
      <c r="BW419" s="261"/>
      <c r="BX419" s="261"/>
      <c r="BY419" s="262"/>
      <c r="BZ419" s="262"/>
      <c r="CA419" s="262"/>
      <c r="CB419" s="262"/>
      <c r="CC419" s="262"/>
      <c r="CD419" s="262"/>
      <c r="CE419" s="262"/>
      <c r="CF419" s="262"/>
      <c r="CG419" s="262"/>
      <c r="CH419" s="262"/>
      <c r="CI419" s="262"/>
      <c r="CJ419" s="262"/>
      <c r="CK419" s="262"/>
      <c r="CL419" s="262"/>
      <c r="CM419" s="262"/>
      <c r="CN419" s="262"/>
      <c r="CO419" s="262"/>
      <c r="CP419" s="262"/>
      <c r="CQ419" s="262"/>
      <c r="CR419" s="262"/>
      <c r="CS419" s="262"/>
      <c r="CT419" s="262"/>
      <c r="CU419" s="261"/>
      <c r="CV419" s="261"/>
      <c r="CW419" s="261"/>
      <c r="CX419" s="261"/>
      <c r="CY419" s="261"/>
      <c r="CZ419" s="261"/>
      <c r="DA419" s="261"/>
      <c r="DB419" s="261"/>
      <c r="DC419" s="261"/>
      <c r="DD419" s="261"/>
      <c r="DE419" s="261"/>
      <c r="DF419" s="261"/>
      <c r="DG419" s="261"/>
      <c r="DH419" s="261"/>
      <c r="DI419" s="261"/>
      <c r="DJ419" s="261"/>
      <c r="DK419" s="261"/>
      <c r="DL419" s="261"/>
      <c r="DM419" s="261"/>
      <c r="DN419" s="261"/>
      <c r="DO419" s="261"/>
      <c r="DP419" s="261"/>
      <c r="DQ419" s="261"/>
      <c r="DR419" s="261"/>
      <c r="DS419" s="261"/>
      <c r="DT419" s="261"/>
      <c r="DU419" s="261"/>
      <c r="DV419" s="261"/>
      <c r="DW419" s="261"/>
      <c r="DX419" s="261"/>
      <c r="DY419" s="261"/>
      <c r="DZ419" s="261"/>
      <c r="EA419" s="261"/>
    </row>
    <row r="420" spans="1:131" ht="15" x14ac:dyDescent="0.25">
      <c r="A420" s="261"/>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c r="X420" s="261"/>
      <c r="Y420" s="261"/>
      <c r="Z420" s="261"/>
      <c r="AA420" s="261"/>
      <c r="AB420" s="261"/>
      <c r="AC420" s="261"/>
      <c r="AD420" s="261"/>
      <c r="AE420" s="261"/>
      <c r="AF420" s="261"/>
      <c r="AG420" s="261"/>
      <c r="AH420" s="261"/>
      <c r="AI420" s="261"/>
      <c r="AJ420" s="261"/>
      <c r="AK420" s="261"/>
      <c r="AL420" s="261"/>
      <c r="AM420" s="261"/>
      <c r="AN420" s="261"/>
      <c r="AO420" s="261"/>
      <c r="AP420" s="261"/>
      <c r="AQ420" s="261"/>
      <c r="AR420" s="261"/>
      <c r="AS420" s="261"/>
      <c r="AT420" s="261"/>
      <c r="AU420" s="261"/>
      <c r="AV420" s="261"/>
      <c r="AW420" s="261"/>
      <c r="AX420" s="261"/>
      <c r="AY420" s="261"/>
      <c r="AZ420" s="261"/>
      <c r="BA420" s="261"/>
      <c r="BB420" s="261"/>
      <c r="BC420" s="261"/>
      <c r="BD420" s="261"/>
      <c r="BE420" s="261"/>
      <c r="BF420" s="261"/>
      <c r="BG420" s="261"/>
      <c r="BH420" s="261"/>
      <c r="BI420" s="261"/>
      <c r="BJ420" s="261"/>
      <c r="BK420" s="261"/>
      <c r="BL420" s="261"/>
      <c r="BM420" s="261"/>
      <c r="BN420" s="261"/>
      <c r="BO420" s="261"/>
      <c r="BP420" s="261"/>
      <c r="BQ420" s="261"/>
      <c r="BR420" s="261"/>
      <c r="BS420" s="261"/>
      <c r="BT420" s="261"/>
      <c r="BU420" s="261"/>
      <c r="BV420" s="261"/>
      <c r="BW420" s="261"/>
      <c r="BX420" s="261"/>
      <c r="BY420" s="262"/>
      <c r="BZ420" s="262"/>
      <c r="CA420" s="262"/>
      <c r="CB420" s="262"/>
      <c r="CC420" s="262"/>
      <c r="CD420" s="262"/>
      <c r="CE420" s="262"/>
      <c r="CF420" s="262"/>
      <c r="CG420" s="262"/>
      <c r="CH420" s="262"/>
      <c r="CI420" s="262"/>
      <c r="CJ420" s="262"/>
      <c r="CK420" s="262"/>
      <c r="CL420" s="262"/>
      <c r="CM420" s="262"/>
      <c r="CN420" s="262"/>
      <c r="CO420" s="262"/>
      <c r="CP420" s="262"/>
      <c r="CQ420" s="262"/>
      <c r="CR420" s="262"/>
      <c r="CS420" s="262"/>
      <c r="CT420" s="262"/>
      <c r="CU420" s="261"/>
      <c r="CV420" s="261"/>
      <c r="CW420" s="261"/>
      <c r="CX420" s="261"/>
      <c r="CY420" s="261"/>
      <c r="CZ420" s="261"/>
      <c r="DA420" s="261"/>
      <c r="DB420" s="261"/>
      <c r="DC420" s="261"/>
      <c r="DD420" s="261"/>
      <c r="DE420" s="261"/>
      <c r="DF420" s="261"/>
      <c r="DG420" s="261"/>
      <c r="DH420" s="261"/>
      <c r="DI420" s="261"/>
      <c r="DJ420" s="261"/>
      <c r="DK420" s="261"/>
      <c r="DL420" s="261"/>
      <c r="DM420" s="261"/>
      <c r="DN420" s="261"/>
      <c r="DO420" s="261"/>
      <c r="DP420" s="261"/>
      <c r="DQ420" s="261"/>
      <c r="DR420" s="261"/>
      <c r="DS420" s="261"/>
      <c r="DT420" s="261"/>
      <c r="DU420" s="261"/>
      <c r="DV420" s="261"/>
      <c r="DW420" s="261"/>
      <c r="DX420" s="261"/>
      <c r="DY420" s="261"/>
      <c r="DZ420" s="261"/>
      <c r="EA420" s="261"/>
    </row>
    <row r="421" spans="1:131" ht="15" x14ac:dyDescent="0.25">
      <c r="A421" s="261"/>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c r="X421" s="261"/>
      <c r="Y421" s="261"/>
      <c r="Z421" s="261"/>
      <c r="AA421" s="261"/>
      <c r="AB421" s="261"/>
      <c r="AC421" s="261"/>
      <c r="AD421" s="261"/>
      <c r="AE421" s="261"/>
      <c r="AF421" s="261"/>
      <c r="AG421" s="261"/>
      <c r="AH421" s="261"/>
      <c r="AI421" s="261"/>
      <c r="AJ421" s="261"/>
      <c r="AK421" s="261"/>
      <c r="AL421" s="261"/>
      <c r="AM421" s="261"/>
      <c r="AN421" s="261"/>
      <c r="AO421" s="261"/>
      <c r="AP421" s="261"/>
      <c r="AQ421" s="261"/>
      <c r="AR421" s="261"/>
      <c r="AS421" s="261"/>
      <c r="AT421" s="261"/>
      <c r="AU421" s="261"/>
      <c r="AV421" s="261"/>
      <c r="AW421" s="261"/>
      <c r="AX421" s="261"/>
      <c r="AY421" s="261"/>
      <c r="AZ421" s="261"/>
      <c r="BA421" s="261"/>
      <c r="BB421" s="261"/>
      <c r="BC421" s="261"/>
      <c r="BD421" s="261"/>
      <c r="BE421" s="261"/>
      <c r="BF421" s="261"/>
      <c r="BG421" s="261"/>
      <c r="BH421" s="261"/>
      <c r="BI421" s="261"/>
      <c r="BJ421" s="261"/>
      <c r="BK421" s="261"/>
      <c r="BL421" s="261"/>
      <c r="BM421" s="261"/>
      <c r="BN421" s="261"/>
      <c r="BO421" s="261"/>
      <c r="BP421" s="261"/>
      <c r="BQ421" s="261"/>
      <c r="BR421" s="261"/>
      <c r="BS421" s="261"/>
      <c r="BT421" s="261"/>
      <c r="BU421" s="261"/>
      <c r="BV421" s="261"/>
      <c r="BW421" s="261"/>
      <c r="BX421" s="261"/>
      <c r="BY421" s="262"/>
      <c r="BZ421" s="262"/>
      <c r="CA421" s="262"/>
      <c r="CB421" s="262"/>
      <c r="CC421" s="262"/>
      <c r="CD421" s="262"/>
      <c r="CE421" s="262"/>
      <c r="CF421" s="262"/>
      <c r="CG421" s="262"/>
      <c r="CH421" s="262"/>
      <c r="CI421" s="262"/>
      <c r="CJ421" s="262"/>
      <c r="CK421" s="262"/>
      <c r="CL421" s="262"/>
      <c r="CM421" s="262"/>
      <c r="CN421" s="262"/>
      <c r="CO421" s="262"/>
      <c r="CP421" s="262"/>
      <c r="CQ421" s="262"/>
      <c r="CR421" s="262"/>
      <c r="CS421" s="262"/>
      <c r="CT421" s="262"/>
      <c r="CU421" s="261"/>
      <c r="CV421" s="261"/>
      <c r="CW421" s="261"/>
      <c r="CX421" s="261"/>
      <c r="CY421" s="261"/>
      <c r="CZ421" s="261"/>
      <c r="DA421" s="261"/>
      <c r="DB421" s="261"/>
      <c r="DC421" s="261"/>
      <c r="DD421" s="261"/>
      <c r="DE421" s="261"/>
      <c r="DF421" s="261"/>
      <c r="DG421" s="261"/>
      <c r="DH421" s="261"/>
      <c r="DI421" s="261"/>
      <c r="DJ421" s="261"/>
      <c r="DK421" s="261"/>
      <c r="DL421" s="261"/>
      <c r="DM421" s="261"/>
      <c r="DN421" s="261"/>
      <c r="DO421" s="261"/>
      <c r="DP421" s="261"/>
      <c r="DQ421" s="261"/>
      <c r="DR421" s="261"/>
      <c r="DS421" s="261"/>
      <c r="DT421" s="261"/>
      <c r="DU421" s="261"/>
      <c r="DV421" s="261"/>
      <c r="DW421" s="261"/>
      <c r="DX421" s="261"/>
      <c r="DY421" s="261"/>
      <c r="DZ421" s="261"/>
      <c r="EA421" s="261"/>
    </row>
    <row r="422" spans="1:131" ht="15" x14ac:dyDescent="0.25">
      <c r="A422" s="261"/>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c r="X422" s="261"/>
      <c r="Y422" s="261"/>
      <c r="Z422" s="261"/>
      <c r="AA422" s="261"/>
      <c r="AB422" s="261"/>
      <c r="AC422" s="261"/>
      <c r="AD422" s="261"/>
      <c r="AE422" s="261"/>
      <c r="AF422" s="261"/>
      <c r="AG422" s="261"/>
      <c r="AH422" s="261"/>
      <c r="AI422" s="261"/>
      <c r="AJ422" s="261"/>
      <c r="AK422" s="261"/>
      <c r="AL422" s="261"/>
      <c r="AM422" s="261"/>
      <c r="AN422" s="261"/>
      <c r="AO422" s="261"/>
      <c r="AP422" s="261"/>
      <c r="AQ422" s="261"/>
      <c r="AR422" s="261"/>
      <c r="AS422" s="261"/>
      <c r="AT422" s="261"/>
      <c r="AU422" s="261"/>
      <c r="AV422" s="261"/>
      <c r="AW422" s="261"/>
      <c r="AX422" s="261"/>
      <c r="AY422" s="261"/>
      <c r="AZ422" s="261"/>
      <c r="BA422" s="261"/>
      <c r="BB422" s="261"/>
      <c r="BC422" s="261"/>
      <c r="BD422" s="261"/>
      <c r="BE422" s="261"/>
      <c r="BF422" s="261"/>
      <c r="BG422" s="261"/>
      <c r="BH422" s="261"/>
      <c r="BI422" s="261"/>
      <c r="BJ422" s="261"/>
      <c r="BK422" s="261"/>
      <c r="BL422" s="261"/>
      <c r="BM422" s="261"/>
      <c r="BN422" s="261"/>
      <c r="BO422" s="261"/>
      <c r="BP422" s="261"/>
      <c r="BQ422" s="261"/>
      <c r="BR422" s="261"/>
      <c r="BS422" s="261"/>
      <c r="BT422" s="261"/>
      <c r="BU422" s="261"/>
      <c r="BV422" s="261"/>
      <c r="BW422" s="261"/>
      <c r="BX422" s="261"/>
      <c r="BY422" s="262"/>
      <c r="BZ422" s="262"/>
      <c r="CA422" s="262"/>
      <c r="CB422" s="262"/>
      <c r="CC422" s="262"/>
      <c r="CD422" s="262"/>
      <c r="CE422" s="262"/>
      <c r="CF422" s="262"/>
      <c r="CG422" s="262"/>
      <c r="CH422" s="262"/>
      <c r="CI422" s="262"/>
      <c r="CJ422" s="262"/>
      <c r="CK422" s="262"/>
      <c r="CL422" s="262"/>
      <c r="CM422" s="262"/>
      <c r="CN422" s="262"/>
      <c r="CO422" s="262"/>
      <c r="CP422" s="262"/>
      <c r="CQ422" s="262"/>
      <c r="CR422" s="262"/>
      <c r="CS422" s="262"/>
      <c r="CT422" s="262"/>
      <c r="CU422" s="261"/>
      <c r="CV422" s="261"/>
      <c r="CW422" s="261"/>
      <c r="CX422" s="261"/>
      <c r="CY422" s="261"/>
      <c r="CZ422" s="261"/>
      <c r="DA422" s="261"/>
      <c r="DB422" s="261"/>
      <c r="DC422" s="261"/>
      <c r="DD422" s="261"/>
      <c r="DE422" s="261"/>
      <c r="DF422" s="261"/>
      <c r="DG422" s="261"/>
      <c r="DH422" s="261"/>
      <c r="DI422" s="261"/>
      <c r="DJ422" s="261"/>
      <c r="DK422" s="261"/>
      <c r="DL422" s="261"/>
      <c r="DM422" s="261"/>
      <c r="DN422" s="261"/>
      <c r="DO422" s="261"/>
      <c r="DP422" s="261"/>
      <c r="DQ422" s="261"/>
      <c r="DR422" s="261"/>
      <c r="DS422" s="261"/>
      <c r="DT422" s="261"/>
      <c r="DU422" s="261"/>
      <c r="DV422" s="261"/>
      <c r="DW422" s="261"/>
      <c r="DX422" s="261"/>
      <c r="DY422" s="261"/>
      <c r="DZ422" s="261"/>
      <c r="EA422" s="261"/>
    </row>
    <row r="423" spans="1:131" ht="15" x14ac:dyDescent="0.25">
      <c r="A423" s="261"/>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c r="X423" s="261"/>
      <c r="Y423" s="261"/>
      <c r="Z423" s="261"/>
      <c r="AA423" s="261"/>
      <c r="AB423" s="261"/>
      <c r="AC423" s="261"/>
      <c r="AD423" s="261"/>
      <c r="AE423" s="261"/>
      <c r="AF423" s="261"/>
      <c r="AG423" s="261"/>
      <c r="AH423" s="261"/>
      <c r="AI423" s="261"/>
      <c r="AJ423" s="261"/>
      <c r="AK423" s="261"/>
      <c r="AL423" s="261"/>
      <c r="AM423" s="261"/>
      <c r="AN423" s="261"/>
      <c r="AO423" s="261"/>
      <c r="AP423" s="261"/>
      <c r="AQ423" s="261"/>
      <c r="AR423" s="261"/>
      <c r="AS423" s="261"/>
      <c r="AT423" s="261"/>
      <c r="AU423" s="261"/>
      <c r="AV423" s="261"/>
      <c r="AW423" s="261"/>
      <c r="AX423" s="261"/>
      <c r="AY423" s="261"/>
      <c r="AZ423" s="261"/>
      <c r="BA423" s="261"/>
      <c r="BB423" s="261"/>
      <c r="BC423" s="261"/>
      <c r="BD423" s="261"/>
      <c r="BE423" s="261"/>
      <c r="BF423" s="261"/>
      <c r="BG423" s="261"/>
      <c r="BH423" s="261"/>
      <c r="BI423" s="261"/>
      <c r="BJ423" s="261"/>
      <c r="BK423" s="261"/>
      <c r="BL423" s="261"/>
      <c r="BM423" s="261"/>
      <c r="BN423" s="261"/>
      <c r="BO423" s="261"/>
      <c r="BP423" s="261"/>
      <c r="BQ423" s="261"/>
      <c r="BR423" s="261"/>
      <c r="BS423" s="261"/>
      <c r="BT423" s="261"/>
      <c r="BU423" s="261"/>
      <c r="BV423" s="261"/>
      <c r="BW423" s="261"/>
      <c r="BX423" s="261"/>
      <c r="BY423" s="262"/>
      <c r="BZ423" s="262"/>
      <c r="CA423" s="262"/>
      <c r="CB423" s="262"/>
      <c r="CC423" s="262"/>
      <c r="CD423" s="262"/>
      <c r="CE423" s="262"/>
      <c r="CF423" s="262"/>
      <c r="CG423" s="262"/>
      <c r="CH423" s="262"/>
      <c r="CI423" s="262"/>
      <c r="CJ423" s="262"/>
      <c r="CK423" s="262"/>
      <c r="CL423" s="262"/>
      <c r="CM423" s="262"/>
      <c r="CN423" s="262"/>
      <c r="CO423" s="262"/>
      <c r="CP423" s="262"/>
      <c r="CQ423" s="262"/>
      <c r="CR423" s="262"/>
      <c r="CS423" s="262"/>
      <c r="CT423" s="262"/>
      <c r="CU423" s="261"/>
      <c r="CV423" s="261"/>
      <c r="CW423" s="261"/>
      <c r="CX423" s="261"/>
      <c r="CY423" s="261"/>
      <c r="CZ423" s="261"/>
      <c r="DA423" s="261"/>
      <c r="DB423" s="261"/>
      <c r="DC423" s="261"/>
      <c r="DD423" s="261"/>
      <c r="DE423" s="261"/>
      <c r="DF423" s="261"/>
      <c r="DG423" s="261"/>
      <c r="DH423" s="261"/>
      <c r="DI423" s="261"/>
      <c r="DJ423" s="261"/>
      <c r="DK423" s="261"/>
      <c r="DL423" s="261"/>
      <c r="DM423" s="261"/>
      <c r="DN423" s="261"/>
      <c r="DO423" s="261"/>
      <c r="DP423" s="261"/>
      <c r="DQ423" s="261"/>
      <c r="DR423" s="261"/>
      <c r="DS423" s="261"/>
      <c r="DT423" s="261"/>
      <c r="DU423" s="261"/>
      <c r="DV423" s="261"/>
      <c r="DW423" s="261"/>
      <c r="DX423" s="261"/>
      <c r="DY423" s="261"/>
      <c r="DZ423" s="261"/>
      <c r="EA423" s="261"/>
    </row>
    <row r="424" spans="1:131" ht="15" x14ac:dyDescent="0.25">
      <c r="A424" s="261"/>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c r="X424" s="261"/>
      <c r="Y424" s="261"/>
      <c r="Z424" s="261"/>
      <c r="AA424" s="261"/>
      <c r="AB424" s="261"/>
      <c r="AC424" s="261"/>
      <c r="AD424" s="261"/>
      <c r="AE424" s="261"/>
      <c r="AF424" s="261"/>
      <c r="AG424" s="261"/>
      <c r="AH424" s="261"/>
      <c r="AI424" s="261"/>
      <c r="AJ424" s="261"/>
      <c r="AK424" s="261"/>
      <c r="AL424" s="261"/>
      <c r="AM424" s="261"/>
      <c r="AN424" s="261"/>
      <c r="AO424" s="261"/>
      <c r="AP424" s="261"/>
      <c r="AQ424" s="261"/>
      <c r="AR424" s="261"/>
      <c r="AS424" s="261"/>
      <c r="AT424" s="261"/>
      <c r="AU424" s="261"/>
      <c r="AV424" s="261"/>
      <c r="AW424" s="261"/>
      <c r="AX424" s="261"/>
      <c r="AY424" s="261"/>
      <c r="AZ424" s="261"/>
      <c r="BA424" s="261"/>
      <c r="BB424" s="261"/>
      <c r="BC424" s="261"/>
      <c r="BD424" s="261"/>
      <c r="BE424" s="261"/>
      <c r="BF424" s="261"/>
      <c r="BG424" s="261"/>
      <c r="BH424" s="261"/>
      <c r="BI424" s="261"/>
      <c r="BJ424" s="261"/>
      <c r="BK424" s="261"/>
      <c r="BL424" s="261"/>
      <c r="BM424" s="261"/>
      <c r="BN424" s="261"/>
      <c r="BO424" s="261"/>
      <c r="BP424" s="261"/>
      <c r="BQ424" s="261"/>
      <c r="BR424" s="261"/>
      <c r="BS424" s="261"/>
      <c r="BT424" s="261"/>
      <c r="BU424" s="261"/>
      <c r="BV424" s="261"/>
      <c r="BW424" s="261"/>
      <c r="BX424" s="261"/>
      <c r="BY424" s="262"/>
      <c r="BZ424" s="262"/>
      <c r="CA424" s="262"/>
      <c r="CB424" s="262"/>
      <c r="CC424" s="262"/>
      <c r="CD424" s="262"/>
      <c r="CE424" s="262"/>
      <c r="CF424" s="262"/>
      <c r="CG424" s="262"/>
      <c r="CH424" s="262"/>
      <c r="CI424" s="262"/>
      <c r="CJ424" s="262"/>
      <c r="CK424" s="262"/>
      <c r="CL424" s="262"/>
      <c r="CM424" s="262"/>
      <c r="CN424" s="262"/>
      <c r="CO424" s="262"/>
      <c r="CP424" s="262"/>
      <c r="CQ424" s="262"/>
      <c r="CR424" s="262"/>
      <c r="CS424" s="262"/>
      <c r="CT424" s="262"/>
      <c r="CU424" s="261"/>
      <c r="CV424" s="261"/>
      <c r="CW424" s="261"/>
      <c r="CX424" s="261"/>
      <c r="CY424" s="261"/>
      <c r="CZ424" s="261"/>
      <c r="DA424" s="261"/>
      <c r="DB424" s="261"/>
      <c r="DC424" s="261"/>
      <c r="DD424" s="261"/>
      <c r="DE424" s="261"/>
      <c r="DF424" s="261"/>
      <c r="DG424" s="261"/>
      <c r="DH424" s="261"/>
      <c r="DI424" s="261"/>
      <c r="DJ424" s="261"/>
      <c r="DK424" s="261"/>
      <c r="DL424" s="261"/>
      <c r="DM424" s="261"/>
      <c r="DN424" s="261"/>
      <c r="DO424" s="261"/>
      <c r="DP424" s="261"/>
      <c r="DQ424" s="261"/>
      <c r="DR424" s="261"/>
      <c r="DS424" s="261"/>
      <c r="DT424" s="261"/>
      <c r="DU424" s="261"/>
      <c r="DV424" s="261"/>
      <c r="DW424" s="261"/>
      <c r="DX424" s="261"/>
      <c r="DY424" s="261"/>
      <c r="DZ424" s="261"/>
      <c r="EA424" s="261"/>
    </row>
    <row r="425" spans="1:131" ht="15" x14ac:dyDescent="0.25">
      <c r="A425" s="261"/>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c r="X425" s="261"/>
      <c r="Y425" s="261"/>
      <c r="Z425" s="261"/>
      <c r="AA425" s="261"/>
      <c r="AB425" s="261"/>
      <c r="AC425" s="261"/>
      <c r="AD425" s="261"/>
      <c r="AE425" s="261"/>
      <c r="AF425" s="261"/>
      <c r="AG425" s="261"/>
      <c r="AH425" s="261"/>
      <c r="AI425" s="261"/>
      <c r="AJ425" s="261"/>
      <c r="AK425" s="261"/>
      <c r="AL425" s="261"/>
      <c r="AM425" s="261"/>
      <c r="AN425" s="261"/>
      <c r="AO425" s="261"/>
      <c r="AP425" s="261"/>
      <c r="AQ425" s="261"/>
      <c r="AR425" s="261"/>
      <c r="AS425" s="261"/>
      <c r="AT425" s="261"/>
      <c r="AU425" s="261"/>
      <c r="AV425" s="261"/>
      <c r="AW425" s="261"/>
      <c r="AX425" s="261"/>
      <c r="AY425" s="261"/>
      <c r="AZ425" s="261"/>
      <c r="BA425" s="261"/>
      <c r="BB425" s="261"/>
      <c r="BC425" s="261"/>
      <c r="BD425" s="261"/>
      <c r="BE425" s="261"/>
      <c r="BF425" s="261"/>
      <c r="BG425" s="261"/>
      <c r="BH425" s="261"/>
      <c r="BI425" s="261"/>
      <c r="BJ425" s="261"/>
      <c r="BK425" s="261"/>
      <c r="BL425" s="261"/>
      <c r="BM425" s="261"/>
      <c r="BN425" s="261"/>
      <c r="BO425" s="261"/>
      <c r="BP425" s="261"/>
      <c r="BQ425" s="261"/>
      <c r="BR425" s="261"/>
      <c r="BS425" s="261"/>
      <c r="BT425" s="261"/>
      <c r="BU425" s="261"/>
      <c r="BV425" s="261"/>
      <c r="BW425" s="261"/>
      <c r="BX425" s="261"/>
      <c r="BY425" s="262"/>
      <c r="BZ425" s="262"/>
      <c r="CA425" s="262"/>
      <c r="CB425" s="262"/>
      <c r="CC425" s="262"/>
      <c r="CD425" s="262"/>
      <c r="CE425" s="262"/>
      <c r="CF425" s="262"/>
      <c r="CG425" s="262"/>
      <c r="CH425" s="262"/>
      <c r="CI425" s="262"/>
      <c r="CJ425" s="262"/>
      <c r="CK425" s="262"/>
      <c r="CL425" s="262"/>
      <c r="CM425" s="262"/>
      <c r="CN425" s="262"/>
      <c r="CO425" s="262"/>
      <c r="CP425" s="262"/>
      <c r="CQ425" s="262"/>
      <c r="CR425" s="262"/>
      <c r="CS425" s="262"/>
      <c r="CT425" s="262"/>
      <c r="CU425" s="261"/>
      <c r="CV425" s="261"/>
      <c r="CW425" s="261"/>
      <c r="CX425" s="261"/>
      <c r="CY425" s="261"/>
      <c r="CZ425" s="261"/>
      <c r="DA425" s="261"/>
      <c r="DB425" s="261"/>
      <c r="DC425" s="261"/>
      <c r="DD425" s="261"/>
      <c r="DE425" s="261"/>
      <c r="DF425" s="261"/>
      <c r="DG425" s="261"/>
      <c r="DH425" s="261"/>
      <c r="DI425" s="261"/>
      <c r="DJ425" s="261"/>
      <c r="DK425" s="261"/>
      <c r="DL425" s="261"/>
      <c r="DM425" s="261"/>
      <c r="DN425" s="261"/>
      <c r="DO425" s="261"/>
      <c r="DP425" s="261"/>
      <c r="DQ425" s="261"/>
      <c r="DR425" s="261"/>
      <c r="DS425" s="261"/>
      <c r="DT425" s="261"/>
      <c r="DU425" s="261"/>
      <c r="DV425" s="261"/>
      <c r="DW425" s="261"/>
      <c r="DX425" s="261"/>
      <c r="DY425" s="261"/>
      <c r="DZ425" s="261"/>
      <c r="EA425" s="261"/>
    </row>
    <row r="426" spans="1:131" ht="15" x14ac:dyDescent="0.25">
      <c r="A426" s="261"/>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261"/>
      <c r="AE426" s="261"/>
      <c r="AF426" s="261"/>
      <c r="AG426" s="261"/>
      <c r="AH426" s="261"/>
      <c r="AI426" s="261"/>
      <c r="AJ426" s="261"/>
      <c r="AK426" s="261"/>
      <c r="AL426" s="261"/>
      <c r="AM426" s="261"/>
      <c r="AN426" s="261"/>
      <c r="AO426" s="261"/>
      <c r="AP426" s="261"/>
      <c r="AQ426" s="261"/>
      <c r="AR426" s="261"/>
      <c r="AS426" s="261"/>
      <c r="AT426" s="261"/>
      <c r="AU426" s="261"/>
      <c r="AV426" s="261"/>
      <c r="AW426" s="261"/>
      <c r="AX426" s="261"/>
      <c r="AY426" s="261"/>
      <c r="AZ426" s="261"/>
      <c r="BA426" s="261"/>
      <c r="BB426" s="261"/>
      <c r="BC426" s="261"/>
      <c r="BD426" s="261"/>
      <c r="BE426" s="261"/>
      <c r="BF426" s="261"/>
      <c r="BG426" s="261"/>
      <c r="BH426" s="261"/>
      <c r="BI426" s="261"/>
      <c r="BJ426" s="261"/>
      <c r="BK426" s="261"/>
      <c r="BL426" s="261"/>
      <c r="BM426" s="261"/>
      <c r="BN426" s="261"/>
      <c r="BO426" s="261"/>
      <c r="BP426" s="261"/>
      <c r="BQ426" s="261"/>
      <c r="BR426" s="261"/>
      <c r="BS426" s="261"/>
      <c r="BT426" s="261"/>
      <c r="BU426" s="261"/>
      <c r="BV426" s="261"/>
      <c r="BW426" s="261"/>
      <c r="BX426" s="261"/>
      <c r="BY426" s="262"/>
      <c r="BZ426" s="262"/>
      <c r="CA426" s="262"/>
      <c r="CB426" s="262"/>
      <c r="CC426" s="262"/>
      <c r="CD426" s="262"/>
      <c r="CE426" s="262"/>
      <c r="CF426" s="262"/>
      <c r="CG426" s="262"/>
      <c r="CH426" s="262"/>
      <c r="CI426" s="262"/>
      <c r="CJ426" s="262"/>
      <c r="CK426" s="262"/>
      <c r="CL426" s="262"/>
      <c r="CM426" s="262"/>
      <c r="CN426" s="262"/>
      <c r="CO426" s="262"/>
      <c r="CP426" s="262"/>
      <c r="CQ426" s="262"/>
      <c r="CR426" s="262"/>
      <c r="CS426" s="262"/>
      <c r="CT426" s="262"/>
      <c r="CU426" s="261"/>
      <c r="CV426" s="261"/>
      <c r="CW426" s="261"/>
      <c r="CX426" s="261"/>
      <c r="CY426" s="261"/>
      <c r="CZ426" s="261"/>
      <c r="DA426" s="261"/>
      <c r="DB426" s="261"/>
      <c r="DC426" s="261"/>
      <c r="DD426" s="261"/>
      <c r="DE426" s="261"/>
      <c r="DF426" s="261"/>
      <c r="DG426" s="261"/>
      <c r="DH426" s="261"/>
      <c r="DI426" s="261"/>
      <c r="DJ426" s="261"/>
      <c r="DK426" s="261"/>
      <c r="DL426" s="261"/>
      <c r="DM426" s="261"/>
      <c r="DN426" s="261"/>
      <c r="DO426" s="261"/>
      <c r="DP426" s="261"/>
      <c r="DQ426" s="261"/>
      <c r="DR426" s="261"/>
      <c r="DS426" s="261"/>
      <c r="DT426" s="261"/>
      <c r="DU426" s="261"/>
      <c r="DV426" s="261"/>
      <c r="DW426" s="261"/>
      <c r="DX426" s="261"/>
      <c r="DY426" s="261"/>
      <c r="DZ426" s="261"/>
      <c r="EA426" s="261"/>
    </row>
    <row r="427" spans="1:131" ht="15" x14ac:dyDescent="0.25">
      <c r="A427" s="261"/>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261"/>
      <c r="AE427" s="261"/>
      <c r="AF427" s="261"/>
      <c r="AG427" s="261"/>
      <c r="AH427" s="261"/>
      <c r="AI427" s="261"/>
      <c r="AJ427" s="261"/>
      <c r="AK427" s="261"/>
      <c r="AL427" s="261"/>
      <c r="AM427" s="261"/>
      <c r="AN427" s="261"/>
      <c r="AO427" s="261"/>
      <c r="AP427" s="261"/>
      <c r="AQ427" s="261"/>
      <c r="AR427" s="261"/>
      <c r="AS427" s="261"/>
      <c r="AT427" s="261"/>
      <c r="AU427" s="261"/>
      <c r="AV427" s="261"/>
      <c r="AW427" s="261"/>
      <c r="AX427" s="261"/>
      <c r="AY427" s="261"/>
      <c r="AZ427" s="261"/>
      <c r="BA427" s="261"/>
      <c r="BB427" s="261"/>
      <c r="BC427" s="261"/>
      <c r="BD427" s="261"/>
      <c r="BE427" s="261"/>
      <c r="BF427" s="261"/>
      <c r="BG427" s="261"/>
      <c r="BH427" s="261"/>
      <c r="BI427" s="261"/>
      <c r="BJ427" s="261"/>
      <c r="BK427" s="261"/>
      <c r="BL427" s="261"/>
      <c r="BM427" s="261"/>
      <c r="BN427" s="261"/>
      <c r="BO427" s="261"/>
      <c r="BP427" s="261"/>
      <c r="BQ427" s="261"/>
      <c r="BR427" s="261"/>
      <c r="BS427" s="261"/>
      <c r="BT427" s="261"/>
      <c r="BU427" s="261"/>
      <c r="BV427" s="261"/>
      <c r="BW427" s="261"/>
      <c r="BX427" s="261"/>
      <c r="BY427" s="262"/>
      <c r="BZ427" s="262"/>
      <c r="CA427" s="262"/>
      <c r="CB427" s="262"/>
      <c r="CC427" s="262"/>
      <c r="CD427" s="262"/>
      <c r="CE427" s="262"/>
      <c r="CF427" s="262"/>
      <c r="CG427" s="262"/>
      <c r="CH427" s="262"/>
      <c r="CI427" s="262"/>
      <c r="CJ427" s="262"/>
      <c r="CK427" s="262"/>
      <c r="CL427" s="262"/>
      <c r="CM427" s="262"/>
      <c r="CN427" s="262"/>
      <c r="CO427" s="262"/>
      <c r="CP427" s="262"/>
      <c r="CQ427" s="262"/>
      <c r="CR427" s="262"/>
      <c r="CS427" s="262"/>
      <c r="CT427" s="262"/>
      <c r="CU427" s="261"/>
      <c r="CV427" s="261"/>
      <c r="CW427" s="261"/>
      <c r="CX427" s="261"/>
      <c r="CY427" s="261"/>
      <c r="CZ427" s="261"/>
      <c r="DA427" s="261"/>
      <c r="DB427" s="261"/>
      <c r="DC427" s="261"/>
      <c r="DD427" s="261"/>
      <c r="DE427" s="261"/>
      <c r="DF427" s="261"/>
      <c r="DG427" s="261"/>
      <c r="DH427" s="261"/>
      <c r="DI427" s="261"/>
      <c r="DJ427" s="261"/>
      <c r="DK427" s="261"/>
      <c r="DL427" s="261"/>
      <c r="DM427" s="261"/>
      <c r="DN427" s="261"/>
      <c r="DO427" s="261"/>
      <c r="DP427" s="261"/>
      <c r="DQ427" s="261"/>
      <c r="DR427" s="261"/>
      <c r="DS427" s="261"/>
      <c r="DT427" s="261"/>
      <c r="DU427" s="261"/>
      <c r="DV427" s="261"/>
      <c r="DW427" s="261"/>
      <c r="DX427" s="261"/>
      <c r="DY427" s="261"/>
      <c r="DZ427" s="261"/>
      <c r="EA427" s="261"/>
    </row>
    <row r="428" spans="1:131" ht="15" x14ac:dyDescent="0.25">
      <c r="A428" s="261"/>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261"/>
      <c r="AE428" s="261"/>
      <c r="AF428" s="261"/>
      <c r="AG428" s="261"/>
      <c r="AH428" s="261"/>
      <c r="AI428" s="261"/>
      <c r="AJ428" s="261"/>
      <c r="AK428" s="261"/>
      <c r="AL428" s="261"/>
      <c r="AM428" s="261"/>
      <c r="AN428" s="261"/>
      <c r="AO428" s="261"/>
      <c r="AP428" s="261"/>
      <c r="AQ428" s="261"/>
      <c r="AR428" s="261"/>
      <c r="AS428" s="261"/>
      <c r="AT428" s="261"/>
      <c r="AU428" s="261"/>
      <c r="AV428" s="261"/>
      <c r="AW428" s="261"/>
      <c r="AX428" s="261"/>
      <c r="AY428" s="261"/>
      <c r="AZ428" s="261"/>
      <c r="BA428" s="261"/>
      <c r="BB428" s="261"/>
      <c r="BC428" s="261"/>
      <c r="BD428" s="261"/>
      <c r="BE428" s="261"/>
      <c r="BF428" s="261"/>
      <c r="BG428" s="261"/>
      <c r="BH428" s="261"/>
      <c r="BI428" s="261"/>
      <c r="BJ428" s="261"/>
      <c r="BK428" s="261"/>
      <c r="BL428" s="261"/>
      <c r="BM428" s="261"/>
      <c r="BN428" s="261"/>
      <c r="BO428" s="261"/>
      <c r="BP428" s="261"/>
      <c r="BQ428" s="261"/>
      <c r="BR428" s="261"/>
      <c r="BS428" s="261"/>
      <c r="BT428" s="261"/>
      <c r="BU428" s="261"/>
      <c r="BV428" s="261"/>
      <c r="BW428" s="261"/>
      <c r="BX428" s="261"/>
      <c r="BY428" s="262"/>
      <c r="BZ428" s="262"/>
      <c r="CA428" s="262"/>
      <c r="CB428" s="262"/>
      <c r="CC428" s="262"/>
      <c r="CD428" s="262"/>
      <c r="CE428" s="262"/>
      <c r="CF428" s="262"/>
      <c r="CG428" s="262"/>
      <c r="CH428" s="262"/>
      <c r="CI428" s="262"/>
      <c r="CJ428" s="262"/>
      <c r="CK428" s="262"/>
      <c r="CL428" s="262"/>
      <c r="CM428" s="262"/>
      <c r="CN428" s="262"/>
      <c r="CO428" s="262"/>
      <c r="CP428" s="262"/>
      <c r="CQ428" s="262"/>
      <c r="CR428" s="262"/>
      <c r="CS428" s="262"/>
      <c r="CT428" s="262"/>
      <c r="CU428" s="261"/>
      <c r="CV428" s="261"/>
      <c r="CW428" s="261"/>
      <c r="CX428" s="261"/>
      <c r="CY428" s="261"/>
      <c r="CZ428" s="261"/>
      <c r="DA428" s="261"/>
      <c r="DB428" s="261"/>
      <c r="DC428" s="261"/>
      <c r="DD428" s="261"/>
      <c r="DE428" s="261"/>
      <c r="DF428" s="261"/>
      <c r="DG428" s="261"/>
      <c r="DH428" s="261"/>
      <c r="DI428" s="261"/>
      <c r="DJ428" s="261"/>
      <c r="DK428" s="261"/>
      <c r="DL428" s="261"/>
      <c r="DM428" s="261"/>
      <c r="DN428" s="261"/>
      <c r="DO428" s="261"/>
      <c r="DP428" s="261"/>
      <c r="DQ428" s="261"/>
      <c r="DR428" s="261"/>
      <c r="DS428" s="261"/>
      <c r="DT428" s="261"/>
      <c r="DU428" s="261"/>
      <c r="DV428" s="261"/>
      <c r="DW428" s="261"/>
      <c r="DX428" s="261"/>
      <c r="DY428" s="261"/>
      <c r="DZ428" s="261"/>
      <c r="EA428" s="261"/>
    </row>
  </sheetData>
  <mergeCells count="85">
    <mergeCell ref="D97:D98"/>
    <mergeCell ref="E97:J97"/>
    <mergeCell ref="K97:L97"/>
    <mergeCell ref="E86:E87"/>
    <mergeCell ref="A90:C90"/>
    <mergeCell ref="A92:C93"/>
    <mergeCell ref="D92:D93"/>
    <mergeCell ref="E92:E93"/>
    <mergeCell ref="A86:C87"/>
    <mergeCell ref="B68:B70"/>
    <mergeCell ref="B72:C72"/>
    <mergeCell ref="B60:C60"/>
    <mergeCell ref="B66:C66"/>
    <mergeCell ref="D86:D87"/>
    <mergeCell ref="A6:O6"/>
    <mergeCell ref="B28:C28"/>
    <mergeCell ref="B15:C15"/>
    <mergeCell ref="B16:C16"/>
    <mergeCell ref="B17:C17"/>
    <mergeCell ref="A9:C10"/>
    <mergeCell ref="D9:D10"/>
    <mergeCell ref="E9:I9"/>
    <mergeCell ref="J9:X9"/>
    <mergeCell ref="B12:B14"/>
    <mergeCell ref="B21:C21"/>
    <mergeCell ref="B22:B24"/>
    <mergeCell ref="B25:B27"/>
    <mergeCell ref="B20:C20"/>
    <mergeCell ref="Y9:Z9"/>
    <mergeCell ref="AA9:AA10"/>
    <mergeCell ref="AB9:AB10"/>
    <mergeCell ref="AC9:AC10"/>
    <mergeCell ref="A11:A40"/>
    <mergeCell ref="B11:C11"/>
    <mergeCell ref="B32:C32"/>
    <mergeCell ref="B30:B31"/>
    <mergeCell ref="B18:C18"/>
    <mergeCell ref="B19:C19"/>
    <mergeCell ref="B29:C29"/>
    <mergeCell ref="B36:B38"/>
    <mergeCell ref="B40:C40"/>
    <mergeCell ref="B47:C47"/>
    <mergeCell ref="B48:C48"/>
    <mergeCell ref="B49:C49"/>
    <mergeCell ref="B50:C50"/>
    <mergeCell ref="B33:C33"/>
    <mergeCell ref="B34:C34"/>
    <mergeCell ref="B39:C39"/>
    <mergeCell ref="B35:C35"/>
    <mergeCell ref="A42:C42"/>
    <mergeCell ref="A43:A72"/>
    <mergeCell ref="B43:C43"/>
    <mergeCell ref="B44:B46"/>
    <mergeCell ref="B53:C53"/>
    <mergeCell ref="B54:B56"/>
    <mergeCell ref="B57:B59"/>
    <mergeCell ref="B61:C61"/>
    <mergeCell ref="E81:F81"/>
    <mergeCell ref="A79:C79"/>
    <mergeCell ref="E83:F83"/>
    <mergeCell ref="A84:C84"/>
    <mergeCell ref="E82:F82"/>
    <mergeCell ref="A83:C83"/>
    <mergeCell ref="A88:C88"/>
    <mergeCell ref="A82:C82"/>
    <mergeCell ref="B51:C51"/>
    <mergeCell ref="B52:C52"/>
    <mergeCell ref="B64:C64"/>
    <mergeCell ref="B65:C65"/>
    <mergeCell ref="B71:C71"/>
    <mergeCell ref="A81:C81"/>
    <mergeCell ref="A74:C74"/>
    <mergeCell ref="A76:C76"/>
    <mergeCell ref="A77:C77"/>
    <mergeCell ref="A75:C75"/>
    <mergeCell ref="A78:C78"/>
    <mergeCell ref="B62:B63"/>
    <mergeCell ref="B67:C67"/>
    <mergeCell ref="A99:B101"/>
    <mergeCell ref="A102:B104"/>
    <mergeCell ref="A105:B107"/>
    <mergeCell ref="A94:C94"/>
    <mergeCell ref="A89:C89"/>
    <mergeCell ref="A95:C95"/>
    <mergeCell ref="A97:C98"/>
  </mergeCells>
  <dataValidations count="2">
    <dataValidation type="whole" allowBlank="1" showInputMessage="1" showErrorMessage="1" errorTitle="Error" error="Por favor ingrese números enteros" sqref="WBT983138:WCB98314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WLP983138:WLX983146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WVL983138:WVT98314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formula1>0</formula1>
      <formula2>10000000000</formula2>
    </dataValidation>
    <dataValidation type="whole" allowBlank="1" showInputMessage="1" showErrorMessage="1" errorTitle="ERROR" error="Por favor ingrese solo Números." sqref="A1:EA428">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QUC983082:QUC983111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RDY983082:RDY983111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RNU983082:RNU983111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RXQ983082:RXQ983111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SHM983082:SHM983111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SRI983082:SRI983111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TBE983082:TBE983111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TLA983082:TLA983111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TUW983082:TUW983111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UES983082:UES983111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UOO983082:UOO983111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UYK983082:UYK983111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VIG983082:VIG983111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VSC983082:VSC983111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WBY983082:WBY983111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WLU983082:WLU983111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WVQ983082:WVQ983111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xm:sqref>
        </x14:dataValidation>
        <x14:dataValidation type="whole" allowBlank="1" showInputMessage="1" showErrorMessage="1" errorTitle="Error" error="Por favor ingrese números enteros">
          <x14:formula1>
            <xm:f>0</xm:f>
          </x14:formula1>
          <x14:formula2>
            <xm:f>1000000000</xm:f>
          </x14:formula2>
          <xm:sqref>PQO983112:PQO983135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QAK983112:QAK983135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QKG983112:QKG983135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QUC983112:QUC983135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RDY983112:RDY983135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RNU983112:RNU983135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RXQ983112:RXQ983135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SHM983112:SHM983135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SRI983112:SRI983135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TBE983112:TBE983135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TLA983112:TLA983135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TUW983112:TUW983135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UES983112:UES983135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UOO983112:UOO983135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UYK983112:UYK983135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VIG983112:VIG983135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VSC983112:VSC983135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EB107:WWK65536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EB96:IU106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A429:EA65536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EB1:IV95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WBY983112:WBY983135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WLU983112:WLU983135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WVQ983112:WVQ983135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428"/>
  <sheetViews>
    <sheetView topLeftCell="A90" workbookViewId="0">
      <selection activeCell="C5" sqref="C5"/>
    </sheetView>
  </sheetViews>
  <sheetFormatPr baseColWidth="10" defaultRowHeight="11.25" x14ac:dyDescent="0.15"/>
  <cols>
    <col min="1" max="1" width="5.85546875" style="155" customWidth="1"/>
    <col min="2" max="2" width="15.42578125" style="155" customWidth="1"/>
    <col min="3" max="3" width="34.140625" style="155" customWidth="1"/>
    <col min="4" max="4" width="11.42578125" style="155"/>
    <col min="5" max="5" width="13.28515625" style="155" customWidth="1"/>
    <col min="6" max="7" width="15.7109375" style="155" customWidth="1"/>
    <col min="8" max="14" width="13.28515625" style="155" customWidth="1"/>
    <col min="15" max="15" width="13.28515625" style="156" customWidth="1"/>
    <col min="16" max="17" width="12.7109375" style="156" customWidth="1"/>
    <col min="18" max="18" width="13.42578125" style="133" customWidth="1"/>
    <col min="19" max="19" width="8.5703125" style="133" customWidth="1"/>
    <col min="20" max="24" width="11.42578125" style="133"/>
    <col min="25" max="25" width="9.42578125" style="133" customWidth="1"/>
    <col min="26" max="27" width="11.42578125" style="133"/>
    <col min="28" max="28" width="14.140625" style="133" customWidth="1"/>
    <col min="29" max="29" width="17.140625" style="133" customWidth="1"/>
    <col min="30" max="31" width="12.5703125" style="133" customWidth="1"/>
    <col min="32" max="47" width="8.140625" style="133" customWidth="1"/>
    <col min="48" max="52" width="12" style="133" customWidth="1"/>
    <col min="53" max="53" width="13.140625" style="133" customWidth="1"/>
    <col min="54" max="56" width="13.140625" style="133" hidden="1" customWidth="1"/>
    <col min="57" max="58" width="12" style="133" hidden="1" customWidth="1"/>
    <col min="59" max="91" width="12" style="133" customWidth="1"/>
    <col min="92" max="92" width="10.85546875" style="133" customWidth="1"/>
    <col min="93" max="256" width="11.42578125" style="133"/>
    <col min="257" max="257" width="5.85546875" style="133" customWidth="1"/>
    <col min="258" max="258" width="15.42578125" style="133" customWidth="1"/>
    <col min="259" max="259" width="34.140625" style="133" customWidth="1"/>
    <col min="260" max="260" width="11.42578125" style="133"/>
    <col min="261" max="261" width="13.28515625" style="133" customWidth="1"/>
    <col min="262" max="263" width="15.7109375" style="133" customWidth="1"/>
    <col min="264" max="271" width="13.28515625" style="133" customWidth="1"/>
    <col min="272" max="273" width="12.7109375" style="133" customWidth="1"/>
    <col min="274" max="274" width="13.42578125" style="133" customWidth="1"/>
    <col min="275" max="275" width="8.5703125" style="133" customWidth="1"/>
    <col min="276" max="280" width="11.42578125" style="133"/>
    <col min="281" max="281" width="9.42578125" style="133" customWidth="1"/>
    <col min="282" max="283" width="11.42578125" style="133"/>
    <col min="284" max="284" width="14.140625" style="133" customWidth="1"/>
    <col min="285" max="285" width="17.140625" style="133" customWidth="1"/>
    <col min="286" max="287" width="12.5703125" style="133" customWidth="1"/>
    <col min="288" max="303" width="8.140625" style="133" customWidth="1"/>
    <col min="304" max="308" width="12" style="133" customWidth="1"/>
    <col min="309" max="309" width="13.140625" style="133" customWidth="1"/>
    <col min="310" max="314" width="0" style="133" hidden="1" customWidth="1"/>
    <col min="315" max="347" width="12" style="133" customWidth="1"/>
    <col min="348" max="348" width="10.85546875" style="133" customWidth="1"/>
    <col min="349" max="512" width="11.42578125" style="133"/>
    <col min="513" max="513" width="5.85546875" style="133" customWidth="1"/>
    <col min="514" max="514" width="15.42578125" style="133" customWidth="1"/>
    <col min="515" max="515" width="34.140625" style="133" customWidth="1"/>
    <col min="516" max="516" width="11.42578125" style="133"/>
    <col min="517" max="517" width="13.28515625" style="133" customWidth="1"/>
    <col min="518" max="519" width="15.7109375" style="133" customWidth="1"/>
    <col min="520" max="527" width="13.28515625" style="133" customWidth="1"/>
    <col min="528" max="529" width="12.7109375" style="133" customWidth="1"/>
    <col min="530" max="530" width="13.42578125" style="133" customWidth="1"/>
    <col min="531" max="531" width="8.5703125" style="133" customWidth="1"/>
    <col min="532" max="536" width="11.42578125" style="133"/>
    <col min="537" max="537" width="9.42578125" style="133" customWidth="1"/>
    <col min="538" max="539" width="11.42578125" style="133"/>
    <col min="540" max="540" width="14.140625" style="133" customWidth="1"/>
    <col min="541" max="541" width="17.140625" style="133" customWidth="1"/>
    <col min="542" max="543" width="12.5703125" style="133" customWidth="1"/>
    <col min="544" max="559" width="8.140625" style="133" customWidth="1"/>
    <col min="560" max="564" width="12" style="133" customWidth="1"/>
    <col min="565" max="565" width="13.140625" style="133" customWidth="1"/>
    <col min="566" max="570" width="0" style="133" hidden="1" customWidth="1"/>
    <col min="571" max="603" width="12" style="133" customWidth="1"/>
    <col min="604" max="604" width="10.85546875" style="133" customWidth="1"/>
    <col min="605" max="768" width="11.42578125" style="133"/>
    <col min="769" max="769" width="5.85546875" style="133" customWidth="1"/>
    <col min="770" max="770" width="15.42578125" style="133" customWidth="1"/>
    <col min="771" max="771" width="34.140625" style="133" customWidth="1"/>
    <col min="772" max="772" width="11.42578125" style="133"/>
    <col min="773" max="773" width="13.28515625" style="133" customWidth="1"/>
    <col min="774" max="775" width="15.7109375" style="133" customWidth="1"/>
    <col min="776" max="783" width="13.28515625" style="133" customWidth="1"/>
    <col min="784" max="785" width="12.7109375" style="133" customWidth="1"/>
    <col min="786" max="786" width="13.42578125" style="133" customWidth="1"/>
    <col min="787" max="787" width="8.5703125" style="133" customWidth="1"/>
    <col min="788" max="792" width="11.42578125" style="133"/>
    <col min="793" max="793" width="9.42578125" style="133" customWidth="1"/>
    <col min="794" max="795" width="11.42578125" style="133"/>
    <col min="796" max="796" width="14.140625" style="133" customWidth="1"/>
    <col min="797" max="797" width="17.140625" style="133" customWidth="1"/>
    <col min="798" max="799" width="12.5703125" style="133" customWidth="1"/>
    <col min="800" max="815" width="8.140625" style="133" customWidth="1"/>
    <col min="816" max="820" width="12" style="133" customWidth="1"/>
    <col min="821" max="821" width="13.140625" style="133" customWidth="1"/>
    <col min="822" max="826" width="0" style="133" hidden="1" customWidth="1"/>
    <col min="827" max="859" width="12" style="133" customWidth="1"/>
    <col min="860" max="860" width="10.85546875" style="133" customWidth="1"/>
    <col min="861" max="1024" width="11.42578125" style="133"/>
    <col min="1025" max="1025" width="5.85546875" style="133" customWidth="1"/>
    <col min="1026" max="1026" width="15.42578125" style="133" customWidth="1"/>
    <col min="1027" max="1027" width="34.140625" style="133" customWidth="1"/>
    <col min="1028" max="1028" width="11.42578125" style="133"/>
    <col min="1029" max="1029" width="13.28515625" style="133" customWidth="1"/>
    <col min="1030" max="1031" width="15.7109375" style="133" customWidth="1"/>
    <col min="1032" max="1039" width="13.28515625" style="133" customWidth="1"/>
    <col min="1040" max="1041" width="12.7109375" style="133" customWidth="1"/>
    <col min="1042" max="1042" width="13.42578125" style="133" customWidth="1"/>
    <col min="1043" max="1043" width="8.5703125" style="133" customWidth="1"/>
    <col min="1044" max="1048" width="11.42578125" style="133"/>
    <col min="1049" max="1049" width="9.42578125" style="133" customWidth="1"/>
    <col min="1050" max="1051" width="11.42578125" style="133"/>
    <col min="1052" max="1052" width="14.140625" style="133" customWidth="1"/>
    <col min="1053" max="1053" width="17.140625" style="133" customWidth="1"/>
    <col min="1054" max="1055" width="12.5703125" style="133" customWidth="1"/>
    <col min="1056" max="1071" width="8.140625" style="133" customWidth="1"/>
    <col min="1072" max="1076" width="12" style="133" customWidth="1"/>
    <col min="1077" max="1077" width="13.140625" style="133" customWidth="1"/>
    <col min="1078" max="1082" width="0" style="133" hidden="1" customWidth="1"/>
    <col min="1083" max="1115" width="12" style="133" customWidth="1"/>
    <col min="1116" max="1116" width="10.85546875" style="133" customWidth="1"/>
    <col min="1117" max="1280" width="11.42578125" style="133"/>
    <col min="1281" max="1281" width="5.85546875" style="133" customWidth="1"/>
    <col min="1282" max="1282" width="15.42578125" style="133" customWidth="1"/>
    <col min="1283" max="1283" width="34.140625" style="133" customWidth="1"/>
    <col min="1284" max="1284" width="11.42578125" style="133"/>
    <col min="1285" max="1285" width="13.28515625" style="133" customWidth="1"/>
    <col min="1286" max="1287" width="15.7109375" style="133" customWidth="1"/>
    <col min="1288" max="1295" width="13.28515625" style="133" customWidth="1"/>
    <col min="1296" max="1297" width="12.7109375" style="133" customWidth="1"/>
    <col min="1298" max="1298" width="13.42578125" style="133" customWidth="1"/>
    <col min="1299" max="1299" width="8.5703125" style="133" customWidth="1"/>
    <col min="1300" max="1304" width="11.42578125" style="133"/>
    <col min="1305" max="1305" width="9.42578125" style="133" customWidth="1"/>
    <col min="1306" max="1307" width="11.42578125" style="133"/>
    <col min="1308" max="1308" width="14.140625" style="133" customWidth="1"/>
    <col min="1309" max="1309" width="17.140625" style="133" customWidth="1"/>
    <col min="1310" max="1311" width="12.5703125" style="133" customWidth="1"/>
    <col min="1312" max="1327" width="8.140625" style="133" customWidth="1"/>
    <col min="1328" max="1332" width="12" style="133" customWidth="1"/>
    <col min="1333" max="1333" width="13.140625" style="133" customWidth="1"/>
    <col min="1334" max="1338" width="0" style="133" hidden="1" customWidth="1"/>
    <col min="1339" max="1371" width="12" style="133" customWidth="1"/>
    <col min="1372" max="1372" width="10.85546875" style="133" customWidth="1"/>
    <col min="1373" max="1536" width="11.42578125" style="133"/>
    <col min="1537" max="1537" width="5.85546875" style="133" customWidth="1"/>
    <col min="1538" max="1538" width="15.42578125" style="133" customWidth="1"/>
    <col min="1539" max="1539" width="34.140625" style="133" customWidth="1"/>
    <col min="1540" max="1540" width="11.42578125" style="133"/>
    <col min="1541" max="1541" width="13.28515625" style="133" customWidth="1"/>
    <col min="1542" max="1543" width="15.7109375" style="133" customWidth="1"/>
    <col min="1544" max="1551" width="13.28515625" style="133" customWidth="1"/>
    <col min="1552" max="1553" width="12.7109375" style="133" customWidth="1"/>
    <col min="1554" max="1554" width="13.42578125" style="133" customWidth="1"/>
    <col min="1555" max="1555" width="8.5703125" style="133" customWidth="1"/>
    <col min="1556" max="1560" width="11.42578125" style="133"/>
    <col min="1561" max="1561" width="9.42578125" style="133" customWidth="1"/>
    <col min="1562" max="1563" width="11.42578125" style="133"/>
    <col min="1564" max="1564" width="14.140625" style="133" customWidth="1"/>
    <col min="1565" max="1565" width="17.140625" style="133" customWidth="1"/>
    <col min="1566" max="1567" width="12.5703125" style="133" customWidth="1"/>
    <col min="1568" max="1583" width="8.140625" style="133" customWidth="1"/>
    <col min="1584" max="1588" width="12" style="133" customWidth="1"/>
    <col min="1589" max="1589" width="13.140625" style="133" customWidth="1"/>
    <col min="1590" max="1594" width="0" style="133" hidden="1" customWidth="1"/>
    <col min="1595" max="1627" width="12" style="133" customWidth="1"/>
    <col min="1628" max="1628" width="10.85546875" style="133" customWidth="1"/>
    <col min="1629" max="1792" width="11.42578125" style="133"/>
    <col min="1793" max="1793" width="5.85546875" style="133" customWidth="1"/>
    <col min="1794" max="1794" width="15.42578125" style="133" customWidth="1"/>
    <col min="1795" max="1795" width="34.140625" style="133" customWidth="1"/>
    <col min="1796" max="1796" width="11.42578125" style="133"/>
    <col min="1797" max="1797" width="13.28515625" style="133" customWidth="1"/>
    <col min="1798" max="1799" width="15.7109375" style="133" customWidth="1"/>
    <col min="1800" max="1807" width="13.28515625" style="133" customWidth="1"/>
    <col min="1808" max="1809" width="12.7109375" style="133" customWidth="1"/>
    <col min="1810" max="1810" width="13.42578125" style="133" customWidth="1"/>
    <col min="1811" max="1811" width="8.5703125" style="133" customWidth="1"/>
    <col min="1812" max="1816" width="11.42578125" style="133"/>
    <col min="1817" max="1817" width="9.42578125" style="133" customWidth="1"/>
    <col min="1818" max="1819" width="11.42578125" style="133"/>
    <col min="1820" max="1820" width="14.140625" style="133" customWidth="1"/>
    <col min="1821" max="1821" width="17.140625" style="133" customWidth="1"/>
    <col min="1822" max="1823" width="12.5703125" style="133" customWidth="1"/>
    <col min="1824" max="1839" width="8.140625" style="133" customWidth="1"/>
    <col min="1840" max="1844" width="12" style="133" customWidth="1"/>
    <col min="1845" max="1845" width="13.140625" style="133" customWidth="1"/>
    <col min="1846" max="1850" width="0" style="133" hidden="1" customWidth="1"/>
    <col min="1851" max="1883" width="12" style="133" customWidth="1"/>
    <col min="1884" max="1884" width="10.85546875" style="133" customWidth="1"/>
    <col min="1885" max="2048" width="11.42578125" style="133"/>
    <col min="2049" max="2049" width="5.85546875" style="133" customWidth="1"/>
    <col min="2050" max="2050" width="15.42578125" style="133" customWidth="1"/>
    <col min="2051" max="2051" width="34.140625" style="133" customWidth="1"/>
    <col min="2052" max="2052" width="11.42578125" style="133"/>
    <col min="2053" max="2053" width="13.28515625" style="133" customWidth="1"/>
    <col min="2054" max="2055" width="15.7109375" style="133" customWidth="1"/>
    <col min="2056" max="2063" width="13.28515625" style="133" customWidth="1"/>
    <col min="2064" max="2065" width="12.7109375" style="133" customWidth="1"/>
    <col min="2066" max="2066" width="13.42578125" style="133" customWidth="1"/>
    <col min="2067" max="2067" width="8.5703125" style="133" customWidth="1"/>
    <col min="2068" max="2072" width="11.42578125" style="133"/>
    <col min="2073" max="2073" width="9.42578125" style="133" customWidth="1"/>
    <col min="2074" max="2075" width="11.42578125" style="133"/>
    <col min="2076" max="2076" width="14.140625" style="133" customWidth="1"/>
    <col min="2077" max="2077" width="17.140625" style="133" customWidth="1"/>
    <col min="2078" max="2079" width="12.5703125" style="133" customWidth="1"/>
    <col min="2080" max="2095" width="8.140625" style="133" customWidth="1"/>
    <col min="2096" max="2100" width="12" style="133" customWidth="1"/>
    <col min="2101" max="2101" width="13.140625" style="133" customWidth="1"/>
    <col min="2102" max="2106" width="0" style="133" hidden="1" customWidth="1"/>
    <col min="2107" max="2139" width="12" style="133" customWidth="1"/>
    <col min="2140" max="2140" width="10.85546875" style="133" customWidth="1"/>
    <col min="2141" max="2304" width="11.42578125" style="133"/>
    <col min="2305" max="2305" width="5.85546875" style="133" customWidth="1"/>
    <col min="2306" max="2306" width="15.42578125" style="133" customWidth="1"/>
    <col min="2307" max="2307" width="34.140625" style="133" customWidth="1"/>
    <col min="2308" max="2308" width="11.42578125" style="133"/>
    <col min="2309" max="2309" width="13.28515625" style="133" customWidth="1"/>
    <col min="2310" max="2311" width="15.7109375" style="133" customWidth="1"/>
    <col min="2312" max="2319" width="13.28515625" style="133" customWidth="1"/>
    <col min="2320" max="2321" width="12.7109375" style="133" customWidth="1"/>
    <col min="2322" max="2322" width="13.42578125" style="133" customWidth="1"/>
    <col min="2323" max="2323" width="8.5703125" style="133" customWidth="1"/>
    <col min="2324" max="2328" width="11.42578125" style="133"/>
    <col min="2329" max="2329" width="9.42578125" style="133" customWidth="1"/>
    <col min="2330" max="2331" width="11.42578125" style="133"/>
    <col min="2332" max="2332" width="14.140625" style="133" customWidth="1"/>
    <col min="2333" max="2333" width="17.140625" style="133" customWidth="1"/>
    <col min="2334" max="2335" width="12.5703125" style="133" customWidth="1"/>
    <col min="2336" max="2351" width="8.140625" style="133" customWidth="1"/>
    <col min="2352" max="2356" width="12" style="133" customWidth="1"/>
    <col min="2357" max="2357" width="13.140625" style="133" customWidth="1"/>
    <col min="2358" max="2362" width="0" style="133" hidden="1" customWidth="1"/>
    <col min="2363" max="2395" width="12" style="133" customWidth="1"/>
    <col min="2396" max="2396" width="10.85546875" style="133" customWidth="1"/>
    <col min="2397" max="2560" width="11.42578125" style="133"/>
    <col min="2561" max="2561" width="5.85546875" style="133" customWidth="1"/>
    <col min="2562" max="2562" width="15.42578125" style="133" customWidth="1"/>
    <col min="2563" max="2563" width="34.140625" style="133" customWidth="1"/>
    <col min="2564" max="2564" width="11.42578125" style="133"/>
    <col min="2565" max="2565" width="13.28515625" style="133" customWidth="1"/>
    <col min="2566" max="2567" width="15.7109375" style="133" customWidth="1"/>
    <col min="2568" max="2575" width="13.28515625" style="133" customWidth="1"/>
    <col min="2576" max="2577" width="12.7109375" style="133" customWidth="1"/>
    <col min="2578" max="2578" width="13.42578125" style="133" customWidth="1"/>
    <col min="2579" max="2579" width="8.5703125" style="133" customWidth="1"/>
    <col min="2580" max="2584" width="11.42578125" style="133"/>
    <col min="2585" max="2585" width="9.42578125" style="133" customWidth="1"/>
    <col min="2586" max="2587" width="11.42578125" style="133"/>
    <col min="2588" max="2588" width="14.140625" style="133" customWidth="1"/>
    <col min="2589" max="2589" width="17.140625" style="133" customWidth="1"/>
    <col min="2590" max="2591" width="12.5703125" style="133" customWidth="1"/>
    <col min="2592" max="2607" width="8.140625" style="133" customWidth="1"/>
    <col min="2608" max="2612" width="12" style="133" customWidth="1"/>
    <col min="2613" max="2613" width="13.140625" style="133" customWidth="1"/>
    <col min="2614" max="2618" width="0" style="133" hidden="1" customWidth="1"/>
    <col min="2619" max="2651" width="12" style="133" customWidth="1"/>
    <col min="2652" max="2652" width="10.85546875" style="133" customWidth="1"/>
    <col min="2653" max="2816" width="11.42578125" style="133"/>
    <col min="2817" max="2817" width="5.85546875" style="133" customWidth="1"/>
    <col min="2818" max="2818" width="15.42578125" style="133" customWidth="1"/>
    <col min="2819" max="2819" width="34.140625" style="133" customWidth="1"/>
    <col min="2820" max="2820" width="11.42578125" style="133"/>
    <col min="2821" max="2821" width="13.28515625" style="133" customWidth="1"/>
    <col min="2822" max="2823" width="15.7109375" style="133" customWidth="1"/>
    <col min="2824" max="2831" width="13.28515625" style="133" customWidth="1"/>
    <col min="2832" max="2833" width="12.7109375" style="133" customWidth="1"/>
    <col min="2834" max="2834" width="13.42578125" style="133" customWidth="1"/>
    <col min="2835" max="2835" width="8.5703125" style="133" customWidth="1"/>
    <col min="2836" max="2840" width="11.42578125" style="133"/>
    <col min="2841" max="2841" width="9.42578125" style="133" customWidth="1"/>
    <col min="2842" max="2843" width="11.42578125" style="133"/>
    <col min="2844" max="2844" width="14.140625" style="133" customWidth="1"/>
    <col min="2845" max="2845" width="17.140625" style="133" customWidth="1"/>
    <col min="2846" max="2847" width="12.5703125" style="133" customWidth="1"/>
    <col min="2848" max="2863" width="8.140625" style="133" customWidth="1"/>
    <col min="2864" max="2868" width="12" style="133" customWidth="1"/>
    <col min="2869" max="2869" width="13.140625" style="133" customWidth="1"/>
    <col min="2870" max="2874" width="0" style="133" hidden="1" customWidth="1"/>
    <col min="2875" max="2907" width="12" style="133" customWidth="1"/>
    <col min="2908" max="2908" width="10.85546875" style="133" customWidth="1"/>
    <col min="2909" max="3072" width="11.42578125" style="133"/>
    <col min="3073" max="3073" width="5.85546875" style="133" customWidth="1"/>
    <col min="3074" max="3074" width="15.42578125" style="133" customWidth="1"/>
    <col min="3075" max="3075" width="34.140625" style="133" customWidth="1"/>
    <col min="3076" max="3076" width="11.42578125" style="133"/>
    <col min="3077" max="3077" width="13.28515625" style="133" customWidth="1"/>
    <col min="3078" max="3079" width="15.7109375" style="133" customWidth="1"/>
    <col min="3080" max="3087" width="13.28515625" style="133" customWidth="1"/>
    <col min="3088" max="3089" width="12.7109375" style="133" customWidth="1"/>
    <col min="3090" max="3090" width="13.42578125" style="133" customWidth="1"/>
    <col min="3091" max="3091" width="8.5703125" style="133" customWidth="1"/>
    <col min="3092" max="3096" width="11.42578125" style="133"/>
    <col min="3097" max="3097" width="9.42578125" style="133" customWidth="1"/>
    <col min="3098" max="3099" width="11.42578125" style="133"/>
    <col min="3100" max="3100" width="14.140625" style="133" customWidth="1"/>
    <col min="3101" max="3101" width="17.140625" style="133" customWidth="1"/>
    <col min="3102" max="3103" width="12.5703125" style="133" customWidth="1"/>
    <col min="3104" max="3119" width="8.140625" style="133" customWidth="1"/>
    <col min="3120" max="3124" width="12" style="133" customWidth="1"/>
    <col min="3125" max="3125" width="13.140625" style="133" customWidth="1"/>
    <col min="3126" max="3130" width="0" style="133" hidden="1" customWidth="1"/>
    <col min="3131" max="3163" width="12" style="133" customWidth="1"/>
    <col min="3164" max="3164" width="10.85546875" style="133" customWidth="1"/>
    <col min="3165" max="3328" width="11.42578125" style="133"/>
    <col min="3329" max="3329" width="5.85546875" style="133" customWidth="1"/>
    <col min="3330" max="3330" width="15.42578125" style="133" customWidth="1"/>
    <col min="3331" max="3331" width="34.140625" style="133" customWidth="1"/>
    <col min="3332" max="3332" width="11.42578125" style="133"/>
    <col min="3333" max="3333" width="13.28515625" style="133" customWidth="1"/>
    <col min="3334" max="3335" width="15.7109375" style="133" customWidth="1"/>
    <col min="3336" max="3343" width="13.28515625" style="133" customWidth="1"/>
    <col min="3344" max="3345" width="12.7109375" style="133" customWidth="1"/>
    <col min="3346" max="3346" width="13.42578125" style="133" customWidth="1"/>
    <col min="3347" max="3347" width="8.5703125" style="133" customWidth="1"/>
    <col min="3348" max="3352" width="11.42578125" style="133"/>
    <col min="3353" max="3353" width="9.42578125" style="133" customWidth="1"/>
    <col min="3354" max="3355" width="11.42578125" style="133"/>
    <col min="3356" max="3356" width="14.140625" style="133" customWidth="1"/>
    <col min="3357" max="3357" width="17.140625" style="133" customWidth="1"/>
    <col min="3358" max="3359" width="12.5703125" style="133" customWidth="1"/>
    <col min="3360" max="3375" width="8.140625" style="133" customWidth="1"/>
    <col min="3376" max="3380" width="12" style="133" customWidth="1"/>
    <col min="3381" max="3381" width="13.140625" style="133" customWidth="1"/>
    <col min="3382" max="3386" width="0" style="133" hidden="1" customWidth="1"/>
    <col min="3387" max="3419" width="12" style="133" customWidth="1"/>
    <col min="3420" max="3420" width="10.85546875" style="133" customWidth="1"/>
    <col min="3421" max="3584" width="11.42578125" style="133"/>
    <col min="3585" max="3585" width="5.85546875" style="133" customWidth="1"/>
    <col min="3586" max="3586" width="15.42578125" style="133" customWidth="1"/>
    <col min="3587" max="3587" width="34.140625" style="133" customWidth="1"/>
    <col min="3588" max="3588" width="11.42578125" style="133"/>
    <col min="3589" max="3589" width="13.28515625" style="133" customWidth="1"/>
    <col min="3590" max="3591" width="15.7109375" style="133" customWidth="1"/>
    <col min="3592" max="3599" width="13.28515625" style="133" customWidth="1"/>
    <col min="3600" max="3601" width="12.7109375" style="133" customWidth="1"/>
    <col min="3602" max="3602" width="13.42578125" style="133" customWidth="1"/>
    <col min="3603" max="3603" width="8.5703125" style="133" customWidth="1"/>
    <col min="3604" max="3608" width="11.42578125" style="133"/>
    <col min="3609" max="3609" width="9.42578125" style="133" customWidth="1"/>
    <col min="3610" max="3611" width="11.42578125" style="133"/>
    <col min="3612" max="3612" width="14.140625" style="133" customWidth="1"/>
    <col min="3613" max="3613" width="17.140625" style="133" customWidth="1"/>
    <col min="3614" max="3615" width="12.5703125" style="133" customWidth="1"/>
    <col min="3616" max="3631" width="8.140625" style="133" customWidth="1"/>
    <col min="3632" max="3636" width="12" style="133" customWidth="1"/>
    <col min="3637" max="3637" width="13.140625" style="133" customWidth="1"/>
    <col min="3638" max="3642" width="0" style="133" hidden="1" customWidth="1"/>
    <col min="3643" max="3675" width="12" style="133" customWidth="1"/>
    <col min="3676" max="3676" width="10.85546875" style="133" customWidth="1"/>
    <col min="3677" max="3840" width="11.42578125" style="133"/>
    <col min="3841" max="3841" width="5.85546875" style="133" customWidth="1"/>
    <col min="3842" max="3842" width="15.42578125" style="133" customWidth="1"/>
    <col min="3843" max="3843" width="34.140625" style="133" customWidth="1"/>
    <col min="3844" max="3844" width="11.42578125" style="133"/>
    <col min="3845" max="3845" width="13.28515625" style="133" customWidth="1"/>
    <col min="3846" max="3847" width="15.7109375" style="133" customWidth="1"/>
    <col min="3848" max="3855" width="13.28515625" style="133" customWidth="1"/>
    <col min="3856" max="3857" width="12.7109375" style="133" customWidth="1"/>
    <col min="3858" max="3858" width="13.42578125" style="133" customWidth="1"/>
    <col min="3859" max="3859" width="8.5703125" style="133" customWidth="1"/>
    <col min="3860" max="3864" width="11.42578125" style="133"/>
    <col min="3865" max="3865" width="9.42578125" style="133" customWidth="1"/>
    <col min="3866" max="3867" width="11.42578125" style="133"/>
    <col min="3868" max="3868" width="14.140625" style="133" customWidth="1"/>
    <col min="3869" max="3869" width="17.140625" style="133" customWidth="1"/>
    <col min="3870" max="3871" width="12.5703125" style="133" customWidth="1"/>
    <col min="3872" max="3887" width="8.140625" style="133" customWidth="1"/>
    <col min="3888" max="3892" width="12" style="133" customWidth="1"/>
    <col min="3893" max="3893" width="13.140625" style="133" customWidth="1"/>
    <col min="3894" max="3898" width="0" style="133" hidden="1" customWidth="1"/>
    <col min="3899" max="3931" width="12" style="133" customWidth="1"/>
    <col min="3932" max="3932" width="10.85546875" style="133" customWidth="1"/>
    <col min="3933" max="4096" width="11.42578125" style="133"/>
    <col min="4097" max="4097" width="5.85546875" style="133" customWidth="1"/>
    <col min="4098" max="4098" width="15.42578125" style="133" customWidth="1"/>
    <col min="4099" max="4099" width="34.140625" style="133" customWidth="1"/>
    <col min="4100" max="4100" width="11.42578125" style="133"/>
    <col min="4101" max="4101" width="13.28515625" style="133" customWidth="1"/>
    <col min="4102" max="4103" width="15.7109375" style="133" customWidth="1"/>
    <col min="4104" max="4111" width="13.28515625" style="133" customWidth="1"/>
    <col min="4112" max="4113" width="12.7109375" style="133" customWidth="1"/>
    <col min="4114" max="4114" width="13.42578125" style="133" customWidth="1"/>
    <col min="4115" max="4115" width="8.5703125" style="133" customWidth="1"/>
    <col min="4116" max="4120" width="11.42578125" style="133"/>
    <col min="4121" max="4121" width="9.42578125" style="133" customWidth="1"/>
    <col min="4122" max="4123" width="11.42578125" style="133"/>
    <col min="4124" max="4124" width="14.140625" style="133" customWidth="1"/>
    <col min="4125" max="4125" width="17.140625" style="133" customWidth="1"/>
    <col min="4126" max="4127" width="12.5703125" style="133" customWidth="1"/>
    <col min="4128" max="4143" width="8.140625" style="133" customWidth="1"/>
    <col min="4144" max="4148" width="12" style="133" customWidth="1"/>
    <col min="4149" max="4149" width="13.140625" style="133" customWidth="1"/>
    <col min="4150" max="4154" width="0" style="133" hidden="1" customWidth="1"/>
    <col min="4155" max="4187" width="12" style="133" customWidth="1"/>
    <col min="4188" max="4188" width="10.85546875" style="133" customWidth="1"/>
    <col min="4189" max="4352" width="11.42578125" style="133"/>
    <col min="4353" max="4353" width="5.85546875" style="133" customWidth="1"/>
    <col min="4354" max="4354" width="15.42578125" style="133" customWidth="1"/>
    <col min="4355" max="4355" width="34.140625" style="133" customWidth="1"/>
    <col min="4356" max="4356" width="11.42578125" style="133"/>
    <col min="4357" max="4357" width="13.28515625" style="133" customWidth="1"/>
    <col min="4358" max="4359" width="15.7109375" style="133" customWidth="1"/>
    <col min="4360" max="4367" width="13.28515625" style="133" customWidth="1"/>
    <col min="4368" max="4369" width="12.7109375" style="133" customWidth="1"/>
    <col min="4370" max="4370" width="13.42578125" style="133" customWidth="1"/>
    <col min="4371" max="4371" width="8.5703125" style="133" customWidth="1"/>
    <col min="4372" max="4376" width="11.42578125" style="133"/>
    <col min="4377" max="4377" width="9.42578125" style="133" customWidth="1"/>
    <col min="4378" max="4379" width="11.42578125" style="133"/>
    <col min="4380" max="4380" width="14.140625" style="133" customWidth="1"/>
    <col min="4381" max="4381" width="17.140625" style="133" customWidth="1"/>
    <col min="4382" max="4383" width="12.5703125" style="133" customWidth="1"/>
    <col min="4384" max="4399" width="8.140625" style="133" customWidth="1"/>
    <col min="4400" max="4404" width="12" style="133" customWidth="1"/>
    <col min="4405" max="4405" width="13.140625" style="133" customWidth="1"/>
    <col min="4406" max="4410" width="0" style="133" hidden="1" customWidth="1"/>
    <col min="4411" max="4443" width="12" style="133" customWidth="1"/>
    <col min="4444" max="4444" width="10.85546875" style="133" customWidth="1"/>
    <col min="4445" max="4608" width="11.42578125" style="133"/>
    <col min="4609" max="4609" width="5.85546875" style="133" customWidth="1"/>
    <col min="4610" max="4610" width="15.42578125" style="133" customWidth="1"/>
    <col min="4611" max="4611" width="34.140625" style="133" customWidth="1"/>
    <col min="4612" max="4612" width="11.42578125" style="133"/>
    <col min="4613" max="4613" width="13.28515625" style="133" customWidth="1"/>
    <col min="4614" max="4615" width="15.7109375" style="133" customWidth="1"/>
    <col min="4616" max="4623" width="13.28515625" style="133" customWidth="1"/>
    <col min="4624" max="4625" width="12.7109375" style="133" customWidth="1"/>
    <col min="4626" max="4626" width="13.42578125" style="133" customWidth="1"/>
    <col min="4627" max="4627" width="8.5703125" style="133" customWidth="1"/>
    <col min="4628" max="4632" width="11.42578125" style="133"/>
    <col min="4633" max="4633" width="9.42578125" style="133" customWidth="1"/>
    <col min="4634" max="4635" width="11.42578125" style="133"/>
    <col min="4636" max="4636" width="14.140625" style="133" customWidth="1"/>
    <col min="4637" max="4637" width="17.140625" style="133" customWidth="1"/>
    <col min="4638" max="4639" width="12.5703125" style="133" customWidth="1"/>
    <col min="4640" max="4655" width="8.140625" style="133" customWidth="1"/>
    <col min="4656" max="4660" width="12" style="133" customWidth="1"/>
    <col min="4661" max="4661" width="13.140625" style="133" customWidth="1"/>
    <col min="4662" max="4666" width="0" style="133" hidden="1" customWidth="1"/>
    <col min="4667" max="4699" width="12" style="133" customWidth="1"/>
    <col min="4700" max="4700" width="10.85546875" style="133" customWidth="1"/>
    <col min="4701" max="4864" width="11.42578125" style="133"/>
    <col min="4865" max="4865" width="5.85546875" style="133" customWidth="1"/>
    <col min="4866" max="4866" width="15.42578125" style="133" customWidth="1"/>
    <col min="4867" max="4867" width="34.140625" style="133" customWidth="1"/>
    <col min="4868" max="4868" width="11.42578125" style="133"/>
    <col min="4869" max="4869" width="13.28515625" style="133" customWidth="1"/>
    <col min="4870" max="4871" width="15.7109375" style="133" customWidth="1"/>
    <col min="4872" max="4879" width="13.28515625" style="133" customWidth="1"/>
    <col min="4880" max="4881" width="12.7109375" style="133" customWidth="1"/>
    <col min="4882" max="4882" width="13.42578125" style="133" customWidth="1"/>
    <col min="4883" max="4883" width="8.5703125" style="133" customWidth="1"/>
    <col min="4884" max="4888" width="11.42578125" style="133"/>
    <col min="4889" max="4889" width="9.42578125" style="133" customWidth="1"/>
    <col min="4890" max="4891" width="11.42578125" style="133"/>
    <col min="4892" max="4892" width="14.140625" style="133" customWidth="1"/>
    <col min="4893" max="4893" width="17.140625" style="133" customWidth="1"/>
    <col min="4894" max="4895" width="12.5703125" style="133" customWidth="1"/>
    <col min="4896" max="4911" width="8.140625" style="133" customWidth="1"/>
    <col min="4912" max="4916" width="12" style="133" customWidth="1"/>
    <col min="4917" max="4917" width="13.140625" style="133" customWidth="1"/>
    <col min="4918" max="4922" width="0" style="133" hidden="1" customWidth="1"/>
    <col min="4923" max="4955" width="12" style="133" customWidth="1"/>
    <col min="4956" max="4956" width="10.85546875" style="133" customWidth="1"/>
    <col min="4957" max="5120" width="11.42578125" style="133"/>
    <col min="5121" max="5121" width="5.85546875" style="133" customWidth="1"/>
    <col min="5122" max="5122" width="15.42578125" style="133" customWidth="1"/>
    <col min="5123" max="5123" width="34.140625" style="133" customWidth="1"/>
    <col min="5124" max="5124" width="11.42578125" style="133"/>
    <col min="5125" max="5125" width="13.28515625" style="133" customWidth="1"/>
    <col min="5126" max="5127" width="15.7109375" style="133" customWidth="1"/>
    <col min="5128" max="5135" width="13.28515625" style="133" customWidth="1"/>
    <col min="5136" max="5137" width="12.7109375" style="133" customWidth="1"/>
    <col min="5138" max="5138" width="13.42578125" style="133" customWidth="1"/>
    <col min="5139" max="5139" width="8.5703125" style="133" customWidth="1"/>
    <col min="5140" max="5144" width="11.42578125" style="133"/>
    <col min="5145" max="5145" width="9.42578125" style="133" customWidth="1"/>
    <col min="5146" max="5147" width="11.42578125" style="133"/>
    <col min="5148" max="5148" width="14.140625" style="133" customWidth="1"/>
    <col min="5149" max="5149" width="17.140625" style="133" customWidth="1"/>
    <col min="5150" max="5151" width="12.5703125" style="133" customWidth="1"/>
    <col min="5152" max="5167" width="8.140625" style="133" customWidth="1"/>
    <col min="5168" max="5172" width="12" style="133" customWidth="1"/>
    <col min="5173" max="5173" width="13.140625" style="133" customWidth="1"/>
    <col min="5174" max="5178" width="0" style="133" hidden="1" customWidth="1"/>
    <col min="5179" max="5211" width="12" style="133" customWidth="1"/>
    <col min="5212" max="5212" width="10.85546875" style="133" customWidth="1"/>
    <col min="5213" max="5376" width="11.42578125" style="133"/>
    <col min="5377" max="5377" width="5.85546875" style="133" customWidth="1"/>
    <col min="5378" max="5378" width="15.42578125" style="133" customWidth="1"/>
    <col min="5379" max="5379" width="34.140625" style="133" customWidth="1"/>
    <col min="5380" max="5380" width="11.42578125" style="133"/>
    <col min="5381" max="5381" width="13.28515625" style="133" customWidth="1"/>
    <col min="5382" max="5383" width="15.7109375" style="133" customWidth="1"/>
    <col min="5384" max="5391" width="13.28515625" style="133" customWidth="1"/>
    <col min="5392" max="5393" width="12.7109375" style="133" customWidth="1"/>
    <col min="5394" max="5394" width="13.42578125" style="133" customWidth="1"/>
    <col min="5395" max="5395" width="8.5703125" style="133" customWidth="1"/>
    <col min="5396" max="5400" width="11.42578125" style="133"/>
    <col min="5401" max="5401" width="9.42578125" style="133" customWidth="1"/>
    <col min="5402" max="5403" width="11.42578125" style="133"/>
    <col min="5404" max="5404" width="14.140625" style="133" customWidth="1"/>
    <col min="5405" max="5405" width="17.140625" style="133" customWidth="1"/>
    <col min="5406" max="5407" width="12.5703125" style="133" customWidth="1"/>
    <col min="5408" max="5423" width="8.140625" style="133" customWidth="1"/>
    <col min="5424" max="5428" width="12" style="133" customWidth="1"/>
    <col min="5429" max="5429" width="13.140625" style="133" customWidth="1"/>
    <col min="5430" max="5434" width="0" style="133" hidden="1" customWidth="1"/>
    <col min="5435" max="5467" width="12" style="133" customWidth="1"/>
    <col min="5468" max="5468" width="10.85546875" style="133" customWidth="1"/>
    <col min="5469" max="5632" width="11.42578125" style="133"/>
    <col min="5633" max="5633" width="5.85546875" style="133" customWidth="1"/>
    <col min="5634" max="5634" width="15.42578125" style="133" customWidth="1"/>
    <col min="5635" max="5635" width="34.140625" style="133" customWidth="1"/>
    <col min="5636" max="5636" width="11.42578125" style="133"/>
    <col min="5637" max="5637" width="13.28515625" style="133" customWidth="1"/>
    <col min="5638" max="5639" width="15.7109375" style="133" customWidth="1"/>
    <col min="5640" max="5647" width="13.28515625" style="133" customWidth="1"/>
    <col min="5648" max="5649" width="12.7109375" style="133" customWidth="1"/>
    <col min="5650" max="5650" width="13.42578125" style="133" customWidth="1"/>
    <col min="5651" max="5651" width="8.5703125" style="133" customWidth="1"/>
    <col min="5652" max="5656" width="11.42578125" style="133"/>
    <col min="5657" max="5657" width="9.42578125" style="133" customWidth="1"/>
    <col min="5658" max="5659" width="11.42578125" style="133"/>
    <col min="5660" max="5660" width="14.140625" style="133" customWidth="1"/>
    <col min="5661" max="5661" width="17.140625" style="133" customWidth="1"/>
    <col min="5662" max="5663" width="12.5703125" style="133" customWidth="1"/>
    <col min="5664" max="5679" width="8.140625" style="133" customWidth="1"/>
    <col min="5680" max="5684" width="12" style="133" customWidth="1"/>
    <col min="5685" max="5685" width="13.140625" style="133" customWidth="1"/>
    <col min="5686" max="5690" width="0" style="133" hidden="1" customWidth="1"/>
    <col min="5691" max="5723" width="12" style="133" customWidth="1"/>
    <col min="5724" max="5724" width="10.85546875" style="133" customWidth="1"/>
    <col min="5725" max="5888" width="11.42578125" style="133"/>
    <col min="5889" max="5889" width="5.85546875" style="133" customWidth="1"/>
    <col min="5890" max="5890" width="15.42578125" style="133" customWidth="1"/>
    <col min="5891" max="5891" width="34.140625" style="133" customWidth="1"/>
    <col min="5892" max="5892" width="11.42578125" style="133"/>
    <col min="5893" max="5893" width="13.28515625" style="133" customWidth="1"/>
    <col min="5894" max="5895" width="15.7109375" style="133" customWidth="1"/>
    <col min="5896" max="5903" width="13.28515625" style="133" customWidth="1"/>
    <col min="5904" max="5905" width="12.7109375" style="133" customWidth="1"/>
    <col min="5906" max="5906" width="13.42578125" style="133" customWidth="1"/>
    <col min="5907" max="5907" width="8.5703125" style="133" customWidth="1"/>
    <col min="5908" max="5912" width="11.42578125" style="133"/>
    <col min="5913" max="5913" width="9.42578125" style="133" customWidth="1"/>
    <col min="5914" max="5915" width="11.42578125" style="133"/>
    <col min="5916" max="5916" width="14.140625" style="133" customWidth="1"/>
    <col min="5917" max="5917" width="17.140625" style="133" customWidth="1"/>
    <col min="5918" max="5919" width="12.5703125" style="133" customWidth="1"/>
    <col min="5920" max="5935" width="8.140625" style="133" customWidth="1"/>
    <col min="5936" max="5940" width="12" style="133" customWidth="1"/>
    <col min="5941" max="5941" width="13.140625" style="133" customWidth="1"/>
    <col min="5942" max="5946" width="0" style="133" hidden="1" customWidth="1"/>
    <col min="5947" max="5979" width="12" style="133" customWidth="1"/>
    <col min="5980" max="5980" width="10.85546875" style="133" customWidth="1"/>
    <col min="5981" max="6144" width="11.42578125" style="133"/>
    <col min="6145" max="6145" width="5.85546875" style="133" customWidth="1"/>
    <col min="6146" max="6146" width="15.42578125" style="133" customWidth="1"/>
    <col min="6147" max="6147" width="34.140625" style="133" customWidth="1"/>
    <col min="6148" max="6148" width="11.42578125" style="133"/>
    <col min="6149" max="6149" width="13.28515625" style="133" customWidth="1"/>
    <col min="6150" max="6151" width="15.7109375" style="133" customWidth="1"/>
    <col min="6152" max="6159" width="13.28515625" style="133" customWidth="1"/>
    <col min="6160" max="6161" width="12.7109375" style="133" customWidth="1"/>
    <col min="6162" max="6162" width="13.42578125" style="133" customWidth="1"/>
    <col min="6163" max="6163" width="8.5703125" style="133" customWidth="1"/>
    <col min="6164" max="6168" width="11.42578125" style="133"/>
    <col min="6169" max="6169" width="9.42578125" style="133" customWidth="1"/>
    <col min="6170" max="6171" width="11.42578125" style="133"/>
    <col min="6172" max="6172" width="14.140625" style="133" customWidth="1"/>
    <col min="6173" max="6173" width="17.140625" style="133" customWidth="1"/>
    <col min="6174" max="6175" width="12.5703125" style="133" customWidth="1"/>
    <col min="6176" max="6191" width="8.140625" style="133" customWidth="1"/>
    <col min="6192" max="6196" width="12" style="133" customWidth="1"/>
    <col min="6197" max="6197" width="13.140625" style="133" customWidth="1"/>
    <col min="6198" max="6202" width="0" style="133" hidden="1" customWidth="1"/>
    <col min="6203" max="6235" width="12" style="133" customWidth="1"/>
    <col min="6236" max="6236" width="10.85546875" style="133" customWidth="1"/>
    <col min="6237" max="6400" width="11.42578125" style="133"/>
    <col min="6401" max="6401" width="5.85546875" style="133" customWidth="1"/>
    <col min="6402" max="6402" width="15.42578125" style="133" customWidth="1"/>
    <col min="6403" max="6403" width="34.140625" style="133" customWidth="1"/>
    <col min="6404" max="6404" width="11.42578125" style="133"/>
    <col min="6405" max="6405" width="13.28515625" style="133" customWidth="1"/>
    <col min="6406" max="6407" width="15.7109375" style="133" customWidth="1"/>
    <col min="6408" max="6415" width="13.28515625" style="133" customWidth="1"/>
    <col min="6416" max="6417" width="12.7109375" style="133" customWidth="1"/>
    <col min="6418" max="6418" width="13.42578125" style="133" customWidth="1"/>
    <col min="6419" max="6419" width="8.5703125" style="133" customWidth="1"/>
    <col min="6420" max="6424" width="11.42578125" style="133"/>
    <col min="6425" max="6425" width="9.42578125" style="133" customWidth="1"/>
    <col min="6426" max="6427" width="11.42578125" style="133"/>
    <col min="6428" max="6428" width="14.140625" style="133" customWidth="1"/>
    <col min="6429" max="6429" width="17.140625" style="133" customWidth="1"/>
    <col min="6430" max="6431" width="12.5703125" style="133" customWidth="1"/>
    <col min="6432" max="6447" width="8.140625" style="133" customWidth="1"/>
    <col min="6448" max="6452" width="12" style="133" customWidth="1"/>
    <col min="6453" max="6453" width="13.140625" style="133" customWidth="1"/>
    <col min="6454" max="6458" width="0" style="133" hidden="1" customWidth="1"/>
    <col min="6459" max="6491" width="12" style="133" customWidth="1"/>
    <col min="6492" max="6492" width="10.85546875" style="133" customWidth="1"/>
    <col min="6493" max="6656" width="11.42578125" style="133"/>
    <col min="6657" max="6657" width="5.85546875" style="133" customWidth="1"/>
    <col min="6658" max="6658" width="15.42578125" style="133" customWidth="1"/>
    <col min="6659" max="6659" width="34.140625" style="133" customWidth="1"/>
    <col min="6660" max="6660" width="11.42578125" style="133"/>
    <col min="6661" max="6661" width="13.28515625" style="133" customWidth="1"/>
    <col min="6662" max="6663" width="15.7109375" style="133" customWidth="1"/>
    <col min="6664" max="6671" width="13.28515625" style="133" customWidth="1"/>
    <col min="6672" max="6673" width="12.7109375" style="133" customWidth="1"/>
    <col min="6674" max="6674" width="13.42578125" style="133" customWidth="1"/>
    <col min="6675" max="6675" width="8.5703125" style="133" customWidth="1"/>
    <col min="6676" max="6680" width="11.42578125" style="133"/>
    <col min="6681" max="6681" width="9.42578125" style="133" customWidth="1"/>
    <col min="6682" max="6683" width="11.42578125" style="133"/>
    <col min="6684" max="6684" width="14.140625" style="133" customWidth="1"/>
    <col min="6685" max="6685" width="17.140625" style="133" customWidth="1"/>
    <col min="6686" max="6687" width="12.5703125" style="133" customWidth="1"/>
    <col min="6688" max="6703" width="8.140625" style="133" customWidth="1"/>
    <col min="6704" max="6708" width="12" style="133" customWidth="1"/>
    <col min="6709" max="6709" width="13.140625" style="133" customWidth="1"/>
    <col min="6710" max="6714" width="0" style="133" hidden="1" customWidth="1"/>
    <col min="6715" max="6747" width="12" style="133" customWidth="1"/>
    <col min="6748" max="6748" width="10.85546875" style="133" customWidth="1"/>
    <col min="6749" max="6912" width="11.42578125" style="133"/>
    <col min="6913" max="6913" width="5.85546875" style="133" customWidth="1"/>
    <col min="6914" max="6914" width="15.42578125" style="133" customWidth="1"/>
    <col min="6915" max="6915" width="34.140625" style="133" customWidth="1"/>
    <col min="6916" max="6916" width="11.42578125" style="133"/>
    <col min="6917" max="6917" width="13.28515625" style="133" customWidth="1"/>
    <col min="6918" max="6919" width="15.7109375" style="133" customWidth="1"/>
    <col min="6920" max="6927" width="13.28515625" style="133" customWidth="1"/>
    <col min="6928" max="6929" width="12.7109375" style="133" customWidth="1"/>
    <col min="6930" max="6930" width="13.42578125" style="133" customWidth="1"/>
    <col min="6931" max="6931" width="8.5703125" style="133" customWidth="1"/>
    <col min="6932" max="6936" width="11.42578125" style="133"/>
    <col min="6937" max="6937" width="9.42578125" style="133" customWidth="1"/>
    <col min="6938" max="6939" width="11.42578125" style="133"/>
    <col min="6940" max="6940" width="14.140625" style="133" customWidth="1"/>
    <col min="6941" max="6941" width="17.140625" style="133" customWidth="1"/>
    <col min="6942" max="6943" width="12.5703125" style="133" customWidth="1"/>
    <col min="6944" max="6959" width="8.140625" style="133" customWidth="1"/>
    <col min="6960" max="6964" width="12" style="133" customWidth="1"/>
    <col min="6965" max="6965" width="13.140625" style="133" customWidth="1"/>
    <col min="6966" max="6970" width="0" style="133" hidden="1" customWidth="1"/>
    <col min="6971" max="7003" width="12" style="133" customWidth="1"/>
    <col min="7004" max="7004" width="10.85546875" style="133" customWidth="1"/>
    <col min="7005" max="7168" width="11.42578125" style="133"/>
    <col min="7169" max="7169" width="5.85546875" style="133" customWidth="1"/>
    <col min="7170" max="7170" width="15.42578125" style="133" customWidth="1"/>
    <col min="7171" max="7171" width="34.140625" style="133" customWidth="1"/>
    <col min="7172" max="7172" width="11.42578125" style="133"/>
    <col min="7173" max="7173" width="13.28515625" style="133" customWidth="1"/>
    <col min="7174" max="7175" width="15.7109375" style="133" customWidth="1"/>
    <col min="7176" max="7183" width="13.28515625" style="133" customWidth="1"/>
    <col min="7184" max="7185" width="12.7109375" style="133" customWidth="1"/>
    <col min="7186" max="7186" width="13.42578125" style="133" customWidth="1"/>
    <col min="7187" max="7187" width="8.5703125" style="133" customWidth="1"/>
    <col min="7188" max="7192" width="11.42578125" style="133"/>
    <col min="7193" max="7193" width="9.42578125" style="133" customWidth="1"/>
    <col min="7194" max="7195" width="11.42578125" style="133"/>
    <col min="7196" max="7196" width="14.140625" style="133" customWidth="1"/>
    <col min="7197" max="7197" width="17.140625" style="133" customWidth="1"/>
    <col min="7198" max="7199" width="12.5703125" style="133" customWidth="1"/>
    <col min="7200" max="7215" width="8.140625" style="133" customWidth="1"/>
    <col min="7216" max="7220" width="12" style="133" customWidth="1"/>
    <col min="7221" max="7221" width="13.140625" style="133" customWidth="1"/>
    <col min="7222" max="7226" width="0" style="133" hidden="1" customWidth="1"/>
    <col min="7227" max="7259" width="12" style="133" customWidth="1"/>
    <col min="7260" max="7260" width="10.85546875" style="133" customWidth="1"/>
    <col min="7261" max="7424" width="11.42578125" style="133"/>
    <col min="7425" max="7425" width="5.85546875" style="133" customWidth="1"/>
    <col min="7426" max="7426" width="15.42578125" style="133" customWidth="1"/>
    <col min="7427" max="7427" width="34.140625" style="133" customWidth="1"/>
    <col min="7428" max="7428" width="11.42578125" style="133"/>
    <col min="7429" max="7429" width="13.28515625" style="133" customWidth="1"/>
    <col min="7430" max="7431" width="15.7109375" style="133" customWidth="1"/>
    <col min="7432" max="7439" width="13.28515625" style="133" customWidth="1"/>
    <col min="7440" max="7441" width="12.7109375" style="133" customWidth="1"/>
    <col min="7442" max="7442" width="13.42578125" style="133" customWidth="1"/>
    <col min="7443" max="7443" width="8.5703125" style="133" customWidth="1"/>
    <col min="7444" max="7448" width="11.42578125" style="133"/>
    <col min="7449" max="7449" width="9.42578125" style="133" customWidth="1"/>
    <col min="7450" max="7451" width="11.42578125" style="133"/>
    <col min="7452" max="7452" width="14.140625" style="133" customWidth="1"/>
    <col min="7453" max="7453" width="17.140625" style="133" customWidth="1"/>
    <col min="7454" max="7455" width="12.5703125" style="133" customWidth="1"/>
    <col min="7456" max="7471" width="8.140625" style="133" customWidth="1"/>
    <col min="7472" max="7476" width="12" style="133" customWidth="1"/>
    <col min="7477" max="7477" width="13.140625" style="133" customWidth="1"/>
    <col min="7478" max="7482" width="0" style="133" hidden="1" customWidth="1"/>
    <col min="7483" max="7515" width="12" style="133" customWidth="1"/>
    <col min="7516" max="7516" width="10.85546875" style="133" customWidth="1"/>
    <col min="7517" max="7680" width="11.42578125" style="133"/>
    <col min="7681" max="7681" width="5.85546875" style="133" customWidth="1"/>
    <col min="7682" max="7682" width="15.42578125" style="133" customWidth="1"/>
    <col min="7683" max="7683" width="34.140625" style="133" customWidth="1"/>
    <col min="7684" max="7684" width="11.42578125" style="133"/>
    <col min="7685" max="7685" width="13.28515625" style="133" customWidth="1"/>
    <col min="7686" max="7687" width="15.7109375" style="133" customWidth="1"/>
    <col min="7688" max="7695" width="13.28515625" style="133" customWidth="1"/>
    <col min="7696" max="7697" width="12.7109375" style="133" customWidth="1"/>
    <col min="7698" max="7698" width="13.42578125" style="133" customWidth="1"/>
    <col min="7699" max="7699" width="8.5703125" style="133" customWidth="1"/>
    <col min="7700" max="7704" width="11.42578125" style="133"/>
    <col min="7705" max="7705" width="9.42578125" style="133" customWidth="1"/>
    <col min="7706" max="7707" width="11.42578125" style="133"/>
    <col min="7708" max="7708" width="14.140625" style="133" customWidth="1"/>
    <col min="7709" max="7709" width="17.140625" style="133" customWidth="1"/>
    <col min="7710" max="7711" width="12.5703125" style="133" customWidth="1"/>
    <col min="7712" max="7727" width="8.140625" style="133" customWidth="1"/>
    <col min="7728" max="7732" width="12" style="133" customWidth="1"/>
    <col min="7733" max="7733" width="13.140625" style="133" customWidth="1"/>
    <col min="7734" max="7738" width="0" style="133" hidden="1" customWidth="1"/>
    <col min="7739" max="7771" width="12" style="133" customWidth="1"/>
    <col min="7772" max="7772" width="10.85546875" style="133" customWidth="1"/>
    <col min="7773" max="7936" width="11.42578125" style="133"/>
    <col min="7937" max="7937" width="5.85546875" style="133" customWidth="1"/>
    <col min="7938" max="7938" width="15.42578125" style="133" customWidth="1"/>
    <col min="7939" max="7939" width="34.140625" style="133" customWidth="1"/>
    <col min="7940" max="7940" width="11.42578125" style="133"/>
    <col min="7941" max="7941" width="13.28515625" style="133" customWidth="1"/>
    <col min="7942" max="7943" width="15.7109375" style="133" customWidth="1"/>
    <col min="7944" max="7951" width="13.28515625" style="133" customWidth="1"/>
    <col min="7952" max="7953" width="12.7109375" style="133" customWidth="1"/>
    <col min="7954" max="7954" width="13.42578125" style="133" customWidth="1"/>
    <col min="7955" max="7955" width="8.5703125" style="133" customWidth="1"/>
    <col min="7956" max="7960" width="11.42578125" style="133"/>
    <col min="7961" max="7961" width="9.42578125" style="133" customWidth="1"/>
    <col min="7962" max="7963" width="11.42578125" style="133"/>
    <col min="7964" max="7964" width="14.140625" style="133" customWidth="1"/>
    <col min="7965" max="7965" width="17.140625" style="133" customWidth="1"/>
    <col min="7966" max="7967" width="12.5703125" style="133" customWidth="1"/>
    <col min="7968" max="7983" width="8.140625" style="133" customWidth="1"/>
    <col min="7984" max="7988" width="12" style="133" customWidth="1"/>
    <col min="7989" max="7989" width="13.140625" style="133" customWidth="1"/>
    <col min="7990" max="7994" width="0" style="133" hidden="1" customWidth="1"/>
    <col min="7995" max="8027" width="12" style="133" customWidth="1"/>
    <col min="8028" max="8028" width="10.85546875" style="133" customWidth="1"/>
    <col min="8029" max="8192" width="11.42578125" style="133"/>
    <col min="8193" max="8193" width="5.85546875" style="133" customWidth="1"/>
    <col min="8194" max="8194" width="15.42578125" style="133" customWidth="1"/>
    <col min="8195" max="8195" width="34.140625" style="133" customWidth="1"/>
    <col min="8196" max="8196" width="11.42578125" style="133"/>
    <col min="8197" max="8197" width="13.28515625" style="133" customWidth="1"/>
    <col min="8198" max="8199" width="15.7109375" style="133" customWidth="1"/>
    <col min="8200" max="8207" width="13.28515625" style="133" customWidth="1"/>
    <col min="8208" max="8209" width="12.7109375" style="133" customWidth="1"/>
    <col min="8210" max="8210" width="13.42578125" style="133" customWidth="1"/>
    <col min="8211" max="8211" width="8.5703125" style="133" customWidth="1"/>
    <col min="8212" max="8216" width="11.42578125" style="133"/>
    <col min="8217" max="8217" width="9.42578125" style="133" customWidth="1"/>
    <col min="8218" max="8219" width="11.42578125" style="133"/>
    <col min="8220" max="8220" width="14.140625" style="133" customWidth="1"/>
    <col min="8221" max="8221" width="17.140625" style="133" customWidth="1"/>
    <col min="8222" max="8223" width="12.5703125" style="133" customWidth="1"/>
    <col min="8224" max="8239" width="8.140625" style="133" customWidth="1"/>
    <col min="8240" max="8244" width="12" style="133" customWidth="1"/>
    <col min="8245" max="8245" width="13.140625" style="133" customWidth="1"/>
    <col min="8246" max="8250" width="0" style="133" hidden="1" customWidth="1"/>
    <col min="8251" max="8283" width="12" style="133" customWidth="1"/>
    <col min="8284" max="8284" width="10.85546875" style="133" customWidth="1"/>
    <col min="8285" max="8448" width="11.42578125" style="133"/>
    <col min="8449" max="8449" width="5.85546875" style="133" customWidth="1"/>
    <col min="8450" max="8450" width="15.42578125" style="133" customWidth="1"/>
    <col min="8451" max="8451" width="34.140625" style="133" customWidth="1"/>
    <col min="8452" max="8452" width="11.42578125" style="133"/>
    <col min="8453" max="8453" width="13.28515625" style="133" customWidth="1"/>
    <col min="8454" max="8455" width="15.7109375" style="133" customWidth="1"/>
    <col min="8456" max="8463" width="13.28515625" style="133" customWidth="1"/>
    <col min="8464" max="8465" width="12.7109375" style="133" customWidth="1"/>
    <col min="8466" max="8466" width="13.42578125" style="133" customWidth="1"/>
    <col min="8467" max="8467" width="8.5703125" style="133" customWidth="1"/>
    <col min="8468" max="8472" width="11.42578125" style="133"/>
    <col min="8473" max="8473" width="9.42578125" style="133" customWidth="1"/>
    <col min="8474" max="8475" width="11.42578125" style="133"/>
    <col min="8476" max="8476" width="14.140625" style="133" customWidth="1"/>
    <col min="8477" max="8477" width="17.140625" style="133" customWidth="1"/>
    <col min="8478" max="8479" width="12.5703125" style="133" customWidth="1"/>
    <col min="8480" max="8495" width="8.140625" style="133" customWidth="1"/>
    <col min="8496" max="8500" width="12" style="133" customWidth="1"/>
    <col min="8501" max="8501" width="13.140625" style="133" customWidth="1"/>
    <col min="8502" max="8506" width="0" style="133" hidden="1" customWidth="1"/>
    <col min="8507" max="8539" width="12" style="133" customWidth="1"/>
    <col min="8540" max="8540" width="10.85546875" style="133" customWidth="1"/>
    <col min="8541" max="8704" width="11.42578125" style="133"/>
    <col min="8705" max="8705" width="5.85546875" style="133" customWidth="1"/>
    <col min="8706" max="8706" width="15.42578125" style="133" customWidth="1"/>
    <col min="8707" max="8707" width="34.140625" style="133" customWidth="1"/>
    <col min="8708" max="8708" width="11.42578125" style="133"/>
    <col min="8709" max="8709" width="13.28515625" style="133" customWidth="1"/>
    <col min="8710" max="8711" width="15.7109375" style="133" customWidth="1"/>
    <col min="8712" max="8719" width="13.28515625" style="133" customWidth="1"/>
    <col min="8720" max="8721" width="12.7109375" style="133" customWidth="1"/>
    <col min="8722" max="8722" width="13.42578125" style="133" customWidth="1"/>
    <col min="8723" max="8723" width="8.5703125" style="133" customWidth="1"/>
    <col min="8724" max="8728" width="11.42578125" style="133"/>
    <col min="8729" max="8729" width="9.42578125" style="133" customWidth="1"/>
    <col min="8730" max="8731" width="11.42578125" style="133"/>
    <col min="8732" max="8732" width="14.140625" style="133" customWidth="1"/>
    <col min="8733" max="8733" width="17.140625" style="133" customWidth="1"/>
    <col min="8734" max="8735" width="12.5703125" style="133" customWidth="1"/>
    <col min="8736" max="8751" width="8.140625" style="133" customWidth="1"/>
    <col min="8752" max="8756" width="12" style="133" customWidth="1"/>
    <col min="8757" max="8757" width="13.140625" style="133" customWidth="1"/>
    <col min="8758" max="8762" width="0" style="133" hidden="1" customWidth="1"/>
    <col min="8763" max="8795" width="12" style="133" customWidth="1"/>
    <col min="8796" max="8796" width="10.85546875" style="133" customWidth="1"/>
    <col min="8797" max="8960" width="11.42578125" style="133"/>
    <col min="8961" max="8961" width="5.85546875" style="133" customWidth="1"/>
    <col min="8962" max="8962" width="15.42578125" style="133" customWidth="1"/>
    <col min="8963" max="8963" width="34.140625" style="133" customWidth="1"/>
    <col min="8964" max="8964" width="11.42578125" style="133"/>
    <col min="8965" max="8965" width="13.28515625" style="133" customWidth="1"/>
    <col min="8966" max="8967" width="15.7109375" style="133" customWidth="1"/>
    <col min="8968" max="8975" width="13.28515625" style="133" customWidth="1"/>
    <col min="8976" max="8977" width="12.7109375" style="133" customWidth="1"/>
    <col min="8978" max="8978" width="13.42578125" style="133" customWidth="1"/>
    <col min="8979" max="8979" width="8.5703125" style="133" customWidth="1"/>
    <col min="8980" max="8984" width="11.42578125" style="133"/>
    <col min="8985" max="8985" width="9.42578125" style="133" customWidth="1"/>
    <col min="8986" max="8987" width="11.42578125" style="133"/>
    <col min="8988" max="8988" width="14.140625" style="133" customWidth="1"/>
    <col min="8989" max="8989" width="17.140625" style="133" customWidth="1"/>
    <col min="8990" max="8991" width="12.5703125" style="133" customWidth="1"/>
    <col min="8992" max="9007" width="8.140625" style="133" customWidth="1"/>
    <col min="9008" max="9012" width="12" style="133" customWidth="1"/>
    <col min="9013" max="9013" width="13.140625" style="133" customWidth="1"/>
    <col min="9014" max="9018" width="0" style="133" hidden="1" customWidth="1"/>
    <col min="9019" max="9051" width="12" style="133" customWidth="1"/>
    <col min="9052" max="9052" width="10.85546875" style="133" customWidth="1"/>
    <col min="9053" max="9216" width="11.42578125" style="133"/>
    <col min="9217" max="9217" width="5.85546875" style="133" customWidth="1"/>
    <col min="9218" max="9218" width="15.42578125" style="133" customWidth="1"/>
    <col min="9219" max="9219" width="34.140625" style="133" customWidth="1"/>
    <col min="9220" max="9220" width="11.42578125" style="133"/>
    <col min="9221" max="9221" width="13.28515625" style="133" customWidth="1"/>
    <col min="9222" max="9223" width="15.7109375" style="133" customWidth="1"/>
    <col min="9224" max="9231" width="13.28515625" style="133" customWidth="1"/>
    <col min="9232" max="9233" width="12.7109375" style="133" customWidth="1"/>
    <col min="9234" max="9234" width="13.42578125" style="133" customWidth="1"/>
    <col min="9235" max="9235" width="8.5703125" style="133" customWidth="1"/>
    <col min="9236" max="9240" width="11.42578125" style="133"/>
    <col min="9241" max="9241" width="9.42578125" style="133" customWidth="1"/>
    <col min="9242" max="9243" width="11.42578125" style="133"/>
    <col min="9244" max="9244" width="14.140625" style="133" customWidth="1"/>
    <col min="9245" max="9245" width="17.140625" style="133" customWidth="1"/>
    <col min="9246" max="9247" width="12.5703125" style="133" customWidth="1"/>
    <col min="9248" max="9263" width="8.140625" style="133" customWidth="1"/>
    <col min="9264" max="9268" width="12" style="133" customWidth="1"/>
    <col min="9269" max="9269" width="13.140625" style="133" customWidth="1"/>
    <col min="9270" max="9274" width="0" style="133" hidden="1" customWidth="1"/>
    <col min="9275" max="9307" width="12" style="133" customWidth="1"/>
    <col min="9308" max="9308" width="10.85546875" style="133" customWidth="1"/>
    <col min="9309" max="9472" width="11.42578125" style="133"/>
    <col min="9473" max="9473" width="5.85546875" style="133" customWidth="1"/>
    <col min="9474" max="9474" width="15.42578125" style="133" customWidth="1"/>
    <col min="9475" max="9475" width="34.140625" style="133" customWidth="1"/>
    <col min="9476" max="9476" width="11.42578125" style="133"/>
    <col min="9477" max="9477" width="13.28515625" style="133" customWidth="1"/>
    <col min="9478" max="9479" width="15.7109375" style="133" customWidth="1"/>
    <col min="9480" max="9487" width="13.28515625" style="133" customWidth="1"/>
    <col min="9488" max="9489" width="12.7109375" style="133" customWidth="1"/>
    <col min="9490" max="9490" width="13.42578125" style="133" customWidth="1"/>
    <col min="9491" max="9491" width="8.5703125" style="133" customWidth="1"/>
    <col min="9492" max="9496" width="11.42578125" style="133"/>
    <col min="9497" max="9497" width="9.42578125" style="133" customWidth="1"/>
    <col min="9498" max="9499" width="11.42578125" style="133"/>
    <col min="9500" max="9500" width="14.140625" style="133" customWidth="1"/>
    <col min="9501" max="9501" width="17.140625" style="133" customWidth="1"/>
    <col min="9502" max="9503" width="12.5703125" style="133" customWidth="1"/>
    <col min="9504" max="9519" width="8.140625" style="133" customWidth="1"/>
    <col min="9520" max="9524" width="12" style="133" customWidth="1"/>
    <col min="9525" max="9525" width="13.140625" style="133" customWidth="1"/>
    <col min="9526" max="9530" width="0" style="133" hidden="1" customWidth="1"/>
    <col min="9531" max="9563" width="12" style="133" customWidth="1"/>
    <col min="9564" max="9564" width="10.85546875" style="133" customWidth="1"/>
    <col min="9565" max="9728" width="11.42578125" style="133"/>
    <col min="9729" max="9729" width="5.85546875" style="133" customWidth="1"/>
    <col min="9730" max="9730" width="15.42578125" style="133" customWidth="1"/>
    <col min="9731" max="9731" width="34.140625" style="133" customWidth="1"/>
    <col min="9732" max="9732" width="11.42578125" style="133"/>
    <col min="9733" max="9733" width="13.28515625" style="133" customWidth="1"/>
    <col min="9734" max="9735" width="15.7109375" style="133" customWidth="1"/>
    <col min="9736" max="9743" width="13.28515625" style="133" customWidth="1"/>
    <col min="9744" max="9745" width="12.7109375" style="133" customWidth="1"/>
    <col min="9746" max="9746" width="13.42578125" style="133" customWidth="1"/>
    <col min="9747" max="9747" width="8.5703125" style="133" customWidth="1"/>
    <col min="9748" max="9752" width="11.42578125" style="133"/>
    <col min="9753" max="9753" width="9.42578125" style="133" customWidth="1"/>
    <col min="9754" max="9755" width="11.42578125" style="133"/>
    <col min="9756" max="9756" width="14.140625" style="133" customWidth="1"/>
    <col min="9757" max="9757" width="17.140625" style="133" customWidth="1"/>
    <col min="9758" max="9759" width="12.5703125" style="133" customWidth="1"/>
    <col min="9760" max="9775" width="8.140625" style="133" customWidth="1"/>
    <col min="9776" max="9780" width="12" style="133" customWidth="1"/>
    <col min="9781" max="9781" width="13.140625" style="133" customWidth="1"/>
    <col min="9782" max="9786" width="0" style="133" hidden="1" customWidth="1"/>
    <col min="9787" max="9819" width="12" style="133" customWidth="1"/>
    <col min="9820" max="9820" width="10.85546875" style="133" customWidth="1"/>
    <col min="9821" max="9984" width="11.42578125" style="133"/>
    <col min="9985" max="9985" width="5.85546875" style="133" customWidth="1"/>
    <col min="9986" max="9986" width="15.42578125" style="133" customWidth="1"/>
    <col min="9987" max="9987" width="34.140625" style="133" customWidth="1"/>
    <col min="9988" max="9988" width="11.42578125" style="133"/>
    <col min="9989" max="9989" width="13.28515625" style="133" customWidth="1"/>
    <col min="9990" max="9991" width="15.7109375" style="133" customWidth="1"/>
    <col min="9992" max="9999" width="13.28515625" style="133" customWidth="1"/>
    <col min="10000" max="10001" width="12.7109375" style="133" customWidth="1"/>
    <col min="10002" max="10002" width="13.42578125" style="133" customWidth="1"/>
    <col min="10003" max="10003" width="8.5703125" style="133" customWidth="1"/>
    <col min="10004" max="10008" width="11.42578125" style="133"/>
    <col min="10009" max="10009" width="9.42578125" style="133" customWidth="1"/>
    <col min="10010" max="10011" width="11.42578125" style="133"/>
    <col min="10012" max="10012" width="14.140625" style="133" customWidth="1"/>
    <col min="10013" max="10013" width="17.140625" style="133" customWidth="1"/>
    <col min="10014" max="10015" width="12.5703125" style="133" customWidth="1"/>
    <col min="10016" max="10031" width="8.140625" style="133" customWidth="1"/>
    <col min="10032" max="10036" width="12" style="133" customWidth="1"/>
    <col min="10037" max="10037" width="13.140625" style="133" customWidth="1"/>
    <col min="10038" max="10042" width="0" style="133" hidden="1" customWidth="1"/>
    <col min="10043" max="10075" width="12" style="133" customWidth="1"/>
    <col min="10076" max="10076" width="10.85546875" style="133" customWidth="1"/>
    <col min="10077" max="10240" width="11.42578125" style="133"/>
    <col min="10241" max="10241" width="5.85546875" style="133" customWidth="1"/>
    <col min="10242" max="10242" width="15.42578125" style="133" customWidth="1"/>
    <col min="10243" max="10243" width="34.140625" style="133" customWidth="1"/>
    <col min="10244" max="10244" width="11.42578125" style="133"/>
    <col min="10245" max="10245" width="13.28515625" style="133" customWidth="1"/>
    <col min="10246" max="10247" width="15.7109375" style="133" customWidth="1"/>
    <col min="10248" max="10255" width="13.28515625" style="133" customWidth="1"/>
    <col min="10256" max="10257" width="12.7109375" style="133" customWidth="1"/>
    <col min="10258" max="10258" width="13.42578125" style="133" customWidth="1"/>
    <col min="10259" max="10259" width="8.5703125" style="133" customWidth="1"/>
    <col min="10260" max="10264" width="11.42578125" style="133"/>
    <col min="10265" max="10265" width="9.42578125" style="133" customWidth="1"/>
    <col min="10266" max="10267" width="11.42578125" style="133"/>
    <col min="10268" max="10268" width="14.140625" style="133" customWidth="1"/>
    <col min="10269" max="10269" width="17.140625" style="133" customWidth="1"/>
    <col min="10270" max="10271" width="12.5703125" style="133" customWidth="1"/>
    <col min="10272" max="10287" width="8.140625" style="133" customWidth="1"/>
    <col min="10288" max="10292" width="12" style="133" customWidth="1"/>
    <col min="10293" max="10293" width="13.140625" style="133" customWidth="1"/>
    <col min="10294" max="10298" width="0" style="133" hidden="1" customWidth="1"/>
    <col min="10299" max="10331" width="12" style="133" customWidth="1"/>
    <col min="10332" max="10332" width="10.85546875" style="133" customWidth="1"/>
    <col min="10333" max="10496" width="11.42578125" style="133"/>
    <col min="10497" max="10497" width="5.85546875" style="133" customWidth="1"/>
    <col min="10498" max="10498" width="15.42578125" style="133" customWidth="1"/>
    <col min="10499" max="10499" width="34.140625" style="133" customWidth="1"/>
    <col min="10500" max="10500" width="11.42578125" style="133"/>
    <col min="10501" max="10501" width="13.28515625" style="133" customWidth="1"/>
    <col min="10502" max="10503" width="15.7109375" style="133" customWidth="1"/>
    <col min="10504" max="10511" width="13.28515625" style="133" customWidth="1"/>
    <col min="10512" max="10513" width="12.7109375" style="133" customWidth="1"/>
    <col min="10514" max="10514" width="13.42578125" style="133" customWidth="1"/>
    <col min="10515" max="10515" width="8.5703125" style="133" customWidth="1"/>
    <col min="10516" max="10520" width="11.42578125" style="133"/>
    <col min="10521" max="10521" width="9.42578125" style="133" customWidth="1"/>
    <col min="10522" max="10523" width="11.42578125" style="133"/>
    <col min="10524" max="10524" width="14.140625" style="133" customWidth="1"/>
    <col min="10525" max="10525" width="17.140625" style="133" customWidth="1"/>
    <col min="10526" max="10527" width="12.5703125" style="133" customWidth="1"/>
    <col min="10528" max="10543" width="8.140625" style="133" customWidth="1"/>
    <col min="10544" max="10548" width="12" style="133" customWidth="1"/>
    <col min="10549" max="10549" width="13.140625" style="133" customWidth="1"/>
    <col min="10550" max="10554" width="0" style="133" hidden="1" customWidth="1"/>
    <col min="10555" max="10587" width="12" style="133" customWidth="1"/>
    <col min="10588" max="10588" width="10.85546875" style="133" customWidth="1"/>
    <col min="10589" max="10752" width="11.42578125" style="133"/>
    <col min="10753" max="10753" width="5.85546875" style="133" customWidth="1"/>
    <col min="10754" max="10754" width="15.42578125" style="133" customWidth="1"/>
    <col min="10755" max="10755" width="34.140625" style="133" customWidth="1"/>
    <col min="10756" max="10756" width="11.42578125" style="133"/>
    <col min="10757" max="10757" width="13.28515625" style="133" customWidth="1"/>
    <col min="10758" max="10759" width="15.7109375" style="133" customWidth="1"/>
    <col min="10760" max="10767" width="13.28515625" style="133" customWidth="1"/>
    <col min="10768" max="10769" width="12.7109375" style="133" customWidth="1"/>
    <col min="10770" max="10770" width="13.42578125" style="133" customWidth="1"/>
    <col min="10771" max="10771" width="8.5703125" style="133" customWidth="1"/>
    <col min="10772" max="10776" width="11.42578125" style="133"/>
    <col min="10777" max="10777" width="9.42578125" style="133" customWidth="1"/>
    <col min="10778" max="10779" width="11.42578125" style="133"/>
    <col min="10780" max="10780" width="14.140625" style="133" customWidth="1"/>
    <col min="10781" max="10781" width="17.140625" style="133" customWidth="1"/>
    <col min="10782" max="10783" width="12.5703125" style="133" customWidth="1"/>
    <col min="10784" max="10799" width="8.140625" style="133" customWidth="1"/>
    <col min="10800" max="10804" width="12" style="133" customWidth="1"/>
    <col min="10805" max="10805" width="13.140625" style="133" customWidth="1"/>
    <col min="10806" max="10810" width="0" style="133" hidden="1" customWidth="1"/>
    <col min="10811" max="10843" width="12" style="133" customWidth="1"/>
    <col min="10844" max="10844" width="10.85546875" style="133" customWidth="1"/>
    <col min="10845" max="11008" width="11.42578125" style="133"/>
    <col min="11009" max="11009" width="5.85546875" style="133" customWidth="1"/>
    <col min="11010" max="11010" width="15.42578125" style="133" customWidth="1"/>
    <col min="11011" max="11011" width="34.140625" style="133" customWidth="1"/>
    <col min="11012" max="11012" width="11.42578125" style="133"/>
    <col min="11013" max="11013" width="13.28515625" style="133" customWidth="1"/>
    <col min="11014" max="11015" width="15.7109375" style="133" customWidth="1"/>
    <col min="11016" max="11023" width="13.28515625" style="133" customWidth="1"/>
    <col min="11024" max="11025" width="12.7109375" style="133" customWidth="1"/>
    <col min="11026" max="11026" width="13.42578125" style="133" customWidth="1"/>
    <col min="11027" max="11027" width="8.5703125" style="133" customWidth="1"/>
    <col min="11028" max="11032" width="11.42578125" style="133"/>
    <col min="11033" max="11033" width="9.42578125" style="133" customWidth="1"/>
    <col min="11034" max="11035" width="11.42578125" style="133"/>
    <col min="11036" max="11036" width="14.140625" style="133" customWidth="1"/>
    <col min="11037" max="11037" width="17.140625" style="133" customWidth="1"/>
    <col min="11038" max="11039" width="12.5703125" style="133" customWidth="1"/>
    <col min="11040" max="11055" width="8.140625" style="133" customWidth="1"/>
    <col min="11056" max="11060" width="12" style="133" customWidth="1"/>
    <col min="11061" max="11061" width="13.140625" style="133" customWidth="1"/>
    <col min="11062" max="11066" width="0" style="133" hidden="1" customWidth="1"/>
    <col min="11067" max="11099" width="12" style="133" customWidth="1"/>
    <col min="11100" max="11100" width="10.85546875" style="133" customWidth="1"/>
    <col min="11101" max="11264" width="11.42578125" style="133"/>
    <col min="11265" max="11265" width="5.85546875" style="133" customWidth="1"/>
    <col min="11266" max="11266" width="15.42578125" style="133" customWidth="1"/>
    <col min="11267" max="11267" width="34.140625" style="133" customWidth="1"/>
    <col min="11268" max="11268" width="11.42578125" style="133"/>
    <col min="11269" max="11269" width="13.28515625" style="133" customWidth="1"/>
    <col min="11270" max="11271" width="15.7109375" style="133" customWidth="1"/>
    <col min="11272" max="11279" width="13.28515625" style="133" customWidth="1"/>
    <col min="11280" max="11281" width="12.7109375" style="133" customWidth="1"/>
    <col min="11282" max="11282" width="13.42578125" style="133" customWidth="1"/>
    <col min="11283" max="11283" width="8.5703125" style="133" customWidth="1"/>
    <col min="11284" max="11288" width="11.42578125" style="133"/>
    <col min="11289" max="11289" width="9.42578125" style="133" customWidth="1"/>
    <col min="11290" max="11291" width="11.42578125" style="133"/>
    <col min="11292" max="11292" width="14.140625" style="133" customWidth="1"/>
    <col min="11293" max="11293" width="17.140625" style="133" customWidth="1"/>
    <col min="11294" max="11295" width="12.5703125" style="133" customWidth="1"/>
    <col min="11296" max="11311" width="8.140625" style="133" customWidth="1"/>
    <col min="11312" max="11316" width="12" style="133" customWidth="1"/>
    <col min="11317" max="11317" width="13.140625" style="133" customWidth="1"/>
    <col min="11318" max="11322" width="0" style="133" hidden="1" customWidth="1"/>
    <col min="11323" max="11355" width="12" style="133" customWidth="1"/>
    <col min="11356" max="11356" width="10.85546875" style="133" customWidth="1"/>
    <col min="11357" max="11520" width="11.42578125" style="133"/>
    <col min="11521" max="11521" width="5.85546875" style="133" customWidth="1"/>
    <col min="11522" max="11522" width="15.42578125" style="133" customWidth="1"/>
    <col min="11523" max="11523" width="34.140625" style="133" customWidth="1"/>
    <col min="11524" max="11524" width="11.42578125" style="133"/>
    <col min="11525" max="11525" width="13.28515625" style="133" customWidth="1"/>
    <col min="11526" max="11527" width="15.7109375" style="133" customWidth="1"/>
    <col min="11528" max="11535" width="13.28515625" style="133" customWidth="1"/>
    <col min="11536" max="11537" width="12.7109375" style="133" customWidth="1"/>
    <col min="11538" max="11538" width="13.42578125" style="133" customWidth="1"/>
    <col min="11539" max="11539" width="8.5703125" style="133" customWidth="1"/>
    <col min="11540" max="11544" width="11.42578125" style="133"/>
    <col min="11545" max="11545" width="9.42578125" style="133" customWidth="1"/>
    <col min="11546" max="11547" width="11.42578125" style="133"/>
    <col min="11548" max="11548" width="14.140625" style="133" customWidth="1"/>
    <col min="11549" max="11549" width="17.140625" style="133" customWidth="1"/>
    <col min="11550" max="11551" width="12.5703125" style="133" customWidth="1"/>
    <col min="11552" max="11567" width="8.140625" style="133" customWidth="1"/>
    <col min="11568" max="11572" width="12" style="133" customWidth="1"/>
    <col min="11573" max="11573" width="13.140625" style="133" customWidth="1"/>
    <col min="11574" max="11578" width="0" style="133" hidden="1" customWidth="1"/>
    <col min="11579" max="11611" width="12" style="133" customWidth="1"/>
    <col min="11612" max="11612" width="10.85546875" style="133" customWidth="1"/>
    <col min="11613" max="11776" width="11.42578125" style="133"/>
    <col min="11777" max="11777" width="5.85546875" style="133" customWidth="1"/>
    <col min="11778" max="11778" width="15.42578125" style="133" customWidth="1"/>
    <col min="11779" max="11779" width="34.140625" style="133" customWidth="1"/>
    <col min="11780" max="11780" width="11.42578125" style="133"/>
    <col min="11781" max="11781" width="13.28515625" style="133" customWidth="1"/>
    <col min="11782" max="11783" width="15.7109375" style="133" customWidth="1"/>
    <col min="11784" max="11791" width="13.28515625" style="133" customWidth="1"/>
    <col min="11792" max="11793" width="12.7109375" style="133" customWidth="1"/>
    <col min="11794" max="11794" width="13.42578125" style="133" customWidth="1"/>
    <col min="11795" max="11795" width="8.5703125" style="133" customWidth="1"/>
    <col min="11796" max="11800" width="11.42578125" style="133"/>
    <col min="11801" max="11801" width="9.42578125" style="133" customWidth="1"/>
    <col min="11802" max="11803" width="11.42578125" style="133"/>
    <col min="11804" max="11804" width="14.140625" style="133" customWidth="1"/>
    <col min="11805" max="11805" width="17.140625" style="133" customWidth="1"/>
    <col min="11806" max="11807" width="12.5703125" style="133" customWidth="1"/>
    <col min="11808" max="11823" width="8.140625" style="133" customWidth="1"/>
    <col min="11824" max="11828" width="12" style="133" customWidth="1"/>
    <col min="11829" max="11829" width="13.140625" style="133" customWidth="1"/>
    <col min="11830" max="11834" width="0" style="133" hidden="1" customWidth="1"/>
    <col min="11835" max="11867" width="12" style="133" customWidth="1"/>
    <col min="11868" max="11868" width="10.85546875" style="133" customWidth="1"/>
    <col min="11869" max="12032" width="11.42578125" style="133"/>
    <col min="12033" max="12033" width="5.85546875" style="133" customWidth="1"/>
    <col min="12034" max="12034" width="15.42578125" style="133" customWidth="1"/>
    <col min="12035" max="12035" width="34.140625" style="133" customWidth="1"/>
    <col min="12036" max="12036" width="11.42578125" style="133"/>
    <col min="12037" max="12037" width="13.28515625" style="133" customWidth="1"/>
    <col min="12038" max="12039" width="15.7109375" style="133" customWidth="1"/>
    <col min="12040" max="12047" width="13.28515625" style="133" customWidth="1"/>
    <col min="12048" max="12049" width="12.7109375" style="133" customWidth="1"/>
    <col min="12050" max="12050" width="13.42578125" style="133" customWidth="1"/>
    <col min="12051" max="12051" width="8.5703125" style="133" customWidth="1"/>
    <col min="12052" max="12056" width="11.42578125" style="133"/>
    <col min="12057" max="12057" width="9.42578125" style="133" customWidth="1"/>
    <col min="12058" max="12059" width="11.42578125" style="133"/>
    <col min="12060" max="12060" width="14.140625" style="133" customWidth="1"/>
    <col min="12061" max="12061" width="17.140625" style="133" customWidth="1"/>
    <col min="12062" max="12063" width="12.5703125" style="133" customWidth="1"/>
    <col min="12064" max="12079" width="8.140625" style="133" customWidth="1"/>
    <col min="12080" max="12084" width="12" style="133" customWidth="1"/>
    <col min="12085" max="12085" width="13.140625" style="133" customWidth="1"/>
    <col min="12086" max="12090" width="0" style="133" hidden="1" customWidth="1"/>
    <col min="12091" max="12123" width="12" style="133" customWidth="1"/>
    <col min="12124" max="12124" width="10.85546875" style="133" customWidth="1"/>
    <col min="12125" max="12288" width="11.42578125" style="133"/>
    <col min="12289" max="12289" width="5.85546875" style="133" customWidth="1"/>
    <col min="12290" max="12290" width="15.42578125" style="133" customWidth="1"/>
    <col min="12291" max="12291" width="34.140625" style="133" customWidth="1"/>
    <col min="12292" max="12292" width="11.42578125" style="133"/>
    <col min="12293" max="12293" width="13.28515625" style="133" customWidth="1"/>
    <col min="12294" max="12295" width="15.7109375" style="133" customWidth="1"/>
    <col min="12296" max="12303" width="13.28515625" style="133" customWidth="1"/>
    <col min="12304" max="12305" width="12.7109375" style="133" customWidth="1"/>
    <col min="12306" max="12306" width="13.42578125" style="133" customWidth="1"/>
    <col min="12307" max="12307" width="8.5703125" style="133" customWidth="1"/>
    <col min="12308" max="12312" width="11.42578125" style="133"/>
    <col min="12313" max="12313" width="9.42578125" style="133" customWidth="1"/>
    <col min="12314" max="12315" width="11.42578125" style="133"/>
    <col min="12316" max="12316" width="14.140625" style="133" customWidth="1"/>
    <col min="12317" max="12317" width="17.140625" style="133" customWidth="1"/>
    <col min="12318" max="12319" width="12.5703125" style="133" customWidth="1"/>
    <col min="12320" max="12335" width="8.140625" style="133" customWidth="1"/>
    <col min="12336" max="12340" width="12" style="133" customWidth="1"/>
    <col min="12341" max="12341" width="13.140625" style="133" customWidth="1"/>
    <col min="12342" max="12346" width="0" style="133" hidden="1" customWidth="1"/>
    <col min="12347" max="12379" width="12" style="133" customWidth="1"/>
    <col min="12380" max="12380" width="10.85546875" style="133" customWidth="1"/>
    <col min="12381" max="12544" width="11.42578125" style="133"/>
    <col min="12545" max="12545" width="5.85546875" style="133" customWidth="1"/>
    <col min="12546" max="12546" width="15.42578125" style="133" customWidth="1"/>
    <col min="12547" max="12547" width="34.140625" style="133" customWidth="1"/>
    <col min="12548" max="12548" width="11.42578125" style="133"/>
    <col min="12549" max="12549" width="13.28515625" style="133" customWidth="1"/>
    <col min="12550" max="12551" width="15.7109375" style="133" customWidth="1"/>
    <col min="12552" max="12559" width="13.28515625" style="133" customWidth="1"/>
    <col min="12560" max="12561" width="12.7109375" style="133" customWidth="1"/>
    <col min="12562" max="12562" width="13.42578125" style="133" customWidth="1"/>
    <col min="12563" max="12563" width="8.5703125" style="133" customWidth="1"/>
    <col min="12564" max="12568" width="11.42578125" style="133"/>
    <col min="12569" max="12569" width="9.42578125" style="133" customWidth="1"/>
    <col min="12570" max="12571" width="11.42578125" style="133"/>
    <col min="12572" max="12572" width="14.140625" style="133" customWidth="1"/>
    <col min="12573" max="12573" width="17.140625" style="133" customWidth="1"/>
    <col min="12574" max="12575" width="12.5703125" style="133" customWidth="1"/>
    <col min="12576" max="12591" width="8.140625" style="133" customWidth="1"/>
    <col min="12592" max="12596" width="12" style="133" customWidth="1"/>
    <col min="12597" max="12597" width="13.140625" style="133" customWidth="1"/>
    <col min="12598" max="12602" width="0" style="133" hidden="1" customWidth="1"/>
    <col min="12603" max="12635" width="12" style="133" customWidth="1"/>
    <col min="12636" max="12636" width="10.85546875" style="133" customWidth="1"/>
    <col min="12637" max="12800" width="11.42578125" style="133"/>
    <col min="12801" max="12801" width="5.85546875" style="133" customWidth="1"/>
    <col min="12802" max="12802" width="15.42578125" style="133" customWidth="1"/>
    <col min="12803" max="12803" width="34.140625" style="133" customWidth="1"/>
    <col min="12804" max="12804" width="11.42578125" style="133"/>
    <col min="12805" max="12805" width="13.28515625" style="133" customWidth="1"/>
    <col min="12806" max="12807" width="15.7109375" style="133" customWidth="1"/>
    <col min="12808" max="12815" width="13.28515625" style="133" customWidth="1"/>
    <col min="12816" max="12817" width="12.7109375" style="133" customWidth="1"/>
    <col min="12818" max="12818" width="13.42578125" style="133" customWidth="1"/>
    <col min="12819" max="12819" width="8.5703125" style="133" customWidth="1"/>
    <col min="12820" max="12824" width="11.42578125" style="133"/>
    <col min="12825" max="12825" width="9.42578125" style="133" customWidth="1"/>
    <col min="12826" max="12827" width="11.42578125" style="133"/>
    <col min="12828" max="12828" width="14.140625" style="133" customWidth="1"/>
    <col min="12829" max="12829" width="17.140625" style="133" customWidth="1"/>
    <col min="12830" max="12831" width="12.5703125" style="133" customWidth="1"/>
    <col min="12832" max="12847" width="8.140625" style="133" customWidth="1"/>
    <col min="12848" max="12852" width="12" style="133" customWidth="1"/>
    <col min="12853" max="12853" width="13.140625" style="133" customWidth="1"/>
    <col min="12854" max="12858" width="0" style="133" hidden="1" customWidth="1"/>
    <col min="12859" max="12891" width="12" style="133" customWidth="1"/>
    <col min="12892" max="12892" width="10.85546875" style="133" customWidth="1"/>
    <col min="12893" max="13056" width="11.42578125" style="133"/>
    <col min="13057" max="13057" width="5.85546875" style="133" customWidth="1"/>
    <col min="13058" max="13058" width="15.42578125" style="133" customWidth="1"/>
    <col min="13059" max="13059" width="34.140625" style="133" customWidth="1"/>
    <col min="13060" max="13060" width="11.42578125" style="133"/>
    <col min="13061" max="13061" width="13.28515625" style="133" customWidth="1"/>
    <col min="13062" max="13063" width="15.7109375" style="133" customWidth="1"/>
    <col min="13064" max="13071" width="13.28515625" style="133" customWidth="1"/>
    <col min="13072" max="13073" width="12.7109375" style="133" customWidth="1"/>
    <col min="13074" max="13074" width="13.42578125" style="133" customWidth="1"/>
    <col min="13075" max="13075" width="8.5703125" style="133" customWidth="1"/>
    <col min="13076" max="13080" width="11.42578125" style="133"/>
    <col min="13081" max="13081" width="9.42578125" style="133" customWidth="1"/>
    <col min="13082" max="13083" width="11.42578125" style="133"/>
    <col min="13084" max="13084" width="14.140625" style="133" customWidth="1"/>
    <col min="13085" max="13085" width="17.140625" style="133" customWidth="1"/>
    <col min="13086" max="13087" width="12.5703125" style="133" customWidth="1"/>
    <col min="13088" max="13103" width="8.140625" style="133" customWidth="1"/>
    <col min="13104" max="13108" width="12" style="133" customWidth="1"/>
    <col min="13109" max="13109" width="13.140625" style="133" customWidth="1"/>
    <col min="13110" max="13114" width="0" style="133" hidden="1" customWidth="1"/>
    <col min="13115" max="13147" width="12" style="133" customWidth="1"/>
    <col min="13148" max="13148" width="10.85546875" style="133" customWidth="1"/>
    <col min="13149" max="13312" width="11.42578125" style="133"/>
    <col min="13313" max="13313" width="5.85546875" style="133" customWidth="1"/>
    <col min="13314" max="13314" width="15.42578125" style="133" customWidth="1"/>
    <col min="13315" max="13315" width="34.140625" style="133" customWidth="1"/>
    <col min="13316" max="13316" width="11.42578125" style="133"/>
    <col min="13317" max="13317" width="13.28515625" style="133" customWidth="1"/>
    <col min="13318" max="13319" width="15.7109375" style="133" customWidth="1"/>
    <col min="13320" max="13327" width="13.28515625" style="133" customWidth="1"/>
    <col min="13328" max="13329" width="12.7109375" style="133" customWidth="1"/>
    <col min="13330" max="13330" width="13.42578125" style="133" customWidth="1"/>
    <col min="13331" max="13331" width="8.5703125" style="133" customWidth="1"/>
    <col min="13332" max="13336" width="11.42578125" style="133"/>
    <col min="13337" max="13337" width="9.42578125" style="133" customWidth="1"/>
    <col min="13338" max="13339" width="11.42578125" style="133"/>
    <col min="13340" max="13340" width="14.140625" style="133" customWidth="1"/>
    <col min="13341" max="13341" width="17.140625" style="133" customWidth="1"/>
    <col min="13342" max="13343" width="12.5703125" style="133" customWidth="1"/>
    <col min="13344" max="13359" width="8.140625" style="133" customWidth="1"/>
    <col min="13360" max="13364" width="12" style="133" customWidth="1"/>
    <col min="13365" max="13365" width="13.140625" style="133" customWidth="1"/>
    <col min="13366" max="13370" width="0" style="133" hidden="1" customWidth="1"/>
    <col min="13371" max="13403" width="12" style="133" customWidth="1"/>
    <col min="13404" max="13404" width="10.85546875" style="133" customWidth="1"/>
    <col min="13405" max="13568" width="11.42578125" style="133"/>
    <col min="13569" max="13569" width="5.85546875" style="133" customWidth="1"/>
    <col min="13570" max="13570" width="15.42578125" style="133" customWidth="1"/>
    <col min="13571" max="13571" width="34.140625" style="133" customWidth="1"/>
    <col min="13572" max="13572" width="11.42578125" style="133"/>
    <col min="13573" max="13573" width="13.28515625" style="133" customWidth="1"/>
    <col min="13574" max="13575" width="15.7109375" style="133" customWidth="1"/>
    <col min="13576" max="13583" width="13.28515625" style="133" customWidth="1"/>
    <col min="13584" max="13585" width="12.7109375" style="133" customWidth="1"/>
    <col min="13586" max="13586" width="13.42578125" style="133" customWidth="1"/>
    <col min="13587" max="13587" width="8.5703125" style="133" customWidth="1"/>
    <col min="13588" max="13592" width="11.42578125" style="133"/>
    <col min="13593" max="13593" width="9.42578125" style="133" customWidth="1"/>
    <col min="13594" max="13595" width="11.42578125" style="133"/>
    <col min="13596" max="13596" width="14.140625" style="133" customWidth="1"/>
    <col min="13597" max="13597" width="17.140625" style="133" customWidth="1"/>
    <col min="13598" max="13599" width="12.5703125" style="133" customWidth="1"/>
    <col min="13600" max="13615" width="8.140625" style="133" customWidth="1"/>
    <col min="13616" max="13620" width="12" style="133" customWidth="1"/>
    <col min="13621" max="13621" width="13.140625" style="133" customWidth="1"/>
    <col min="13622" max="13626" width="0" style="133" hidden="1" customWidth="1"/>
    <col min="13627" max="13659" width="12" style="133" customWidth="1"/>
    <col min="13660" max="13660" width="10.85546875" style="133" customWidth="1"/>
    <col min="13661" max="13824" width="11.42578125" style="133"/>
    <col min="13825" max="13825" width="5.85546875" style="133" customWidth="1"/>
    <col min="13826" max="13826" width="15.42578125" style="133" customWidth="1"/>
    <col min="13827" max="13827" width="34.140625" style="133" customWidth="1"/>
    <col min="13828" max="13828" width="11.42578125" style="133"/>
    <col min="13829" max="13829" width="13.28515625" style="133" customWidth="1"/>
    <col min="13830" max="13831" width="15.7109375" style="133" customWidth="1"/>
    <col min="13832" max="13839" width="13.28515625" style="133" customWidth="1"/>
    <col min="13840" max="13841" width="12.7109375" style="133" customWidth="1"/>
    <col min="13842" max="13842" width="13.42578125" style="133" customWidth="1"/>
    <col min="13843" max="13843" width="8.5703125" style="133" customWidth="1"/>
    <col min="13844" max="13848" width="11.42578125" style="133"/>
    <col min="13849" max="13849" width="9.42578125" style="133" customWidth="1"/>
    <col min="13850" max="13851" width="11.42578125" style="133"/>
    <col min="13852" max="13852" width="14.140625" style="133" customWidth="1"/>
    <col min="13853" max="13853" width="17.140625" style="133" customWidth="1"/>
    <col min="13854" max="13855" width="12.5703125" style="133" customWidth="1"/>
    <col min="13856" max="13871" width="8.140625" style="133" customWidth="1"/>
    <col min="13872" max="13876" width="12" style="133" customWidth="1"/>
    <col min="13877" max="13877" width="13.140625" style="133" customWidth="1"/>
    <col min="13878" max="13882" width="0" style="133" hidden="1" customWidth="1"/>
    <col min="13883" max="13915" width="12" style="133" customWidth="1"/>
    <col min="13916" max="13916" width="10.85546875" style="133" customWidth="1"/>
    <col min="13917" max="14080" width="11.42578125" style="133"/>
    <col min="14081" max="14081" width="5.85546875" style="133" customWidth="1"/>
    <col min="14082" max="14082" width="15.42578125" style="133" customWidth="1"/>
    <col min="14083" max="14083" width="34.140625" style="133" customWidth="1"/>
    <col min="14084" max="14084" width="11.42578125" style="133"/>
    <col min="14085" max="14085" width="13.28515625" style="133" customWidth="1"/>
    <col min="14086" max="14087" width="15.7109375" style="133" customWidth="1"/>
    <col min="14088" max="14095" width="13.28515625" style="133" customWidth="1"/>
    <col min="14096" max="14097" width="12.7109375" style="133" customWidth="1"/>
    <col min="14098" max="14098" width="13.42578125" style="133" customWidth="1"/>
    <col min="14099" max="14099" width="8.5703125" style="133" customWidth="1"/>
    <col min="14100" max="14104" width="11.42578125" style="133"/>
    <col min="14105" max="14105" width="9.42578125" style="133" customWidth="1"/>
    <col min="14106" max="14107" width="11.42578125" style="133"/>
    <col min="14108" max="14108" width="14.140625" style="133" customWidth="1"/>
    <col min="14109" max="14109" width="17.140625" style="133" customWidth="1"/>
    <col min="14110" max="14111" width="12.5703125" style="133" customWidth="1"/>
    <col min="14112" max="14127" width="8.140625" style="133" customWidth="1"/>
    <col min="14128" max="14132" width="12" style="133" customWidth="1"/>
    <col min="14133" max="14133" width="13.140625" style="133" customWidth="1"/>
    <col min="14134" max="14138" width="0" style="133" hidden="1" customWidth="1"/>
    <col min="14139" max="14171" width="12" style="133" customWidth="1"/>
    <col min="14172" max="14172" width="10.85546875" style="133" customWidth="1"/>
    <col min="14173" max="14336" width="11.42578125" style="133"/>
    <col min="14337" max="14337" width="5.85546875" style="133" customWidth="1"/>
    <col min="14338" max="14338" width="15.42578125" style="133" customWidth="1"/>
    <col min="14339" max="14339" width="34.140625" style="133" customWidth="1"/>
    <col min="14340" max="14340" width="11.42578125" style="133"/>
    <col min="14341" max="14341" width="13.28515625" style="133" customWidth="1"/>
    <col min="14342" max="14343" width="15.7109375" style="133" customWidth="1"/>
    <col min="14344" max="14351" width="13.28515625" style="133" customWidth="1"/>
    <col min="14352" max="14353" width="12.7109375" style="133" customWidth="1"/>
    <col min="14354" max="14354" width="13.42578125" style="133" customWidth="1"/>
    <col min="14355" max="14355" width="8.5703125" style="133" customWidth="1"/>
    <col min="14356" max="14360" width="11.42578125" style="133"/>
    <col min="14361" max="14361" width="9.42578125" style="133" customWidth="1"/>
    <col min="14362" max="14363" width="11.42578125" style="133"/>
    <col min="14364" max="14364" width="14.140625" style="133" customWidth="1"/>
    <col min="14365" max="14365" width="17.140625" style="133" customWidth="1"/>
    <col min="14366" max="14367" width="12.5703125" style="133" customWidth="1"/>
    <col min="14368" max="14383" width="8.140625" style="133" customWidth="1"/>
    <col min="14384" max="14388" width="12" style="133" customWidth="1"/>
    <col min="14389" max="14389" width="13.140625" style="133" customWidth="1"/>
    <col min="14390" max="14394" width="0" style="133" hidden="1" customWidth="1"/>
    <col min="14395" max="14427" width="12" style="133" customWidth="1"/>
    <col min="14428" max="14428" width="10.85546875" style="133" customWidth="1"/>
    <col min="14429" max="14592" width="11.42578125" style="133"/>
    <col min="14593" max="14593" width="5.85546875" style="133" customWidth="1"/>
    <col min="14594" max="14594" width="15.42578125" style="133" customWidth="1"/>
    <col min="14595" max="14595" width="34.140625" style="133" customWidth="1"/>
    <col min="14596" max="14596" width="11.42578125" style="133"/>
    <col min="14597" max="14597" width="13.28515625" style="133" customWidth="1"/>
    <col min="14598" max="14599" width="15.7109375" style="133" customWidth="1"/>
    <col min="14600" max="14607" width="13.28515625" style="133" customWidth="1"/>
    <col min="14608" max="14609" width="12.7109375" style="133" customWidth="1"/>
    <col min="14610" max="14610" width="13.42578125" style="133" customWidth="1"/>
    <col min="14611" max="14611" width="8.5703125" style="133" customWidth="1"/>
    <col min="14612" max="14616" width="11.42578125" style="133"/>
    <col min="14617" max="14617" width="9.42578125" style="133" customWidth="1"/>
    <col min="14618" max="14619" width="11.42578125" style="133"/>
    <col min="14620" max="14620" width="14.140625" style="133" customWidth="1"/>
    <col min="14621" max="14621" width="17.140625" style="133" customWidth="1"/>
    <col min="14622" max="14623" width="12.5703125" style="133" customWidth="1"/>
    <col min="14624" max="14639" width="8.140625" style="133" customWidth="1"/>
    <col min="14640" max="14644" width="12" style="133" customWidth="1"/>
    <col min="14645" max="14645" width="13.140625" style="133" customWidth="1"/>
    <col min="14646" max="14650" width="0" style="133" hidden="1" customWidth="1"/>
    <col min="14651" max="14683" width="12" style="133" customWidth="1"/>
    <col min="14684" max="14684" width="10.85546875" style="133" customWidth="1"/>
    <col min="14685" max="14848" width="11.42578125" style="133"/>
    <col min="14849" max="14849" width="5.85546875" style="133" customWidth="1"/>
    <col min="14850" max="14850" width="15.42578125" style="133" customWidth="1"/>
    <col min="14851" max="14851" width="34.140625" style="133" customWidth="1"/>
    <col min="14852" max="14852" width="11.42578125" style="133"/>
    <col min="14853" max="14853" width="13.28515625" style="133" customWidth="1"/>
    <col min="14854" max="14855" width="15.7109375" style="133" customWidth="1"/>
    <col min="14856" max="14863" width="13.28515625" style="133" customWidth="1"/>
    <col min="14864" max="14865" width="12.7109375" style="133" customWidth="1"/>
    <col min="14866" max="14866" width="13.42578125" style="133" customWidth="1"/>
    <col min="14867" max="14867" width="8.5703125" style="133" customWidth="1"/>
    <col min="14868" max="14872" width="11.42578125" style="133"/>
    <col min="14873" max="14873" width="9.42578125" style="133" customWidth="1"/>
    <col min="14874" max="14875" width="11.42578125" style="133"/>
    <col min="14876" max="14876" width="14.140625" style="133" customWidth="1"/>
    <col min="14877" max="14877" width="17.140625" style="133" customWidth="1"/>
    <col min="14878" max="14879" width="12.5703125" style="133" customWidth="1"/>
    <col min="14880" max="14895" width="8.140625" style="133" customWidth="1"/>
    <col min="14896" max="14900" width="12" style="133" customWidth="1"/>
    <col min="14901" max="14901" width="13.140625" style="133" customWidth="1"/>
    <col min="14902" max="14906" width="0" style="133" hidden="1" customWidth="1"/>
    <col min="14907" max="14939" width="12" style="133" customWidth="1"/>
    <col min="14940" max="14940" width="10.85546875" style="133" customWidth="1"/>
    <col min="14941" max="15104" width="11.42578125" style="133"/>
    <col min="15105" max="15105" width="5.85546875" style="133" customWidth="1"/>
    <col min="15106" max="15106" width="15.42578125" style="133" customWidth="1"/>
    <col min="15107" max="15107" width="34.140625" style="133" customWidth="1"/>
    <col min="15108" max="15108" width="11.42578125" style="133"/>
    <col min="15109" max="15109" width="13.28515625" style="133" customWidth="1"/>
    <col min="15110" max="15111" width="15.7109375" style="133" customWidth="1"/>
    <col min="15112" max="15119" width="13.28515625" style="133" customWidth="1"/>
    <col min="15120" max="15121" width="12.7109375" style="133" customWidth="1"/>
    <col min="15122" max="15122" width="13.42578125" style="133" customWidth="1"/>
    <col min="15123" max="15123" width="8.5703125" style="133" customWidth="1"/>
    <col min="15124" max="15128" width="11.42578125" style="133"/>
    <col min="15129" max="15129" width="9.42578125" style="133" customWidth="1"/>
    <col min="15130" max="15131" width="11.42578125" style="133"/>
    <col min="15132" max="15132" width="14.140625" style="133" customWidth="1"/>
    <col min="15133" max="15133" width="17.140625" style="133" customWidth="1"/>
    <col min="15134" max="15135" width="12.5703125" style="133" customWidth="1"/>
    <col min="15136" max="15151" width="8.140625" style="133" customWidth="1"/>
    <col min="15152" max="15156" width="12" style="133" customWidth="1"/>
    <col min="15157" max="15157" width="13.140625" style="133" customWidth="1"/>
    <col min="15158" max="15162" width="0" style="133" hidden="1" customWidth="1"/>
    <col min="15163" max="15195" width="12" style="133" customWidth="1"/>
    <col min="15196" max="15196" width="10.85546875" style="133" customWidth="1"/>
    <col min="15197" max="15360" width="11.42578125" style="133"/>
    <col min="15361" max="15361" width="5.85546875" style="133" customWidth="1"/>
    <col min="15362" max="15362" width="15.42578125" style="133" customWidth="1"/>
    <col min="15363" max="15363" width="34.140625" style="133" customWidth="1"/>
    <col min="15364" max="15364" width="11.42578125" style="133"/>
    <col min="15365" max="15365" width="13.28515625" style="133" customWidth="1"/>
    <col min="15366" max="15367" width="15.7109375" style="133" customWidth="1"/>
    <col min="15368" max="15375" width="13.28515625" style="133" customWidth="1"/>
    <col min="15376" max="15377" width="12.7109375" style="133" customWidth="1"/>
    <col min="15378" max="15378" width="13.42578125" style="133" customWidth="1"/>
    <col min="15379" max="15379" width="8.5703125" style="133" customWidth="1"/>
    <col min="15380" max="15384" width="11.42578125" style="133"/>
    <col min="15385" max="15385" width="9.42578125" style="133" customWidth="1"/>
    <col min="15386" max="15387" width="11.42578125" style="133"/>
    <col min="15388" max="15388" width="14.140625" style="133" customWidth="1"/>
    <col min="15389" max="15389" width="17.140625" style="133" customWidth="1"/>
    <col min="15390" max="15391" width="12.5703125" style="133" customWidth="1"/>
    <col min="15392" max="15407" width="8.140625" style="133" customWidth="1"/>
    <col min="15408" max="15412" width="12" style="133" customWidth="1"/>
    <col min="15413" max="15413" width="13.140625" style="133" customWidth="1"/>
    <col min="15414" max="15418" width="0" style="133" hidden="1" customWidth="1"/>
    <col min="15419" max="15451" width="12" style="133" customWidth="1"/>
    <col min="15452" max="15452" width="10.85546875" style="133" customWidth="1"/>
    <col min="15453" max="15616" width="11.42578125" style="133"/>
    <col min="15617" max="15617" width="5.85546875" style="133" customWidth="1"/>
    <col min="15618" max="15618" width="15.42578125" style="133" customWidth="1"/>
    <col min="15619" max="15619" width="34.140625" style="133" customWidth="1"/>
    <col min="15620" max="15620" width="11.42578125" style="133"/>
    <col min="15621" max="15621" width="13.28515625" style="133" customWidth="1"/>
    <col min="15622" max="15623" width="15.7109375" style="133" customWidth="1"/>
    <col min="15624" max="15631" width="13.28515625" style="133" customWidth="1"/>
    <col min="15632" max="15633" width="12.7109375" style="133" customWidth="1"/>
    <col min="15634" max="15634" width="13.42578125" style="133" customWidth="1"/>
    <col min="15635" max="15635" width="8.5703125" style="133" customWidth="1"/>
    <col min="15636" max="15640" width="11.42578125" style="133"/>
    <col min="15641" max="15641" width="9.42578125" style="133" customWidth="1"/>
    <col min="15642" max="15643" width="11.42578125" style="133"/>
    <col min="15644" max="15644" width="14.140625" style="133" customWidth="1"/>
    <col min="15645" max="15645" width="17.140625" style="133" customWidth="1"/>
    <col min="15646" max="15647" width="12.5703125" style="133" customWidth="1"/>
    <col min="15648" max="15663" width="8.140625" style="133" customWidth="1"/>
    <col min="15664" max="15668" width="12" style="133" customWidth="1"/>
    <col min="15669" max="15669" width="13.140625" style="133" customWidth="1"/>
    <col min="15670" max="15674" width="0" style="133" hidden="1" customWidth="1"/>
    <col min="15675" max="15707" width="12" style="133" customWidth="1"/>
    <col min="15708" max="15708" width="10.85546875" style="133" customWidth="1"/>
    <col min="15709" max="15872" width="11.42578125" style="133"/>
    <col min="15873" max="15873" width="5.85546875" style="133" customWidth="1"/>
    <col min="15874" max="15874" width="15.42578125" style="133" customWidth="1"/>
    <col min="15875" max="15875" width="34.140625" style="133" customWidth="1"/>
    <col min="15876" max="15876" width="11.42578125" style="133"/>
    <col min="15877" max="15877" width="13.28515625" style="133" customWidth="1"/>
    <col min="15878" max="15879" width="15.7109375" style="133" customWidth="1"/>
    <col min="15880" max="15887" width="13.28515625" style="133" customWidth="1"/>
    <col min="15888" max="15889" width="12.7109375" style="133" customWidth="1"/>
    <col min="15890" max="15890" width="13.42578125" style="133" customWidth="1"/>
    <col min="15891" max="15891" width="8.5703125" style="133" customWidth="1"/>
    <col min="15892" max="15896" width="11.42578125" style="133"/>
    <col min="15897" max="15897" width="9.42578125" style="133" customWidth="1"/>
    <col min="15898" max="15899" width="11.42578125" style="133"/>
    <col min="15900" max="15900" width="14.140625" style="133" customWidth="1"/>
    <col min="15901" max="15901" width="17.140625" style="133" customWidth="1"/>
    <col min="15902" max="15903" width="12.5703125" style="133" customWidth="1"/>
    <col min="15904" max="15919" width="8.140625" style="133" customWidth="1"/>
    <col min="15920" max="15924" width="12" style="133" customWidth="1"/>
    <col min="15925" max="15925" width="13.140625" style="133" customWidth="1"/>
    <col min="15926" max="15930" width="0" style="133" hidden="1" customWidth="1"/>
    <col min="15931" max="15963" width="12" style="133" customWidth="1"/>
    <col min="15964" max="15964" width="10.85546875" style="133" customWidth="1"/>
    <col min="15965" max="16128" width="11.42578125" style="133"/>
    <col min="16129" max="16129" width="5.85546875" style="133" customWidth="1"/>
    <col min="16130" max="16130" width="15.42578125" style="133" customWidth="1"/>
    <col min="16131" max="16131" width="34.140625" style="133" customWidth="1"/>
    <col min="16132" max="16132" width="11.42578125" style="133"/>
    <col min="16133" max="16133" width="13.28515625" style="133" customWidth="1"/>
    <col min="16134" max="16135" width="15.7109375" style="133" customWidth="1"/>
    <col min="16136" max="16143" width="13.28515625" style="133" customWidth="1"/>
    <col min="16144" max="16145" width="12.7109375" style="133" customWidth="1"/>
    <col min="16146" max="16146" width="13.42578125" style="133" customWidth="1"/>
    <col min="16147" max="16147" width="8.5703125" style="133" customWidth="1"/>
    <col min="16148" max="16152" width="11.42578125" style="133"/>
    <col min="16153" max="16153" width="9.42578125" style="133" customWidth="1"/>
    <col min="16154" max="16155" width="11.42578125" style="133"/>
    <col min="16156" max="16156" width="14.140625" style="133" customWidth="1"/>
    <col min="16157" max="16157" width="17.140625" style="133" customWidth="1"/>
    <col min="16158" max="16159" width="12.5703125" style="133" customWidth="1"/>
    <col min="16160" max="16175" width="8.140625" style="133" customWidth="1"/>
    <col min="16176" max="16180" width="12" style="133" customWidth="1"/>
    <col min="16181" max="16181" width="13.140625" style="133" customWidth="1"/>
    <col min="16182" max="16186" width="0" style="133" hidden="1" customWidth="1"/>
    <col min="16187" max="16219" width="12" style="133" customWidth="1"/>
    <col min="16220" max="16220" width="10.85546875" style="133" customWidth="1"/>
    <col min="16221" max="16384" width="11.42578125" style="133"/>
  </cols>
  <sheetData>
    <row r="1" spans="1:131" s="1" customFormat="1" ht="12.75" customHeight="1" x14ac:dyDescent="0.15">
      <c r="A1" s="256"/>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6"/>
      <c r="BA1" s="256"/>
      <c r="BB1" s="256"/>
      <c r="BC1" s="256"/>
      <c r="BD1" s="256"/>
      <c r="BE1" s="256"/>
      <c r="BF1" s="256"/>
      <c r="BG1" s="256"/>
      <c r="BH1" s="256"/>
      <c r="BI1" s="256"/>
      <c r="BJ1" s="256"/>
      <c r="BK1" s="256"/>
      <c r="BL1" s="256"/>
      <c r="BM1" s="256"/>
      <c r="BN1" s="256"/>
      <c r="BO1" s="256"/>
      <c r="BP1" s="256"/>
      <c r="BQ1" s="256"/>
      <c r="BR1" s="256"/>
      <c r="BS1" s="256"/>
      <c r="BT1" s="256"/>
      <c r="BU1" s="256"/>
      <c r="BV1" s="256"/>
      <c r="BW1" s="256"/>
      <c r="BX1" s="256"/>
      <c r="BY1" s="257"/>
      <c r="BZ1" s="257"/>
      <c r="CA1" s="257"/>
      <c r="CB1" s="257"/>
      <c r="CC1" s="257"/>
      <c r="CD1" s="257"/>
      <c r="CE1" s="257"/>
      <c r="CF1" s="257"/>
      <c r="CG1" s="257"/>
      <c r="CH1" s="257"/>
      <c r="CI1" s="257"/>
      <c r="CJ1" s="257"/>
      <c r="CK1" s="257"/>
      <c r="CL1" s="257"/>
      <c r="CM1" s="257"/>
      <c r="CN1" s="257"/>
      <c r="CO1" s="257"/>
      <c r="CP1" s="257"/>
      <c r="CQ1" s="257"/>
      <c r="CR1" s="257"/>
      <c r="CS1" s="257"/>
      <c r="CT1" s="257"/>
      <c r="CU1" s="256"/>
      <c r="CV1" s="256"/>
      <c r="CW1" s="256"/>
      <c r="CX1" s="256"/>
      <c r="CY1" s="256"/>
      <c r="CZ1" s="256"/>
      <c r="DA1" s="256"/>
      <c r="DB1" s="256"/>
      <c r="DC1" s="256"/>
      <c r="DD1" s="256"/>
      <c r="DE1" s="256"/>
      <c r="DF1" s="256"/>
      <c r="DG1" s="256"/>
      <c r="DH1" s="256"/>
      <c r="DI1" s="256"/>
      <c r="DJ1" s="256"/>
      <c r="DK1" s="256"/>
      <c r="DL1" s="256"/>
      <c r="DM1" s="256"/>
      <c r="DN1" s="256"/>
      <c r="DO1" s="256"/>
      <c r="DP1" s="256"/>
      <c r="DQ1" s="256"/>
      <c r="DR1" s="256"/>
      <c r="DS1" s="256"/>
      <c r="DT1" s="256"/>
      <c r="DU1" s="256"/>
      <c r="DV1" s="256"/>
      <c r="DW1" s="256"/>
      <c r="DX1" s="256"/>
      <c r="DY1" s="256"/>
      <c r="DZ1" s="256"/>
      <c r="EA1" s="256"/>
    </row>
    <row r="2" spans="1:131" s="1" customFormat="1" ht="12.75" customHeight="1" x14ac:dyDescent="0.15">
      <c r="A2" s="256"/>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7"/>
      <c r="BZ2" s="257"/>
      <c r="CA2" s="257"/>
      <c r="CB2" s="257"/>
      <c r="CC2" s="257"/>
      <c r="CD2" s="257"/>
      <c r="CE2" s="257"/>
      <c r="CF2" s="257"/>
      <c r="CG2" s="257"/>
      <c r="CH2" s="257"/>
      <c r="CI2" s="257"/>
      <c r="CJ2" s="257"/>
      <c r="CK2" s="257"/>
      <c r="CL2" s="257"/>
      <c r="CM2" s="257"/>
      <c r="CN2" s="257"/>
      <c r="CO2" s="257"/>
      <c r="CP2" s="257"/>
      <c r="CQ2" s="257"/>
      <c r="CR2" s="257"/>
      <c r="CS2" s="257"/>
      <c r="CT2" s="257"/>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row>
    <row r="3" spans="1:131" s="1" customFormat="1" ht="12.75" customHeight="1" x14ac:dyDescent="0.15">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7"/>
      <c r="BZ3" s="257"/>
      <c r="CA3" s="257"/>
      <c r="CB3" s="257"/>
      <c r="CC3" s="257"/>
      <c r="CD3" s="257"/>
      <c r="CE3" s="257"/>
      <c r="CF3" s="257"/>
      <c r="CG3" s="257"/>
      <c r="CH3" s="257"/>
      <c r="CI3" s="257"/>
      <c r="CJ3" s="257"/>
      <c r="CK3" s="257"/>
      <c r="CL3" s="257"/>
      <c r="CM3" s="257"/>
      <c r="CN3" s="257"/>
      <c r="CO3" s="257"/>
      <c r="CP3" s="257"/>
      <c r="CQ3" s="257"/>
      <c r="CR3" s="257"/>
      <c r="CS3" s="257"/>
      <c r="CT3" s="257"/>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row>
    <row r="4" spans="1:131" s="1" customFormat="1" ht="12.75" customHeight="1" x14ac:dyDescent="0.15">
      <c r="A4" s="256"/>
      <c r="B4" s="256"/>
      <c r="C4" s="256"/>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7"/>
      <c r="BZ4" s="257"/>
      <c r="CA4" s="257"/>
      <c r="CB4" s="257"/>
      <c r="CC4" s="257"/>
      <c r="CD4" s="257"/>
      <c r="CE4" s="257"/>
      <c r="CF4" s="257"/>
      <c r="CG4" s="257"/>
      <c r="CH4" s="257"/>
      <c r="CI4" s="257"/>
      <c r="CJ4" s="257"/>
      <c r="CK4" s="257"/>
      <c r="CL4" s="257"/>
      <c r="CM4" s="257"/>
      <c r="CN4" s="257"/>
      <c r="CO4" s="257"/>
      <c r="CP4" s="257"/>
      <c r="CQ4" s="257"/>
      <c r="CR4" s="257"/>
      <c r="CS4" s="257"/>
      <c r="CT4" s="257"/>
      <c r="CU4" s="256"/>
      <c r="CV4" s="256"/>
      <c r="CW4" s="256"/>
      <c r="CX4" s="256"/>
      <c r="CY4" s="256"/>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row>
    <row r="5" spans="1:131" s="1" customFormat="1" ht="12.75" customHeight="1" x14ac:dyDescent="0.15">
      <c r="A5" s="256"/>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6"/>
      <c r="BN5" s="256"/>
      <c r="BO5" s="256"/>
      <c r="BP5" s="256"/>
      <c r="BQ5" s="256"/>
      <c r="BR5" s="256"/>
      <c r="BS5" s="256"/>
      <c r="BT5" s="256"/>
      <c r="BU5" s="256"/>
      <c r="BV5" s="256"/>
      <c r="BW5" s="256"/>
      <c r="BX5" s="256"/>
      <c r="BY5" s="257"/>
      <c r="BZ5" s="257"/>
      <c r="CA5" s="257"/>
      <c r="CB5" s="257"/>
      <c r="CC5" s="257"/>
      <c r="CD5" s="257"/>
      <c r="CE5" s="257"/>
      <c r="CF5" s="257"/>
      <c r="CG5" s="257"/>
      <c r="CH5" s="257"/>
      <c r="CI5" s="257"/>
      <c r="CJ5" s="257"/>
      <c r="CK5" s="257"/>
      <c r="CL5" s="257"/>
      <c r="CM5" s="257"/>
      <c r="CN5" s="257"/>
      <c r="CO5" s="257"/>
      <c r="CP5" s="257"/>
      <c r="CQ5" s="257"/>
      <c r="CR5" s="257"/>
      <c r="CS5" s="257"/>
      <c r="CT5" s="257"/>
      <c r="CU5" s="256"/>
      <c r="CV5" s="256"/>
      <c r="CW5" s="256"/>
      <c r="CX5" s="256"/>
      <c r="CY5" s="256"/>
      <c r="CZ5" s="256"/>
      <c r="DA5" s="256"/>
      <c r="DB5" s="256"/>
      <c r="DC5" s="256"/>
      <c r="DD5" s="256"/>
      <c r="DE5" s="256"/>
      <c r="DF5" s="256"/>
      <c r="DG5" s="256"/>
      <c r="DH5" s="256"/>
      <c r="DI5" s="256"/>
      <c r="DJ5" s="256"/>
      <c r="DK5" s="256"/>
      <c r="DL5" s="256"/>
      <c r="DM5" s="256"/>
      <c r="DN5" s="256"/>
      <c r="DO5" s="256"/>
      <c r="DP5" s="256"/>
      <c r="DQ5" s="256"/>
      <c r="DR5" s="256"/>
      <c r="DS5" s="256"/>
      <c r="DT5" s="256"/>
      <c r="DU5" s="256"/>
      <c r="DV5" s="256"/>
      <c r="DW5" s="256"/>
      <c r="DX5" s="256"/>
      <c r="DY5" s="256"/>
      <c r="DZ5" s="256"/>
      <c r="EA5" s="256"/>
    </row>
    <row r="6" spans="1:131" s="4" customFormat="1" ht="39.75" customHeight="1" x14ac:dyDescent="0.25">
      <c r="A6" s="639"/>
      <c r="B6" s="639"/>
      <c r="C6" s="639"/>
      <c r="D6" s="639"/>
      <c r="E6" s="639"/>
      <c r="F6" s="639"/>
      <c r="G6" s="639"/>
      <c r="H6" s="639"/>
      <c r="I6" s="639"/>
      <c r="J6" s="639"/>
      <c r="K6" s="639"/>
      <c r="L6" s="639"/>
      <c r="M6" s="639"/>
      <c r="N6" s="639"/>
      <c r="O6" s="639"/>
      <c r="P6" s="258"/>
      <c r="Q6" s="259"/>
      <c r="R6" s="260"/>
      <c r="S6" s="260"/>
      <c r="T6" s="260"/>
      <c r="U6" s="260"/>
      <c r="V6" s="260"/>
      <c r="W6" s="260"/>
      <c r="X6" s="260"/>
      <c r="Y6" s="260"/>
      <c r="Z6" s="260"/>
      <c r="AA6" s="260"/>
      <c r="AB6" s="260"/>
      <c r="AC6" s="260"/>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1"/>
      <c r="BG6" s="261"/>
      <c r="BH6" s="261"/>
      <c r="BI6" s="261"/>
      <c r="BJ6" s="261"/>
      <c r="BK6" s="261"/>
      <c r="BL6" s="261"/>
      <c r="BM6" s="261"/>
      <c r="BN6" s="261"/>
      <c r="BO6" s="261"/>
      <c r="BP6" s="261"/>
      <c r="BQ6" s="261"/>
      <c r="BR6" s="261"/>
      <c r="BS6" s="261"/>
      <c r="BT6" s="261"/>
      <c r="BU6" s="261"/>
      <c r="BV6" s="261"/>
      <c r="BW6" s="261"/>
      <c r="BX6" s="261"/>
      <c r="BY6" s="262"/>
      <c r="BZ6" s="262"/>
      <c r="CA6" s="262"/>
      <c r="CB6" s="262"/>
      <c r="CC6" s="262"/>
      <c r="CD6" s="262"/>
      <c r="CE6" s="262"/>
      <c r="CF6" s="262"/>
      <c r="CG6" s="262"/>
      <c r="CH6" s="262"/>
      <c r="CI6" s="262"/>
      <c r="CJ6" s="262"/>
      <c r="CK6" s="262"/>
      <c r="CL6" s="262"/>
      <c r="CM6" s="262"/>
      <c r="CN6" s="262"/>
      <c r="CO6" s="262"/>
      <c r="CP6" s="262"/>
      <c r="CQ6" s="262"/>
      <c r="CR6" s="262"/>
      <c r="CS6" s="262"/>
      <c r="CT6" s="262"/>
      <c r="CU6" s="261"/>
      <c r="CV6" s="261"/>
      <c r="CW6" s="261"/>
      <c r="CX6" s="261"/>
      <c r="CY6" s="261"/>
      <c r="CZ6" s="261"/>
      <c r="DA6" s="261"/>
      <c r="DB6" s="261"/>
      <c r="DC6" s="261"/>
      <c r="DD6" s="261"/>
      <c r="DE6" s="261"/>
      <c r="DF6" s="261"/>
      <c r="DG6" s="261"/>
      <c r="DH6" s="261"/>
      <c r="DI6" s="261"/>
      <c r="DJ6" s="261"/>
      <c r="DK6" s="261"/>
      <c r="DL6" s="261"/>
      <c r="DM6" s="261"/>
      <c r="DN6" s="261"/>
      <c r="DO6" s="261"/>
      <c r="DP6" s="261"/>
      <c r="DQ6" s="261"/>
      <c r="DR6" s="261"/>
      <c r="DS6" s="261"/>
      <c r="DT6" s="261"/>
      <c r="DU6" s="261"/>
      <c r="DV6" s="261"/>
      <c r="DW6" s="261"/>
      <c r="DX6" s="261"/>
      <c r="DY6" s="261"/>
      <c r="DZ6" s="261"/>
      <c r="EA6" s="261"/>
    </row>
    <row r="7" spans="1:131" s="4" customFormat="1" ht="39.75" customHeight="1" x14ac:dyDescent="0.25">
      <c r="A7" s="461"/>
      <c r="B7" s="461"/>
      <c r="C7" s="461"/>
      <c r="D7" s="461"/>
      <c r="E7" s="461"/>
      <c r="F7" s="461"/>
      <c r="G7" s="461"/>
      <c r="H7" s="461"/>
      <c r="I7" s="461"/>
      <c r="J7" s="461"/>
      <c r="K7" s="461"/>
      <c r="L7" s="461"/>
      <c r="M7" s="461"/>
      <c r="N7" s="461"/>
      <c r="O7" s="461"/>
      <c r="P7" s="258"/>
      <c r="Q7" s="259"/>
      <c r="R7" s="260"/>
      <c r="S7" s="260"/>
      <c r="T7" s="260"/>
      <c r="U7" s="260"/>
      <c r="V7" s="260"/>
      <c r="W7" s="260"/>
      <c r="X7" s="260"/>
      <c r="Y7" s="260"/>
      <c r="Z7" s="260"/>
      <c r="AA7" s="260"/>
      <c r="AB7" s="260"/>
      <c r="AC7" s="260"/>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2"/>
      <c r="BZ7" s="262"/>
      <c r="CA7" s="262"/>
      <c r="CB7" s="262"/>
      <c r="CC7" s="262"/>
      <c r="CD7" s="262"/>
      <c r="CE7" s="262"/>
      <c r="CF7" s="262"/>
      <c r="CG7" s="262"/>
      <c r="CH7" s="262"/>
      <c r="CI7" s="262"/>
      <c r="CJ7" s="262"/>
      <c r="CK7" s="262"/>
      <c r="CL7" s="262"/>
      <c r="CM7" s="262"/>
      <c r="CN7" s="262"/>
      <c r="CO7" s="262"/>
      <c r="CP7" s="262"/>
      <c r="CQ7" s="262"/>
      <c r="CR7" s="262"/>
      <c r="CS7" s="262"/>
      <c r="CT7" s="262"/>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row>
    <row r="8" spans="1:131" s="8" customFormat="1" ht="23.1" customHeight="1" x14ac:dyDescent="0.25">
      <c r="A8" s="264"/>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2"/>
      <c r="BZ8" s="262"/>
      <c r="CA8" s="262"/>
      <c r="CB8" s="262"/>
      <c r="CC8" s="262"/>
      <c r="CD8" s="262"/>
      <c r="CE8" s="262"/>
      <c r="CF8" s="262"/>
      <c r="CG8" s="262"/>
      <c r="CH8" s="262"/>
      <c r="CI8" s="262"/>
      <c r="CJ8" s="262"/>
      <c r="CK8" s="262"/>
      <c r="CL8" s="262"/>
      <c r="CM8" s="262"/>
      <c r="CN8" s="262"/>
      <c r="CO8" s="262"/>
      <c r="CP8" s="262"/>
      <c r="CQ8" s="262"/>
      <c r="CR8" s="262"/>
      <c r="CS8" s="262"/>
      <c r="CT8" s="262"/>
      <c r="CU8" s="261"/>
      <c r="CV8" s="261"/>
      <c r="CW8" s="261"/>
      <c r="CX8" s="261"/>
      <c r="CY8" s="261"/>
      <c r="CZ8" s="261"/>
      <c r="DA8" s="261"/>
      <c r="DB8" s="261"/>
      <c r="DC8" s="261"/>
      <c r="DD8" s="261"/>
      <c r="DE8" s="261"/>
      <c r="DF8" s="261"/>
      <c r="DG8" s="261"/>
      <c r="DH8" s="261"/>
      <c r="DI8" s="261"/>
      <c r="DJ8" s="261"/>
      <c r="DK8" s="261"/>
      <c r="DL8" s="261"/>
      <c r="DM8" s="261"/>
      <c r="DN8" s="261"/>
      <c r="DO8" s="261"/>
      <c r="DP8" s="261"/>
      <c r="DQ8" s="261"/>
      <c r="DR8" s="261"/>
      <c r="DS8" s="261"/>
      <c r="DT8" s="261"/>
      <c r="DU8" s="261"/>
      <c r="DV8" s="261"/>
      <c r="DW8" s="261"/>
      <c r="DX8" s="261"/>
      <c r="DY8" s="261"/>
      <c r="DZ8" s="261"/>
      <c r="EA8" s="261"/>
    </row>
    <row r="9" spans="1:131" s="8" customFormat="1" ht="23.1" customHeight="1" x14ac:dyDescent="0.25">
      <c r="A9" s="640"/>
      <c r="B9" s="641"/>
      <c r="C9" s="642"/>
      <c r="D9" s="615"/>
      <c r="E9" s="646"/>
      <c r="F9" s="647"/>
      <c r="G9" s="647"/>
      <c r="H9" s="647"/>
      <c r="I9" s="648"/>
      <c r="J9" s="649"/>
      <c r="K9" s="650"/>
      <c r="L9" s="650"/>
      <c r="M9" s="650"/>
      <c r="N9" s="650"/>
      <c r="O9" s="650"/>
      <c r="P9" s="650"/>
      <c r="Q9" s="650"/>
      <c r="R9" s="650"/>
      <c r="S9" s="650"/>
      <c r="T9" s="650"/>
      <c r="U9" s="650"/>
      <c r="V9" s="650"/>
      <c r="W9" s="650"/>
      <c r="X9" s="651"/>
      <c r="Y9" s="626"/>
      <c r="Z9" s="627"/>
      <c r="AA9" s="628"/>
      <c r="AB9" s="615"/>
      <c r="AC9" s="630"/>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c r="BV9" s="261"/>
      <c r="BW9" s="261"/>
      <c r="BX9" s="261"/>
      <c r="BY9" s="262"/>
      <c r="BZ9" s="262"/>
      <c r="CA9" s="262"/>
      <c r="CB9" s="262"/>
      <c r="CC9" s="262"/>
      <c r="CD9" s="262"/>
      <c r="CE9" s="262"/>
      <c r="CF9" s="262"/>
      <c r="CG9" s="262"/>
      <c r="CH9" s="262"/>
      <c r="CI9" s="262"/>
      <c r="CJ9" s="262"/>
      <c r="CK9" s="262"/>
      <c r="CL9" s="262"/>
      <c r="CM9" s="262"/>
      <c r="CN9" s="262"/>
      <c r="CO9" s="262"/>
      <c r="CP9" s="262"/>
      <c r="CQ9" s="262"/>
      <c r="CR9" s="262"/>
      <c r="CS9" s="262"/>
      <c r="CT9" s="262"/>
      <c r="CU9" s="261"/>
      <c r="CV9" s="261"/>
      <c r="CW9" s="261"/>
      <c r="CX9" s="261"/>
      <c r="CY9" s="261"/>
      <c r="CZ9" s="261"/>
      <c r="DA9" s="261"/>
      <c r="DB9" s="261"/>
      <c r="DC9" s="261"/>
      <c r="DD9" s="261"/>
      <c r="DE9" s="261"/>
      <c r="DF9" s="261"/>
      <c r="DG9" s="261"/>
      <c r="DH9" s="261"/>
      <c r="DI9" s="261"/>
      <c r="DJ9" s="261"/>
      <c r="DK9" s="261"/>
      <c r="DL9" s="261"/>
      <c r="DM9" s="261"/>
      <c r="DN9" s="261"/>
      <c r="DO9" s="261"/>
      <c r="DP9" s="261"/>
      <c r="DQ9" s="261"/>
      <c r="DR9" s="261"/>
      <c r="DS9" s="261"/>
      <c r="DT9" s="261"/>
      <c r="DU9" s="261"/>
      <c r="DV9" s="261"/>
      <c r="DW9" s="261"/>
      <c r="DX9" s="261"/>
      <c r="DY9" s="261"/>
      <c r="DZ9" s="261"/>
      <c r="EA9" s="261"/>
    </row>
    <row r="10" spans="1:131" s="8" customFormat="1" ht="19.5" customHeight="1" x14ac:dyDescent="0.25">
      <c r="A10" s="643"/>
      <c r="B10" s="644"/>
      <c r="C10" s="645"/>
      <c r="D10" s="617"/>
      <c r="E10" s="267"/>
      <c r="F10" s="268"/>
      <c r="G10" s="268"/>
      <c r="H10" s="269"/>
      <c r="I10" s="270"/>
      <c r="J10" s="271"/>
      <c r="K10" s="268"/>
      <c r="L10" s="268"/>
      <c r="M10" s="268"/>
      <c r="N10" s="268"/>
      <c r="O10" s="268"/>
      <c r="P10" s="268"/>
      <c r="Q10" s="268"/>
      <c r="R10" s="268"/>
      <c r="S10" s="268"/>
      <c r="T10" s="268"/>
      <c r="U10" s="268"/>
      <c r="V10" s="268"/>
      <c r="W10" s="268"/>
      <c r="X10" s="272"/>
      <c r="Y10" s="273"/>
      <c r="Z10" s="274"/>
      <c r="AA10" s="629"/>
      <c r="AB10" s="617"/>
      <c r="AC10" s="63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2"/>
      <c r="BZ10" s="262"/>
      <c r="CA10" s="262"/>
      <c r="CB10" s="262"/>
      <c r="CC10" s="262"/>
      <c r="CD10" s="262"/>
      <c r="CE10" s="262"/>
      <c r="CF10" s="262"/>
      <c r="CG10" s="262"/>
      <c r="CH10" s="262"/>
      <c r="CI10" s="262"/>
      <c r="CJ10" s="262"/>
      <c r="CK10" s="262"/>
      <c r="CL10" s="262"/>
      <c r="CM10" s="262"/>
      <c r="CN10" s="262"/>
      <c r="CO10" s="262"/>
      <c r="CP10" s="262"/>
      <c r="CQ10" s="262"/>
      <c r="CR10" s="262"/>
      <c r="CS10" s="262"/>
      <c r="CT10" s="262"/>
      <c r="CU10" s="261"/>
      <c r="CV10" s="261"/>
      <c r="CW10" s="261"/>
      <c r="CX10" s="261"/>
      <c r="CY10" s="261"/>
      <c r="CZ10" s="261"/>
      <c r="DA10" s="261"/>
      <c r="DB10" s="261"/>
      <c r="DC10" s="261"/>
      <c r="DD10" s="261"/>
      <c r="DE10" s="261"/>
      <c r="DF10" s="261"/>
      <c r="DG10" s="261"/>
      <c r="DH10" s="261"/>
      <c r="DI10" s="261"/>
      <c r="DJ10" s="261"/>
      <c r="DK10" s="261"/>
      <c r="DL10" s="261"/>
      <c r="DM10" s="261"/>
      <c r="DN10" s="261"/>
      <c r="DO10" s="261"/>
      <c r="DP10" s="261"/>
      <c r="DQ10" s="261"/>
      <c r="DR10" s="261"/>
      <c r="DS10" s="261"/>
      <c r="DT10" s="261"/>
      <c r="DU10" s="261"/>
      <c r="DV10" s="261"/>
      <c r="DW10" s="261"/>
      <c r="DX10" s="261"/>
      <c r="DY10" s="261"/>
      <c r="DZ10" s="261"/>
      <c r="EA10" s="261"/>
    </row>
    <row r="11" spans="1:131" s="8" customFormat="1" ht="15" customHeight="1" x14ac:dyDescent="0.25">
      <c r="A11" s="610"/>
      <c r="B11" s="634"/>
      <c r="C11" s="635"/>
      <c r="D11" s="275"/>
      <c r="E11" s="276"/>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c r="BT11" s="261"/>
      <c r="BU11" s="261"/>
      <c r="BV11" s="261"/>
      <c r="BW11" s="261"/>
      <c r="BX11" s="261"/>
      <c r="BY11" s="262"/>
      <c r="BZ11" s="262"/>
      <c r="CA11" s="262"/>
      <c r="CB11" s="262"/>
      <c r="CC11" s="262"/>
      <c r="CD11" s="262"/>
      <c r="CE11" s="262"/>
      <c r="CF11" s="262"/>
      <c r="CG11" s="262"/>
      <c r="CH11" s="262"/>
      <c r="CI11" s="262"/>
      <c r="CJ11" s="262"/>
      <c r="CK11" s="262"/>
      <c r="CL11" s="262"/>
      <c r="CM11" s="262"/>
      <c r="CN11" s="262"/>
      <c r="CO11" s="262"/>
      <c r="CP11" s="262"/>
      <c r="CQ11" s="262"/>
      <c r="CR11" s="262"/>
      <c r="CS11" s="262"/>
      <c r="CT11" s="262"/>
      <c r="CU11" s="261"/>
      <c r="CV11" s="261"/>
      <c r="CW11" s="261"/>
      <c r="CX11" s="261"/>
      <c r="CY11" s="261"/>
      <c r="CZ11" s="261"/>
      <c r="DA11" s="261"/>
      <c r="DB11" s="261"/>
      <c r="DC11" s="261"/>
      <c r="DD11" s="261"/>
      <c r="DE11" s="261"/>
      <c r="DF11" s="261"/>
      <c r="DG11" s="261"/>
      <c r="DH11" s="261"/>
      <c r="DI11" s="261"/>
      <c r="DJ11" s="261"/>
      <c r="DK11" s="261"/>
      <c r="DL11" s="261"/>
      <c r="DM11" s="261"/>
      <c r="DN11" s="261"/>
      <c r="DO11" s="261"/>
      <c r="DP11" s="261"/>
      <c r="DQ11" s="261"/>
      <c r="DR11" s="261"/>
      <c r="DS11" s="261"/>
      <c r="DT11" s="261"/>
      <c r="DU11" s="261"/>
      <c r="DV11" s="261"/>
      <c r="DW11" s="261"/>
      <c r="DX11" s="261"/>
      <c r="DY11" s="261"/>
      <c r="DZ11" s="261"/>
      <c r="EA11" s="261"/>
    </row>
    <row r="12" spans="1:131" s="8" customFormat="1" ht="15" customHeight="1" x14ac:dyDescent="0.25">
      <c r="A12" s="611"/>
      <c r="B12" s="636"/>
      <c r="C12" s="286"/>
      <c r="D12" s="287"/>
      <c r="E12" s="288"/>
      <c r="F12" s="289"/>
      <c r="G12" s="289"/>
      <c r="H12" s="289"/>
      <c r="I12" s="290"/>
      <c r="J12" s="289"/>
      <c r="K12" s="289"/>
      <c r="L12" s="289"/>
      <c r="M12" s="289"/>
      <c r="N12" s="289"/>
      <c r="O12" s="289"/>
      <c r="P12" s="289"/>
      <c r="Q12" s="289"/>
      <c r="R12" s="289"/>
      <c r="S12" s="289"/>
      <c r="T12" s="289"/>
      <c r="U12" s="289"/>
      <c r="V12" s="289"/>
      <c r="W12" s="289"/>
      <c r="X12" s="291"/>
      <c r="Y12" s="292"/>
      <c r="Z12" s="291"/>
      <c r="AA12" s="293"/>
      <c r="AB12" s="293"/>
      <c r="AC12" s="293"/>
      <c r="AD12" s="294"/>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c r="BT12" s="261"/>
      <c r="BU12" s="261"/>
      <c r="BV12" s="261"/>
      <c r="BW12" s="261"/>
      <c r="BX12" s="261"/>
      <c r="BY12" s="262"/>
      <c r="BZ12" s="262"/>
      <c r="CA12" s="262"/>
      <c r="CB12" s="262"/>
      <c r="CC12" s="262"/>
      <c r="CD12" s="262"/>
      <c r="CE12" s="262"/>
      <c r="CF12" s="262"/>
      <c r="CG12" s="262"/>
      <c r="CH12" s="262"/>
      <c r="CI12" s="262"/>
      <c r="CJ12" s="262"/>
      <c r="CK12" s="262"/>
      <c r="CL12" s="262"/>
      <c r="CM12" s="262"/>
      <c r="CN12" s="262"/>
      <c r="CO12" s="262"/>
      <c r="CP12" s="262"/>
      <c r="CQ12" s="262"/>
      <c r="CR12" s="262"/>
      <c r="CS12" s="262"/>
      <c r="CT12" s="262"/>
      <c r="CU12" s="261"/>
      <c r="CV12" s="261"/>
      <c r="CW12" s="261"/>
      <c r="CX12" s="261"/>
      <c r="CY12" s="261"/>
      <c r="CZ12" s="261"/>
      <c r="DA12" s="261"/>
      <c r="DB12" s="261"/>
      <c r="DC12" s="261"/>
      <c r="DD12" s="261"/>
      <c r="DE12" s="261"/>
      <c r="DF12" s="261"/>
      <c r="DG12" s="261"/>
      <c r="DH12" s="261"/>
      <c r="DI12" s="261"/>
      <c r="DJ12" s="261"/>
      <c r="DK12" s="261"/>
      <c r="DL12" s="261"/>
      <c r="DM12" s="261"/>
      <c r="DN12" s="261"/>
      <c r="DO12" s="261"/>
      <c r="DP12" s="261"/>
      <c r="DQ12" s="261"/>
      <c r="DR12" s="261"/>
      <c r="DS12" s="261"/>
      <c r="DT12" s="261"/>
      <c r="DU12" s="261"/>
      <c r="DV12" s="261"/>
      <c r="DW12" s="261"/>
      <c r="DX12" s="261"/>
      <c r="DY12" s="261"/>
      <c r="DZ12" s="261"/>
      <c r="EA12" s="261"/>
    </row>
    <row r="13" spans="1:131" s="8" customFormat="1" ht="15" customHeight="1" x14ac:dyDescent="0.25">
      <c r="A13" s="611"/>
      <c r="B13" s="637"/>
      <c r="C13" s="459"/>
      <c r="D13" s="296"/>
      <c r="E13" s="297"/>
      <c r="F13" s="298"/>
      <c r="G13" s="298"/>
      <c r="H13" s="298"/>
      <c r="I13" s="299"/>
      <c r="J13" s="298"/>
      <c r="K13" s="298"/>
      <c r="L13" s="298"/>
      <c r="M13" s="298"/>
      <c r="N13" s="298"/>
      <c r="O13" s="298"/>
      <c r="P13" s="298"/>
      <c r="Q13" s="298"/>
      <c r="R13" s="298"/>
      <c r="S13" s="298"/>
      <c r="T13" s="298"/>
      <c r="U13" s="298"/>
      <c r="V13" s="298"/>
      <c r="W13" s="298"/>
      <c r="X13" s="300"/>
      <c r="Y13" s="301"/>
      <c r="Z13" s="300"/>
      <c r="AA13" s="302"/>
      <c r="AB13" s="302"/>
      <c r="AC13" s="303"/>
      <c r="AD13" s="294"/>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c r="BT13" s="261"/>
      <c r="BU13" s="261"/>
      <c r="BV13" s="261"/>
      <c r="BW13" s="261"/>
      <c r="BX13" s="261"/>
      <c r="BY13" s="262"/>
      <c r="BZ13" s="262"/>
      <c r="CA13" s="262"/>
      <c r="CB13" s="262"/>
      <c r="CC13" s="262"/>
      <c r="CD13" s="262"/>
      <c r="CE13" s="262"/>
      <c r="CF13" s="262"/>
      <c r="CG13" s="262"/>
      <c r="CH13" s="262"/>
      <c r="CI13" s="262"/>
      <c r="CJ13" s="262"/>
      <c r="CK13" s="262"/>
      <c r="CL13" s="262"/>
      <c r="CM13" s="262"/>
      <c r="CN13" s="262"/>
      <c r="CO13" s="262"/>
      <c r="CP13" s="262"/>
      <c r="CQ13" s="262"/>
      <c r="CR13" s="262"/>
      <c r="CS13" s="262"/>
      <c r="CT13" s="262"/>
      <c r="CU13" s="261"/>
      <c r="CV13" s="261"/>
      <c r="CW13" s="261"/>
      <c r="CX13" s="261"/>
      <c r="CY13" s="261"/>
      <c r="CZ13" s="261"/>
      <c r="DA13" s="261"/>
      <c r="DB13" s="261"/>
      <c r="DC13" s="261"/>
      <c r="DD13" s="261"/>
      <c r="DE13" s="261"/>
      <c r="DF13" s="261"/>
      <c r="DG13" s="261"/>
      <c r="DH13" s="261"/>
      <c r="DI13" s="261"/>
      <c r="DJ13" s="261"/>
      <c r="DK13" s="261"/>
      <c r="DL13" s="261"/>
      <c r="DM13" s="261"/>
      <c r="DN13" s="261"/>
      <c r="DO13" s="261"/>
      <c r="DP13" s="261"/>
      <c r="DQ13" s="261"/>
      <c r="DR13" s="261"/>
      <c r="DS13" s="261"/>
      <c r="DT13" s="261"/>
      <c r="DU13" s="261"/>
      <c r="DV13" s="261"/>
      <c r="DW13" s="261"/>
      <c r="DX13" s="261"/>
      <c r="DY13" s="261"/>
      <c r="DZ13" s="261"/>
      <c r="EA13" s="261"/>
    </row>
    <row r="14" spans="1:131" s="8" customFormat="1" ht="15" customHeight="1" x14ac:dyDescent="0.25">
      <c r="A14" s="611"/>
      <c r="B14" s="638"/>
      <c r="C14" s="304"/>
      <c r="D14" s="305"/>
      <c r="E14" s="306"/>
      <c r="F14" s="307"/>
      <c r="G14" s="307"/>
      <c r="H14" s="307"/>
      <c r="I14" s="308"/>
      <c r="J14" s="307"/>
      <c r="K14" s="307"/>
      <c r="L14" s="307"/>
      <c r="M14" s="307"/>
      <c r="N14" s="307"/>
      <c r="O14" s="307"/>
      <c r="P14" s="307"/>
      <c r="Q14" s="307"/>
      <c r="R14" s="307"/>
      <c r="S14" s="307"/>
      <c r="T14" s="307"/>
      <c r="U14" s="307"/>
      <c r="V14" s="307"/>
      <c r="W14" s="307"/>
      <c r="X14" s="309"/>
      <c r="Y14" s="310"/>
      <c r="Z14" s="309"/>
      <c r="AA14" s="311"/>
      <c r="AB14" s="311"/>
      <c r="AC14" s="311"/>
      <c r="AD14" s="294"/>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2"/>
      <c r="BZ14" s="262"/>
      <c r="CA14" s="262"/>
      <c r="CB14" s="262"/>
      <c r="CC14" s="262"/>
      <c r="CD14" s="262"/>
      <c r="CE14" s="262"/>
      <c r="CF14" s="262"/>
      <c r="CG14" s="262"/>
      <c r="CH14" s="262"/>
      <c r="CI14" s="262"/>
      <c r="CJ14" s="262"/>
      <c r="CK14" s="262"/>
      <c r="CL14" s="262"/>
      <c r="CM14" s="262"/>
      <c r="CN14" s="262"/>
      <c r="CO14" s="262"/>
      <c r="CP14" s="262"/>
      <c r="CQ14" s="262"/>
      <c r="CR14" s="262"/>
      <c r="CS14" s="262"/>
      <c r="CT14" s="262"/>
      <c r="CU14" s="261"/>
      <c r="CV14" s="261"/>
      <c r="CW14" s="261"/>
      <c r="CX14" s="261"/>
      <c r="CY14" s="261"/>
      <c r="CZ14" s="261"/>
      <c r="DA14" s="261"/>
      <c r="DB14" s="261"/>
      <c r="DC14" s="261"/>
      <c r="DD14" s="261"/>
      <c r="DE14" s="261"/>
      <c r="DF14" s="261"/>
      <c r="DG14" s="261"/>
      <c r="DH14" s="261"/>
      <c r="DI14" s="261"/>
      <c r="DJ14" s="261"/>
      <c r="DK14" s="261"/>
      <c r="DL14" s="261"/>
      <c r="DM14" s="261"/>
      <c r="DN14" s="261"/>
      <c r="DO14" s="261"/>
      <c r="DP14" s="261"/>
      <c r="DQ14" s="261"/>
      <c r="DR14" s="261"/>
      <c r="DS14" s="261"/>
      <c r="DT14" s="261"/>
      <c r="DU14" s="261"/>
      <c r="DV14" s="261"/>
      <c r="DW14" s="261"/>
      <c r="DX14" s="261"/>
      <c r="DY14" s="261"/>
      <c r="DZ14" s="261"/>
      <c r="EA14" s="261"/>
    </row>
    <row r="15" spans="1:131" s="8" customFormat="1" ht="15" customHeight="1" x14ac:dyDescent="0.25">
      <c r="A15" s="611"/>
      <c r="B15" s="632"/>
      <c r="C15" s="633"/>
      <c r="D15" s="312"/>
      <c r="E15" s="297"/>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c r="BD15" s="261"/>
      <c r="BE15" s="261"/>
      <c r="BF15" s="261"/>
      <c r="BG15" s="261"/>
      <c r="BH15" s="261"/>
      <c r="BI15" s="261"/>
      <c r="BJ15" s="261"/>
      <c r="BK15" s="261"/>
      <c r="BL15" s="261"/>
      <c r="BM15" s="261"/>
      <c r="BN15" s="261"/>
      <c r="BO15" s="261"/>
      <c r="BP15" s="261"/>
      <c r="BQ15" s="261"/>
      <c r="BR15" s="261"/>
      <c r="BS15" s="261"/>
      <c r="BT15" s="261"/>
      <c r="BU15" s="261"/>
      <c r="BV15" s="261"/>
      <c r="BW15" s="261"/>
      <c r="BX15" s="261"/>
      <c r="BY15" s="262"/>
      <c r="BZ15" s="262"/>
      <c r="CA15" s="262"/>
      <c r="CB15" s="262"/>
      <c r="CC15" s="262"/>
      <c r="CD15" s="262"/>
      <c r="CE15" s="262"/>
      <c r="CF15" s="262"/>
      <c r="CG15" s="262"/>
      <c r="CH15" s="262"/>
      <c r="CI15" s="262"/>
      <c r="CJ15" s="262"/>
      <c r="CK15" s="262"/>
      <c r="CL15" s="262"/>
      <c r="CM15" s="262"/>
      <c r="CN15" s="262"/>
      <c r="CO15" s="262"/>
      <c r="CP15" s="262"/>
      <c r="CQ15" s="262"/>
      <c r="CR15" s="262"/>
      <c r="CS15" s="262"/>
      <c r="CT15" s="262"/>
      <c r="CU15" s="261"/>
      <c r="CV15" s="261"/>
      <c r="CW15" s="261"/>
      <c r="CX15" s="261"/>
      <c r="CY15" s="261"/>
      <c r="CZ15" s="261"/>
      <c r="DA15" s="261"/>
      <c r="DB15" s="261"/>
      <c r="DC15" s="261"/>
      <c r="DD15" s="261"/>
      <c r="DE15" s="261"/>
      <c r="DF15" s="261"/>
      <c r="DG15" s="261"/>
      <c r="DH15" s="261"/>
      <c r="DI15" s="261"/>
      <c r="DJ15" s="261"/>
      <c r="DK15" s="261"/>
      <c r="DL15" s="261"/>
      <c r="DM15" s="261"/>
      <c r="DN15" s="261"/>
      <c r="DO15" s="261"/>
      <c r="DP15" s="261"/>
      <c r="DQ15" s="261"/>
      <c r="DR15" s="261"/>
      <c r="DS15" s="261"/>
      <c r="DT15" s="261"/>
      <c r="DU15" s="261"/>
      <c r="DV15" s="261"/>
      <c r="DW15" s="261"/>
      <c r="DX15" s="261"/>
      <c r="DY15" s="261"/>
      <c r="DZ15" s="261"/>
      <c r="EA15" s="261"/>
    </row>
    <row r="16" spans="1:131" s="8" customFormat="1" ht="15" customHeight="1" x14ac:dyDescent="0.25">
      <c r="A16" s="611"/>
      <c r="B16" s="607"/>
      <c r="C16" s="608"/>
      <c r="D16" s="296"/>
      <c r="E16" s="316"/>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1"/>
      <c r="BG16" s="261"/>
      <c r="BH16" s="261"/>
      <c r="BI16" s="261"/>
      <c r="BJ16" s="261"/>
      <c r="BK16" s="261"/>
      <c r="BL16" s="261"/>
      <c r="BM16" s="261"/>
      <c r="BN16" s="261"/>
      <c r="BO16" s="261"/>
      <c r="BP16" s="261"/>
      <c r="BQ16" s="261"/>
      <c r="BR16" s="261"/>
      <c r="BS16" s="261"/>
      <c r="BT16" s="261"/>
      <c r="BU16" s="261"/>
      <c r="BV16" s="261"/>
      <c r="BW16" s="261"/>
      <c r="BX16" s="261"/>
      <c r="BY16" s="262"/>
      <c r="BZ16" s="262"/>
      <c r="CA16" s="262"/>
      <c r="CB16" s="262"/>
      <c r="CC16" s="262"/>
      <c r="CD16" s="262"/>
      <c r="CE16" s="262"/>
      <c r="CF16" s="262"/>
      <c r="CG16" s="262"/>
      <c r="CH16" s="262"/>
      <c r="CI16" s="262"/>
      <c r="CJ16" s="262"/>
      <c r="CK16" s="262"/>
      <c r="CL16" s="262"/>
      <c r="CM16" s="262"/>
      <c r="CN16" s="262"/>
      <c r="CO16" s="262"/>
      <c r="CP16" s="262"/>
      <c r="CQ16" s="262"/>
      <c r="CR16" s="262"/>
      <c r="CS16" s="262"/>
      <c r="CT16" s="262"/>
      <c r="CU16" s="261"/>
      <c r="CV16" s="261"/>
      <c r="CW16" s="261"/>
      <c r="CX16" s="261"/>
      <c r="CY16" s="261"/>
      <c r="CZ16" s="261"/>
      <c r="DA16" s="261"/>
      <c r="DB16" s="261"/>
      <c r="DC16" s="261"/>
      <c r="DD16" s="261"/>
      <c r="DE16" s="261"/>
      <c r="DF16" s="261"/>
      <c r="DG16" s="261"/>
      <c r="DH16" s="261"/>
      <c r="DI16" s="261"/>
      <c r="DJ16" s="261"/>
      <c r="DK16" s="261"/>
      <c r="DL16" s="261"/>
      <c r="DM16" s="261"/>
      <c r="DN16" s="261"/>
      <c r="DO16" s="261"/>
      <c r="DP16" s="261"/>
      <c r="DQ16" s="261"/>
      <c r="DR16" s="261"/>
      <c r="DS16" s="261"/>
      <c r="DT16" s="261"/>
      <c r="DU16" s="261"/>
      <c r="DV16" s="261"/>
      <c r="DW16" s="261"/>
      <c r="DX16" s="261"/>
      <c r="DY16" s="261"/>
      <c r="DZ16" s="261"/>
      <c r="EA16" s="261"/>
    </row>
    <row r="17" spans="1:131" s="8" customFormat="1" ht="15" customHeight="1" x14ac:dyDescent="0.25">
      <c r="A17" s="611"/>
      <c r="B17" s="607"/>
      <c r="C17" s="608"/>
      <c r="D17" s="296"/>
      <c r="E17" s="316"/>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row>
    <row r="18" spans="1:131" s="8" customFormat="1" ht="15" customHeight="1" x14ac:dyDescent="0.25">
      <c r="A18" s="611"/>
      <c r="B18" s="607"/>
      <c r="C18" s="608"/>
      <c r="D18" s="296"/>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AE18" s="261"/>
      <c r="AF18" s="261"/>
      <c r="AG18" s="261"/>
      <c r="AH18" s="261"/>
      <c r="AI18" s="261"/>
      <c r="AJ18" s="261"/>
      <c r="AK18" s="261"/>
      <c r="AL18" s="261"/>
      <c r="AM18" s="261"/>
      <c r="AN18" s="261"/>
      <c r="AO18" s="261"/>
      <c r="AP18" s="261"/>
      <c r="AQ18" s="261"/>
      <c r="AR18" s="261"/>
      <c r="AS18" s="261"/>
      <c r="AT18" s="261"/>
      <c r="AU18" s="261"/>
      <c r="AV18" s="261"/>
      <c r="AW18" s="261"/>
      <c r="AX18" s="261"/>
      <c r="AY18" s="261"/>
      <c r="AZ18" s="261"/>
      <c r="BA18" s="261"/>
      <c r="BB18" s="261"/>
      <c r="BC18" s="261"/>
      <c r="BD18" s="261"/>
      <c r="BE18" s="261"/>
      <c r="BF18" s="261"/>
      <c r="BG18" s="261"/>
      <c r="BH18" s="261"/>
      <c r="BI18" s="261"/>
      <c r="BJ18" s="261"/>
      <c r="BK18" s="261"/>
      <c r="BL18" s="261"/>
      <c r="BM18" s="261"/>
      <c r="BN18" s="261"/>
      <c r="BO18" s="261"/>
      <c r="BP18" s="261"/>
      <c r="BQ18" s="261"/>
      <c r="BR18" s="261"/>
      <c r="BS18" s="261"/>
      <c r="BT18" s="261"/>
      <c r="BU18" s="261"/>
      <c r="BV18" s="261"/>
      <c r="BW18" s="261"/>
      <c r="BX18" s="261"/>
      <c r="BY18" s="262"/>
      <c r="BZ18" s="262"/>
      <c r="CA18" s="262"/>
      <c r="CB18" s="262"/>
      <c r="CC18" s="262"/>
      <c r="CD18" s="262"/>
      <c r="CE18" s="262"/>
      <c r="CF18" s="262"/>
      <c r="CG18" s="262"/>
      <c r="CH18" s="262"/>
      <c r="CI18" s="262"/>
      <c r="CJ18" s="262"/>
      <c r="CK18" s="262"/>
      <c r="CL18" s="262"/>
      <c r="CM18" s="262"/>
      <c r="CN18" s="262"/>
      <c r="CO18" s="262"/>
      <c r="CP18" s="262"/>
      <c r="CQ18" s="262"/>
      <c r="CR18" s="262"/>
      <c r="CS18" s="262"/>
      <c r="CT18" s="262"/>
      <c r="CU18" s="261"/>
      <c r="CV18" s="261"/>
      <c r="CW18" s="261"/>
      <c r="CX18" s="261"/>
      <c r="CY18" s="261"/>
      <c r="CZ18" s="261"/>
      <c r="DA18" s="261"/>
      <c r="DB18" s="261"/>
      <c r="DC18" s="261"/>
      <c r="DD18" s="261"/>
      <c r="DE18" s="261"/>
      <c r="DF18" s="261"/>
      <c r="DG18" s="261"/>
      <c r="DH18" s="261"/>
      <c r="DI18" s="261"/>
      <c r="DJ18" s="261"/>
      <c r="DK18" s="261"/>
      <c r="DL18" s="261"/>
      <c r="DM18" s="261"/>
      <c r="DN18" s="261"/>
      <c r="DO18" s="261"/>
      <c r="DP18" s="261"/>
      <c r="DQ18" s="261"/>
      <c r="DR18" s="261"/>
      <c r="DS18" s="261"/>
      <c r="DT18" s="261"/>
      <c r="DU18" s="261"/>
      <c r="DV18" s="261"/>
      <c r="DW18" s="261"/>
      <c r="DX18" s="261"/>
      <c r="DY18" s="261"/>
      <c r="DZ18" s="261"/>
      <c r="EA18" s="261"/>
    </row>
    <row r="19" spans="1:131" s="8" customFormat="1" ht="15" customHeight="1" x14ac:dyDescent="0.25">
      <c r="A19" s="611"/>
      <c r="B19" s="607"/>
      <c r="C19" s="608"/>
      <c r="D19" s="296"/>
      <c r="E19" s="316"/>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AE19" s="261"/>
      <c r="AF19" s="261"/>
      <c r="AG19" s="261"/>
      <c r="AH19" s="261"/>
      <c r="AI19" s="261"/>
      <c r="AJ19" s="261"/>
      <c r="AK19" s="261"/>
      <c r="AL19" s="261"/>
      <c r="AM19" s="261"/>
      <c r="AN19" s="261"/>
      <c r="AO19" s="261"/>
      <c r="AP19" s="261"/>
      <c r="AQ19" s="261"/>
      <c r="AR19" s="261"/>
      <c r="AS19" s="261"/>
      <c r="AT19" s="261"/>
      <c r="AU19" s="261"/>
      <c r="AV19" s="261"/>
      <c r="AW19" s="261"/>
      <c r="AX19" s="261"/>
      <c r="AY19" s="261"/>
      <c r="AZ19" s="261"/>
      <c r="BA19" s="261"/>
      <c r="BB19" s="261"/>
      <c r="BC19" s="261"/>
      <c r="BD19" s="261"/>
      <c r="BE19" s="261"/>
      <c r="BF19" s="261"/>
      <c r="BG19" s="261"/>
      <c r="BH19" s="261"/>
      <c r="BI19" s="261"/>
      <c r="BJ19" s="261"/>
      <c r="BK19" s="261"/>
      <c r="BL19" s="261"/>
      <c r="BM19" s="261"/>
      <c r="BN19" s="261"/>
      <c r="BO19" s="261"/>
      <c r="BP19" s="261"/>
      <c r="BQ19" s="261"/>
      <c r="BR19" s="261"/>
      <c r="BS19" s="261"/>
      <c r="BT19" s="261"/>
      <c r="BU19" s="261"/>
      <c r="BV19" s="261"/>
      <c r="BW19" s="261"/>
      <c r="BX19" s="261"/>
      <c r="BY19" s="262"/>
      <c r="BZ19" s="262"/>
      <c r="CA19" s="262"/>
      <c r="CB19" s="262"/>
      <c r="CC19" s="262"/>
      <c r="CD19" s="262"/>
      <c r="CE19" s="262"/>
      <c r="CF19" s="262"/>
      <c r="CG19" s="262"/>
      <c r="CH19" s="262"/>
      <c r="CI19" s="262"/>
      <c r="CJ19" s="262"/>
      <c r="CK19" s="262"/>
      <c r="CL19" s="262"/>
      <c r="CM19" s="262"/>
      <c r="CN19" s="262"/>
      <c r="CO19" s="262"/>
      <c r="CP19" s="262"/>
      <c r="CQ19" s="262"/>
      <c r="CR19" s="262"/>
      <c r="CS19" s="262"/>
      <c r="CT19" s="262"/>
      <c r="CU19" s="261"/>
      <c r="CV19" s="261"/>
      <c r="CW19" s="261"/>
      <c r="CX19" s="261"/>
      <c r="CY19" s="261"/>
      <c r="CZ19" s="261"/>
      <c r="DA19" s="261"/>
      <c r="DB19" s="261"/>
      <c r="DC19" s="261"/>
      <c r="DD19" s="261"/>
      <c r="DE19" s="261"/>
      <c r="DF19" s="261"/>
      <c r="DG19" s="261"/>
      <c r="DH19" s="261"/>
      <c r="DI19" s="261"/>
      <c r="DJ19" s="261"/>
      <c r="DK19" s="261"/>
      <c r="DL19" s="261"/>
      <c r="DM19" s="261"/>
      <c r="DN19" s="261"/>
      <c r="DO19" s="261"/>
      <c r="DP19" s="261"/>
      <c r="DQ19" s="261"/>
      <c r="DR19" s="261"/>
      <c r="DS19" s="261"/>
      <c r="DT19" s="261"/>
      <c r="DU19" s="261"/>
      <c r="DV19" s="261"/>
      <c r="DW19" s="261"/>
      <c r="DX19" s="261"/>
      <c r="DY19" s="261"/>
      <c r="DZ19" s="261"/>
      <c r="EA19" s="261"/>
    </row>
    <row r="20" spans="1:131" s="8" customFormat="1" ht="15" customHeight="1" x14ac:dyDescent="0.25">
      <c r="A20" s="611"/>
      <c r="B20" s="607"/>
      <c r="C20" s="608"/>
      <c r="D20" s="296"/>
      <c r="E20" s="321"/>
      <c r="F20" s="322"/>
      <c r="G20" s="322"/>
      <c r="H20" s="322"/>
      <c r="I20" s="323"/>
      <c r="J20" s="318"/>
      <c r="K20" s="317"/>
      <c r="L20" s="317"/>
      <c r="M20" s="317"/>
      <c r="N20" s="317"/>
      <c r="O20" s="317"/>
      <c r="P20" s="317"/>
      <c r="Q20" s="317"/>
      <c r="R20" s="317"/>
      <c r="S20" s="317"/>
      <c r="T20" s="317"/>
      <c r="U20" s="324"/>
      <c r="V20" s="324"/>
      <c r="W20" s="324"/>
      <c r="X20" s="324"/>
      <c r="Y20" s="320"/>
      <c r="Z20" s="300"/>
      <c r="AA20" s="302"/>
      <c r="AB20" s="323"/>
      <c r="AC20" s="323"/>
      <c r="AD20" s="294"/>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2"/>
      <c r="BZ20" s="262"/>
      <c r="CA20" s="262"/>
      <c r="CB20" s="262"/>
      <c r="CC20" s="262"/>
      <c r="CD20" s="262"/>
      <c r="CE20" s="262"/>
      <c r="CF20" s="262"/>
      <c r="CG20" s="262"/>
      <c r="CH20" s="262"/>
      <c r="CI20" s="262"/>
      <c r="CJ20" s="262"/>
      <c r="CK20" s="262"/>
      <c r="CL20" s="262"/>
      <c r="CM20" s="262"/>
      <c r="CN20" s="262"/>
      <c r="CO20" s="262"/>
      <c r="CP20" s="262"/>
      <c r="CQ20" s="262"/>
      <c r="CR20" s="262"/>
      <c r="CS20" s="262"/>
      <c r="CT20" s="262"/>
      <c r="CU20" s="261"/>
      <c r="CV20" s="261"/>
      <c r="CW20" s="261"/>
      <c r="CX20" s="261"/>
      <c r="CY20" s="261"/>
      <c r="CZ20" s="261"/>
      <c r="DA20" s="261"/>
      <c r="DB20" s="261"/>
      <c r="DC20" s="261"/>
      <c r="DD20" s="261"/>
      <c r="DE20" s="261"/>
      <c r="DF20" s="261"/>
      <c r="DG20" s="261"/>
      <c r="DH20" s="261"/>
      <c r="DI20" s="261"/>
      <c r="DJ20" s="261"/>
      <c r="DK20" s="261"/>
      <c r="DL20" s="261"/>
      <c r="DM20" s="261"/>
      <c r="DN20" s="261"/>
      <c r="DO20" s="261"/>
      <c r="DP20" s="261"/>
      <c r="DQ20" s="261"/>
      <c r="DR20" s="261"/>
      <c r="DS20" s="261"/>
      <c r="DT20" s="261"/>
      <c r="DU20" s="261"/>
      <c r="DV20" s="261"/>
      <c r="DW20" s="261"/>
      <c r="DX20" s="261"/>
      <c r="DY20" s="261"/>
      <c r="DZ20" s="261"/>
      <c r="EA20" s="261"/>
    </row>
    <row r="21" spans="1:131" s="8" customFormat="1" ht="15" customHeight="1" x14ac:dyDescent="0.25">
      <c r="A21" s="611"/>
      <c r="B21" s="613"/>
      <c r="C21" s="614"/>
      <c r="D21" s="325"/>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1"/>
      <c r="BA21" s="261"/>
      <c r="BB21" s="261"/>
      <c r="BC21" s="261"/>
      <c r="BD21" s="261"/>
      <c r="BE21" s="261"/>
      <c r="BF21" s="261"/>
      <c r="BG21" s="261"/>
      <c r="BH21" s="261"/>
      <c r="BI21" s="261"/>
      <c r="BJ21" s="261"/>
      <c r="BK21" s="261"/>
      <c r="BL21" s="261"/>
      <c r="BM21" s="261"/>
      <c r="BN21" s="261"/>
      <c r="BO21" s="261"/>
      <c r="BP21" s="261"/>
      <c r="BQ21" s="261"/>
      <c r="BR21" s="261"/>
      <c r="BS21" s="261"/>
      <c r="BT21" s="261"/>
      <c r="BU21" s="261"/>
      <c r="BV21" s="261"/>
      <c r="BW21" s="261"/>
      <c r="BX21" s="261"/>
      <c r="BY21" s="262"/>
      <c r="BZ21" s="262"/>
      <c r="CA21" s="262"/>
      <c r="CB21" s="262"/>
      <c r="CC21" s="262"/>
      <c r="CD21" s="262"/>
      <c r="CE21" s="262"/>
      <c r="CF21" s="262"/>
      <c r="CG21" s="262"/>
      <c r="CH21" s="262"/>
      <c r="CI21" s="262"/>
      <c r="CJ21" s="262"/>
      <c r="CK21" s="262"/>
      <c r="CL21" s="262"/>
      <c r="CM21" s="262"/>
      <c r="CN21" s="262"/>
      <c r="CO21" s="262"/>
      <c r="CP21" s="262"/>
      <c r="CQ21" s="262"/>
      <c r="CR21" s="262"/>
      <c r="CS21" s="262"/>
      <c r="CT21" s="262"/>
      <c r="CU21" s="261"/>
      <c r="CV21" s="261"/>
      <c r="CW21" s="261"/>
      <c r="CX21" s="261"/>
      <c r="CY21" s="261"/>
      <c r="CZ21" s="261"/>
      <c r="DA21" s="261"/>
      <c r="DB21" s="261"/>
      <c r="DC21" s="261"/>
      <c r="DD21" s="261"/>
      <c r="DE21" s="261"/>
      <c r="DF21" s="261"/>
      <c r="DG21" s="261"/>
      <c r="DH21" s="261"/>
      <c r="DI21" s="261"/>
      <c r="DJ21" s="261"/>
      <c r="DK21" s="261"/>
      <c r="DL21" s="261"/>
      <c r="DM21" s="261"/>
      <c r="DN21" s="261"/>
      <c r="DO21" s="261"/>
      <c r="DP21" s="261"/>
      <c r="DQ21" s="261"/>
      <c r="DR21" s="261"/>
      <c r="DS21" s="261"/>
      <c r="DT21" s="261"/>
      <c r="DU21" s="261"/>
      <c r="DV21" s="261"/>
      <c r="DW21" s="261"/>
      <c r="DX21" s="261"/>
      <c r="DY21" s="261"/>
      <c r="DZ21" s="261"/>
      <c r="EA21" s="261"/>
    </row>
    <row r="22" spans="1:131" s="8" customFormat="1" ht="15" customHeight="1" x14ac:dyDescent="0.25">
      <c r="A22" s="611"/>
      <c r="B22" s="615"/>
      <c r="C22" s="335"/>
      <c r="D22" s="275"/>
      <c r="E22" s="288"/>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c r="BX22" s="261"/>
      <c r="BY22" s="262"/>
      <c r="BZ22" s="262"/>
      <c r="CA22" s="262"/>
      <c r="CB22" s="262"/>
      <c r="CC22" s="262"/>
      <c r="CD22" s="262"/>
      <c r="CE22" s="262"/>
      <c r="CF22" s="262"/>
      <c r="CG22" s="262"/>
      <c r="CH22" s="262"/>
      <c r="CI22" s="262"/>
      <c r="CJ22" s="262"/>
      <c r="CK22" s="262"/>
      <c r="CL22" s="262"/>
      <c r="CM22" s="262"/>
      <c r="CN22" s="262"/>
      <c r="CO22" s="262"/>
      <c r="CP22" s="262"/>
      <c r="CQ22" s="262"/>
      <c r="CR22" s="262"/>
      <c r="CS22" s="262"/>
      <c r="CT22" s="262"/>
      <c r="CU22" s="261"/>
      <c r="CV22" s="261"/>
      <c r="CW22" s="261"/>
      <c r="CX22" s="261"/>
      <c r="CY22" s="261"/>
      <c r="CZ22" s="261"/>
      <c r="DA22" s="261"/>
      <c r="DB22" s="261"/>
      <c r="DC22" s="261"/>
      <c r="DD22" s="261"/>
      <c r="DE22" s="261"/>
      <c r="DF22" s="261"/>
      <c r="DG22" s="261"/>
      <c r="DH22" s="261"/>
      <c r="DI22" s="261"/>
      <c r="DJ22" s="261"/>
      <c r="DK22" s="261"/>
      <c r="DL22" s="261"/>
      <c r="DM22" s="261"/>
      <c r="DN22" s="261"/>
      <c r="DO22" s="261"/>
      <c r="DP22" s="261"/>
      <c r="DQ22" s="261"/>
      <c r="DR22" s="261"/>
      <c r="DS22" s="261"/>
      <c r="DT22" s="261"/>
      <c r="DU22" s="261"/>
      <c r="DV22" s="261"/>
      <c r="DW22" s="261"/>
      <c r="DX22" s="261"/>
      <c r="DY22" s="261"/>
      <c r="DZ22" s="261"/>
      <c r="EA22" s="261"/>
    </row>
    <row r="23" spans="1:131" s="8" customFormat="1" ht="15" customHeight="1" x14ac:dyDescent="0.25">
      <c r="A23" s="611"/>
      <c r="B23" s="616"/>
      <c r="C23" s="458"/>
      <c r="D23" s="325"/>
      <c r="E23" s="316"/>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AE23" s="261"/>
      <c r="AF23" s="261"/>
      <c r="AG23" s="261"/>
      <c r="AH23" s="261"/>
      <c r="AI23" s="261"/>
      <c r="AJ23" s="261"/>
      <c r="AK23" s="261"/>
      <c r="AL23" s="261"/>
      <c r="AM23" s="261"/>
      <c r="AN23" s="261"/>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2"/>
      <c r="BZ23" s="262"/>
      <c r="CA23" s="262"/>
      <c r="CB23" s="262"/>
      <c r="CC23" s="262"/>
      <c r="CD23" s="262"/>
      <c r="CE23" s="262"/>
      <c r="CF23" s="262"/>
      <c r="CG23" s="262"/>
      <c r="CH23" s="262"/>
      <c r="CI23" s="262"/>
      <c r="CJ23" s="262"/>
      <c r="CK23" s="262"/>
      <c r="CL23" s="262"/>
      <c r="CM23" s="262"/>
      <c r="CN23" s="262"/>
      <c r="CO23" s="262"/>
      <c r="CP23" s="262"/>
      <c r="CQ23" s="262"/>
      <c r="CR23" s="262"/>
      <c r="CS23" s="262"/>
      <c r="CT23" s="262"/>
      <c r="CU23" s="261"/>
      <c r="CV23" s="261"/>
      <c r="CW23" s="261"/>
      <c r="CX23" s="261"/>
      <c r="CY23" s="261"/>
      <c r="CZ23" s="261"/>
      <c r="DA23" s="261"/>
      <c r="DB23" s="261"/>
      <c r="DC23" s="261"/>
      <c r="DD23" s="261"/>
      <c r="DE23" s="261"/>
      <c r="DF23" s="261"/>
      <c r="DG23" s="261"/>
      <c r="DH23" s="261"/>
      <c r="DI23" s="261"/>
      <c r="DJ23" s="261"/>
      <c r="DK23" s="261"/>
      <c r="DL23" s="261"/>
      <c r="DM23" s="261"/>
      <c r="DN23" s="261"/>
      <c r="DO23" s="261"/>
      <c r="DP23" s="261"/>
      <c r="DQ23" s="261"/>
      <c r="DR23" s="261"/>
      <c r="DS23" s="261"/>
      <c r="DT23" s="261"/>
      <c r="DU23" s="261"/>
      <c r="DV23" s="261"/>
      <c r="DW23" s="261"/>
      <c r="DX23" s="261"/>
      <c r="DY23" s="261"/>
      <c r="DZ23" s="261"/>
      <c r="EA23" s="261"/>
    </row>
    <row r="24" spans="1:131" s="8" customFormat="1" ht="15" customHeight="1" x14ac:dyDescent="0.25">
      <c r="A24" s="611"/>
      <c r="B24" s="617"/>
      <c r="C24" s="345"/>
      <c r="D24" s="346"/>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2"/>
      <c r="BZ24" s="262"/>
      <c r="CA24" s="262"/>
      <c r="CB24" s="262"/>
      <c r="CC24" s="262"/>
      <c r="CD24" s="262"/>
      <c r="CE24" s="262"/>
      <c r="CF24" s="262"/>
      <c r="CG24" s="262"/>
      <c r="CH24" s="262"/>
      <c r="CI24" s="262"/>
      <c r="CJ24" s="262"/>
      <c r="CK24" s="262"/>
      <c r="CL24" s="262"/>
      <c r="CM24" s="262"/>
      <c r="CN24" s="262"/>
      <c r="CO24" s="262"/>
      <c r="CP24" s="262"/>
      <c r="CQ24" s="262"/>
      <c r="CR24" s="262"/>
      <c r="CS24" s="262"/>
      <c r="CT24" s="262"/>
      <c r="CU24" s="261"/>
      <c r="CV24" s="261"/>
      <c r="CW24" s="261"/>
      <c r="CX24" s="261"/>
      <c r="CY24" s="261"/>
      <c r="CZ24" s="261"/>
      <c r="DA24" s="261"/>
      <c r="DB24" s="261"/>
      <c r="DC24" s="261"/>
      <c r="DD24" s="261"/>
      <c r="DE24" s="261"/>
      <c r="DF24" s="261"/>
      <c r="DG24" s="261"/>
      <c r="DH24" s="261"/>
      <c r="DI24" s="261"/>
      <c r="DJ24" s="261"/>
      <c r="DK24" s="261"/>
      <c r="DL24" s="261"/>
      <c r="DM24" s="261"/>
      <c r="DN24" s="261"/>
      <c r="DO24" s="261"/>
      <c r="DP24" s="261"/>
      <c r="DQ24" s="261"/>
      <c r="DR24" s="261"/>
      <c r="DS24" s="261"/>
      <c r="DT24" s="261"/>
      <c r="DU24" s="261"/>
      <c r="DV24" s="261"/>
      <c r="DW24" s="261"/>
      <c r="DX24" s="261"/>
      <c r="DY24" s="261"/>
      <c r="DZ24" s="261"/>
      <c r="EA24" s="261"/>
    </row>
    <row r="25" spans="1:131" s="8" customFormat="1" ht="15" customHeight="1" x14ac:dyDescent="0.25">
      <c r="A25" s="611"/>
      <c r="B25" s="615"/>
      <c r="C25" s="356"/>
      <c r="D25" s="287"/>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AE25" s="261"/>
      <c r="AF25" s="261"/>
      <c r="AG25" s="261"/>
      <c r="AH25" s="261"/>
      <c r="AI25" s="261"/>
      <c r="AJ25" s="261"/>
      <c r="AK25" s="261"/>
      <c r="AL25" s="261"/>
      <c r="AM25" s="261"/>
      <c r="AN25" s="261"/>
      <c r="AO25" s="261"/>
      <c r="AP25" s="261"/>
      <c r="AQ25" s="261"/>
      <c r="AR25" s="261"/>
      <c r="AS25" s="261"/>
      <c r="AT25" s="261"/>
      <c r="AU25" s="261"/>
      <c r="AV25" s="261"/>
      <c r="AW25" s="261"/>
      <c r="AX25" s="261"/>
      <c r="AY25" s="261"/>
      <c r="AZ25" s="261"/>
      <c r="BA25" s="261"/>
      <c r="BB25" s="261"/>
      <c r="BC25" s="261"/>
      <c r="BD25" s="261"/>
      <c r="BE25" s="261"/>
      <c r="BF25" s="261"/>
      <c r="BG25" s="261"/>
      <c r="BH25" s="261"/>
      <c r="BI25" s="261"/>
      <c r="BJ25" s="261"/>
      <c r="BK25" s="261"/>
      <c r="BL25" s="261"/>
      <c r="BM25" s="261"/>
      <c r="BN25" s="261"/>
      <c r="BO25" s="261"/>
      <c r="BP25" s="261"/>
      <c r="BQ25" s="261"/>
      <c r="BR25" s="261"/>
      <c r="BS25" s="261"/>
      <c r="BT25" s="261"/>
      <c r="BU25" s="261"/>
      <c r="BV25" s="261"/>
      <c r="BW25" s="261"/>
      <c r="BX25" s="261"/>
      <c r="BY25" s="262"/>
      <c r="BZ25" s="262"/>
      <c r="CA25" s="262"/>
      <c r="CB25" s="262"/>
      <c r="CC25" s="262"/>
      <c r="CD25" s="262"/>
      <c r="CE25" s="262"/>
      <c r="CF25" s="262"/>
      <c r="CG25" s="262"/>
      <c r="CH25" s="262"/>
      <c r="CI25" s="262"/>
      <c r="CJ25" s="262"/>
      <c r="CK25" s="262"/>
      <c r="CL25" s="262"/>
      <c r="CM25" s="262"/>
      <c r="CN25" s="262"/>
      <c r="CO25" s="262"/>
      <c r="CP25" s="262"/>
      <c r="CQ25" s="262"/>
      <c r="CR25" s="262"/>
      <c r="CS25" s="262"/>
      <c r="CT25" s="262"/>
      <c r="CU25" s="261"/>
      <c r="CV25" s="261"/>
      <c r="CW25" s="261"/>
      <c r="CX25" s="261"/>
      <c r="CY25" s="261"/>
      <c r="CZ25" s="261"/>
      <c r="DA25" s="261"/>
      <c r="DB25" s="261"/>
      <c r="DC25" s="261"/>
      <c r="DD25" s="261"/>
      <c r="DE25" s="261"/>
      <c r="DF25" s="261"/>
      <c r="DG25" s="261"/>
      <c r="DH25" s="261"/>
      <c r="DI25" s="261"/>
      <c r="DJ25" s="261"/>
      <c r="DK25" s="261"/>
      <c r="DL25" s="261"/>
      <c r="DM25" s="261"/>
      <c r="DN25" s="261"/>
      <c r="DO25" s="261"/>
      <c r="DP25" s="261"/>
      <c r="DQ25" s="261"/>
      <c r="DR25" s="261"/>
      <c r="DS25" s="261"/>
      <c r="DT25" s="261"/>
      <c r="DU25" s="261"/>
      <c r="DV25" s="261"/>
      <c r="DW25" s="261"/>
      <c r="DX25" s="261"/>
      <c r="DY25" s="261"/>
      <c r="DZ25" s="261"/>
      <c r="EA25" s="261"/>
    </row>
    <row r="26" spans="1:131" s="8" customFormat="1" ht="15" customHeight="1" x14ac:dyDescent="0.25">
      <c r="A26" s="611"/>
      <c r="B26" s="616"/>
      <c r="C26" s="359"/>
      <c r="D26" s="296"/>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2"/>
      <c r="BZ26" s="262"/>
      <c r="CA26" s="262"/>
      <c r="CB26" s="262"/>
      <c r="CC26" s="262"/>
      <c r="CD26" s="262"/>
      <c r="CE26" s="262"/>
      <c r="CF26" s="262"/>
      <c r="CG26" s="262"/>
      <c r="CH26" s="262"/>
      <c r="CI26" s="262"/>
      <c r="CJ26" s="262"/>
      <c r="CK26" s="262"/>
      <c r="CL26" s="262"/>
      <c r="CM26" s="262"/>
      <c r="CN26" s="262"/>
      <c r="CO26" s="262"/>
      <c r="CP26" s="262"/>
      <c r="CQ26" s="262"/>
      <c r="CR26" s="262"/>
      <c r="CS26" s="262"/>
      <c r="CT26" s="262"/>
      <c r="CU26" s="261"/>
      <c r="CV26" s="261"/>
      <c r="CW26" s="261"/>
      <c r="CX26" s="261"/>
      <c r="CY26" s="261"/>
      <c r="CZ26" s="261"/>
      <c r="DA26" s="261"/>
      <c r="DB26" s="261"/>
      <c r="DC26" s="261"/>
      <c r="DD26" s="261"/>
      <c r="DE26" s="261"/>
      <c r="DF26" s="261"/>
      <c r="DG26" s="261"/>
      <c r="DH26" s="261"/>
      <c r="DI26" s="261"/>
      <c r="DJ26" s="261"/>
      <c r="DK26" s="261"/>
      <c r="DL26" s="261"/>
      <c r="DM26" s="261"/>
      <c r="DN26" s="261"/>
      <c r="DO26" s="261"/>
      <c r="DP26" s="261"/>
      <c r="DQ26" s="261"/>
      <c r="DR26" s="261"/>
      <c r="DS26" s="261"/>
      <c r="DT26" s="261"/>
      <c r="DU26" s="261"/>
      <c r="DV26" s="261"/>
      <c r="DW26" s="261"/>
      <c r="DX26" s="261"/>
      <c r="DY26" s="261"/>
      <c r="DZ26" s="261"/>
      <c r="EA26" s="261"/>
    </row>
    <row r="27" spans="1:131" s="8" customFormat="1" ht="15" customHeight="1" x14ac:dyDescent="0.25">
      <c r="A27" s="611"/>
      <c r="B27" s="617"/>
      <c r="C27" s="345"/>
      <c r="D27" s="346"/>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AE27" s="261"/>
      <c r="AF27" s="261"/>
      <c r="AG27" s="261"/>
      <c r="AH27" s="261"/>
      <c r="AI27" s="261"/>
      <c r="AJ27" s="261"/>
      <c r="AK27" s="261"/>
      <c r="AL27" s="261"/>
      <c r="AM27" s="261"/>
      <c r="AN27" s="261"/>
      <c r="AO27" s="261"/>
      <c r="AP27" s="261"/>
      <c r="AQ27" s="261"/>
      <c r="AR27" s="261"/>
      <c r="AS27" s="261"/>
      <c r="AT27" s="261"/>
      <c r="AU27" s="261"/>
      <c r="AV27" s="261"/>
      <c r="AW27" s="261"/>
      <c r="AX27" s="261"/>
      <c r="AY27" s="261"/>
      <c r="AZ27" s="261"/>
      <c r="BA27" s="261"/>
      <c r="BB27" s="261"/>
      <c r="BC27" s="261"/>
      <c r="BD27" s="261"/>
      <c r="BE27" s="261"/>
      <c r="BF27" s="261"/>
      <c r="BG27" s="261"/>
      <c r="BH27" s="261"/>
      <c r="BI27" s="261"/>
      <c r="BJ27" s="261"/>
      <c r="BK27" s="261"/>
      <c r="BL27" s="261"/>
      <c r="BM27" s="261"/>
      <c r="BN27" s="261"/>
      <c r="BO27" s="261"/>
      <c r="BP27" s="261"/>
      <c r="BQ27" s="261"/>
      <c r="BR27" s="261"/>
      <c r="BS27" s="261"/>
      <c r="BT27" s="261"/>
      <c r="BU27" s="261"/>
      <c r="BV27" s="261"/>
      <c r="BW27" s="261"/>
      <c r="BX27" s="261"/>
      <c r="BY27" s="262"/>
      <c r="BZ27" s="262"/>
      <c r="CA27" s="262"/>
      <c r="CB27" s="262"/>
      <c r="CC27" s="262"/>
      <c r="CD27" s="262"/>
      <c r="CE27" s="262"/>
      <c r="CF27" s="262"/>
      <c r="CG27" s="262"/>
      <c r="CH27" s="262"/>
      <c r="CI27" s="262"/>
      <c r="CJ27" s="262"/>
      <c r="CK27" s="262"/>
      <c r="CL27" s="262"/>
      <c r="CM27" s="262"/>
      <c r="CN27" s="262"/>
      <c r="CO27" s="262"/>
      <c r="CP27" s="262"/>
      <c r="CQ27" s="262"/>
      <c r="CR27" s="262"/>
      <c r="CS27" s="262"/>
      <c r="CT27" s="262"/>
      <c r="CU27" s="261"/>
      <c r="CV27" s="261"/>
      <c r="CW27" s="261"/>
      <c r="CX27" s="261"/>
      <c r="CY27" s="261"/>
      <c r="CZ27" s="261"/>
      <c r="DA27" s="261"/>
      <c r="DB27" s="261"/>
      <c r="DC27" s="261"/>
      <c r="DD27" s="261"/>
      <c r="DE27" s="261"/>
      <c r="DF27" s="261"/>
      <c r="DG27" s="261"/>
      <c r="DH27" s="261"/>
      <c r="DI27" s="261"/>
      <c r="DJ27" s="261"/>
      <c r="DK27" s="261"/>
      <c r="DL27" s="261"/>
      <c r="DM27" s="261"/>
      <c r="DN27" s="261"/>
      <c r="DO27" s="261"/>
      <c r="DP27" s="261"/>
      <c r="DQ27" s="261"/>
      <c r="DR27" s="261"/>
      <c r="DS27" s="261"/>
      <c r="DT27" s="261"/>
      <c r="DU27" s="261"/>
      <c r="DV27" s="261"/>
      <c r="DW27" s="261"/>
      <c r="DX27" s="261"/>
      <c r="DY27" s="261"/>
      <c r="DZ27" s="261"/>
      <c r="EA27" s="261"/>
    </row>
    <row r="28" spans="1:131" s="8" customFormat="1" ht="15" customHeight="1" x14ac:dyDescent="0.25">
      <c r="A28" s="611"/>
      <c r="B28" s="632"/>
      <c r="C28" s="633"/>
      <c r="D28" s="312"/>
      <c r="E28" s="297"/>
      <c r="F28" s="298"/>
      <c r="G28" s="298"/>
      <c r="H28" s="298"/>
      <c r="I28" s="303"/>
      <c r="J28" s="301"/>
      <c r="K28" s="298"/>
      <c r="L28" s="298"/>
      <c r="M28" s="313"/>
      <c r="N28" s="313"/>
      <c r="O28" s="313"/>
      <c r="P28" s="313"/>
      <c r="Q28" s="313"/>
      <c r="R28" s="313"/>
      <c r="S28" s="313"/>
      <c r="T28" s="313"/>
      <c r="U28" s="313"/>
      <c r="V28" s="313"/>
      <c r="W28" s="313"/>
      <c r="X28" s="313"/>
      <c r="Y28" s="314"/>
      <c r="Z28" s="315"/>
      <c r="AA28" s="303"/>
      <c r="AB28" s="303"/>
      <c r="AC28" s="303"/>
      <c r="AD28" s="294"/>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2"/>
      <c r="BZ28" s="262"/>
      <c r="CA28" s="262"/>
      <c r="CB28" s="262"/>
      <c r="CC28" s="262"/>
      <c r="CD28" s="262"/>
      <c r="CE28" s="262"/>
      <c r="CF28" s="262"/>
      <c r="CG28" s="262"/>
      <c r="CH28" s="262"/>
      <c r="CI28" s="262"/>
      <c r="CJ28" s="262"/>
      <c r="CK28" s="262"/>
      <c r="CL28" s="262"/>
      <c r="CM28" s="262"/>
      <c r="CN28" s="262"/>
      <c r="CO28" s="262"/>
      <c r="CP28" s="262"/>
      <c r="CQ28" s="262"/>
      <c r="CR28" s="262"/>
      <c r="CS28" s="262"/>
      <c r="CT28" s="262"/>
      <c r="CU28" s="261"/>
      <c r="CV28" s="261"/>
      <c r="CW28" s="261"/>
      <c r="CX28" s="261"/>
      <c r="CY28" s="261"/>
      <c r="CZ28" s="261"/>
      <c r="DA28" s="261"/>
      <c r="DB28" s="261"/>
      <c r="DC28" s="261"/>
      <c r="DD28" s="261"/>
      <c r="DE28" s="261"/>
      <c r="DF28" s="261"/>
      <c r="DG28" s="261"/>
      <c r="DH28" s="261"/>
      <c r="DI28" s="261"/>
      <c r="DJ28" s="261"/>
      <c r="DK28" s="261"/>
      <c r="DL28" s="261"/>
      <c r="DM28" s="261"/>
      <c r="DN28" s="261"/>
      <c r="DO28" s="261"/>
      <c r="DP28" s="261"/>
      <c r="DQ28" s="261"/>
      <c r="DR28" s="261"/>
      <c r="DS28" s="261"/>
      <c r="DT28" s="261"/>
      <c r="DU28" s="261"/>
      <c r="DV28" s="261"/>
      <c r="DW28" s="261"/>
      <c r="DX28" s="261"/>
      <c r="DY28" s="261"/>
      <c r="DZ28" s="261"/>
      <c r="EA28" s="261"/>
    </row>
    <row r="29" spans="1:131" s="8" customFormat="1" ht="15" customHeight="1" x14ac:dyDescent="0.25">
      <c r="A29" s="611"/>
      <c r="B29" s="607"/>
      <c r="C29" s="608"/>
      <c r="D29" s="296"/>
      <c r="E29" s="316"/>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c r="BD29" s="261"/>
      <c r="BE29" s="261"/>
      <c r="BF29" s="261"/>
      <c r="BG29" s="261"/>
      <c r="BH29" s="261"/>
      <c r="BI29" s="261"/>
      <c r="BJ29" s="261"/>
      <c r="BK29" s="261"/>
      <c r="BL29" s="261"/>
      <c r="BM29" s="261"/>
      <c r="BN29" s="261"/>
      <c r="BO29" s="261"/>
      <c r="BP29" s="261"/>
      <c r="BQ29" s="261"/>
      <c r="BR29" s="261"/>
      <c r="BS29" s="261"/>
      <c r="BT29" s="261"/>
      <c r="BU29" s="261"/>
      <c r="BV29" s="261"/>
      <c r="BW29" s="261"/>
      <c r="BX29" s="261"/>
      <c r="BY29" s="262"/>
      <c r="BZ29" s="262"/>
      <c r="CA29" s="262"/>
      <c r="CB29" s="262"/>
      <c r="CC29" s="262"/>
      <c r="CD29" s="262"/>
      <c r="CE29" s="262"/>
      <c r="CF29" s="262"/>
      <c r="CG29" s="262"/>
      <c r="CH29" s="262"/>
      <c r="CI29" s="262"/>
      <c r="CJ29" s="262"/>
      <c r="CK29" s="262"/>
      <c r="CL29" s="262"/>
      <c r="CM29" s="262"/>
      <c r="CN29" s="262"/>
      <c r="CO29" s="262"/>
      <c r="CP29" s="262"/>
      <c r="CQ29" s="262"/>
      <c r="CR29" s="262"/>
      <c r="CS29" s="262"/>
      <c r="CT29" s="262"/>
      <c r="CU29" s="261"/>
      <c r="CV29" s="261"/>
      <c r="CW29" s="261"/>
      <c r="CX29" s="261"/>
      <c r="CY29" s="261"/>
      <c r="CZ29" s="261"/>
      <c r="DA29" s="261"/>
      <c r="DB29" s="261"/>
      <c r="DC29" s="261"/>
      <c r="DD29" s="261"/>
      <c r="DE29" s="261"/>
      <c r="DF29" s="261"/>
      <c r="DG29" s="261"/>
      <c r="DH29" s="261"/>
      <c r="DI29" s="261"/>
      <c r="DJ29" s="261"/>
      <c r="DK29" s="261"/>
      <c r="DL29" s="261"/>
      <c r="DM29" s="261"/>
      <c r="DN29" s="261"/>
      <c r="DO29" s="261"/>
      <c r="DP29" s="261"/>
      <c r="DQ29" s="261"/>
      <c r="DR29" s="261"/>
      <c r="DS29" s="261"/>
      <c r="DT29" s="261"/>
      <c r="DU29" s="261"/>
      <c r="DV29" s="261"/>
      <c r="DW29" s="261"/>
      <c r="DX29" s="261"/>
      <c r="DY29" s="261"/>
      <c r="DZ29" s="261"/>
      <c r="EA29" s="261"/>
    </row>
    <row r="30" spans="1:131" s="8" customFormat="1" ht="15" customHeight="1" x14ac:dyDescent="0.25">
      <c r="A30" s="611"/>
      <c r="B30" s="609"/>
      <c r="C30" s="361"/>
      <c r="D30" s="296"/>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1"/>
      <c r="BG30" s="261"/>
      <c r="BH30" s="261"/>
      <c r="BI30" s="261"/>
      <c r="BJ30" s="261"/>
      <c r="BK30" s="261"/>
      <c r="BL30" s="261"/>
      <c r="BM30" s="261"/>
      <c r="BN30" s="261"/>
      <c r="BO30" s="261"/>
      <c r="BP30" s="261"/>
      <c r="BQ30" s="261"/>
      <c r="BR30" s="261"/>
      <c r="BS30" s="261"/>
      <c r="BT30" s="261"/>
      <c r="BU30" s="261"/>
      <c r="BV30" s="261"/>
      <c r="BW30" s="261"/>
      <c r="BX30" s="261"/>
      <c r="BY30" s="262"/>
      <c r="BZ30" s="262"/>
      <c r="CA30" s="262"/>
      <c r="CB30" s="262"/>
      <c r="CC30" s="262"/>
      <c r="CD30" s="262"/>
      <c r="CE30" s="262"/>
      <c r="CF30" s="262"/>
      <c r="CG30" s="262"/>
      <c r="CH30" s="262"/>
      <c r="CI30" s="262"/>
      <c r="CJ30" s="262"/>
      <c r="CK30" s="262"/>
      <c r="CL30" s="262"/>
      <c r="CM30" s="262"/>
      <c r="CN30" s="262"/>
      <c r="CO30" s="262"/>
      <c r="CP30" s="262"/>
      <c r="CQ30" s="262"/>
      <c r="CR30" s="262"/>
      <c r="CS30" s="262"/>
      <c r="CT30" s="262"/>
      <c r="CU30" s="261"/>
      <c r="CV30" s="261"/>
      <c r="CW30" s="261"/>
      <c r="CX30" s="261"/>
      <c r="CY30" s="261"/>
      <c r="CZ30" s="261"/>
      <c r="DA30" s="261"/>
      <c r="DB30" s="261"/>
      <c r="DC30" s="261"/>
      <c r="DD30" s="261"/>
      <c r="DE30" s="261"/>
      <c r="DF30" s="261"/>
      <c r="DG30" s="261"/>
      <c r="DH30" s="261"/>
      <c r="DI30" s="261"/>
      <c r="DJ30" s="261"/>
      <c r="DK30" s="261"/>
      <c r="DL30" s="261"/>
      <c r="DM30" s="261"/>
      <c r="DN30" s="261"/>
      <c r="DO30" s="261"/>
      <c r="DP30" s="261"/>
      <c r="DQ30" s="261"/>
      <c r="DR30" s="261"/>
      <c r="DS30" s="261"/>
      <c r="DT30" s="261"/>
      <c r="DU30" s="261"/>
      <c r="DV30" s="261"/>
      <c r="DW30" s="261"/>
      <c r="DX30" s="261"/>
      <c r="DY30" s="261"/>
      <c r="DZ30" s="261"/>
      <c r="EA30" s="261"/>
    </row>
    <row r="31" spans="1:131" s="8" customFormat="1" ht="15" customHeight="1" x14ac:dyDescent="0.25">
      <c r="A31" s="611"/>
      <c r="B31" s="609"/>
      <c r="C31" s="361"/>
      <c r="D31" s="296"/>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S31" s="261"/>
      <c r="BT31" s="261"/>
      <c r="BU31" s="261"/>
      <c r="BV31" s="261"/>
      <c r="BW31" s="261"/>
      <c r="BX31" s="261"/>
      <c r="BY31" s="262"/>
      <c r="BZ31" s="262"/>
      <c r="CA31" s="262"/>
      <c r="CB31" s="262"/>
      <c r="CC31" s="262"/>
      <c r="CD31" s="262"/>
      <c r="CE31" s="262"/>
      <c r="CF31" s="262"/>
      <c r="CG31" s="262"/>
      <c r="CH31" s="262"/>
      <c r="CI31" s="262"/>
      <c r="CJ31" s="262"/>
      <c r="CK31" s="262"/>
      <c r="CL31" s="262"/>
      <c r="CM31" s="262"/>
      <c r="CN31" s="262"/>
      <c r="CO31" s="262"/>
      <c r="CP31" s="262"/>
      <c r="CQ31" s="262"/>
      <c r="CR31" s="262"/>
      <c r="CS31" s="262"/>
      <c r="CT31" s="262"/>
      <c r="CU31" s="261"/>
      <c r="CV31" s="261"/>
      <c r="CW31" s="261"/>
      <c r="CX31" s="261"/>
      <c r="CY31" s="261"/>
      <c r="CZ31" s="261"/>
      <c r="DA31" s="261"/>
      <c r="DB31" s="261"/>
      <c r="DC31" s="261"/>
      <c r="DD31" s="261"/>
      <c r="DE31" s="261"/>
      <c r="DF31" s="261"/>
      <c r="DG31" s="261"/>
      <c r="DH31" s="261"/>
      <c r="DI31" s="261"/>
      <c r="DJ31" s="261"/>
      <c r="DK31" s="261"/>
      <c r="DL31" s="261"/>
      <c r="DM31" s="261"/>
      <c r="DN31" s="261"/>
      <c r="DO31" s="261"/>
      <c r="DP31" s="261"/>
      <c r="DQ31" s="261"/>
      <c r="DR31" s="261"/>
      <c r="DS31" s="261"/>
      <c r="DT31" s="261"/>
      <c r="DU31" s="261"/>
      <c r="DV31" s="261"/>
      <c r="DW31" s="261"/>
      <c r="DX31" s="261"/>
      <c r="DY31" s="261"/>
      <c r="DZ31" s="261"/>
      <c r="EA31" s="261"/>
    </row>
    <row r="32" spans="1:131" s="8" customFormat="1" ht="15" customHeight="1" x14ac:dyDescent="0.25">
      <c r="A32" s="611"/>
      <c r="B32" s="606"/>
      <c r="C32" s="606"/>
      <c r="D32" s="296"/>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2"/>
      <c r="BZ32" s="262"/>
      <c r="CA32" s="262"/>
      <c r="CB32" s="262"/>
      <c r="CC32" s="262"/>
      <c r="CD32" s="262"/>
      <c r="CE32" s="262"/>
      <c r="CF32" s="262"/>
      <c r="CG32" s="262"/>
      <c r="CH32" s="262"/>
      <c r="CI32" s="262"/>
      <c r="CJ32" s="262"/>
      <c r="CK32" s="262"/>
      <c r="CL32" s="262"/>
      <c r="CM32" s="262"/>
      <c r="CN32" s="262"/>
      <c r="CO32" s="262"/>
      <c r="CP32" s="262"/>
      <c r="CQ32" s="262"/>
      <c r="CR32" s="262"/>
      <c r="CS32" s="262"/>
      <c r="CT32" s="262"/>
      <c r="CU32" s="261"/>
      <c r="CV32" s="261"/>
      <c r="CW32" s="261"/>
      <c r="CX32" s="261"/>
      <c r="CY32" s="261"/>
      <c r="CZ32" s="261"/>
      <c r="DA32" s="261"/>
      <c r="DB32" s="261"/>
      <c r="DC32" s="261"/>
      <c r="DD32" s="261"/>
      <c r="DE32" s="261"/>
      <c r="DF32" s="261"/>
      <c r="DG32" s="261"/>
      <c r="DH32" s="261"/>
      <c r="DI32" s="261"/>
      <c r="DJ32" s="261"/>
      <c r="DK32" s="261"/>
      <c r="DL32" s="261"/>
      <c r="DM32" s="261"/>
      <c r="DN32" s="261"/>
      <c r="DO32" s="261"/>
      <c r="DP32" s="261"/>
      <c r="DQ32" s="261"/>
      <c r="DR32" s="261"/>
      <c r="DS32" s="261"/>
      <c r="DT32" s="261"/>
      <c r="DU32" s="261"/>
      <c r="DV32" s="261"/>
      <c r="DW32" s="261"/>
      <c r="DX32" s="261"/>
      <c r="DY32" s="261"/>
      <c r="DZ32" s="261"/>
      <c r="EA32" s="261"/>
    </row>
    <row r="33" spans="1:131" s="8" customFormat="1" ht="21" customHeight="1" x14ac:dyDescent="0.25">
      <c r="A33" s="611"/>
      <c r="B33" s="607"/>
      <c r="C33" s="608"/>
      <c r="D33" s="296"/>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2"/>
      <c r="BZ33" s="262"/>
      <c r="CA33" s="262"/>
      <c r="CB33" s="262"/>
      <c r="CC33" s="262"/>
      <c r="CD33" s="262"/>
      <c r="CE33" s="262"/>
      <c r="CF33" s="262"/>
      <c r="CG33" s="262"/>
      <c r="CH33" s="262"/>
      <c r="CI33" s="262"/>
      <c r="CJ33" s="262"/>
      <c r="CK33" s="262"/>
      <c r="CL33" s="262"/>
      <c r="CM33" s="262"/>
      <c r="CN33" s="262"/>
      <c r="CO33" s="262"/>
      <c r="CP33" s="262"/>
      <c r="CQ33" s="262"/>
      <c r="CR33" s="262"/>
      <c r="CS33" s="262"/>
      <c r="CT33" s="262"/>
      <c r="CU33" s="261"/>
      <c r="CV33" s="261"/>
      <c r="CW33" s="261"/>
      <c r="CX33" s="261"/>
      <c r="CY33" s="261"/>
      <c r="CZ33" s="261"/>
      <c r="DA33" s="261"/>
      <c r="DB33" s="261"/>
      <c r="DC33" s="261"/>
      <c r="DD33" s="261"/>
      <c r="DE33" s="261"/>
      <c r="DF33" s="261"/>
      <c r="DG33" s="261"/>
      <c r="DH33" s="261"/>
      <c r="DI33" s="261"/>
      <c r="DJ33" s="261"/>
      <c r="DK33" s="261"/>
      <c r="DL33" s="261"/>
      <c r="DM33" s="261"/>
      <c r="DN33" s="261"/>
      <c r="DO33" s="261"/>
      <c r="DP33" s="261"/>
      <c r="DQ33" s="261"/>
      <c r="DR33" s="261"/>
      <c r="DS33" s="261"/>
      <c r="DT33" s="261"/>
      <c r="DU33" s="261"/>
      <c r="DV33" s="261"/>
      <c r="DW33" s="261"/>
      <c r="DX33" s="261"/>
      <c r="DY33" s="261"/>
      <c r="DZ33" s="261"/>
      <c r="EA33" s="261"/>
    </row>
    <row r="34" spans="1:131" s="8" customFormat="1" ht="15" customHeight="1" x14ac:dyDescent="0.25">
      <c r="A34" s="611"/>
      <c r="B34" s="619"/>
      <c r="C34" s="620"/>
      <c r="D34" s="362"/>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2"/>
      <c r="BZ34" s="262"/>
      <c r="CA34" s="262"/>
      <c r="CB34" s="262"/>
      <c r="CC34" s="262"/>
      <c r="CD34" s="262"/>
      <c r="CE34" s="262"/>
      <c r="CF34" s="262"/>
      <c r="CG34" s="262"/>
      <c r="CH34" s="262"/>
      <c r="CI34" s="262"/>
      <c r="CJ34" s="262"/>
      <c r="CK34" s="262"/>
      <c r="CL34" s="262"/>
      <c r="CM34" s="262"/>
      <c r="CN34" s="262"/>
      <c r="CO34" s="262"/>
      <c r="CP34" s="262"/>
      <c r="CQ34" s="262"/>
      <c r="CR34" s="262"/>
      <c r="CS34" s="262"/>
      <c r="CT34" s="262"/>
      <c r="CU34" s="261"/>
      <c r="CV34" s="261"/>
      <c r="CW34" s="261"/>
      <c r="CX34" s="261"/>
      <c r="CY34" s="261"/>
      <c r="CZ34" s="261"/>
      <c r="DA34" s="261"/>
      <c r="DB34" s="261"/>
      <c r="DC34" s="261"/>
      <c r="DD34" s="261"/>
      <c r="DE34" s="261"/>
      <c r="DF34" s="261"/>
      <c r="DG34" s="261"/>
      <c r="DH34" s="261"/>
      <c r="DI34" s="261"/>
      <c r="DJ34" s="261"/>
      <c r="DK34" s="261"/>
      <c r="DL34" s="261"/>
      <c r="DM34" s="261"/>
      <c r="DN34" s="261"/>
      <c r="DO34" s="261"/>
      <c r="DP34" s="261"/>
      <c r="DQ34" s="261"/>
      <c r="DR34" s="261"/>
      <c r="DS34" s="261"/>
      <c r="DT34" s="261"/>
      <c r="DU34" s="261"/>
      <c r="DV34" s="261"/>
      <c r="DW34" s="261"/>
      <c r="DX34" s="261"/>
      <c r="DY34" s="261"/>
      <c r="DZ34" s="261"/>
      <c r="EA34" s="261"/>
    </row>
    <row r="35" spans="1:131" s="8" customFormat="1" ht="15" customHeight="1" x14ac:dyDescent="0.25">
      <c r="A35" s="611"/>
      <c r="B35" s="613"/>
      <c r="C35" s="614"/>
      <c r="D35" s="325"/>
      <c r="E35" s="363"/>
      <c r="F35" s="328"/>
      <c r="G35" s="328"/>
      <c r="H35" s="328"/>
      <c r="I35" s="329"/>
      <c r="J35" s="330"/>
      <c r="K35" s="328"/>
      <c r="L35" s="328"/>
      <c r="M35" s="364"/>
      <c r="N35" s="364"/>
      <c r="O35" s="364"/>
      <c r="P35" s="364"/>
      <c r="Q35" s="364"/>
      <c r="R35" s="364"/>
      <c r="S35" s="364"/>
      <c r="T35" s="364"/>
      <c r="U35" s="364"/>
      <c r="V35" s="364"/>
      <c r="W35" s="364"/>
      <c r="X35" s="364"/>
      <c r="Y35" s="332"/>
      <c r="Z35" s="333"/>
      <c r="AA35" s="329"/>
      <c r="AB35" s="302"/>
      <c r="AC35" s="329"/>
      <c r="AD35" s="294"/>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2"/>
      <c r="BZ35" s="262"/>
      <c r="CA35" s="262"/>
      <c r="CB35" s="262"/>
      <c r="CC35" s="262"/>
      <c r="CD35" s="262"/>
      <c r="CE35" s="262"/>
      <c r="CF35" s="262"/>
      <c r="CG35" s="262"/>
      <c r="CH35" s="262"/>
      <c r="CI35" s="262"/>
      <c r="CJ35" s="262"/>
      <c r="CK35" s="262"/>
      <c r="CL35" s="262"/>
      <c r="CM35" s="262"/>
      <c r="CN35" s="262"/>
      <c r="CO35" s="262"/>
      <c r="CP35" s="262"/>
      <c r="CQ35" s="262"/>
      <c r="CR35" s="262"/>
      <c r="CS35" s="262"/>
      <c r="CT35" s="262"/>
      <c r="CU35" s="261"/>
      <c r="CV35" s="261"/>
      <c r="CW35" s="261"/>
      <c r="CX35" s="261"/>
      <c r="CY35" s="261"/>
      <c r="CZ35" s="261"/>
      <c r="DA35" s="261"/>
      <c r="DB35" s="261"/>
      <c r="DC35" s="261"/>
      <c r="DD35" s="261"/>
      <c r="DE35" s="261"/>
      <c r="DF35" s="261"/>
      <c r="DG35" s="261"/>
      <c r="DH35" s="261"/>
      <c r="DI35" s="261"/>
      <c r="DJ35" s="261"/>
      <c r="DK35" s="261"/>
      <c r="DL35" s="261"/>
      <c r="DM35" s="261"/>
      <c r="DN35" s="261"/>
      <c r="DO35" s="261"/>
      <c r="DP35" s="261"/>
      <c r="DQ35" s="261"/>
      <c r="DR35" s="261"/>
      <c r="DS35" s="261"/>
      <c r="DT35" s="261"/>
      <c r="DU35" s="261"/>
      <c r="DV35" s="261"/>
      <c r="DW35" s="261"/>
      <c r="DX35" s="261"/>
      <c r="DY35" s="261"/>
      <c r="DZ35" s="261"/>
      <c r="EA35" s="261"/>
    </row>
    <row r="36" spans="1:131" s="8" customFormat="1" ht="15" customHeight="1" x14ac:dyDescent="0.25">
      <c r="A36" s="611"/>
      <c r="B36" s="615"/>
      <c r="C36" s="365"/>
      <c r="D36" s="287"/>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2"/>
      <c r="BZ36" s="262"/>
      <c r="CA36" s="262"/>
      <c r="CB36" s="262"/>
      <c r="CC36" s="262"/>
      <c r="CD36" s="262"/>
      <c r="CE36" s="262"/>
      <c r="CF36" s="262"/>
      <c r="CG36" s="262"/>
      <c r="CH36" s="262"/>
      <c r="CI36" s="262"/>
      <c r="CJ36" s="262"/>
      <c r="CK36" s="262"/>
      <c r="CL36" s="262"/>
      <c r="CM36" s="262"/>
      <c r="CN36" s="262"/>
      <c r="CO36" s="262"/>
      <c r="CP36" s="262"/>
      <c r="CQ36" s="262"/>
      <c r="CR36" s="262"/>
      <c r="CS36" s="262"/>
      <c r="CT36" s="262"/>
      <c r="CU36" s="261"/>
      <c r="CV36" s="261"/>
      <c r="CW36" s="261"/>
      <c r="CX36" s="261"/>
      <c r="CY36" s="261"/>
      <c r="CZ36" s="261"/>
      <c r="DA36" s="261"/>
      <c r="DB36" s="261"/>
      <c r="DC36" s="261"/>
      <c r="DD36" s="261"/>
      <c r="DE36" s="261"/>
      <c r="DF36" s="261"/>
      <c r="DG36" s="261"/>
      <c r="DH36" s="261"/>
      <c r="DI36" s="261"/>
      <c r="DJ36" s="261"/>
      <c r="DK36" s="261"/>
      <c r="DL36" s="261"/>
      <c r="DM36" s="261"/>
      <c r="DN36" s="261"/>
      <c r="DO36" s="261"/>
      <c r="DP36" s="261"/>
      <c r="DQ36" s="261"/>
      <c r="DR36" s="261"/>
      <c r="DS36" s="261"/>
      <c r="DT36" s="261"/>
      <c r="DU36" s="261"/>
      <c r="DV36" s="261"/>
      <c r="DW36" s="261"/>
      <c r="DX36" s="261"/>
      <c r="DY36" s="261"/>
      <c r="DZ36" s="261"/>
      <c r="EA36" s="261"/>
    </row>
    <row r="37" spans="1:131" s="8" customFormat="1" ht="18" customHeight="1" x14ac:dyDescent="0.25">
      <c r="A37" s="611"/>
      <c r="B37" s="616"/>
      <c r="C37" s="370"/>
      <c r="D37" s="296"/>
      <c r="E37" s="321"/>
      <c r="F37" s="322"/>
      <c r="G37" s="322"/>
      <c r="H37" s="322"/>
      <c r="I37" s="323"/>
      <c r="J37" s="342"/>
      <c r="K37" s="322"/>
      <c r="L37" s="322"/>
      <c r="M37" s="322"/>
      <c r="N37" s="322"/>
      <c r="O37" s="322"/>
      <c r="P37" s="322"/>
      <c r="Q37" s="322"/>
      <c r="R37" s="322"/>
      <c r="S37" s="322"/>
      <c r="T37" s="322"/>
      <c r="U37" s="319"/>
      <c r="V37" s="319"/>
      <c r="W37" s="319"/>
      <c r="X37" s="319"/>
      <c r="Y37" s="371"/>
      <c r="Z37" s="372"/>
      <c r="AA37" s="323"/>
      <c r="AB37" s="323"/>
      <c r="AC37" s="323"/>
      <c r="AD37" s="294"/>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c r="BT37" s="261"/>
      <c r="BU37" s="261"/>
      <c r="BV37" s="261"/>
      <c r="BW37" s="261"/>
      <c r="BX37" s="261"/>
      <c r="BY37" s="262"/>
      <c r="BZ37" s="262"/>
      <c r="CA37" s="262"/>
      <c r="CB37" s="262"/>
      <c r="CC37" s="262"/>
      <c r="CD37" s="262"/>
      <c r="CE37" s="262"/>
      <c r="CF37" s="262"/>
      <c r="CG37" s="262"/>
      <c r="CH37" s="262"/>
      <c r="CI37" s="262"/>
      <c r="CJ37" s="262"/>
      <c r="CK37" s="262"/>
      <c r="CL37" s="262"/>
      <c r="CM37" s="262"/>
      <c r="CN37" s="262"/>
      <c r="CO37" s="262"/>
      <c r="CP37" s="262"/>
      <c r="CQ37" s="262"/>
      <c r="CR37" s="262"/>
      <c r="CS37" s="262"/>
      <c r="CT37" s="262"/>
      <c r="CU37" s="261"/>
      <c r="CV37" s="261"/>
      <c r="CW37" s="261"/>
      <c r="CX37" s="261"/>
      <c r="CY37" s="261"/>
      <c r="CZ37" s="261"/>
      <c r="DA37" s="261"/>
      <c r="DB37" s="261"/>
      <c r="DC37" s="261"/>
      <c r="DD37" s="261"/>
      <c r="DE37" s="261"/>
      <c r="DF37" s="261"/>
      <c r="DG37" s="261"/>
      <c r="DH37" s="261"/>
      <c r="DI37" s="261"/>
      <c r="DJ37" s="261"/>
      <c r="DK37" s="261"/>
      <c r="DL37" s="261"/>
      <c r="DM37" s="261"/>
      <c r="DN37" s="261"/>
      <c r="DO37" s="261"/>
      <c r="DP37" s="261"/>
      <c r="DQ37" s="261"/>
      <c r="DR37" s="261"/>
      <c r="DS37" s="261"/>
      <c r="DT37" s="261"/>
      <c r="DU37" s="261"/>
      <c r="DV37" s="261"/>
      <c r="DW37" s="261"/>
      <c r="DX37" s="261"/>
      <c r="DY37" s="261"/>
      <c r="DZ37" s="261"/>
      <c r="EA37" s="261"/>
    </row>
    <row r="38" spans="1:131" s="8" customFormat="1" ht="14.25" customHeight="1" x14ac:dyDescent="0.25">
      <c r="A38" s="611"/>
      <c r="B38" s="617"/>
      <c r="C38" s="373"/>
      <c r="D38" s="346"/>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c r="BQ38" s="261"/>
      <c r="BR38" s="261"/>
      <c r="BS38" s="261"/>
      <c r="BT38" s="261"/>
      <c r="BU38" s="261"/>
      <c r="BV38" s="261"/>
      <c r="BW38" s="261"/>
      <c r="BX38" s="261"/>
      <c r="BY38" s="262"/>
      <c r="BZ38" s="262"/>
      <c r="CA38" s="262"/>
      <c r="CB38" s="262"/>
      <c r="CC38" s="262"/>
      <c r="CD38" s="262"/>
      <c r="CE38" s="262"/>
      <c r="CF38" s="262"/>
      <c r="CG38" s="262"/>
      <c r="CH38" s="262"/>
      <c r="CI38" s="262"/>
      <c r="CJ38" s="262"/>
      <c r="CK38" s="262"/>
      <c r="CL38" s="262"/>
      <c r="CM38" s="262"/>
      <c r="CN38" s="262"/>
      <c r="CO38" s="262"/>
      <c r="CP38" s="262"/>
      <c r="CQ38" s="262"/>
      <c r="CR38" s="262"/>
      <c r="CS38" s="262"/>
      <c r="CT38" s="262"/>
      <c r="CU38" s="261"/>
      <c r="CV38" s="261"/>
      <c r="CW38" s="261"/>
      <c r="CX38" s="261"/>
      <c r="CY38" s="261"/>
      <c r="CZ38" s="261"/>
      <c r="DA38" s="261"/>
      <c r="DB38" s="261"/>
      <c r="DC38" s="261"/>
      <c r="DD38" s="261"/>
      <c r="DE38" s="261"/>
      <c r="DF38" s="261"/>
      <c r="DG38" s="261"/>
      <c r="DH38" s="261"/>
      <c r="DI38" s="261"/>
      <c r="DJ38" s="261"/>
      <c r="DK38" s="261"/>
      <c r="DL38" s="261"/>
      <c r="DM38" s="261"/>
      <c r="DN38" s="261"/>
      <c r="DO38" s="261"/>
      <c r="DP38" s="261"/>
      <c r="DQ38" s="261"/>
      <c r="DR38" s="261"/>
      <c r="DS38" s="261"/>
      <c r="DT38" s="261"/>
      <c r="DU38" s="261"/>
      <c r="DV38" s="261"/>
      <c r="DW38" s="261"/>
      <c r="DX38" s="261"/>
      <c r="DY38" s="261"/>
      <c r="DZ38" s="261"/>
      <c r="EA38" s="261"/>
    </row>
    <row r="39" spans="1:131" s="8" customFormat="1" ht="15" customHeight="1" x14ac:dyDescent="0.25">
      <c r="A39" s="611"/>
      <c r="B39" s="621"/>
      <c r="C39" s="622"/>
      <c r="D39" s="305"/>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1"/>
      <c r="BG39" s="261"/>
      <c r="BH39" s="261"/>
      <c r="BI39" s="261"/>
      <c r="BJ39" s="261"/>
      <c r="BK39" s="261"/>
      <c r="BL39" s="261"/>
      <c r="BM39" s="261"/>
      <c r="BN39" s="261"/>
      <c r="BO39" s="261"/>
      <c r="BP39" s="261"/>
      <c r="BQ39" s="261"/>
      <c r="BR39" s="261"/>
      <c r="BS39" s="261"/>
      <c r="BT39" s="261"/>
      <c r="BU39" s="261"/>
      <c r="BV39" s="261"/>
      <c r="BW39" s="261"/>
      <c r="BX39" s="261"/>
      <c r="BY39" s="262"/>
      <c r="BZ39" s="262"/>
      <c r="CA39" s="262"/>
      <c r="CB39" s="262"/>
      <c r="CC39" s="262"/>
      <c r="CD39" s="262"/>
      <c r="CE39" s="262"/>
      <c r="CF39" s="262"/>
      <c r="CG39" s="262"/>
      <c r="CH39" s="262"/>
      <c r="CI39" s="262"/>
      <c r="CJ39" s="262"/>
      <c r="CK39" s="262"/>
      <c r="CL39" s="262"/>
      <c r="CM39" s="262"/>
      <c r="CN39" s="262"/>
      <c r="CO39" s="262"/>
      <c r="CP39" s="262"/>
      <c r="CQ39" s="262"/>
      <c r="CR39" s="262"/>
      <c r="CS39" s="262"/>
      <c r="CT39" s="262"/>
      <c r="CU39" s="261"/>
      <c r="CV39" s="261"/>
      <c r="CW39" s="261"/>
      <c r="CX39" s="261"/>
      <c r="CY39" s="261"/>
      <c r="CZ39" s="261"/>
      <c r="DA39" s="261"/>
      <c r="DB39" s="261"/>
      <c r="DC39" s="261"/>
      <c r="DD39" s="261"/>
      <c r="DE39" s="261"/>
      <c r="DF39" s="261"/>
      <c r="DG39" s="261"/>
      <c r="DH39" s="261"/>
      <c r="DI39" s="261"/>
      <c r="DJ39" s="261"/>
      <c r="DK39" s="261"/>
      <c r="DL39" s="261"/>
      <c r="DM39" s="261"/>
      <c r="DN39" s="261"/>
      <c r="DO39" s="261"/>
      <c r="DP39" s="261"/>
      <c r="DQ39" s="261"/>
      <c r="DR39" s="261"/>
      <c r="DS39" s="261"/>
      <c r="DT39" s="261"/>
      <c r="DU39" s="261"/>
      <c r="DV39" s="261"/>
      <c r="DW39" s="261"/>
      <c r="DX39" s="261"/>
      <c r="DY39" s="261"/>
      <c r="DZ39" s="261"/>
      <c r="EA39" s="261"/>
    </row>
    <row r="40" spans="1:131" s="8" customFormat="1" ht="33" customHeight="1" x14ac:dyDescent="0.25">
      <c r="A40" s="612"/>
      <c r="B40" s="585"/>
      <c r="C40" s="618"/>
      <c r="D40" s="381"/>
      <c r="E40" s="382"/>
      <c r="F40" s="383"/>
      <c r="G40" s="383"/>
      <c r="H40" s="383"/>
      <c r="I40" s="384"/>
      <c r="J40" s="385"/>
      <c r="K40" s="383"/>
      <c r="L40" s="383"/>
      <c r="M40" s="386"/>
      <c r="N40" s="386"/>
      <c r="O40" s="386"/>
      <c r="P40" s="386"/>
      <c r="Q40" s="386"/>
      <c r="R40" s="386"/>
      <c r="S40" s="386"/>
      <c r="T40" s="386"/>
      <c r="U40" s="386"/>
      <c r="V40" s="386"/>
      <c r="W40" s="386"/>
      <c r="X40" s="386"/>
      <c r="Y40" s="387"/>
      <c r="Z40" s="388"/>
      <c r="AA40" s="384"/>
      <c r="AB40" s="384"/>
      <c r="AC40" s="384"/>
      <c r="AD40" s="285"/>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c r="BQ40" s="261"/>
      <c r="BR40" s="261"/>
      <c r="BS40" s="261"/>
      <c r="BT40" s="261"/>
      <c r="BU40" s="261"/>
      <c r="BV40" s="261"/>
      <c r="BW40" s="261"/>
      <c r="BX40" s="261"/>
      <c r="BY40" s="262"/>
      <c r="BZ40" s="262"/>
      <c r="CA40" s="262"/>
      <c r="CB40" s="262"/>
      <c r="CC40" s="262"/>
      <c r="CD40" s="262"/>
      <c r="CE40" s="262"/>
      <c r="CF40" s="262"/>
      <c r="CG40" s="262"/>
      <c r="CH40" s="262"/>
      <c r="CI40" s="262"/>
      <c r="CJ40" s="262"/>
      <c r="CK40" s="262"/>
      <c r="CL40" s="262"/>
      <c r="CM40" s="262"/>
      <c r="CN40" s="262"/>
      <c r="CO40" s="262"/>
      <c r="CP40" s="262"/>
      <c r="CQ40" s="262"/>
      <c r="CR40" s="262"/>
      <c r="CS40" s="262"/>
      <c r="CT40" s="262"/>
      <c r="CU40" s="261"/>
      <c r="CV40" s="261"/>
      <c r="CW40" s="261"/>
      <c r="CX40" s="261"/>
      <c r="CY40" s="261"/>
      <c r="CZ40" s="261"/>
      <c r="DA40" s="261"/>
      <c r="DB40" s="261"/>
      <c r="DC40" s="261"/>
      <c r="DD40" s="261"/>
      <c r="DE40" s="261"/>
      <c r="DF40" s="261"/>
      <c r="DG40" s="261"/>
      <c r="DH40" s="261"/>
      <c r="DI40" s="261"/>
      <c r="DJ40" s="261"/>
      <c r="DK40" s="261"/>
      <c r="DL40" s="261"/>
      <c r="DM40" s="261"/>
      <c r="DN40" s="261"/>
      <c r="DO40" s="261"/>
      <c r="DP40" s="261"/>
      <c r="DQ40" s="261"/>
      <c r="DR40" s="261"/>
      <c r="DS40" s="261"/>
      <c r="DT40" s="261"/>
      <c r="DU40" s="261"/>
      <c r="DV40" s="261"/>
      <c r="DW40" s="261"/>
      <c r="DX40" s="261"/>
      <c r="DY40" s="261"/>
      <c r="DZ40" s="261"/>
      <c r="EA40" s="261"/>
    </row>
    <row r="41" spans="1:131" s="4" customFormat="1" ht="45.75" customHeight="1" x14ac:dyDescent="0.25">
      <c r="A41" s="389"/>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61"/>
      <c r="BE41" s="261"/>
      <c r="BF41" s="261"/>
      <c r="BG41" s="261"/>
      <c r="BH41" s="261"/>
      <c r="BI41" s="261"/>
      <c r="BJ41" s="261"/>
      <c r="BK41" s="261"/>
      <c r="BL41" s="261"/>
      <c r="BM41" s="261"/>
      <c r="BN41" s="261"/>
      <c r="BO41" s="261"/>
      <c r="BP41" s="261"/>
      <c r="BQ41" s="261"/>
      <c r="BR41" s="261"/>
      <c r="BS41" s="261"/>
      <c r="BT41" s="261"/>
      <c r="BU41" s="261"/>
      <c r="BV41" s="261"/>
      <c r="BW41" s="261"/>
      <c r="BX41" s="261"/>
      <c r="BY41" s="262"/>
      <c r="BZ41" s="262"/>
      <c r="CA41" s="262"/>
      <c r="CB41" s="262"/>
      <c r="CC41" s="262"/>
      <c r="CD41" s="262"/>
      <c r="CE41" s="262"/>
      <c r="CF41" s="262"/>
      <c r="CG41" s="262"/>
      <c r="CH41" s="262"/>
      <c r="CI41" s="262"/>
      <c r="CJ41" s="262"/>
      <c r="CK41" s="262"/>
      <c r="CL41" s="262"/>
      <c r="CM41" s="262"/>
      <c r="CN41" s="262"/>
      <c r="CO41" s="262"/>
      <c r="CP41" s="262"/>
      <c r="CQ41" s="262"/>
      <c r="CR41" s="262"/>
      <c r="CS41" s="262"/>
      <c r="CT41" s="262"/>
      <c r="CU41" s="261"/>
      <c r="CV41" s="261"/>
      <c r="CW41" s="261"/>
      <c r="CX41" s="261"/>
      <c r="CY41" s="261"/>
      <c r="CZ41" s="261"/>
      <c r="DA41" s="261"/>
      <c r="DB41" s="261"/>
      <c r="DC41" s="261"/>
      <c r="DD41" s="261"/>
      <c r="DE41" s="261"/>
      <c r="DF41" s="261"/>
      <c r="DG41" s="261"/>
      <c r="DH41" s="261"/>
      <c r="DI41" s="261"/>
      <c r="DJ41" s="261"/>
      <c r="DK41" s="261"/>
      <c r="DL41" s="261"/>
      <c r="DM41" s="261"/>
      <c r="DN41" s="261"/>
      <c r="DO41" s="261"/>
      <c r="DP41" s="261"/>
      <c r="DQ41" s="261"/>
      <c r="DR41" s="261"/>
      <c r="DS41" s="261"/>
      <c r="DT41" s="261"/>
      <c r="DU41" s="261"/>
      <c r="DV41" s="261"/>
      <c r="DW41" s="261"/>
      <c r="DX41" s="261"/>
      <c r="DY41" s="261"/>
      <c r="DZ41" s="261"/>
      <c r="EA41" s="261"/>
    </row>
    <row r="42" spans="1:131" s="8" customFormat="1" ht="19.5" customHeight="1" x14ac:dyDescent="0.25">
      <c r="A42" s="623"/>
      <c r="B42" s="624"/>
      <c r="C42" s="625"/>
      <c r="D42" s="460"/>
      <c r="E42" s="395"/>
      <c r="F42" s="463"/>
      <c r="G42" s="463"/>
      <c r="H42" s="464"/>
      <c r="I42" s="398"/>
      <c r="J42" s="392"/>
      <c r="K42" s="392"/>
      <c r="L42" s="392"/>
      <c r="M42" s="392"/>
      <c r="N42" s="392"/>
      <c r="O42" s="392"/>
      <c r="P42" s="392"/>
      <c r="Q42" s="259"/>
      <c r="R42" s="260"/>
      <c r="S42" s="260"/>
      <c r="T42" s="260"/>
      <c r="U42" s="260"/>
      <c r="V42" s="260"/>
      <c r="W42" s="260"/>
      <c r="X42" s="260"/>
      <c r="Y42" s="260"/>
      <c r="Z42" s="260"/>
      <c r="AA42" s="260"/>
      <c r="AB42" s="260"/>
      <c r="AC42" s="260"/>
      <c r="AD42" s="261"/>
      <c r="AE42" s="261"/>
      <c r="AF42" s="261"/>
      <c r="AG42" s="261"/>
      <c r="AH42" s="261"/>
      <c r="AI42" s="261"/>
      <c r="AJ42" s="261"/>
      <c r="AK42" s="261"/>
      <c r="AL42" s="261"/>
      <c r="AM42" s="261"/>
      <c r="AN42" s="261"/>
      <c r="AO42" s="261"/>
      <c r="AP42" s="261"/>
      <c r="AQ42" s="261"/>
      <c r="AR42" s="261"/>
      <c r="AS42" s="261"/>
      <c r="AT42" s="261"/>
      <c r="AU42" s="261"/>
      <c r="AV42" s="261"/>
      <c r="AW42" s="261"/>
      <c r="AX42" s="261"/>
      <c r="AY42" s="261"/>
      <c r="AZ42" s="261"/>
      <c r="BA42" s="261"/>
      <c r="BB42" s="261"/>
      <c r="BC42" s="261"/>
      <c r="BD42" s="261"/>
      <c r="BE42" s="261"/>
      <c r="BF42" s="261"/>
      <c r="BG42" s="261"/>
      <c r="BH42" s="261"/>
      <c r="BI42" s="261"/>
      <c r="BJ42" s="261"/>
      <c r="BK42" s="261"/>
      <c r="BL42" s="261"/>
      <c r="BM42" s="261"/>
      <c r="BN42" s="261"/>
      <c r="BO42" s="261"/>
      <c r="BP42" s="261"/>
      <c r="BQ42" s="261"/>
      <c r="BR42" s="261"/>
      <c r="BS42" s="261"/>
      <c r="BT42" s="261"/>
      <c r="BU42" s="261"/>
      <c r="BV42" s="261"/>
      <c r="BW42" s="261"/>
      <c r="BX42" s="261"/>
      <c r="BY42" s="262"/>
      <c r="BZ42" s="262"/>
      <c r="CA42" s="262"/>
      <c r="CB42" s="262"/>
      <c r="CC42" s="262"/>
      <c r="CD42" s="262"/>
      <c r="CE42" s="262"/>
      <c r="CF42" s="262"/>
      <c r="CG42" s="262"/>
      <c r="CH42" s="262"/>
      <c r="CI42" s="262"/>
      <c r="CJ42" s="262"/>
      <c r="CK42" s="262"/>
      <c r="CL42" s="262"/>
      <c r="CM42" s="262"/>
      <c r="CN42" s="262"/>
      <c r="CO42" s="262"/>
      <c r="CP42" s="262"/>
      <c r="CQ42" s="262"/>
      <c r="CR42" s="262"/>
      <c r="CS42" s="262"/>
      <c r="CT42" s="262"/>
      <c r="CU42" s="261"/>
      <c r="CV42" s="261"/>
      <c r="CW42" s="261"/>
      <c r="CX42" s="261"/>
      <c r="CY42" s="261"/>
      <c r="CZ42" s="261"/>
      <c r="DA42" s="261"/>
      <c r="DB42" s="261"/>
      <c r="DC42" s="261"/>
      <c r="DD42" s="261"/>
      <c r="DE42" s="261"/>
      <c r="DF42" s="261"/>
      <c r="DG42" s="261"/>
      <c r="DH42" s="261"/>
      <c r="DI42" s="261"/>
      <c r="DJ42" s="261"/>
      <c r="DK42" s="261"/>
      <c r="DL42" s="261"/>
      <c r="DM42" s="261"/>
      <c r="DN42" s="261"/>
      <c r="DO42" s="261"/>
      <c r="DP42" s="261"/>
      <c r="DQ42" s="261"/>
      <c r="DR42" s="261"/>
      <c r="DS42" s="261"/>
      <c r="DT42" s="261"/>
      <c r="DU42" s="261"/>
      <c r="DV42" s="261"/>
      <c r="DW42" s="261"/>
      <c r="DX42" s="261"/>
      <c r="DY42" s="261"/>
      <c r="DZ42" s="261"/>
      <c r="EA42" s="261"/>
    </row>
    <row r="43" spans="1:131" s="8" customFormat="1" ht="15.75" customHeight="1" x14ac:dyDescent="0.25">
      <c r="A43" s="610"/>
      <c r="B43" s="634"/>
      <c r="C43" s="635"/>
      <c r="D43" s="275"/>
      <c r="E43" s="276"/>
      <c r="F43" s="277"/>
      <c r="G43" s="277"/>
      <c r="H43" s="399"/>
      <c r="I43" s="400"/>
      <c r="J43" s="294"/>
      <c r="K43" s="392"/>
      <c r="L43" s="392"/>
      <c r="M43" s="392"/>
      <c r="N43" s="392"/>
      <c r="O43" s="392"/>
      <c r="P43" s="392"/>
      <c r="Q43" s="259"/>
      <c r="R43" s="260"/>
      <c r="S43" s="260"/>
      <c r="T43" s="260"/>
      <c r="U43" s="260"/>
      <c r="V43" s="260"/>
      <c r="W43" s="260"/>
      <c r="X43" s="260"/>
      <c r="Y43" s="260"/>
      <c r="Z43" s="260"/>
      <c r="AA43" s="260"/>
      <c r="AB43" s="260"/>
      <c r="AC43" s="260"/>
      <c r="AD43" s="261"/>
      <c r="AE43" s="261"/>
      <c r="AF43" s="261"/>
      <c r="AG43" s="261"/>
      <c r="AH43" s="261"/>
      <c r="AI43" s="261"/>
      <c r="AJ43" s="261"/>
      <c r="AK43" s="261"/>
      <c r="AL43" s="261"/>
      <c r="AM43" s="261"/>
      <c r="AN43" s="261"/>
      <c r="AO43" s="261"/>
      <c r="AP43" s="261"/>
      <c r="AQ43" s="261"/>
      <c r="AR43" s="261"/>
      <c r="AS43" s="261"/>
      <c r="AT43" s="261"/>
      <c r="AU43" s="261"/>
      <c r="AV43" s="261"/>
      <c r="AW43" s="261"/>
      <c r="AX43" s="261"/>
      <c r="AY43" s="261"/>
      <c r="AZ43" s="261"/>
      <c r="BA43" s="261"/>
      <c r="BB43" s="261"/>
      <c r="BC43" s="261"/>
      <c r="BD43" s="261"/>
      <c r="BE43" s="261"/>
      <c r="BF43" s="261"/>
      <c r="BG43" s="261"/>
      <c r="BH43" s="261"/>
      <c r="BI43" s="261"/>
      <c r="BJ43" s="261"/>
      <c r="BK43" s="261"/>
      <c r="BL43" s="261"/>
      <c r="BM43" s="261"/>
      <c r="BN43" s="261"/>
      <c r="BO43" s="261"/>
      <c r="BP43" s="261"/>
      <c r="BQ43" s="261"/>
      <c r="BR43" s="261"/>
      <c r="BS43" s="261"/>
      <c r="BT43" s="261"/>
      <c r="BU43" s="261"/>
      <c r="BV43" s="261"/>
      <c r="BW43" s="261"/>
      <c r="BX43" s="261"/>
      <c r="BY43" s="262"/>
      <c r="BZ43" s="262"/>
      <c r="CA43" s="262"/>
      <c r="CB43" s="262"/>
      <c r="CC43" s="262"/>
      <c r="CD43" s="262"/>
      <c r="CE43" s="262"/>
      <c r="CF43" s="262"/>
      <c r="CG43" s="262"/>
      <c r="CH43" s="262"/>
      <c r="CI43" s="262"/>
      <c r="CJ43" s="262"/>
      <c r="CK43" s="262"/>
      <c r="CL43" s="262"/>
      <c r="CM43" s="262"/>
      <c r="CN43" s="262"/>
      <c r="CO43" s="262"/>
      <c r="CP43" s="262"/>
      <c r="CQ43" s="262"/>
      <c r="CR43" s="262"/>
      <c r="CS43" s="262"/>
      <c r="CT43" s="262"/>
      <c r="CU43" s="261"/>
      <c r="CV43" s="261"/>
      <c r="CW43" s="261"/>
      <c r="CX43" s="261"/>
      <c r="CY43" s="261"/>
      <c r="CZ43" s="261"/>
      <c r="DA43" s="261"/>
      <c r="DB43" s="261"/>
      <c r="DC43" s="261"/>
      <c r="DD43" s="261"/>
      <c r="DE43" s="261"/>
      <c r="DF43" s="261"/>
      <c r="DG43" s="261"/>
      <c r="DH43" s="261"/>
      <c r="DI43" s="261"/>
      <c r="DJ43" s="261"/>
      <c r="DK43" s="261"/>
      <c r="DL43" s="261"/>
      <c r="DM43" s="261"/>
      <c r="DN43" s="261"/>
      <c r="DO43" s="261"/>
      <c r="DP43" s="261"/>
      <c r="DQ43" s="261"/>
      <c r="DR43" s="261"/>
      <c r="DS43" s="261"/>
      <c r="DT43" s="261"/>
      <c r="DU43" s="261"/>
      <c r="DV43" s="261"/>
      <c r="DW43" s="261"/>
      <c r="DX43" s="261"/>
      <c r="DY43" s="261"/>
      <c r="DZ43" s="261"/>
      <c r="EA43" s="261"/>
    </row>
    <row r="44" spans="1:131" s="8" customFormat="1" ht="15.75" customHeight="1" x14ac:dyDescent="0.25">
      <c r="A44" s="611"/>
      <c r="B44" s="636"/>
      <c r="C44" s="286"/>
      <c r="D44" s="275"/>
      <c r="E44" s="288"/>
      <c r="F44" s="289"/>
      <c r="G44" s="289"/>
      <c r="H44" s="367"/>
      <c r="I44" s="401"/>
      <c r="J44" s="294"/>
      <c r="K44" s="392"/>
      <c r="L44" s="392"/>
      <c r="M44" s="392"/>
      <c r="N44" s="392"/>
      <c r="O44" s="392"/>
      <c r="P44" s="392"/>
      <c r="Q44" s="259"/>
      <c r="R44" s="260"/>
      <c r="S44" s="260"/>
      <c r="T44" s="260"/>
      <c r="U44" s="260"/>
      <c r="V44" s="260"/>
      <c r="W44" s="260"/>
      <c r="X44" s="260"/>
      <c r="Y44" s="260"/>
      <c r="Z44" s="260"/>
      <c r="AA44" s="260"/>
      <c r="AB44" s="260"/>
      <c r="AC44" s="260"/>
      <c r="AD44" s="261"/>
      <c r="AE44" s="261"/>
      <c r="AF44" s="261"/>
      <c r="AG44" s="261"/>
      <c r="AH44" s="261"/>
      <c r="AI44" s="261"/>
      <c r="AJ44" s="261"/>
      <c r="AK44" s="261"/>
      <c r="AL44" s="261"/>
      <c r="AM44" s="261"/>
      <c r="AN44" s="261"/>
      <c r="AO44" s="261"/>
      <c r="AP44" s="261"/>
      <c r="AQ44" s="261"/>
      <c r="AR44" s="261"/>
      <c r="AS44" s="261"/>
      <c r="AT44" s="261"/>
      <c r="AU44" s="261"/>
      <c r="AV44" s="261"/>
      <c r="AW44" s="261"/>
      <c r="AX44" s="261"/>
      <c r="AY44" s="261"/>
      <c r="AZ44" s="261"/>
      <c r="BA44" s="261"/>
      <c r="BB44" s="261"/>
      <c r="BC44" s="261"/>
      <c r="BD44" s="261"/>
      <c r="BE44" s="261"/>
      <c r="BF44" s="261"/>
      <c r="BG44" s="261"/>
      <c r="BH44" s="261"/>
      <c r="BI44" s="261"/>
      <c r="BJ44" s="261"/>
      <c r="BK44" s="261"/>
      <c r="BL44" s="261"/>
      <c r="BM44" s="261"/>
      <c r="BN44" s="261"/>
      <c r="BO44" s="261"/>
      <c r="BP44" s="261"/>
      <c r="BQ44" s="261"/>
      <c r="BR44" s="261"/>
      <c r="BS44" s="261"/>
      <c r="BT44" s="261"/>
      <c r="BU44" s="261"/>
      <c r="BV44" s="261"/>
      <c r="BW44" s="261"/>
      <c r="BX44" s="261"/>
      <c r="BY44" s="262"/>
      <c r="BZ44" s="262"/>
      <c r="CA44" s="262"/>
      <c r="CB44" s="262"/>
      <c r="CC44" s="262"/>
      <c r="CD44" s="262"/>
      <c r="CE44" s="262"/>
      <c r="CF44" s="262"/>
      <c r="CG44" s="262"/>
      <c r="CH44" s="262"/>
      <c r="CI44" s="262"/>
      <c r="CJ44" s="262"/>
      <c r="CK44" s="262"/>
      <c r="CL44" s="262"/>
      <c r="CM44" s="262"/>
      <c r="CN44" s="262"/>
      <c r="CO44" s="262"/>
      <c r="CP44" s="262"/>
      <c r="CQ44" s="262"/>
      <c r="CR44" s="262"/>
      <c r="CS44" s="262"/>
      <c r="CT44" s="262"/>
      <c r="CU44" s="261"/>
      <c r="CV44" s="261"/>
      <c r="CW44" s="261"/>
      <c r="CX44" s="261"/>
      <c r="CY44" s="261"/>
      <c r="CZ44" s="261"/>
      <c r="DA44" s="261"/>
      <c r="DB44" s="261"/>
      <c r="DC44" s="261"/>
      <c r="DD44" s="261"/>
      <c r="DE44" s="261"/>
      <c r="DF44" s="261"/>
      <c r="DG44" s="261"/>
      <c r="DH44" s="261"/>
      <c r="DI44" s="261"/>
      <c r="DJ44" s="261"/>
      <c r="DK44" s="261"/>
      <c r="DL44" s="261"/>
      <c r="DM44" s="261"/>
      <c r="DN44" s="261"/>
      <c r="DO44" s="261"/>
      <c r="DP44" s="261"/>
      <c r="DQ44" s="261"/>
      <c r="DR44" s="261"/>
      <c r="DS44" s="261"/>
      <c r="DT44" s="261"/>
      <c r="DU44" s="261"/>
      <c r="DV44" s="261"/>
      <c r="DW44" s="261"/>
      <c r="DX44" s="261"/>
      <c r="DY44" s="261"/>
      <c r="DZ44" s="261"/>
      <c r="EA44" s="261"/>
    </row>
    <row r="45" spans="1:131" s="8" customFormat="1" ht="15.75" customHeight="1" x14ac:dyDescent="0.25">
      <c r="A45" s="611"/>
      <c r="B45" s="637"/>
      <c r="C45" s="459"/>
      <c r="D45" s="325"/>
      <c r="E45" s="316"/>
      <c r="F45" s="317"/>
      <c r="G45" s="317"/>
      <c r="H45" s="319"/>
      <c r="I45" s="402"/>
      <c r="J45" s="294"/>
      <c r="K45" s="392"/>
      <c r="L45" s="392"/>
      <c r="M45" s="392"/>
      <c r="N45" s="392"/>
      <c r="O45" s="392"/>
      <c r="P45" s="392"/>
      <c r="Q45" s="259"/>
      <c r="R45" s="260"/>
      <c r="S45" s="260"/>
      <c r="T45" s="260"/>
      <c r="U45" s="260"/>
      <c r="V45" s="260"/>
      <c r="W45" s="260"/>
      <c r="X45" s="260"/>
      <c r="Y45" s="260"/>
      <c r="Z45" s="260"/>
      <c r="AA45" s="260"/>
      <c r="AB45" s="260"/>
      <c r="AC45" s="260"/>
      <c r="AD45" s="261"/>
      <c r="AE45" s="261"/>
      <c r="AF45" s="261"/>
      <c r="AG45" s="261"/>
      <c r="AH45" s="261"/>
      <c r="AI45" s="261"/>
      <c r="AJ45" s="261"/>
      <c r="AK45" s="261"/>
      <c r="AL45" s="261"/>
      <c r="AM45" s="261"/>
      <c r="AN45" s="261"/>
      <c r="AO45" s="261"/>
      <c r="AP45" s="261"/>
      <c r="AQ45" s="261"/>
      <c r="AR45" s="261"/>
      <c r="AS45" s="261"/>
      <c r="AT45" s="261"/>
      <c r="AU45" s="261"/>
      <c r="AV45" s="261"/>
      <c r="AW45" s="261"/>
      <c r="AX45" s="261"/>
      <c r="AY45" s="261"/>
      <c r="AZ45" s="261"/>
      <c r="BA45" s="261"/>
      <c r="BB45" s="261"/>
      <c r="BC45" s="261"/>
      <c r="BD45" s="261"/>
      <c r="BE45" s="261"/>
      <c r="BF45" s="261"/>
      <c r="BG45" s="261"/>
      <c r="BH45" s="261"/>
      <c r="BI45" s="261"/>
      <c r="BJ45" s="261"/>
      <c r="BK45" s="261"/>
      <c r="BL45" s="261"/>
      <c r="BM45" s="261"/>
      <c r="BN45" s="261"/>
      <c r="BO45" s="261"/>
      <c r="BP45" s="261"/>
      <c r="BQ45" s="261"/>
      <c r="BR45" s="261"/>
      <c r="BS45" s="261"/>
      <c r="BT45" s="261"/>
      <c r="BU45" s="261"/>
      <c r="BV45" s="261"/>
      <c r="BW45" s="261"/>
      <c r="BX45" s="261"/>
      <c r="BY45" s="262"/>
      <c r="BZ45" s="262"/>
      <c r="CA45" s="262"/>
      <c r="CB45" s="262"/>
      <c r="CC45" s="262"/>
      <c r="CD45" s="262"/>
      <c r="CE45" s="262"/>
      <c r="CF45" s="262"/>
      <c r="CG45" s="262"/>
      <c r="CH45" s="262"/>
      <c r="CI45" s="262"/>
      <c r="CJ45" s="262"/>
      <c r="CK45" s="262"/>
      <c r="CL45" s="262"/>
      <c r="CM45" s="262"/>
      <c r="CN45" s="262"/>
      <c r="CO45" s="262"/>
      <c r="CP45" s="262"/>
      <c r="CQ45" s="262"/>
      <c r="CR45" s="262"/>
      <c r="CS45" s="262"/>
      <c r="CT45" s="262"/>
      <c r="CU45" s="261"/>
      <c r="CV45" s="261"/>
      <c r="CW45" s="261"/>
      <c r="CX45" s="261"/>
      <c r="CY45" s="261"/>
      <c r="CZ45" s="261"/>
      <c r="DA45" s="261"/>
      <c r="DB45" s="261"/>
      <c r="DC45" s="261"/>
      <c r="DD45" s="261"/>
      <c r="DE45" s="261"/>
      <c r="DF45" s="261"/>
      <c r="DG45" s="261"/>
      <c r="DH45" s="261"/>
      <c r="DI45" s="261"/>
      <c r="DJ45" s="261"/>
      <c r="DK45" s="261"/>
      <c r="DL45" s="261"/>
      <c r="DM45" s="261"/>
      <c r="DN45" s="261"/>
      <c r="DO45" s="261"/>
      <c r="DP45" s="261"/>
      <c r="DQ45" s="261"/>
      <c r="DR45" s="261"/>
      <c r="DS45" s="261"/>
      <c r="DT45" s="261"/>
      <c r="DU45" s="261"/>
      <c r="DV45" s="261"/>
      <c r="DW45" s="261"/>
      <c r="DX45" s="261"/>
      <c r="DY45" s="261"/>
      <c r="DZ45" s="261"/>
      <c r="EA45" s="261"/>
    </row>
    <row r="46" spans="1:131" s="8" customFormat="1" ht="15.75" customHeight="1" x14ac:dyDescent="0.25">
      <c r="A46" s="611"/>
      <c r="B46" s="638"/>
      <c r="C46" s="304"/>
      <c r="D46" s="346"/>
      <c r="E46" s="347"/>
      <c r="F46" s="360"/>
      <c r="G46" s="360"/>
      <c r="H46" s="376"/>
      <c r="I46" s="403"/>
      <c r="J46" s="294"/>
      <c r="K46" s="392"/>
      <c r="L46" s="392"/>
      <c r="M46" s="392"/>
      <c r="N46" s="392"/>
      <c r="O46" s="392"/>
      <c r="P46" s="392"/>
      <c r="Q46" s="259"/>
      <c r="R46" s="260"/>
      <c r="S46" s="260"/>
      <c r="T46" s="260"/>
      <c r="U46" s="260"/>
      <c r="V46" s="260"/>
      <c r="W46" s="260"/>
      <c r="X46" s="260"/>
      <c r="Y46" s="260"/>
      <c r="Z46" s="260"/>
      <c r="AA46" s="260"/>
      <c r="AB46" s="260"/>
      <c r="AC46" s="260"/>
      <c r="AD46" s="261"/>
      <c r="AE46" s="261"/>
      <c r="AF46" s="261"/>
      <c r="AG46" s="261"/>
      <c r="AH46" s="261"/>
      <c r="AI46" s="261"/>
      <c r="AJ46" s="261"/>
      <c r="AK46" s="261"/>
      <c r="AL46" s="261"/>
      <c r="AM46" s="261"/>
      <c r="AN46" s="261"/>
      <c r="AO46" s="261"/>
      <c r="AP46" s="261"/>
      <c r="AQ46" s="261"/>
      <c r="AR46" s="261"/>
      <c r="AS46" s="261"/>
      <c r="AT46" s="261"/>
      <c r="AU46" s="261"/>
      <c r="AV46" s="261"/>
      <c r="AW46" s="261"/>
      <c r="AX46" s="261"/>
      <c r="AY46" s="261"/>
      <c r="AZ46" s="261"/>
      <c r="BA46" s="261"/>
      <c r="BB46" s="261"/>
      <c r="BC46" s="261"/>
      <c r="BD46" s="261"/>
      <c r="BE46" s="261"/>
      <c r="BF46" s="261"/>
      <c r="BG46" s="261"/>
      <c r="BH46" s="261"/>
      <c r="BI46" s="261"/>
      <c r="BJ46" s="261"/>
      <c r="BK46" s="261"/>
      <c r="BL46" s="261"/>
      <c r="BM46" s="261"/>
      <c r="BN46" s="261"/>
      <c r="BO46" s="261"/>
      <c r="BP46" s="261"/>
      <c r="BQ46" s="261"/>
      <c r="BR46" s="261"/>
      <c r="BS46" s="261"/>
      <c r="BT46" s="261"/>
      <c r="BU46" s="261"/>
      <c r="BV46" s="261"/>
      <c r="BW46" s="261"/>
      <c r="BX46" s="261"/>
      <c r="BY46" s="262"/>
      <c r="BZ46" s="262"/>
      <c r="CA46" s="262"/>
      <c r="CB46" s="262"/>
      <c r="CC46" s="262"/>
      <c r="CD46" s="262"/>
      <c r="CE46" s="262"/>
      <c r="CF46" s="262"/>
      <c r="CG46" s="262"/>
      <c r="CH46" s="262"/>
      <c r="CI46" s="262"/>
      <c r="CJ46" s="262"/>
      <c r="CK46" s="262"/>
      <c r="CL46" s="262"/>
      <c r="CM46" s="262"/>
      <c r="CN46" s="262"/>
      <c r="CO46" s="262"/>
      <c r="CP46" s="262"/>
      <c r="CQ46" s="262"/>
      <c r="CR46" s="262"/>
      <c r="CS46" s="262"/>
      <c r="CT46" s="262"/>
      <c r="CU46" s="261"/>
      <c r="CV46" s="261"/>
      <c r="CW46" s="261"/>
      <c r="CX46" s="261"/>
      <c r="CY46" s="261"/>
      <c r="CZ46" s="261"/>
      <c r="DA46" s="261"/>
      <c r="DB46" s="261"/>
      <c r="DC46" s="261"/>
      <c r="DD46" s="261"/>
      <c r="DE46" s="261"/>
      <c r="DF46" s="261"/>
      <c r="DG46" s="261"/>
      <c r="DH46" s="261"/>
      <c r="DI46" s="261"/>
      <c r="DJ46" s="261"/>
      <c r="DK46" s="261"/>
      <c r="DL46" s="261"/>
      <c r="DM46" s="261"/>
      <c r="DN46" s="261"/>
      <c r="DO46" s="261"/>
      <c r="DP46" s="261"/>
      <c r="DQ46" s="261"/>
      <c r="DR46" s="261"/>
      <c r="DS46" s="261"/>
      <c r="DT46" s="261"/>
      <c r="DU46" s="261"/>
      <c r="DV46" s="261"/>
      <c r="DW46" s="261"/>
      <c r="DX46" s="261"/>
      <c r="DY46" s="261"/>
      <c r="DZ46" s="261"/>
      <c r="EA46" s="261"/>
    </row>
    <row r="47" spans="1:131" s="8" customFormat="1" ht="15.75" customHeight="1" x14ac:dyDescent="0.25">
      <c r="A47" s="611"/>
      <c r="B47" s="632"/>
      <c r="C47" s="633"/>
      <c r="D47" s="362"/>
      <c r="E47" s="297"/>
      <c r="F47" s="298"/>
      <c r="G47" s="298"/>
      <c r="H47" s="313"/>
      <c r="I47" s="404"/>
      <c r="J47" s="294"/>
      <c r="K47" s="392"/>
      <c r="L47" s="392"/>
      <c r="M47" s="392"/>
      <c r="N47" s="392"/>
      <c r="O47" s="392"/>
      <c r="P47" s="392"/>
      <c r="Q47" s="259"/>
      <c r="R47" s="260"/>
      <c r="S47" s="260"/>
      <c r="T47" s="260"/>
      <c r="U47" s="260"/>
      <c r="V47" s="260"/>
      <c r="W47" s="260"/>
      <c r="X47" s="260"/>
      <c r="Y47" s="260"/>
      <c r="Z47" s="260"/>
      <c r="AA47" s="260"/>
      <c r="AB47" s="260"/>
      <c r="AC47" s="260"/>
      <c r="AD47" s="261"/>
      <c r="AE47" s="261"/>
      <c r="AF47" s="261"/>
      <c r="AG47" s="261"/>
      <c r="AH47" s="261"/>
      <c r="AI47" s="261"/>
      <c r="AJ47" s="261"/>
      <c r="AK47" s="261"/>
      <c r="AL47" s="261"/>
      <c r="AM47" s="261"/>
      <c r="AN47" s="261"/>
      <c r="AO47" s="261"/>
      <c r="AP47" s="261"/>
      <c r="AQ47" s="261"/>
      <c r="AR47" s="261"/>
      <c r="AS47" s="261"/>
      <c r="AT47" s="261"/>
      <c r="AU47" s="261"/>
      <c r="AV47" s="261"/>
      <c r="AW47" s="261"/>
      <c r="AX47" s="261"/>
      <c r="AY47" s="261"/>
      <c r="AZ47" s="261"/>
      <c r="BA47" s="261"/>
      <c r="BB47" s="261"/>
      <c r="BC47" s="261"/>
      <c r="BD47" s="261"/>
      <c r="BE47" s="261"/>
      <c r="BF47" s="261"/>
      <c r="BG47" s="261"/>
      <c r="BH47" s="261"/>
      <c r="BI47" s="261"/>
      <c r="BJ47" s="261"/>
      <c r="BK47" s="261"/>
      <c r="BL47" s="261"/>
      <c r="BM47" s="261"/>
      <c r="BN47" s="261"/>
      <c r="BO47" s="261"/>
      <c r="BP47" s="261"/>
      <c r="BQ47" s="261"/>
      <c r="BR47" s="261"/>
      <c r="BS47" s="261"/>
      <c r="BT47" s="261"/>
      <c r="BU47" s="261"/>
      <c r="BV47" s="261"/>
      <c r="BW47" s="261"/>
      <c r="BX47" s="261"/>
      <c r="BY47" s="262"/>
      <c r="BZ47" s="262"/>
      <c r="CA47" s="262"/>
      <c r="CB47" s="262"/>
      <c r="CC47" s="262"/>
      <c r="CD47" s="262"/>
      <c r="CE47" s="262"/>
      <c r="CF47" s="262"/>
      <c r="CG47" s="262"/>
      <c r="CH47" s="262"/>
      <c r="CI47" s="262"/>
      <c r="CJ47" s="262"/>
      <c r="CK47" s="262"/>
      <c r="CL47" s="262"/>
      <c r="CM47" s="262"/>
      <c r="CN47" s="262"/>
      <c r="CO47" s="262"/>
      <c r="CP47" s="262"/>
      <c r="CQ47" s="262"/>
      <c r="CR47" s="262"/>
      <c r="CS47" s="262"/>
      <c r="CT47" s="262"/>
      <c r="CU47" s="261"/>
      <c r="CV47" s="261"/>
      <c r="CW47" s="261"/>
      <c r="CX47" s="261"/>
      <c r="CY47" s="261"/>
      <c r="CZ47" s="261"/>
      <c r="DA47" s="261"/>
      <c r="DB47" s="261"/>
      <c r="DC47" s="261"/>
      <c r="DD47" s="261"/>
      <c r="DE47" s="261"/>
      <c r="DF47" s="261"/>
      <c r="DG47" s="261"/>
      <c r="DH47" s="261"/>
      <c r="DI47" s="261"/>
      <c r="DJ47" s="261"/>
      <c r="DK47" s="261"/>
      <c r="DL47" s="261"/>
      <c r="DM47" s="261"/>
      <c r="DN47" s="261"/>
      <c r="DO47" s="261"/>
      <c r="DP47" s="261"/>
      <c r="DQ47" s="261"/>
      <c r="DR47" s="261"/>
      <c r="DS47" s="261"/>
      <c r="DT47" s="261"/>
      <c r="DU47" s="261"/>
      <c r="DV47" s="261"/>
      <c r="DW47" s="261"/>
      <c r="DX47" s="261"/>
      <c r="DY47" s="261"/>
      <c r="DZ47" s="261"/>
      <c r="EA47" s="261"/>
    </row>
    <row r="48" spans="1:131" s="4" customFormat="1" ht="15.75" customHeight="1" x14ac:dyDescent="0.25">
      <c r="A48" s="611"/>
      <c r="B48" s="607"/>
      <c r="C48" s="608"/>
      <c r="D48" s="325"/>
      <c r="E48" s="316"/>
      <c r="F48" s="317"/>
      <c r="G48" s="317"/>
      <c r="H48" s="319"/>
      <c r="I48" s="402"/>
      <c r="J48" s="294"/>
      <c r="K48" s="392"/>
      <c r="L48" s="392"/>
      <c r="M48" s="392"/>
      <c r="N48" s="392"/>
      <c r="O48" s="392"/>
      <c r="P48" s="392"/>
      <c r="Q48" s="259"/>
      <c r="R48" s="260"/>
      <c r="S48" s="260"/>
      <c r="T48" s="260"/>
      <c r="U48" s="260"/>
      <c r="V48" s="260"/>
      <c r="W48" s="260"/>
      <c r="X48" s="260"/>
      <c r="Y48" s="260"/>
      <c r="Z48" s="260"/>
      <c r="AA48" s="260"/>
      <c r="AB48" s="260"/>
      <c r="AC48" s="260"/>
      <c r="AD48" s="261"/>
      <c r="AE48" s="261"/>
      <c r="AF48" s="261"/>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2"/>
      <c r="BZ48" s="262"/>
      <c r="CA48" s="262"/>
      <c r="CB48" s="262"/>
      <c r="CC48" s="262"/>
      <c r="CD48" s="262"/>
      <c r="CE48" s="262"/>
      <c r="CF48" s="262"/>
      <c r="CG48" s="262"/>
      <c r="CH48" s="262"/>
      <c r="CI48" s="262"/>
      <c r="CJ48" s="262"/>
      <c r="CK48" s="262"/>
      <c r="CL48" s="262"/>
      <c r="CM48" s="262"/>
      <c r="CN48" s="262"/>
      <c r="CO48" s="262"/>
      <c r="CP48" s="262"/>
      <c r="CQ48" s="262"/>
      <c r="CR48" s="262"/>
      <c r="CS48" s="262"/>
      <c r="CT48" s="262"/>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row>
    <row r="49" spans="1:131" s="8" customFormat="1" ht="17.25" customHeight="1" x14ac:dyDescent="0.25">
      <c r="A49" s="611"/>
      <c r="B49" s="607"/>
      <c r="C49" s="608"/>
      <c r="D49" s="325"/>
      <c r="E49" s="316"/>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AD49" s="261"/>
      <c r="AE49" s="261"/>
      <c r="AF49" s="261"/>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2"/>
      <c r="BZ49" s="262"/>
      <c r="CA49" s="262"/>
      <c r="CB49" s="262"/>
      <c r="CC49" s="262"/>
      <c r="CD49" s="262"/>
      <c r="CE49" s="262"/>
      <c r="CF49" s="262"/>
      <c r="CG49" s="262"/>
      <c r="CH49" s="262"/>
      <c r="CI49" s="262"/>
      <c r="CJ49" s="262"/>
      <c r="CK49" s="262"/>
      <c r="CL49" s="262"/>
      <c r="CM49" s="262"/>
      <c r="CN49" s="262"/>
      <c r="CO49" s="262"/>
      <c r="CP49" s="262"/>
      <c r="CQ49" s="262"/>
      <c r="CR49" s="262"/>
      <c r="CS49" s="262"/>
      <c r="CT49" s="262"/>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row>
    <row r="50" spans="1:131" s="8" customFormat="1" ht="17.25" customHeight="1" x14ac:dyDescent="0.25">
      <c r="A50" s="611"/>
      <c r="B50" s="607"/>
      <c r="C50" s="608"/>
      <c r="D50" s="325"/>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AD50" s="261"/>
      <c r="AE50" s="261"/>
      <c r="AF50" s="261"/>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2"/>
      <c r="BZ50" s="262"/>
      <c r="CA50" s="262"/>
      <c r="CB50" s="262"/>
      <c r="CC50" s="262"/>
      <c r="CD50" s="262"/>
      <c r="CE50" s="262"/>
      <c r="CF50" s="262"/>
      <c r="CG50" s="262"/>
      <c r="CH50" s="262"/>
      <c r="CI50" s="262"/>
      <c r="CJ50" s="262"/>
      <c r="CK50" s="262"/>
      <c r="CL50" s="262"/>
      <c r="CM50" s="262"/>
      <c r="CN50" s="262"/>
      <c r="CO50" s="262"/>
      <c r="CP50" s="262"/>
      <c r="CQ50" s="262"/>
      <c r="CR50" s="262"/>
      <c r="CS50" s="262"/>
      <c r="CT50" s="262"/>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row>
    <row r="51" spans="1:131" s="8" customFormat="1" ht="17.25" customHeight="1" x14ac:dyDescent="0.25">
      <c r="A51" s="611"/>
      <c r="B51" s="607"/>
      <c r="C51" s="608"/>
      <c r="D51" s="325"/>
      <c r="E51" s="316"/>
      <c r="F51" s="317"/>
      <c r="G51" s="317"/>
      <c r="H51" s="319"/>
      <c r="I51" s="402"/>
      <c r="J51" s="294"/>
      <c r="K51" s="392"/>
      <c r="L51" s="392"/>
      <c r="M51" s="392"/>
      <c r="N51" s="392"/>
      <c r="O51" s="392"/>
      <c r="P51" s="392"/>
      <c r="Q51" s="259"/>
      <c r="R51" s="260"/>
      <c r="S51" s="260"/>
      <c r="T51" s="260"/>
      <c r="U51" s="260"/>
      <c r="V51" s="260"/>
      <c r="W51" s="260"/>
      <c r="X51" s="260"/>
      <c r="Y51" s="260"/>
      <c r="Z51" s="260"/>
      <c r="AA51" s="260"/>
      <c r="AB51" s="260"/>
      <c r="AC51" s="260"/>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2"/>
      <c r="BZ51" s="262"/>
      <c r="CA51" s="262"/>
      <c r="CB51" s="262"/>
      <c r="CC51" s="262"/>
      <c r="CD51" s="262"/>
      <c r="CE51" s="262"/>
      <c r="CF51" s="262"/>
      <c r="CG51" s="262"/>
      <c r="CH51" s="262"/>
      <c r="CI51" s="262"/>
      <c r="CJ51" s="262"/>
      <c r="CK51" s="262"/>
      <c r="CL51" s="262"/>
      <c r="CM51" s="262"/>
      <c r="CN51" s="262"/>
      <c r="CO51" s="262"/>
      <c r="CP51" s="262"/>
      <c r="CQ51" s="262"/>
      <c r="CR51" s="262"/>
      <c r="CS51" s="262"/>
      <c r="CT51" s="262"/>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row>
    <row r="52" spans="1:131" s="8" customFormat="1" ht="17.25" customHeight="1" x14ac:dyDescent="0.25">
      <c r="A52" s="611"/>
      <c r="B52" s="607"/>
      <c r="C52" s="608"/>
      <c r="D52" s="325"/>
      <c r="E52" s="363"/>
      <c r="F52" s="328"/>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2"/>
      <c r="BZ52" s="262"/>
      <c r="CA52" s="262"/>
      <c r="CB52" s="262"/>
      <c r="CC52" s="262"/>
      <c r="CD52" s="262"/>
      <c r="CE52" s="262"/>
      <c r="CF52" s="262"/>
      <c r="CG52" s="262"/>
      <c r="CH52" s="262"/>
      <c r="CI52" s="262"/>
      <c r="CJ52" s="262"/>
      <c r="CK52" s="262"/>
      <c r="CL52" s="262"/>
      <c r="CM52" s="262"/>
      <c r="CN52" s="262"/>
      <c r="CO52" s="262"/>
      <c r="CP52" s="262"/>
      <c r="CQ52" s="262"/>
      <c r="CR52" s="262"/>
      <c r="CS52" s="262"/>
      <c r="CT52" s="262"/>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row>
    <row r="53" spans="1:131" s="8" customFormat="1" ht="17.25" customHeight="1" x14ac:dyDescent="0.25">
      <c r="A53" s="611"/>
      <c r="B53" s="613"/>
      <c r="C53" s="614"/>
      <c r="D53" s="325"/>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2"/>
      <c r="BZ53" s="262"/>
      <c r="CA53" s="262"/>
      <c r="CB53" s="262"/>
      <c r="CC53" s="262"/>
      <c r="CD53" s="262"/>
      <c r="CE53" s="262"/>
      <c r="CF53" s="262"/>
      <c r="CG53" s="262"/>
      <c r="CH53" s="262"/>
      <c r="CI53" s="262"/>
      <c r="CJ53" s="262"/>
      <c r="CK53" s="262"/>
      <c r="CL53" s="262"/>
      <c r="CM53" s="262"/>
      <c r="CN53" s="262"/>
      <c r="CO53" s="262"/>
      <c r="CP53" s="262"/>
      <c r="CQ53" s="262"/>
      <c r="CR53" s="262"/>
      <c r="CS53" s="262"/>
      <c r="CT53" s="262"/>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row>
    <row r="54" spans="1:131" s="8" customFormat="1" ht="17.25" customHeight="1" x14ac:dyDescent="0.25">
      <c r="A54" s="611"/>
      <c r="B54" s="615"/>
      <c r="C54" s="335"/>
      <c r="D54" s="287"/>
      <c r="E54" s="292"/>
      <c r="F54" s="289"/>
      <c r="G54" s="289"/>
      <c r="H54" s="367"/>
      <c r="I54" s="401"/>
      <c r="J54" s="294"/>
      <c r="K54" s="392"/>
      <c r="L54" s="392"/>
      <c r="M54" s="392"/>
      <c r="N54" s="392"/>
      <c r="O54" s="392"/>
      <c r="P54" s="392"/>
      <c r="Q54" s="259"/>
      <c r="R54" s="260"/>
      <c r="S54" s="260"/>
      <c r="T54" s="260"/>
      <c r="U54" s="260"/>
      <c r="V54" s="260"/>
      <c r="W54" s="260"/>
      <c r="X54" s="260"/>
      <c r="Y54" s="260"/>
      <c r="Z54" s="260"/>
      <c r="AA54" s="260"/>
      <c r="AB54" s="260"/>
      <c r="AC54" s="260"/>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2"/>
      <c r="BZ54" s="262"/>
      <c r="CA54" s="262"/>
      <c r="CB54" s="262"/>
      <c r="CC54" s="262"/>
      <c r="CD54" s="262"/>
      <c r="CE54" s="262"/>
      <c r="CF54" s="262"/>
      <c r="CG54" s="262"/>
      <c r="CH54" s="262"/>
      <c r="CI54" s="262"/>
      <c r="CJ54" s="262"/>
      <c r="CK54" s="262"/>
      <c r="CL54" s="262"/>
      <c r="CM54" s="262"/>
      <c r="CN54" s="262"/>
      <c r="CO54" s="262"/>
      <c r="CP54" s="262"/>
      <c r="CQ54" s="262"/>
      <c r="CR54" s="262"/>
      <c r="CS54" s="262"/>
      <c r="CT54" s="262"/>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row>
    <row r="55" spans="1:131" s="8" customFormat="1" ht="17.25" customHeight="1" x14ac:dyDescent="0.25">
      <c r="A55" s="611"/>
      <c r="B55" s="616"/>
      <c r="C55" s="458"/>
      <c r="D55" s="296"/>
      <c r="E55" s="318"/>
      <c r="F55" s="317"/>
      <c r="G55" s="317"/>
      <c r="H55" s="319"/>
      <c r="I55" s="402"/>
      <c r="J55" s="294"/>
      <c r="K55" s="392"/>
      <c r="L55" s="392"/>
      <c r="M55" s="392"/>
      <c r="N55" s="392"/>
      <c r="O55" s="392"/>
      <c r="P55" s="392"/>
      <c r="Q55" s="259"/>
      <c r="R55" s="260"/>
      <c r="S55" s="260"/>
      <c r="T55" s="260"/>
      <c r="U55" s="260"/>
      <c r="V55" s="260"/>
      <c r="W55" s="260"/>
      <c r="X55" s="260"/>
      <c r="Y55" s="260"/>
      <c r="Z55" s="260"/>
      <c r="AA55" s="260"/>
      <c r="AB55" s="260"/>
      <c r="AC55" s="260"/>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2"/>
      <c r="BZ55" s="262"/>
      <c r="CA55" s="262"/>
      <c r="CB55" s="262"/>
      <c r="CC55" s="262"/>
      <c r="CD55" s="262"/>
      <c r="CE55" s="262"/>
      <c r="CF55" s="262"/>
      <c r="CG55" s="262"/>
      <c r="CH55" s="262"/>
      <c r="CI55" s="262"/>
      <c r="CJ55" s="262"/>
      <c r="CK55" s="262"/>
      <c r="CL55" s="262"/>
      <c r="CM55" s="262"/>
      <c r="CN55" s="262"/>
      <c r="CO55" s="262"/>
      <c r="CP55" s="262"/>
      <c r="CQ55" s="262"/>
      <c r="CR55" s="262"/>
      <c r="CS55" s="262"/>
      <c r="CT55" s="262"/>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row>
    <row r="56" spans="1:131" s="8" customFormat="1" ht="15.75" customHeight="1" x14ac:dyDescent="0.25">
      <c r="A56" s="611"/>
      <c r="B56" s="617"/>
      <c r="C56" s="345"/>
      <c r="D56" s="346"/>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2"/>
      <c r="BZ56" s="262"/>
      <c r="CA56" s="262"/>
      <c r="CB56" s="262"/>
      <c r="CC56" s="262"/>
      <c r="CD56" s="262"/>
      <c r="CE56" s="262"/>
      <c r="CF56" s="262"/>
      <c r="CG56" s="262"/>
      <c r="CH56" s="262"/>
      <c r="CI56" s="262"/>
      <c r="CJ56" s="262"/>
      <c r="CK56" s="262"/>
      <c r="CL56" s="262"/>
      <c r="CM56" s="262"/>
      <c r="CN56" s="262"/>
      <c r="CO56" s="262"/>
      <c r="CP56" s="262"/>
      <c r="CQ56" s="262"/>
      <c r="CR56" s="262"/>
      <c r="CS56" s="262"/>
      <c r="CT56" s="262"/>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row>
    <row r="57" spans="1:131" s="8" customFormat="1" ht="15.75" customHeight="1" x14ac:dyDescent="0.25">
      <c r="A57" s="611"/>
      <c r="B57" s="615"/>
      <c r="C57" s="356"/>
      <c r="D57" s="275"/>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AD57" s="261"/>
      <c r="AE57" s="261"/>
      <c r="AF57" s="261"/>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2"/>
      <c r="BZ57" s="262"/>
      <c r="CA57" s="262"/>
      <c r="CB57" s="262"/>
      <c r="CC57" s="262"/>
      <c r="CD57" s="262"/>
      <c r="CE57" s="262"/>
      <c r="CF57" s="262"/>
      <c r="CG57" s="262"/>
      <c r="CH57" s="262"/>
      <c r="CI57" s="262"/>
      <c r="CJ57" s="262"/>
      <c r="CK57" s="262"/>
      <c r="CL57" s="262"/>
      <c r="CM57" s="262"/>
      <c r="CN57" s="262"/>
      <c r="CO57" s="262"/>
      <c r="CP57" s="262"/>
      <c r="CQ57" s="262"/>
      <c r="CR57" s="262"/>
      <c r="CS57" s="262"/>
      <c r="CT57" s="262"/>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row>
    <row r="58" spans="1:131" s="8" customFormat="1" ht="15" customHeight="1" x14ac:dyDescent="0.25">
      <c r="A58" s="611"/>
      <c r="B58" s="616"/>
      <c r="C58" s="359"/>
      <c r="D58" s="325"/>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AD58" s="261"/>
      <c r="AE58" s="261"/>
      <c r="AF58" s="261"/>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2"/>
      <c r="BZ58" s="262"/>
      <c r="CA58" s="262"/>
      <c r="CB58" s="262"/>
      <c r="CC58" s="262"/>
      <c r="CD58" s="262"/>
      <c r="CE58" s="262"/>
      <c r="CF58" s="262"/>
      <c r="CG58" s="262"/>
      <c r="CH58" s="262"/>
      <c r="CI58" s="262"/>
      <c r="CJ58" s="262"/>
      <c r="CK58" s="262"/>
      <c r="CL58" s="262"/>
      <c r="CM58" s="262"/>
      <c r="CN58" s="262"/>
      <c r="CO58" s="262"/>
      <c r="CP58" s="262"/>
      <c r="CQ58" s="262"/>
      <c r="CR58" s="262"/>
      <c r="CS58" s="262"/>
      <c r="CT58" s="262"/>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row>
    <row r="59" spans="1:131" s="132" customFormat="1" ht="16.5" customHeight="1" x14ac:dyDescent="0.25">
      <c r="A59" s="611"/>
      <c r="B59" s="617"/>
      <c r="C59" s="345"/>
      <c r="D59" s="346"/>
      <c r="E59" s="347"/>
      <c r="F59" s="360"/>
      <c r="G59" s="360"/>
      <c r="H59" s="376"/>
      <c r="I59" s="403"/>
      <c r="J59" s="294"/>
      <c r="K59" s="392"/>
      <c r="L59" s="392"/>
      <c r="M59" s="392"/>
      <c r="N59" s="392"/>
      <c r="O59" s="392"/>
      <c r="P59" s="392"/>
      <c r="Q59" s="259"/>
      <c r="R59" s="260"/>
      <c r="S59" s="260"/>
      <c r="T59" s="260"/>
      <c r="U59" s="260"/>
      <c r="V59" s="260"/>
      <c r="W59" s="260"/>
      <c r="X59" s="260"/>
      <c r="Y59" s="260"/>
      <c r="Z59" s="260"/>
      <c r="AA59" s="260"/>
      <c r="AB59" s="260"/>
      <c r="AC59" s="260"/>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2"/>
      <c r="BZ59" s="262"/>
      <c r="CA59" s="262"/>
      <c r="CB59" s="262"/>
      <c r="CC59" s="262"/>
      <c r="CD59" s="262"/>
      <c r="CE59" s="262"/>
      <c r="CF59" s="262"/>
      <c r="CG59" s="262"/>
      <c r="CH59" s="262"/>
      <c r="CI59" s="262"/>
      <c r="CJ59" s="262"/>
      <c r="CK59" s="262"/>
      <c r="CL59" s="262"/>
      <c r="CM59" s="262"/>
      <c r="CN59" s="262"/>
      <c r="CO59" s="262"/>
      <c r="CP59" s="262"/>
      <c r="CQ59" s="262"/>
      <c r="CR59" s="262"/>
      <c r="CS59" s="262"/>
      <c r="CT59" s="262"/>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row>
    <row r="60" spans="1:131" s="132" customFormat="1" ht="15.75" customHeight="1" x14ac:dyDescent="0.25">
      <c r="A60" s="611"/>
      <c r="B60" s="632"/>
      <c r="C60" s="633"/>
      <c r="D60" s="362"/>
      <c r="E60" s="297"/>
      <c r="F60" s="298"/>
      <c r="G60" s="298"/>
      <c r="H60" s="313"/>
      <c r="I60" s="404"/>
      <c r="J60" s="294"/>
      <c r="K60" s="392"/>
      <c r="L60" s="392"/>
      <c r="M60" s="392"/>
      <c r="N60" s="392"/>
      <c r="O60" s="392"/>
      <c r="P60" s="392"/>
      <c r="Q60" s="259"/>
      <c r="R60" s="260"/>
      <c r="S60" s="260"/>
      <c r="T60" s="260"/>
      <c r="U60" s="260"/>
      <c r="V60" s="260"/>
      <c r="W60" s="260"/>
      <c r="X60" s="260"/>
      <c r="Y60" s="260"/>
      <c r="Z60" s="260"/>
      <c r="AA60" s="260"/>
      <c r="AB60" s="260"/>
      <c r="AC60" s="260"/>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2"/>
      <c r="BZ60" s="262"/>
      <c r="CA60" s="262"/>
      <c r="CB60" s="262"/>
      <c r="CC60" s="262"/>
      <c r="CD60" s="262"/>
      <c r="CE60" s="262"/>
      <c r="CF60" s="262"/>
      <c r="CG60" s="262"/>
      <c r="CH60" s="262"/>
      <c r="CI60" s="262"/>
      <c r="CJ60" s="262"/>
      <c r="CK60" s="262"/>
      <c r="CL60" s="262"/>
      <c r="CM60" s="262"/>
      <c r="CN60" s="262"/>
      <c r="CO60" s="262"/>
      <c r="CP60" s="262"/>
      <c r="CQ60" s="262"/>
      <c r="CR60" s="262"/>
      <c r="CS60" s="262"/>
      <c r="CT60" s="262"/>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row>
    <row r="61" spans="1:131" s="132" customFormat="1" ht="15.75" customHeight="1" x14ac:dyDescent="0.25">
      <c r="A61" s="611"/>
      <c r="B61" s="607"/>
      <c r="C61" s="608"/>
      <c r="D61" s="325"/>
      <c r="E61" s="316"/>
      <c r="F61" s="317"/>
      <c r="G61" s="317"/>
      <c r="H61" s="319"/>
      <c r="I61" s="402"/>
      <c r="J61" s="294"/>
      <c r="K61" s="392"/>
      <c r="L61" s="392"/>
      <c r="M61" s="392"/>
      <c r="N61" s="392"/>
      <c r="O61" s="392"/>
      <c r="P61" s="392"/>
      <c r="Q61" s="259"/>
      <c r="R61" s="260"/>
      <c r="S61" s="260"/>
      <c r="T61" s="260"/>
      <c r="U61" s="260"/>
      <c r="V61" s="260"/>
      <c r="W61" s="260"/>
      <c r="X61" s="260"/>
      <c r="Y61" s="260"/>
      <c r="Z61" s="260"/>
      <c r="AA61" s="260"/>
      <c r="AB61" s="260"/>
      <c r="AC61" s="260"/>
      <c r="AD61" s="261"/>
      <c r="AE61" s="261"/>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2"/>
      <c r="BZ61" s="262"/>
      <c r="CA61" s="262"/>
      <c r="CB61" s="262"/>
      <c r="CC61" s="262"/>
      <c r="CD61" s="262"/>
      <c r="CE61" s="262"/>
      <c r="CF61" s="262"/>
      <c r="CG61" s="262"/>
      <c r="CH61" s="262"/>
      <c r="CI61" s="262"/>
      <c r="CJ61" s="262"/>
      <c r="CK61" s="262"/>
      <c r="CL61" s="262"/>
      <c r="CM61" s="262"/>
      <c r="CN61" s="262"/>
      <c r="CO61" s="262"/>
      <c r="CP61" s="262"/>
      <c r="CQ61" s="262"/>
      <c r="CR61" s="262"/>
      <c r="CS61" s="262"/>
      <c r="CT61" s="262"/>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row>
    <row r="62" spans="1:131" s="132" customFormat="1" ht="15.75" customHeight="1" x14ac:dyDescent="0.25">
      <c r="A62" s="611"/>
      <c r="B62" s="609"/>
      <c r="C62" s="361"/>
      <c r="D62" s="325"/>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AD62" s="261"/>
      <c r="AE62" s="261"/>
      <c r="AF62" s="261"/>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2"/>
      <c r="BZ62" s="262"/>
      <c r="CA62" s="262"/>
      <c r="CB62" s="262"/>
      <c r="CC62" s="262"/>
      <c r="CD62" s="262"/>
      <c r="CE62" s="262"/>
      <c r="CF62" s="262"/>
      <c r="CG62" s="262"/>
      <c r="CH62" s="262"/>
      <c r="CI62" s="262"/>
      <c r="CJ62" s="262"/>
      <c r="CK62" s="262"/>
      <c r="CL62" s="262"/>
      <c r="CM62" s="262"/>
      <c r="CN62" s="262"/>
      <c r="CO62" s="262"/>
      <c r="CP62" s="262"/>
      <c r="CQ62" s="262"/>
      <c r="CR62" s="262"/>
      <c r="CS62" s="262"/>
      <c r="CT62" s="262"/>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row>
    <row r="63" spans="1:131" s="132" customFormat="1" ht="15.75" customHeight="1" x14ac:dyDescent="0.25">
      <c r="A63" s="611"/>
      <c r="B63" s="609"/>
      <c r="C63" s="361"/>
      <c r="D63" s="325"/>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AD63" s="261"/>
      <c r="AE63" s="261"/>
      <c r="AF63" s="261"/>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2"/>
      <c r="BZ63" s="262"/>
      <c r="CA63" s="262"/>
      <c r="CB63" s="262"/>
      <c r="CC63" s="262"/>
      <c r="CD63" s="262"/>
      <c r="CE63" s="262"/>
      <c r="CF63" s="262"/>
      <c r="CG63" s="262"/>
      <c r="CH63" s="262"/>
      <c r="CI63" s="262"/>
      <c r="CJ63" s="262"/>
      <c r="CK63" s="262"/>
      <c r="CL63" s="262"/>
      <c r="CM63" s="262"/>
      <c r="CN63" s="262"/>
      <c r="CO63" s="262"/>
      <c r="CP63" s="262"/>
      <c r="CQ63" s="262"/>
      <c r="CR63" s="262"/>
      <c r="CS63" s="262"/>
      <c r="CT63" s="262"/>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row>
    <row r="64" spans="1:131" s="132" customFormat="1" ht="15.75" customHeight="1" x14ac:dyDescent="0.25">
      <c r="A64" s="611"/>
      <c r="B64" s="606"/>
      <c r="C64" s="606"/>
      <c r="D64" s="325"/>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AD64" s="261"/>
      <c r="AE64" s="261"/>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2"/>
      <c r="BZ64" s="262"/>
      <c r="CA64" s="262"/>
      <c r="CB64" s="262"/>
      <c r="CC64" s="262"/>
      <c r="CD64" s="262"/>
      <c r="CE64" s="262"/>
      <c r="CF64" s="262"/>
      <c r="CG64" s="262"/>
      <c r="CH64" s="262"/>
      <c r="CI64" s="262"/>
      <c r="CJ64" s="262"/>
      <c r="CK64" s="262"/>
      <c r="CL64" s="262"/>
      <c r="CM64" s="262"/>
      <c r="CN64" s="262"/>
      <c r="CO64" s="262"/>
      <c r="CP64" s="262"/>
      <c r="CQ64" s="262"/>
      <c r="CR64" s="262"/>
      <c r="CS64" s="262"/>
      <c r="CT64" s="262"/>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row>
    <row r="65" spans="1:131" s="132" customFormat="1" ht="21.75" customHeight="1" x14ac:dyDescent="0.25">
      <c r="A65" s="611"/>
      <c r="B65" s="654"/>
      <c r="C65" s="655"/>
      <c r="D65" s="325"/>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AD65" s="261"/>
      <c r="AE65" s="261"/>
      <c r="AF65" s="261"/>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2"/>
      <c r="BZ65" s="262"/>
      <c r="CA65" s="262"/>
      <c r="CB65" s="262"/>
      <c r="CC65" s="262"/>
      <c r="CD65" s="262"/>
      <c r="CE65" s="262"/>
      <c r="CF65" s="262"/>
      <c r="CG65" s="262"/>
      <c r="CH65" s="262"/>
      <c r="CI65" s="262"/>
      <c r="CJ65" s="262"/>
      <c r="CK65" s="262"/>
      <c r="CL65" s="262"/>
      <c r="CM65" s="262"/>
      <c r="CN65" s="262"/>
      <c r="CO65" s="262"/>
      <c r="CP65" s="262"/>
      <c r="CQ65" s="262"/>
      <c r="CR65" s="262"/>
      <c r="CS65" s="262"/>
      <c r="CT65" s="262"/>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row>
    <row r="66" spans="1:131" ht="15.75" customHeight="1" x14ac:dyDescent="0.25">
      <c r="A66" s="611"/>
      <c r="B66" s="619"/>
      <c r="C66" s="620"/>
      <c r="D66" s="325"/>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AD66" s="261"/>
      <c r="AE66" s="261"/>
      <c r="AF66" s="261"/>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2"/>
      <c r="BZ66" s="262"/>
      <c r="CA66" s="262"/>
      <c r="CB66" s="262"/>
      <c r="CC66" s="262"/>
      <c r="CD66" s="262"/>
      <c r="CE66" s="262"/>
      <c r="CF66" s="262"/>
      <c r="CG66" s="262"/>
      <c r="CH66" s="262"/>
      <c r="CI66" s="262"/>
      <c r="CJ66" s="262"/>
      <c r="CK66" s="262"/>
      <c r="CL66" s="262"/>
      <c r="CM66" s="262"/>
      <c r="CN66" s="262"/>
      <c r="CO66" s="262"/>
      <c r="CP66" s="262"/>
      <c r="CQ66" s="262"/>
      <c r="CR66" s="262"/>
      <c r="CS66" s="262"/>
      <c r="CT66" s="262"/>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row>
    <row r="67" spans="1:131" ht="14.25" customHeight="1" x14ac:dyDescent="0.25">
      <c r="A67" s="611"/>
      <c r="B67" s="613"/>
      <c r="C67" s="614"/>
      <c r="D67" s="325"/>
      <c r="E67" s="363"/>
      <c r="F67" s="328"/>
      <c r="G67" s="328"/>
      <c r="H67" s="364"/>
      <c r="I67" s="405"/>
      <c r="J67" s="294"/>
      <c r="K67" s="392"/>
      <c r="L67" s="392"/>
      <c r="M67" s="392"/>
      <c r="N67" s="392"/>
      <c r="O67" s="392"/>
      <c r="P67" s="392"/>
      <c r="Q67" s="259"/>
      <c r="R67" s="260"/>
      <c r="S67" s="260"/>
      <c r="T67" s="260"/>
      <c r="U67" s="260"/>
      <c r="V67" s="260"/>
      <c r="W67" s="260"/>
      <c r="X67" s="260"/>
      <c r="Y67" s="260"/>
      <c r="Z67" s="260"/>
      <c r="AA67" s="260"/>
      <c r="AB67" s="260"/>
      <c r="AC67" s="260"/>
      <c r="AD67" s="261"/>
      <c r="AE67" s="261"/>
      <c r="AF67" s="261"/>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2"/>
      <c r="BZ67" s="262"/>
      <c r="CA67" s="262"/>
      <c r="CB67" s="262"/>
      <c r="CC67" s="262"/>
      <c r="CD67" s="262"/>
      <c r="CE67" s="262"/>
      <c r="CF67" s="262"/>
      <c r="CG67" s="262"/>
      <c r="CH67" s="262"/>
      <c r="CI67" s="262"/>
      <c r="CJ67" s="262"/>
      <c r="CK67" s="262"/>
      <c r="CL67" s="262"/>
      <c r="CM67" s="262"/>
      <c r="CN67" s="262"/>
      <c r="CO67" s="262"/>
      <c r="CP67" s="262"/>
      <c r="CQ67" s="262"/>
      <c r="CR67" s="262"/>
      <c r="CS67" s="262"/>
      <c r="CT67" s="262"/>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row>
    <row r="68" spans="1:131" ht="14.25" customHeight="1" x14ac:dyDescent="0.25">
      <c r="A68" s="611"/>
      <c r="B68" s="615"/>
      <c r="C68" s="365"/>
      <c r="D68" s="275"/>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2"/>
      <c r="BZ68" s="262"/>
      <c r="CA68" s="262"/>
      <c r="CB68" s="262"/>
      <c r="CC68" s="262"/>
      <c r="CD68" s="262"/>
      <c r="CE68" s="262"/>
      <c r="CF68" s="262"/>
      <c r="CG68" s="262"/>
      <c r="CH68" s="262"/>
      <c r="CI68" s="262"/>
      <c r="CJ68" s="262"/>
      <c r="CK68" s="262"/>
      <c r="CL68" s="262"/>
      <c r="CM68" s="262"/>
      <c r="CN68" s="262"/>
      <c r="CO68" s="262"/>
      <c r="CP68" s="262"/>
      <c r="CQ68" s="262"/>
      <c r="CR68" s="262"/>
      <c r="CS68" s="262"/>
      <c r="CT68" s="262"/>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row>
    <row r="69" spans="1:131" ht="14.25" customHeight="1" x14ac:dyDescent="0.25">
      <c r="A69" s="611"/>
      <c r="B69" s="616"/>
      <c r="C69" s="406"/>
      <c r="D69" s="325"/>
      <c r="E69" s="316"/>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AD69" s="261"/>
      <c r="AE69" s="261"/>
      <c r="AF69" s="261"/>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2"/>
      <c r="BZ69" s="262"/>
      <c r="CA69" s="262"/>
      <c r="CB69" s="262"/>
      <c r="CC69" s="262"/>
      <c r="CD69" s="262"/>
      <c r="CE69" s="262"/>
      <c r="CF69" s="262"/>
      <c r="CG69" s="262"/>
      <c r="CH69" s="262"/>
      <c r="CI69" s="262"/>
      <c r="CJ69" s="262"/>
      <c r="CK69" s="262"/>
      <c r="CL69" s="262"/>
      <c r="CM69" s="262"/>
      <c r="CN69" s="262"/>
      <c r="CO69" s="262"/>
      <c r="CP69" s="262"/>
      <c r="CQ69" s="262"/>
      <c r="CR69" s="262"/>
      <c r="CS69" s="262"/>
      <c r="CT69" s="262"/>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row>
    <row r="70" spans="1:131" ht="15" customHeight="1" x14ac:dyDescent="0.25">
      <c r="A70" s="611"/>
      <c r="B70" s="617"/>
      <c r="C70" s="373"/>
      <c r="D70" s="325"/>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2"/>
      <c r="BZ70" s="262"/>
      <c r="CA70" s="262"/>
      <c r="CB70" s="262"/>
      <c r="CC70" s="262"/>
      <c r="CD70" s="262"/>
      <c r="CE70" s="262"/>
      <c r="CF70" s="262"/>
      <c r="CG70" s="262"/>
      <c r="CH70" s="262"/>
      <c r="CI70" s="262"/>
      <c r="CJ70" s="262"/>
      <c r="CK70" s="262"/>
      <c r="CL70" s="262"/>
      <c r="CM70" s="262"/>
      <c r="CN70" s="262"/>
      <c r="CO70" s="262"/>
      <c r="CP70" s="262"/>
      <c r="CQ70" s="262"/>
      <c r="CR70" s="262"/>
      <c r="CS70" s="262"/>
      <c r="CT70" s="262"/>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row>
    <row r="71" spans="1:131" ht="19.5" customHeight="1" x14ac:dyDescent="0.25">
      <c r="A71" s="611"/>
      <c r="B71" s="656"/>
      <c r="C71" s="657"/>
      <c r="D71" s="381"/>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2"/>
      <c r="BZ71" s="262"/>
      <c r="CA71" s="262"/>
      <c r="CB71" s="262"/>
      <c r="CC71" s="262"/>
      <c r="CD71" s="262"/>
      <c r="CE71" s="262"/>
      <c r="CF71" s="262"/>
      <c r="CG71" s="262"/>
      <c r="CH71" s="262"/>
      <c r="CI71" s="262"/>
      <c r="CJ71" s="262"/>
      <c r="CK71" s="262"/>
      <c r="CL71" s="262"/>
      <c r="CM71" s="262"/>
      <c r="CN71" s="262"/>
      <c r="CO71" s="262"/>
      <c r="CP71" s="262"/>
      <c r="CQ71" s="262"/>
      <c r="CR71" s="262"/>
      <c r="CS71" s="262"/>
      <c r="CT71" s="262"/>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row>
    <row r="72" spans="1:131" ht="34.5" customHeight="1" x14ac:dyDescent="0.25">
      <c r="A72" s="612"/>
      <c r="B72" s="585"/>
      <c r="C72" s="618"/>
      <c r="D72" s="381"/>
      <c r="E72" s="381"/>
      <c r="F72" s="381"/>
      <c r="G72" s="381"/>
      <c r="H72" s="411"/>
      <c r="I72" s="412"/>
      <c r="J72" s="294"/>
      <c r="K72" s="392"/>
      <c r="L72" s="392"/>
      <c r="M72" s="392"/>
      <c r="N72" s="392"/>
      <c r="O72" s="392"/>
      <c r="P72" s="392"/>
      <c r="Q72" s="259"/>
      <c r="R72" s="260"/>
      <c r="S72" s="260"/>
      <c r="T72" s="260"/>
      <c r="U72" s="260"/>
      <c r="V72" s="260"/>
      <c r="W72" s="260"/>
      <c r="X72" s="260"/>
      <c r="Y72" s="260"/>
      <c r="Z72" s="260"/>
      <c r="AA72" s="260"/>
      <c r="AB72" s="260"/>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2"/>
      <c r="BZ72" s="262"/>
      <c r="CA72" s="262"/>
      <c r="CB72" s="262"/>
      <c r="CC72" s="262"/>
      <c r="CD72" s="262"/>
      <c r="CE72" s="262"/>
      <c r="CF72" s="262"/>
      <c r="CG72" s="262"/>
      <c r="CH72" s="262"/>
      <c r="CI72" s="262"/>
      <c r="CJ72" s="262"/>
      <c r="CK72" s="262"/>
      <c r="CL72" s="262"/>
      <c r="CM72" s="262"/>
      <c r="CN72" s="262"/>
      <c r="CO72" s="262"/>
      <c r="CP72" s="262"/>
      <c r="CQ72" s="262"/>
      <c r="CR72" s="262"/>
      <c r="CS72" s="262"/>
      <c r="CT72" s="262"/>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row>
    <row r="73" spans="1:131" ht="15" x14ac:dyDescent="0.25">
      <c r="A73" s="389"/>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2"/>
      <c r="BZ73" s="262"/>
      <c r="CA73" s="262"/>
      <c r="CB73" s="262"/>
      <c r="CC73" s="262"/>
      <c r="CD73" s="262"/>
      <c r="CE73" s="262"/>
      <c r="CF73" s="262"/>
      <c r="CG73" s="262"/>
      <c r="CH73" s="262"/>
      <c r="CI73" s="262"/>
      <c r="CJ73" s="262"/>
      <c r="CK73" s="262"/>
      <c r="CL73" s="262"/>
      <c r="CM73" s="262"/>
      <c r="CN73" s="262"/>
      <c r="CO73" s="262"/>
      <c r="CP73" s="262"/>
      <c r="CQ73" s="262"/>
      <c r="CR73" s="262"/>
      <c r="CS73" s="262"/>
      <c r="CT73" s="262"/>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row>
    <row r="74" spans="1:131" ht="15" customHeight="1" x14ac:dyDescent="0.25">
      <c r="A74" s="609"/>
      <c r="B74" s="609"/>
      <c r="C74" s="609"/>
      <c r="D74" s="456"/>
      <c r="E74" s="462"/>
      <c r="F74" s="463"/>
      <c r="G74" s="463"/>
      <c r="H74" s="416"/>
      <c r="I74" s="417"/>
      <c r="J74" s="418"/>
      <c r="K74" s="418"/>
      <c r="L74" s="418"/>
      <c r="M74" s="418"/>
      <c r="N74" s="418"/>
      <c r="O74" s="418"/>
      <c r="P74" s="392"/>
      <c r="Q74" s="259"/>
      <c r="R74" s="260"/>
      <c r="S74" s="260"/>
      <c r="T74" s="260"/>
      <c r="U74" s="260"/>
      <c r="V74" s="260"/>
      <c r="W74" s="260"/>
      <c r="X74" s="260"/>
      <c r="Y74" s="260"/>
      <c r="Z74" s="260"/>
      <c r="AA74" s="260"/>
      <c r="AB74" s="260"/>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2"/>
      <c r="BZ74" s="262"/>
      <c r="CA74" s="262"/>
      <c r="CB74" s="262"/>
      <c r="CC74" s="262"/>
      <c r="CD74" s="262"/>
      <c r="CE74" s="262"/>
      <c r="CF74" s="262"/>
      <c r="CG74" s="262"/>
      <c r="CH74" s="262"/>
      <c r="CI74" s="262"/>
      <c r="CJ74" s="262"/>
      <c r="CK74" s="262"/>
      <c r="CL74" s="262"/>
      <c r="CM74" s="262"/>
      <c r="CN74" s="262"/>
      <c r="CO74" s="262"/>
      <c r="CP74" s="262"/>
      <c r="CQ74" s="262"/>
      <c r="CR74" s="262"/>
      <c r="CS74" s="262"/>
      <c r="CT74" s="262"/>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row>
    <row r="75" spans="1:131" ht="15" customHeight="1" x14ac:dyDescent="0.25">
      <c r="A75" s="661"/>
      <c r="B75" s="662"/>
      <c r="C75" s="663"/>
      <c r="D75" s="419"/>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2"/>
      <c r="BZ75" s="262"/>
      <c r="CA75" s="262"/>
      <c r="CB75" s="262"/>
      <c r="CC75" s="262"/>
      <c r="CD75" s="262"/>
      <c r="CE75" s="262"/>
      <c r="CF75" s="262"/>
      <c r="CG75" s="262"/>
      <c r="CH75" s="262"/>
      <c r="CI75" s="262"/>
      <c r="CJ75" s="262"/>
      <c r="CK75" s="262"/>
      <c r="CL75" s="262"/>
      <c r="CM75" s="262"/>
      <c r="CN75" s="262"/>
      <c r="CO75" s="262"/>
      <c r="CP75" s="262"/>
      <c r="CQ75" s="262"/>
      <c r="CR75" s="262"/>
      <c r="CS75" s="262"/>
      <c r="CT75" s="262"/>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row>
    <row r="76" spans="1:131" ht="15" customHeight="1" x14ac:dyDescent="0.25">
      <c r="A76" s="658"/>
      <c r="B76" s="659"/>
      <c r="C76" s="660"/>
      <c r="D76" s="419"/>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2"/>
      <c r="BZ76" s="262"/>
      <c r="CA76" s="262"/>
      <c r="CB76" s="262"/>
      <c r="CC76" s="262"/>
      <c r="CD76" s="262"/>
      <c r="CE76" s="262"/>
      <c r="CF76" s="262"/>
      <c r="CG76" s="262"/>
      <c r="CH76" s="262"/>
      <c r="CI76" s="262"/>
      <c r="CJ76" s="262"/>
      <c r="CK76" s="262"/>
      <c r="CL76" s="262"/>
      <c r="CM76" s="262"/>
      <c r="CN76" s="262"/>
      <c r="CO76" s="262"/>
      <c r="CP76" s="262"/>
      <c r="CQ76" s="262"/>
      <c r="CR76" s="262"/>
      <c r="CS76" s="262"/>
      <c r="CT76" s="262"/>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row>
    <row r="77" spans="1:131" ht="15" customHeight="1" x14ac:dyDescent="0.25">
      <c r="A77" s="595"/>
      <c r="B77" s="596"/>
      <c r="C77" s="597"/>
      <c r="D77" s="419"/>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2"/>
      <c r="BZ77" s="262"/>
      <c r="CA77" s="262"/>
      <c r="CB77" s="262"/>
      <c r="CC77" s="262"/>
      <c r="CD77" s="262"/>
      <c r="CE77" s="262"/>
      <c r="CF77" s="262"/>
      <c r="CG77" s="262"/>
      <c r="CH77" s="262"/>
      <c r="CI77" s="262"/>
      <c r="CJ77" s="262"/>
      <c r="CK77" s="262"/>
      <c r="CL77" s="262"/>
      <c r="CM77" s="262"/>
      <c r="CN77" s="262"/>
      <c r="CO77" s="262"/>
      <c r="CP77" s="262"/>
      <c r="CQ77" s="262"/>
      <c r="CR77" s="262"/>
      <c r="CS77" s="262"/>
      <c r="CT77" s="262"/>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row>
    <row r="78" spans="1:131" ht="22.5" customHeight="1" x14ac:dyDescent="0.25">
      <c r="A78" s="664"/>
      <c r="B78" s="665"/>
      <c r="C78" s="666"/>
      <c r="D78" s="421"/>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2"/>
      <c r="BZ78" s="262"/>
      <c r="CA78" s="262"/>
      <c r="CB78" s="262"/>
      <c r="CC78" s="262"/>
      <c r="CD78" s="262"/>
      <c r="CE78" s="262"/>
      <c r="CF78" s="262"/>
      <c r="CG78" s="262"/>
      <c r="CH78" s="262"/>
      <c r="CI78" s="262"/>
      <c r="CJ78" s="262"/>
      <c r="CK78" s="262"/>
      <c r="CL78" s="262"/>
      <c r="CM78" s="262"/>
      <c r="CN78" s="262"/>
      <c r="CO78" s="262"/>
      <c r="CP78" s="262"/>
      <c r="CQ78" s="262"/>
      <c r="CR78" s="262"/>
      <c r="CS78" s="262"/>
      <c r="CT78" s="262"/>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row>
    <row r="79" spans="1:131" ht="28.5" customHeight="1" x14ac:dyDescent="0.25">
      <c r="A79" s="585"/>
      <c r="B79" s="586"/>
      <c r="C79" s="587"/>
      <c r="D79" s="411"/>
      <c r="E79" s="382"/>
      <c r="F79" s="383"/>
      <c r="G79" s="383"/>
      <c r="H79" s="423"/>
      <c r="I79" s="294"/>
      <c r="J79" s="392"/>
      <c r="K79" s="392"/>
      <c r="L79" s="392"/>
      <c r="M79" s="392"/>
      <c r="N79" s="392"/>
      <c r="O79" s="392"/>
      <c r="P79" s="418"/>
      <c r="Q79" s="259"/>
      <c r="R79" s="260"/>
      <c r="S79" s="260"/>
      <c r="T79" s="260"/>
      <c r="U79" s="260"/>
      <c r="V79" s="260"/>
      <c r="W79" s="260"/>
      <c r="X79" s="260"/>
      <c r="Y79" s="260"/>
      <c r="Z79" s="260"/>
      <c r="AA79" s="260"/>
      <c r="AB79" s="260"/>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2"/>
      <c r="BZ79" s="262"/>
      <c r="CA79" s="262"/>
      <c r="CB79" s="262"/>
      <c r="CC79" s="262"/>
      <c r="CD79" s="262"/>
      <c r="CE79" s="262"/>
      <c r="CF79" s="262"/>
      <c r="CG79" s="262"/>
      <c r="CH79" s="262"/>
      <c r="CI79" s="262"/>
      <c r="CJ79" s="262"/>
      <c r="CK79" s="262"/>
      <c r="CL79" s="262"/>
      <c r="CM79" s="262"/>
      <c r="CN79" s="262"/>
      <c r="CO79" s="262"/>
      <c r="CP79" s="262"/>
      <c r="CQ79" s="262"/>
      <c r="CR79" s="262"/>
      <c r="CS79" s="262"/>
      <c r="CT79" s="262"/>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row>
    <row r="80" spans="1:131" ht="30" customHeight="1" x14ac:dyDescent="0.25">
      <c r="A80" s="389"/>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2"/>
      <c r="BZ80" s="262"/>
      <c r="CA80" s="262"/>
      <c r="CB80" s="262"/>
      <c r="CC80" s="262"/>
      <c r="CD80" s="262"/>
      <c r="CE80" s="262"/>
      <c r="CF80" s="262"/>
      <c r="CG80" s="262"/>
      <c r="CH80" s="262"/>
      <c r="CI80" s="262"/>
      <c r="CJ80" s="262"/>
      <c r="CK80" s="262"/>
      <c r="CL80" s="262"/>
      <c r="CM80" s="262"/>
      <c r="CN80" s="262"/>
      <c r="CO80" s="262"/>
      <c r="CP80" s="262"/>
      <c r="CQ80" s="262"/>
      <c r="CR80" s="262"/>
      <c r="CS80" s="262"/>
      <c r="CT80" s="262"/>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row>
    <row r="81" spans="1:131" ht="15.75" customHeight="1" x14ac:dyDescent="0.25">
      <c r="A81" s="667"/>
      <c r="B81" s="668"/>
      <c r="C81" s="669"/>
      <c r="D81" s="460"/>
      <c r="E81" s="670"/>
      <c r="F81" s="670"/>
      <c r="G81" s="259"/>
      <c r="H81" s="259"/>
      <c r="I81" s="259"/>
      <c r="J81" s="259"/>
      <c r="K81" s="259"/>
      <c r="L81" s="259"/>
      <c r="M81" s="259"/>
      <c r="N81" s="259"/>
      <c r="O81" s="259"/>
      <c r="P81" s="418"/>
      <c r="Q81" s="259"/>
      <c r="R81" s="260"/>
      <c r="S81" s="260"/>
      <c r="T81" s="260"/>
      <c r="U81" s="260"/>
      <c r="V81" s="260"/>
      <c r="W81" s="260"/>
      <c r="X81" s="260"/>
      <c r="Y81" s="260"/>
      <c r="Z81" s="260"/>
      <c r="AA81" s="260"/>
      <c r="AB81" s="260"/>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2"/>
      <c r="BZ81" s="262"/>
      <c r="CA81" s="262"/>
      <c r="CB81" s="262"/>
      <c r="CC81" s="262"/>
      <c r="CD81" s="262"/>
      <c r="CE81" s="262"/>
      <c r="CF81" s="262"/>
      <c r="CG81" s="262"/>
      <c r="CH81" s="262"/>
      <c r="CI81" s="262"/>
      <c r="CJ81" s="262"/>
      <c r="CK81" s="262"/>
      <c r="CL81" s="262"/>
      <c r="CM81" s="262"/>
      <c r="CN81" s="262"/>
      <c r="CO81" s="262"/>
      <c r="CP81" s="262"/>
      <c r="CQ81" s="262"/>
      <c r="CR81" s="262"/>
      <c r="CS81" s="262"/>
      <c r="CT81" s="262"/>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row>
    <row r="82" spans="1:131" ht="14.25" customHeight="1" x14ac:dyDescent="0.25">
      <c r="A82" s="588"/>
      <c r="B82" s="589"/>
      <c r="C82" s="590"/>
      <c r="D82" s="428"/>
      <c r="E82" s="591"/>
      <c r="F82" s="591"/>
      <c r="G82" s="259"/>
      <c r="H82" s="259"/>
      <c r="I82" s="259"/>
      <c r="J82" s="259"/>
      <c r="K82" s="259"/>
      <c r="L82" s="259"/>
      <c r="M82" s="259"/>
      <c r="N82" s="259"/>
      <c r="O82" s="259"/>
      <c r="P82" s="392"/>
      <c r="Q82" s="259"/>
      <c r="R82" s="260"/>
      <c r="S82" s="260"/>
      <c r="T82" s="260"/>
      <c r="U82" s="260"/>
      <c r="V82" s="260"/>
      <c r="W82" s="260"/>
      <c r="X82" s="260"/>
      <c r="Y82" s="260"/>
      <c r="Z82" s="260"/>
      <c r="AA82" s="260"/>
      <c r="AB82" s="260"/>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2"/>
      <c r="BZ82" s="262"/>
      <c r="CA82" s="262"/>
      <c r="CB82" s="262"/>
      <c r="CC82" s="262"/>
      <c r="CD82" s="262"/>
      <c r="CE82" s="262"/>
      <c r="CF82" s="262"/>
      <c r="CG82" s="262"/>
      <c r="CH82" s="262"/>
      <c r="CI82" s="262"/>
      <c r="CJ82" s="262"/>
      <c r="CK82" s="262"/>
      <c r="CL82" s="262"/>
      <c r="CM82" s="262"/>
      <c r="CN82" s="262"/>
      <c r="CO82" s="262"/>
      <c r="CP82" s="262"/>
      <c r="CQ82" s="262"/>
      <c r="CR82" s="262"/>
      <c r="CS82" s="262"/>
      <c r="CT82" s="262"/>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row>
    <row r="83" spans="1:131" ht="15" customHeight="1" x14ac:dyDescent="0.25">
      <c r="A83" s="595"/>
      <c r="B83" s="596"/>
      <c r="C83" s="597"/>
      <c r="D83" s="428"/>
      <c r="E83" s="591"/>
      <c r="F83" s="591"/>
      <c r="G83" s="259"/>
      <c r="H83" s="259"/>
      <c r="I83" s="259"/>
      <c r="J83" s="259"/>
      <c r="K83" s="259"/>
      <c r="L83" s="259"/>
      <c r="M83" s="259"/>
      <c r="N83" s="259"/>
      <c r="O83" s="259"/>
      <c r="P83" s="259"/>
      <c r="Q83" s="259"/>
      <c r="R83" s="260"/>
      <c r="S83" s="260"/>
      <c r="T83" s="260"/>
      <c r="U83" s="260"/>
      <c r="V83" s="260"/>
      <c r="W83" s="260"/>
      <c r="X83" s="260"/>
      <c r="Y83" s="260"/>
      <c r="Z83" s="260"/>
      <c r="AA83" s="260"/>
      <c r="AB83" s="260"/>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2"/>
      <c r="BZ83" s="262"/>
      <c r="CA83" s="262"/>
      <c r="CB83" s="262"/>
      <c r="CC83" s="262"/>
      <c r="CD83" s="262"/>
      <c r="CE83" s="262"/>
      <c r="CF83" s="262"/>
      <c r="CG83" s="262"/>
      <c r="CH83" s="262"/>
      <c r="CI83" s="262"/>
      <c r="CJ83" s="262"/>
      <c r="CK83" s="262"/>
      <c r="CL83" s="262"/>
      <c r="CM83" s="262"/>
      <c r="CN83" s="262"/>
      <c r="CO83" s="262"/>
      <c r="CP83" s="262"/>
      <c r="CQ83" s="262"/>
      <c r="CR83" s="262"/>
      <c r="CS83" s="262"/>
      <c r="CT83" s="262"/>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row>
    <row r="84" spans="1:131" ht="27.75" customHeight="1" x14ac:dyDescent="0.25">
      <c r="A84" s="601"/>
      <c r="B84" s="602"/>
      <c r="C84" s="603"/>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2"/>
      <c r="BZ84" s="262"/>
      <c r="CA84" s="262"/>
      <c r="CB84" s="262"/>
      <c r="CC84" s="262"/>
      <c r="CD84" s="262"/>
      <c r="CE84" s="262"/>
      <c r="CF84" s="262"/>
      <c r="CG84" s="262"/>
      <c r="CH84" s="262"/>
      <c r="CI84" s="262"/>
      <c r="CJ84" s="262"/>
      <c r="CK84" s="262"/>
      <c r="CL84" s="262"/>
      <c r="CM84" s="262"/>
      <c r="CN84" s="262"/>
      <c r="CO84" s="262"/>
      <c r="CP84" s="262"/>
      <c r="CQ84" s="262"/>
      <c r="CR84" s="262"/>
      <c r="CS84" s="262"/>
      <c r="CT84" s="262"/>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row>
    <row r="85" spans="1:131" ht="15" customHeight="1" x14ac:dyDescent="0.25">
      <c r="A85" s="431"/>
      <c r="B85" s="431"/>
      <c r="C85" s="432"/>
      <c r="D85" s="433"/>
      <c r="E85" s="434"/>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2"/>
      <c r="BZ85" s="262"/>
      <c r="CA85" s="262"/>
      <c r="CB85" s="262"/>
      <c r="CC85" s="262"/>
      <c r="CD85" s="262"/>
      <c r="CE85" s="262"/>
      <c r="CF85" s="262"/>
      <c r="CG85" s="262"/>
      <c r="CH85" s="262"/>
      <c r="CI85" s="262"/>
      <c r="CJ85" s="262"/>
      <c r="CK85" s="262"/>
      <c r="CL85" s="262"/>
      <c r="CM85" s="262"/>
      <c r="CN85" s="262"/>
      <c r="CO85" s="262"/>
      <c r="CP85" s="262"/>
      <c r="CQ85" s="262"/>
      <c r="CR85" s="262"/>
      <c r="CS85" s="262"/>
      <c r="CT85" s="262"/>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row>
    <row r="86" spans="1:131" ht="15.75" customHeight="1" x14ac:dyDescent="0.25">
      <c r="A86" s="604"/>
      <c r="B86" s="604"/>
      <c r="C86" s="604"/>
      <c r="D86" s="605"/>
      <c r="E86" s="605"/>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2"/>
      <c r="BZ86" s="262"/>
      <c r="CA86" s="262"/>
      <c r="CB86" s="262"/>
      <c r="CC86" s="262"/>
      <c r="CD86" s="262"/>
      <c r="CE86" s="262"/>
      <c r="CF86" s="262"/>
      <c r="CG86" s="262"/>
      <c r="CH86" s="262"/>
      <c r="CI86" s="262"/>
      <c r="CJ86" s="262"/>
      <c r="CK86" s="262"/>
      <c r="CL86" s="262"/>
      <c r="CM86" s="262"/>
      <c r="CN86" s="262"/>
      <c r="CO86" s="262"/>
      <c r="CP86" s="262"/>
      <c r="CQ86" s="262"/>
      <c r="CR86" s="262"/>
      <c r="CS86" s="262"/>
      <c r="CT86" s="262"/>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row>
    <row r="87" spans="1:131" ht="21" customHeight="1" x14ac:dyDescent="0.25">
      <c r="A87" s="604"/>
      <c r="B87" s="604"/>
      <c r="C87" s="604"/>
      <c r="D87" s="605"/>
      <c r="E87" s="605"/>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2"/>
      <c r="BZ87" s="262"/>
      <c r="CA87" s="262"/>
      <c r="CB87" s="262"/>
      <c r="CC87" s="262"/>
      <c r="CD87" s="262"/>
      <c r="CE87" s="262"/>
      <c r="CF87" s="262"/>
      <c r="CG87" s="262"/>
      <c r="CH87" s="262"/>
      <c r="CI87" s="262"/>
      <c r="CJ87" s="262"/>
      <c r="CK87" s="262"/>
      <c r="CL87" s="262"/>
      <c r="CM87" s="262"/>
      <c r="CN87" s="262"/>
      <c r="CO87" s="262"/>
      <c r="CP87" s="262"/>
      <c r="CQ87" s="262"/>
      <c r="CR87" s="262"/>
      <c r="CS87" s="262"/>
      <c r="CT87" s="262"/>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row>
    <row r="88" spans="1:131" ht="19.5" customHeight="1" x14ac:dyDescent="0.25">
      <c r="A88" s="598"/>
      <c r="B88" s="599"/>
      <c r="C88" s="600"/>
      <c r="D88" s="435"/>
      <c r="E88" s="436"/>
      <c r="F88" s="262"/>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2"/>
      <c r="BZ88" s="262"/>
      <c r="CA88" s="262"/>
      <c r="CB88" s="262"/>
      <c r="CC88" s="262"/>
      <c r="CD88" s="262"/>
      <c r="CE88" s="262"/>
      <c r="CF88" s="262"/>
      <c r="CG88" s="262"/>
      <c r="CH88" s="262"/>
      <c r="CI88" s="262"/>
      <c r="CJ88" s="262"/>
      <c r="CK88" s="262"/>
      <c r="CL88" s="262"/>
      <c r="CM88" s="262"/>
      <c r="CN88" s="262"/>
      <c r="CO88" s="262"/>
      <c r="CP88" s="262"/>
      <c r="CQ88" s="262"/>
      <c r="CR88" s="262"/>
      <c r="CS88" s="262"/>
      <c r="CT88" s="262"/>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row>
    <row r="89" spans="1:131" ht="19.5" customHeight="1" x14ac:dyDescent="0.25">
      <c r="A89" s="592"/>
      <c r="B89" s="593"/>
      <c r="C89" s="594"/>
      <c r="D89" s="437"/>
      <c r="E89" s="438"/>
      <c r="F89" s="262"/>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2"/>
      <c r="BZ89" s="262"/>
      <c r="CA89" s="262"/>
      <c r="CB89" s="262"/>
      <c r="CC89" s="262"/>
      <c r="CD89" s="262"/>
      <c r="CE89" s="262"/>
      <c r="CF89" s="262"/>
      <c r="CG89" s="262"/>
      <c r="CH89" s="262"/>
      <c r="CI89" s="262"/>
      <c r="CJ89" s="262"/>
      <c r="CK89" s="262"/>
      <c r="CL89" s="262"/>
      <c r="CM89" s="262"/>
      <c r="CN89" s="262"/>
      <c r="CO89" s="262"/>
      <c r="CP89" s="262"/>
      <c r="CQ89" s="262"/>
      <c r="CR89" s="262"/>
      <c r="CS89" s="262"/>
      <c r="CT89" s="262"/>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row>
    <row r="90" spans="1:131" ht="27.75" customHeight="1" x14ac:dyDescent="0.25">
      <c r="A90" s="684"/>
      <c r="B90" s="685"/>
      <c r="C90" s="686"/>
      <c r="D90" s="439"/>
      <c r="E90" s="440"/>
      <c r="F90" s="262"/>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2"/>
      <c r="BZ90" s="262"/>
      <c r="CA90" s="262"/>
      <c r="CB90" s="262"/>
      <c r="CC90" s="262"/>
      <c r="CD90" s="262"/>
      <c r="CE90" s="262"/>
      <c r="CF90" s="262"/>
      <c r="CG90" s="262"/>
      <c r="CH90" s="262"/>
      <c r="CI90" s="262"/>
      <c r="CJ90" s="262"/>
      <c r="CK90" s="262"/>
      <c r="CL90" s="262"/>
      <c r="CM90" s="262"/>
      <c r="CN90" s="262"/>
      <c r="CO90" s="262"/>
      <c r="CP90" s="262"/>
      <c r="CQ90" s="262"/>
      <c r="CR90" s="262"/>
      <c r="CS90" s="262"/>
      <c r="CT90" s="262"/>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row>
    <row r="91" spans="1:131" ht="15" x14ac:dyDescent="0.25">
      <c r="A91" s="432"/>
      <c r="B91" s="431"/>
      <c r="C91" s="432"/>
      <c r="D91" s="433"/>
      <c r="E91" s="434"/>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1"/>
      <c r="BA91" s="261"/>
      <c r="BB91" s="261"/>
      <c r="BC91" s="261"/>
      <c r="BD91" s="261"/>
      <c r="BE91" s="261"/>
      <c r="BF91" s="261"/>
      <c r="BG91" s="261"/>
      <c r="BH91" s="261"/>
      <c r="BI91" s="261"/>
      <c r="BJ91" s="261"/>
      <c r="BK91" s="261"/>
      <c r="BL91" s="261"/>
      <c r="BM91" s="261"/>
      <c r="BN91" s="261"/>
      <c r="BO91" s="261"/>
      <c r="BP91" s="261"/>
      <c r="BQ91" s="261"/>
      <c r="BR91" s="261"/>
      <c r="BS91" s="261"/>
      <c r="BT91" s="261"/>
      <c r="BU91" s="261"/>
      <c r="BV91" s="261"/>
      <c r="BW91" s="261"/>
      <c r="BX91" s="261"/>
      <c r="BY91" s="262"/>
      <c r="BZ91" s="262"/>
      <c r="CA91" s="262"/>
      <c r="CB91" s="262"/>
      <c r="CC91" s="262"/>
      <c r="CD91" s="262"/>
      <c r="CE91" s="262"/>
      <c r="CF91" s="262"/>
      <c r="CG91" s="262"/>
      <c r="CH91" s="262"/>
      <c r="CI91" s="262"/>
      <c r="CJ91" s="262"/>
      <c r="CK91" s="262"/>
      <c r="CL91" s="262"/>
      <c r="CM91" s="262"/>
      <c r="CN91" s="262"/>
      <c r="CO91" s="262"/>
      <c r="CP91" s="262"/>
      <c r="CQ91" s="262"/>
      <c r="CR91" s="262"/>
      <c r="CS91" s="262"/>
      <c r="CT91" s="262"/>
      <c r="CU91" s="261"/>
      <c r="CV91" s="261"/>
      <c r="CW91" s="261"/>
      <c r="CX91" s="261"/>
      <c r="CY91" s="261"/>
      <c r="CZ91" s="261"/>
      <c r="DA91" s="261"/>
      <c r="DB91" s="261"/>
      <c r="DC91" s="261"/>
      <c r="DD91" s="261"/>
      <c r="DE91" s="261"/>
      <c r="DF91" s="261"/>
      <c r="DG91" s="261"/>
      <c r="DH91" s="261"/>
      <c r="DI91" s="261"/>
      <c r="DJ91" s="261"/>
      <c r="DK91" s="261"/>
      <c r="DL91" s="261"/>
      <c r="DM91" s="261"/>
      <c r="DN91" s="261"/>
      <c r="DO91" s="261"/>
      <c r="DP91" s="261"/>
      <c r="DQ91" s="261"/>
      <c r="DR91" s="261"/>
      <c r="DS91" s="261"/>
      <c r="DT91" s="261"/>
      <c r="DU91" s="261"/>
      <c r="DV91" s="261"/>
      <c r="DW91" s="261"/>
      <c r="DX91" s="261"/>
      <c r="DY91" s="261"/>
      <c r="DZ91" s="261"/>
      <c r="EA91" s="261"/>
    </row>
    <row r="92" spans="1:131" ht="21" customHeight="1" x14ac:dyDescent="0.25">
      <c r="A92" s="604"/>
      <c r="B92" s="604"/>
      <c r="C92" s="604"/>
      <c r="D92" s="605"/>
      <c r="E92" s="605"/>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1"/>
      <c r="BA92" s="261"/>
      <c r="BB92" s="261"/>
      <c r="BC92" s="261"/>
      <c r="BD92" s="261"/>
      <c r="BE92" s="261"/>
      <c r="BF92" s="261"/>
      <c r="BG92" s="261"/>
      <c r="BH92" s="261"/>
      <c r="BI92" s="261"/>
      <c r="BJ92" s="261"/>
      <c r="BK92" s="261"/>
      <c r="BL92" s="261"/>
      <c r="BM92" s="261"/>
      <c r="BN92" s="261"/>
      <c r="BO92" s="261"/>
      <c r="BP92" s="261"/>
      <c r="BQ92" s="261"/>
      <c r="BR92" s="261"/>
      <c r="BS92" s="261"/>
      <c r="BT92" s="261"/>
      <c r="BU92" s="261"/>
      <c r="BV92" s="261"/>
      <c r="BW92" s="261"/>
      <c r="BX92" s="261"/>
      <c r="BY92" s="262"/>
      <c r="BZ92" s="262"/>
      <c r="CA92" s="262"/>
      <c r="CB92" s="262"/>
      <c r="CC92" s="262"/>
      <c r="CD92" s="262"/>
      <c r="CE92" s="262"/>
      <c r="CF92" s="262"/>
      <c r="CG92" s="262"/>
      <c r="CH92" s="262"/>
      <c r="CI92" s="262"/>
      <c r="CJ92" s="262"/>
      <c r="CK92" s="262"/>
      <c r="CL92" s="262"/>
      <c r="CM92" s="262"/>
      <c r="CN92" s="262"/>
      <c r="CO92" s="262"/>
      <c r="CP92" s="262"/>
      <c r="CQ92" s="262"/>
      <c r="CR92" s="262"/>
      <c r="CS92" s="262"/>
      <c r="CT92" s="262"/>
      <c r="CU92" s="261"/>
      <c r="CV92" s="261"/>
      <c r="CW92" s="261"/>
      <c r="CX92" s="261"/>
      <c r="CY92" s="261"/>
      <c r="CZ92" s="261"/>
      <c r="DA92" s="261"/>
      <c r="DB92" s="261"/>
      <c r="DC92" s="261"/>
      <c r="DD92" s="261"/>
      <c r="DE92" s="261"/>
      <c r="DF92" s="261"/>
      <c r="DG92" s="261"/>
      <c r="DH92" s="261"/>
      <c r="DI92" s="261"/>
      <c r="DJ92" s="261"/>
      <c r="DK92" s="261"/>
      <c r="DL92" s="261"/>
      <c r="DM92" s="261"/>
      <c r="DN92" s="261"/>
      <c r="DO92" s="261"/>
      <c r="DP92" s="261"/>
      <c r="DQ92" s="261"/>
      <c r="DR92" s="261"/>
      <c r="DS92" s="261"/>
      <c r="DT92" s="261"/>
      <c r="DU92" s="261"/>
      <c r="DV92" s="261"/>
      <c r="DW92" s="261"/>
      <c r="DX92" s="261"/>
      <c r="DY92" s="261"/>
      <c r="DZ92" s="261"/>
      <c r="EA92" s="261"/>
    </row>
    <row r="93" spans="1:131" ht="19.5" customHeight="1" x14ac:dyDescent="0.25">
      <c r="A93" s="604"/>
      <c r="B93" s="604"/>
      <c r="C93" s="604"/>
      <c r="D93" s="605"/>
      <c r="E93" s="605"/>
      <c r="F93" s="262"/>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1"/>
      <c r="BA93" s="261"/>
      <c r="BB93" s="261"/>
      <c r="BC93" s="261"/>
      <c r="BD93" s="261"/>
      <c r="BE93" s="261"/>
      <c r="BF93" s="261"/>
      <c r="BG93" s="261"/>
      <c r="BH93" s="261"/>
      <c r="BI93" s="261"/>
      <c r="BJ93" s="261"/>
      <c r="BK93" s="261"/>
      <c r="BL93" s="261"/>
      <c r="BM93" s="261"/>
      <c r="BN93" s="261"/>
      <c r="BO93" s="261"/>
      <c r="BP93" s="261"/>
      <c r="BQ93" s="261"/>
      <c r="BR93" s="261"/>
      <c r="BS93" s="261"/>
      <c r="BT93" s="261"/>
      <c r="BU93" s="261"/>
      <c r="BV93" s="261"/>
      <c r="BW93" s="261"/>
      <c r="BX93" s="261"/>
      <c r="BY93" s="262"/>
      <c r="BZ93" s="262"/>
      <c r="CA93" s="262"/>
      <c r="CB93" s="262"/>
      <c r="CC93" s="262"/>
      <c r="CD93" s="262"/>
      <c r="CE93" s="262"/>
      <c r="CF93" s="262"/>
      <c r="CG93" s="262"/>
      <c r="CH93" s="262"/>
      <c r="CI93" s="262"/>
      <c r="CJ93" s="262"/>
      <c r="CK93" s="262"/>
      <c r="CL93" s="262"/>
      <c r="CM93" s="262"/>
      <c r="CN93" s="262"/>
      <c r="CO93" s="262"/>
      <c r="CP93" s="262"/>
      <c r="CQ93" s="262"/>
      <c r="CR93" s="262"/>
      <c r="CS93" s="262"/>
      <c r="CT93" s="262"/>
      <c r="CU93" s="261"/>
      <c r="CV93" s="261"/>
      <c r="CW93" s="261"/>
      <c r="CX93" s="261"/>
      <c r="CY93" s="261"/>
      <c r="CZ93" s="261"/>
      <c r="DA93" s="261"/>
      <c r="DB93" s="261"/>
      <c r="DC93" s="261"/>
      <c r="DD93" s="261"/>
      <c r="DE93" s="261"/>
      <c r="DF93" s="261"/>
      <c r="DG93" s="261"/>
      <c r="DH93" s="261"/>
      <c r="DI93" s="261"/>
      <c r="DJ93" s="261"/>
      <c r="DK93" s="261"/>
      <c r="DL93" s="261"/>
      <c r="DM93" s="261"/>
      <c r="DN93" s="261"/>
      <c r="DO93" s="261"/>
      <c r="DP93" s="261"/>
      <c r="DQ93" s="261"/>
      <c r="DR93" s="261"/>
      <c r="DS93" s="261"/>
      <c r="DT93" s="261"/>
      <c r="DU93" s="261"/>
      <c r="DV93" s="261"/>
      <c r="DW93" s="261"/>
      <c r="DX93" s="261"/>
      <c r="DY93" s="261"/>
      <c r="DZ93" s="261"/>
      <c r="EA93" s="261"/>
    </row>
    <row r="94" spans="1:131" ht="19.5" customHeight="1" x14ac:dyDescent="0.25">
      <c r="A94" s="690"/>
      <c r="B94" s="691"/>
      <c r="C94" s="692"/>
      <c r="D94" s="435"/>
      <c r="E94" s="436"/>
      <c r="F94" s="262"/>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c r="BQ94" s="261"/>
      <c r="BR94" s="261"/>
      <c r="BS94" s="261"/>
      <c r="BT94" s="261"/>
      <c r="BU94" s="261"/>
      <c r="BV94" s="261"/>
      <c r="BW94" s="261"/>
      <c r="BX94" s="261"/>
      <c r="BY94" s="262"/>
      <c r="BZ94" s="262"/>
      <c r="CA94" s="262"/>
      <c r="CB94" s="262"/>
      <c r="CC94" s="262"/>
      <c r="CD94" s="262"/>
      <c r="CE94" s="262"/>
      <c r="CF94" s="262"/>
      <c r="CG94" s="262"/>
      <c r="CH94" s="262"/>
      <c r="CI94" s="262"/>
      <c r="CJ94" s="262"/>
      <c r="CK94" s="262"/>
      <c r="CL94" s="262"/>
      <c r="CM94" s="262"/>
      <c r="CN94" s="262"/>
      <c r="CO94" s="262"/>
      <c r="CP94" s="262"/>
      <c r="CQ94" s="262"/>
      <c r="CR94" s="262"/>
      <c r="CS94" s="262"/>
      <c r="CT94" s="262"/>
      <c r="CU94" s="261"/>
      <c r="CV94" s="261"/>
      <c r="CW94" s="261"/>
      <c r="CX94" s="261"/>
      <c r="CY94" s="261"/>
      <c r="CZ94" s="261"/>
      <c r="DA94" s="261"/>
      <c r="DB94" s="261"/>
      <c r="DC94" s="261"/>
      <c r="DD94" s="261"/>
      <c r="DE94" s="261"/>
      <c r="DF94" s="261"/>
      <c r="DG94" s="261"/>
      <c r="DH94" s="261"/>
      <c r="DI94" s="261"/>
      <c r="DJ94" s="261"/>
      <c r="DK94" s="261"/>
      <c r="DL94" s="261"/>
      <c r="DM94" s="261"/>
      <c r="DN94" s="261"/>
      <c r="DO94" s="261"/>
      <c r="DP94" s="261"/>
      <c r="DQ94" s="261"/>
      <c r="DR94" s="261"/>
      <c r="DS94" s="261"/>
      <c r="DT94" s="261"/>
      <c r="DU94" s="261"/>
      <c r="DV94" s="261"/>
      <c r="DW94" s="261"/>
      <c r="DX94" s="261"/>
      <c r="DY94" s="261"/>
      <c r="DZ94" s="261"/>
      <c r="EA94" s="261"/>
    </row>
    <row r="95" spans="1:131" ht="33.75" customHeight="1" x14ac:dyDescent="0.25">
      <c r="A95" s="687"/>
      <c r="B95" s="688"/>
      <c r="C95" s="689"/>
      <c r="D95" s="439"/>
      <c r="E95" s="440"/>
      <c r="F95" s="262"/>
      <c r="G95" s="261"/>
      <c r="H95" s="261"/>
      <c r="I95" s="261"/>
      <c r="J95" s="261"/>
      <c r="K95" s="261"/>
      <c r="L95" s="261"/>
      <c r="M95" s="261"/>
      <c r="N95" s="261"/>
      <c r="O95" s="261"/>
      <c r="P95" s="261"/>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2"/>
      <c r="BZ95" s="262"/>
      <c r="CA95" s="262"/>
      <c r="CB95" s="262"/>
      <c r="CC95" s="262"/>
      <c r="CD95" s="262"/>
      <c r="CE95" s="262"/>
      <c r="CF95" s="262"/>
      <c r="CG95" s="262"/>
      <c r="CH95" s="262"/>
      <c r="CI95" s="262"/>
      <c r="CJ95" s="262"/>
      <c r="CK95" s="262"/>
      <c r="CL95" s="262"/>
      <c r="CM95" s="262"/>
      <c r="CN95" s="262"/>
      <c r="CO95" s="262"/>
      <c r="CP95" s="262"/>
      <c r="CQ95" s="262"/>
      <c r="CR95" s="262"/>
      <c r="CS95" s="262"/>
      <c r="CT95" s="262"/>
      <c r="CU95" s="261"/>
      <c r="CV95" s="261"/>
      <c r="CW95" s="261"/>
      <c r="CX95" s="261"/>
      <c r="CY95" s="261"/>
      <c r="CZ95" s="261"/>
      <c r="DA95" s="261"/>
      <c r="DB95" s="261"/>
      <c r="DC95" s="261"/>
      <c r="DD95" s="261"/>
      <c r="DE95" s="261"/>
      <c r="DF95" s="261"/>
      <c r="DG95" s="261"/>
      <c r="DH95" s="261"/>
      <c r="DI95" s="261"/>
      <c r="DJ95" s="261"/>
      <c r="DK95" s="261"/>
      <c r="DL95" s="261"/>
      <c r="DM95" s="261"/>
      <c r="DN95" s="261"/>
      <c r="DO95" s="261"/>
      <c r="DP95" s="261"/>
      <c r="DQ95" s="261"/>
      <c r="DR95" s="261"/>
      <c r="DS95" s="261"/>
      <c r="DT95" s="261"/>
      <c r="DU95" s="261"/>
      <c r="DV95" s="261"/>
      <c r="DW95" s="261"/>
      <c r="DX95" s="261"/>
      <c r="DY95" s="261"/>
      <c r="DZ95" s="261"/>
      <c r="EA95" s="261"/>
    </row>
    <row r="96" spans="1:131" ht="11.25" customHeight="1" x14ac:dyDescent="0.25">
      <c r="A96" s="431"/>
      <c r="B96" s="432"/>
      <c r="C96" s="432"/>
      <c r="D96" s="433"/>
      <c r="E96" s="434"/>
      <c r="F96" s="441"/>
      <c r="G96" s="441"/>
      <c r="H96" s="441"/>
      <c r="I96" s="261"/>
      <c r="J96" s="261"/>
      <c r="K96" s="261"/>
      <c r="L96" s="261"/>
      <c r="M96" s="261"/>
      <c r="N96" s="261"/>
      <c r="O96" s="261"/>
      <c r="P96" s="261"/>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2"/>
      <c r="BZ96" s="262"/>
      <c r="CA96" s="262"/>
      <c r="CB96" s="262"/>
      <c r="CC96" s="262"/>
      <c r="CD96" s="262"/>
      <c r="CE96" s="262"/>
      <c r="CF96" s="262"/>
      <c r="CG96" s="262"/>
      <c r="CH96" s="262"/>
      <c r="CI96" s="262"/>
      <c r="CJ96" s="262"/>
      <c r="CK96" s="262"/>
      <c r="CL96" s="262"/>
      <c r="CM96" s="262"/>
      <c r="CN96" s="262"/>
      <c r="CO96" s="262"/>
      <c r="CP96" s="262"/>
      <c r="CQ96" s="262"/>
      <c r="CR96" s="262"/>
      <c r="CS96" s="262"/>
      <c r="CT96" s="262"/>
      <c r="CU96" s="261"/>
      <c r="CV96" s="261"/>
      <c r="CW96" s="261"/>
      <c r="CX96" s="261"/>
      <c r="CY96" s="261"/>
      <c r="CZ96" s="261"/>
      <c r="DA96" s="261"/>
      <c r="DB96" s="261"/>
      <c r="DC96" s="261"/>
      <c r="DD96" s="261"/>
      <c r="DE96" s="261"/>
      <c r="DF96" s="261"/>
      <c r="DG96" s="261"/>
      <c r="DH96" s="261"/>
      <c r="DI96" s="261"/>
      <c r="DJ96" s="261"/>
      <c r="DK96" s="261"/>
      <c r="DL96" s="261"/>
      <c r="DM96" s="261"/>
      <c r="DN96" s="261"/>
      <c r="DO96" s="261"/>
      <c r="DP96" s="261"/>
      <c r="DQ96" s="261"/>
      <c r="DR96" s="261"/>
      <c r="DS96" s="261"/>
      <c r="DT96" s="261"/>
      <c r="DU96" s="261"/>
      <c r="DV96" s="261"/>
      <c r="DW96" s="261"/>
      <c r="DX96" s="261"/>
      <c r="DY96" s="261"/>
      <c r="DZ96" s="261"/>
      <c r="EA96" s="261"/>
    </row>
    <row r="97" spans="1:131" ht="21.75" customHeight="1" x14ac:dyDescent="0.25">
      <c r="A97" s="671"/>
      <c r="B97" s="671"/>
      <c r="C97" s="672"/>
      <c r="D97" s="605"/>
      <c r="E97" s="640"/>
      <c r="F97" s="641"/>
      <c r="G97" s="641"/>
      <c r="H97" s="641"/>
      <c r="I97" s="641"/>
      <c r="J97" s="641"/>
      <c r="K97" s="652"/>
      <c r="L97" s="653"/>
      <c r="M97" s="261"/>
      <c r="N97" s="261"/>
      <c r="O97" s="261"/>
      <c r="P97" s="261"/>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2"/>
      <c r="BZ97" s="262"/>
      <c r="CA97" s="262"/>
      <c r="CB97" s="262"/>
      <c r="CC97" s="262"/>
      <c r="CD97" s="262"/>
      <c r="CE97" s="262"/>
      <c r="CF97" s="262"/>
      <c r="CG97" s="262"/>
      <c r="CH97" s="262"/>
      <c r="CI97" s="262"/>
      <c r="CJ97" s="262"/>
      <c r="CK97" s="262"/>
      <c r="CL97" s="262"/>
      <c r="CM97" s="262"/>
      <c r="CN97" s="262"/>
      <c r="CO97" s="262"/>
      <c r="CP97" s="262"/>
      <c r="CQ97" s="262"/>
      <c r="CR97" s="262"/>
      <c r="CS97" s="262"/>
      <c r="CT97" s="262"/>
      <c r="CU97" s="261"/>
      <c r="CV97" s="261"/>
      <c r="CW97" s="261"/>
      <c r="CX97" s="261"/>
      <c r="CY97" s="261"/>
      <c r="CZ97" s="261"/>
      <c r="DA97" s="261"/>
      <c r="DB97" s="261"/>
      <c r="DC97" s="261"/>
      <c r="DD97" s="261"/>
      <c r="DE97" s="261"/>
      <c r="DF97" s="261"/>
      <c r="DG97" s="261"/>
      <c r="DH97" s="261"/>
      <c r="DI97" s="261"/>
      <c r="DJ97" s="261"/>
      <c r="DK97" s="261"/>
      <c r="DL97" s="261"/>
      <c r="DM97" s="261"/>
      <c r="DN97" s="261"/>
      <c r="DO97" s="261"/>
      <c r="DP97" s="261"/>
      <c r="DQ97" s="261"/>
      <c r="DR97" s="261"/>
      <c r="DS97" s="261"/>
      <c r="DT97" s="261"/>
      <c r="DU97" s="261"/>
      <c r="DV97" s="261"/>
      <c r="DW97" s="261"/>
      <c r="DX97" s="261"/>
      <c r="DY97" s="261"/>
      <c r="DZ97" s="261"/>
      <c r="EA97" s="261"/>
    </row>
    <row r="98" spans="1:131" ht="24" customHeight="1" x14ac:dyDescent="0.25">
      <c r="A98" s="673"/>
      <c r="B98" s="673"/>
      <c r="C98" s="674"/>
      <c r="D98" s="605"/>
      <c r="E98" s="462"/>
      <c r="F98" s="442"/>
      <c r="G98" s="463"/>
      <c r="H98" s="463"/>
      <c r="I98" s="457"/>
      <c r="J98" s="416"/>
      <c r="K98" s="460"/>
      <c r="L98" s="460"/>
      <c r="M98" s="261"/>
      <c r="N98" s="261"/>
      <c r="O98" s="261"/>
      <c r="P98" s="261"/>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2"/>
      <c r="BZ98" s="262"/>
      <c r="CA98" s="262"/>
      <c r="CB98" s="262"/>
      <c r="CC98" s="262"/>
      <c r="CD98" s="262"/>
      <c r="CE98" s="262"/>
      <c r="CF98" s="262"/>
      <c r="CG98" s="262"/>
      <c r="CH98" s="262"/>
      <c r="CI98" s="262"/>
      <c r="CJ98" s="262"/>
      <c r="CK98" s="262"/>
      <c r="CL98" s="262"/>
      <c r="CM98" s="262"/>
      <c r="CN98" s="262"/>
      <c r="CO98" s="262"/>
      <c r="CP98" s="262"/>
      <c r="CQ98" s="262"/>
      <c r="CR98" s="262"/>
      <c r="CS98" s="262"/>
      <c r="CT98" s="262"/>
      <c r="CU98" s="261"/>
      <c r="CV98" s="261"/>
      <c r="CW98" s="261"/>
      <c r="CX98" s="261"/>
      <c r="CY98" s="261"/>
      <c r="CZ98" s="261"/>
      <c r="DA98" s="261"/>
      <c r="DB98" s="261"/>
      <c r="DC98" s="261"/>
      <c r="DD98" s="261"/>
      <c r="DE98" s="261"/>
      <c r="DF98" s="261"/>
      <c r="DG98" s="261"/>
      <c r="DH98" s="261"/>
      <c r="DI98" s="261"/>
      <c r="DJ98" s="261"/>
      <c r="DK98" s="261"/>
      <c r="DL98" s="261"/>
      <c r="DM98" s="261"/>
      <c r="DN98" s="261"/>
      <c r="DO98" s="261"/>
      <c r="DP98" s="261"/>
      <c r="DQ98" s="261"/>
      <c r="DR98" s="261"/>
      <c r="DS98" s="261"/>
      <c r="DT98" s="261"/>
      <c r="DU98" s="261"/>
      <c r="DV98" s="261"/>
      <c r="DW98" s="261"/>
      <c r="DX98" s="261"/>
      <c r="DY98" s="261"/>
      <c r="DZ98" s="261"/>
      <c r="EA98" s="261"/>
    </row>
    <row r="99" spans="1:131" ht="19.5" customHeight="1" x14ac:dyDescent="0.25">
      <c r="A99" s="675"/>
      <c r="B99" s="676"/>
      <c r="C99" s="444"/>
      <c r="D99" s="445"/>
      <c r="E99" s="288"/>
      <c r="F99" s="292"/>
      <c r="G99" s="289"/>
      <c r="H99" s="289"/>
      <c r="I99" s="289"/>
      <c r="J99" s="293"/>
      <c r="K99" s="446"/>
      <c r="L99" s="293"/>
      <c r="M99" s="447"/>
      <c r="N99" s="261"/>
      <c r="O99" s="261"/>
      <c r="P99" s="261"/>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1"/>
      <c r="BA99" s="261"/>
      <c r="BB99" s="261"/>
      <c r="BC99" s="261"/>
      <c r="BD99" s="261"/>
      <c r="BE99" s="261"/>
      <c r="BF99" s="261"/>
      <c r="BG99" s="261"/>
      <c r="BH99" s="261"/>
      <c r="BI99" s="261"/>
      <c r="BJ99" s="261"/>
      <c r="BK99" s="261"/>
      <c r="BL99" s="261"/>
      <c r="BM99" s="261"/>
      <c r="BN99" s="261"/>
      <c r="BO99" s="261"/>
      <c r="BP99" s="261"/>
      <c r="BQ99" s="261"/>
      <c r="BR99" s="261"/>
      <c r="BS99" s="261"/>
      <c r="BT99" s="261"/>
      <c r="BU99" s="261"/>
      <c r="BV99" s="261"/>
      <c r="BW99" s="261"/>
      <c r="BX99" s="261"/>
      <c r="BY99" s="262"/>
      <c r="BZ99" s="262"/>
      <c r="CA99" s="262"/>
      <c r="CB99" s="262"/>
      <c r="CC99" s="262"/>
      <c r="CD99" s="262"/>
      <c r="CE99" s="262"/>
      <c r="CF99" s="262"/>
      <c r="CG99" s="262"/>
      <c r="CH99" s="262"/>
      <c r="CI99" s="262"/>
      <c r="CJ99" s="262"/>
      <c r="CK99" s="262"/>
      <c r="CL99" s="262"/>
      <c r="CM99" s="262"/>
      <c r="CN99" s="262"/>
      <c r="CO99" s="262"/>
      <c r="CP99" s="262"/>
      <c r="CQ99" s="262"/>
      <c r="CR99" s="262"/>
      <c r="CS99" s="262"/>
      <c r="CT99" s="262"/>
      <c r="CU99" s="261"/>
      <c r="CV99" s="261"/>
      <c r="CW99" s="261"/>
      <c r="CX99" s="261"/>
      <c r="CY99" s="261"/>
      <c r="CZ99" s="261"/>
      <c r="DA99" s="261"/>
      <c r="DB99" s="261"/>
      <c r="DC99" s="261"/>
      <c r="DD99" s="261"/>
      <c r="DE99" s="261"/>
      <c r="DF99" s="261"/>
      <c r="DG99" s="261"/>
      <c r="DH99" s="261"/>
      <c r="DI99" s="261"/>
      <c r="DJ99" s="261"/>
      <c r="DK99" s="261"/>
      <c r="DL99" s="261"/>
      <c r="DM99" s="261"/>
      <c r="DN99" s="261"/>
      <c r="DO99" s="261"/>
      <c r="DP99" s="261"/>
      <c r="DQ99" s="261"/>
      <c r="DR99" s="261"/>
      <c r="DS99" s="261"/>
      <c r="DT99" s="261"/>
      <c r="DU99" s="261"/>
      <c r="DV99" s="261"/>
      <c r="DW99" s="261"/>
      <c r="DX99" s="261"/>
      <c r="DY99" s="261"/>
      <c r="DZ99" s="261"/>
      <c r="EA99" s="261"/>
    </row>
    <row r="100" spans="1:131" ht="24.75" customHeight="1" x14ac:dyDescent="0.25">
      <c r="A100" s="677"/>
      <c r="B100" s="678"/>
      <c r="C100" s="448"/>
      <c r="D100" s="449"/>
      <c r="E100" s="316"/>
      <c r="F100" s="318"/>
      <c r="G100" s="317"/>
      <c r="H100" s="317"/>
      <c r="I100" s="317"/>
      <c r="J100" s="302"/>
      <c r="K100" s="450"/>
      <c r="L100" s="302"/>
      <c r="M100" s="447"/>
      <c r="N100" s="261"/>
      <c r="O100" s="261"/>
      <c r="P100" s="261"/>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1"/>
      <c r="BA100" s="261"/>
      <c r="BB100" s="261"/>
      <c r="BC100" s="261"/>
      <c r="BD100" s="261"/>
      <c r="BE100" s="261"/>
      <c r="BF100" s="261"/>
      <c r="BG100" s="261"/>
      <c r="BH100" s="261"/>
      <c r="BI100" s="261"/>
      <c r="BJ100" s="261"/>
      <c r="BK100" s="261"/>
      <c r="BL100" s="261"/>
      <c r="BM100" s="261"/>
      <c r="BN100" s="261"/>
      <c r="BO100" s="261"/>
      <c r="BP100" s="261"/>
      <c r="BQ100" s="261"/>
      <c r="BR100" s="261"/>
      <c r="BS100" s="261"/>
      <c r="BT100" s="261"/>
      <c r="BU100" s="261"/>
      <c r="BV100" s="261"/>
      <c r="BW100" s="261"/>
      <c r="BX100" s="261"/>
      <c r="BY100" s="262"/>
      <c r="BZ100" s="262"/>
      <c r="CA100" s="262"/>
      <c r="CB100" s="262"/>
      <c r="CC100" s="262"/>
      <c r="CD100" s="262"/>
      <c r="CE100" s="262"/>
      <c r="CF100" s="262"/>
      <c r="CG100" s="262"/>
      <c r="CH100" s="262"/>
      <c r="CI100" s="262"/>
      <c r="CJ100" s="262"/>
      <c r="CK100" s="262"/>
      <c r="CL100" s="262"/>
      <c r="CM100" s="262"/>
      <c r="CN100" s="262"/>
      <c r="CO100" s="262"/>
      <c r="CP100" s="262"/>
      <c r="CQ100" s="262"/>
      <c r="CR100" s="262"/>
      <c r="CS100" s="262"/>
      <c r="CT100" s="262"/>
      <c r="CU100" s="261"/>
      <c r="CV100" s="261"/>
      <c r="CW100" s="261"/>
      <c r="CX100" s="261"/>
      <c r="CY100" s="261"/>
      <c r="CZ100" s="261"/>
      <c r="DA100" s="261"/>
      <c r="DB100" s="261"/>
      <c r="DC100" s="261"/>
      <c r="DD100" s="261"/>
      <c r="DE100" s="261"/>
      <c r="DF100" s="261"/>
      <c r="DG100" s="261"/>
      <c r="DH100" s="261"/>
      <c r="DI100" s="261"/>
      <c r="DJ100" s="261"/>
      <c r="DK100" s="261"/>
      <c r="DL100" s="261"/>
      <c r="DM100" s="261"/>
      <c r="DN100" s="261"/>
      <c r="DO100" s="261"/>
      <c r="DP100" s="261"/>
      <c r="DQ100" s="261"/>
      <c r="DR100" s="261"/>
      <c r="DS100" s="261"/>
      <c r="DT100" s="261"/>
      <c r="DU100" s="261"/>
      <c r="DV100" s="261"/>
      <c r="DW100" s="261"/>
      <c r="DX100" s="261"/>
      <c r="DY100" s="261"/>
      <c r="DZ100" s="261"/>
      <c r="EA100" s="261"/>
    </row>
    <row r="101" spans="1:131" ht="24.75" customHeight="1" x14ac:dyDescent="0.25">
      <c r="A101" s="677"/>
      <c r="B101" s="678"/>
      <c r="C101" s="448"/>
      <c r="D101" s="451"/>
      <c r="E101" s="347"/>
      <c r="F101" s="348"/>
      <c r="G101" s="360"/>
      <c r="H101" s="360"/>
      <c r="I101" s="360"/>
      <c r="J101" s="355"/>
      <c r="K101" s="452"/>
      <c r="L101" s="355"/>
      <c r="M101" s="447"/>
      <c r="N101" s="261"/>
      <c r="O101" s="261"/>
      <c r="P101" s="261"/>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1"/>
      <c r="BA101" s="261"/>
      <c r="BB101" s="261"/>
      <c r="BC101" s="261"/>
      <c r="BD101" s="261"/>
      <c r="BE101" s="261"/>
      <c r="BF101" s="261"/>
      <c r="BG101" s="261"/>
      <c r="BH101" s="261"/>
      <c r="BI101" s="261"/>
      <c r="BJ101" s="261"/>
      <c r="BK101" s="261"/>
      <c r="BL101" s="261"/>
      <c r="BM101" s="261"/>
      <c r="BN101" s="261"/>
      <c r="BO101" s="261"/>
      <c r="BP101" s="261"/>
      <c r="BQ101" s="261"/>
      <c r="BR101" s="261"/>
      <c r="BS101" s="261"/>
      <c r="BT101" s="261"/>
      <c r="BU101" s="261"/>
      <c r="BV101" s="261"/>
      <c r="BW101" s="261"/>
      <c r="BX101" s="261"/>
      <c r="BY101" s="262"/>
      <c r="BZ101" s="262"/>
      <c r="CA101" s="262"/>
      <c r="CB101" s="262"/>
      <c r="CC101" s="262"/>
      <c r="CD101" s="262"/>
      <c r="CE101" s="262"/>
      <c r="CF101" s="262"/>
      <c r="CG101" s="262"/>
      <c r="CH101" s="262"/>
      <c r="CI101" s="262"/>
      <c r="CJ101" s="262"/>
      <c r="CK101" s="262"/>
      <c r="CL101" s="262"/>
      <c r="CM101" s="262"/>
      <c r="CN101" s="262"/>
      <c r="CO101" s="262"/>
      <c r="CP101" s="262"/>
      <c r="CQ101" s="262"/>
      <c r="CR101" s="262"/>
      <c r="CS101" s="262"/>
      <c r="CT101" s="262"/>
      <c r="CU101" s="261"/>
      <c r="CV101" s="261"/>
      <c r="CW101" s="261"/>
      <c r="CX101" s="261"/>
      <c r="CY101" s="261"/>
      <c r="CZ101" s="261"/>
      <c r="DA101" s="261"/>
      <c r="DB101" s="261"/>
      <c r="DC101" s="261"/>
      <c r="DD101" s="261"/>
      <c r="DE101" s="261"/>
      <c r="DF101" s="261"/>
      <c r="DG101" s="261"/>
      <c r="DH101" s="261"/>
      <c r="DI101" s="261"/>
      <c r="DJ101" s="261"/>
      <c r="DK101" s="261"/>
      <c r="DL101" s="261"/>
      <c r="DM101" s="261"/>
      <c r="DN101" s="261"/>
      <c r="DO101" s="261"/>
      <c r="DP101" s="261"/>
      <c r="DQ101" s="261"/>
      <c r="DR101" s="261"/>
      <c r="DS101" s="261"/>
      <c r="DT101" s="261"/>
      <c r="DU101" s="261"/>
      <c r="DV101" s="261"/>
      <c r="DW101" s="261"/>
      <c r="DX101" s="261"/>
      <c r="DY101" s="261"/>
      <c r="DZ101" s="261"/>
      <c r="EA101" s="261"/>
    </row>
    <row r="102" spans="1:131" ht="24.75" customHeight="1" x14ac:dyDescent="0.25">
      <c r="A102" s="675"/>
      <c r="B102" s="676"/>
      <c r="C102" s="444"/>
      <c r="D102" s="445"/>
      <c r="E102" s="297"/>
      <c r="F102" s="301"/>
      <c r="G102" s="298"/>
      <c r="H102" s="298"/>
      <c r="I102" s="298"/>
      <c r="J102" s="303"/>
      <c r="K102" s="453"/>
      <c r="L102" s="303"/>
      <c r="M102" s="447"/>
      <c r="N102" s="261"/>
      <c r="O102" s="261"/>
      <c r="P102" s="261"/>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1"/>
      <c r="BA102" s="261"/>
      <c r="BB102" s="261"/>
      <c r="BC102" s="261"/>
      <c r="BD102" s="261"/>
      <c r="BE102" s="261"/>
      <c r="BF102" s="261"/>
      <c r="BG102" s="261"/>
      <c r="BH102" s="261"/>
      <c r="BI102" s="261"/>
      <c r="BJ102" s="261"/>
      <c r="BK102" s="261"/>
      <c r="BL102" s="261"/>
      <c r="BM102" s="261"/>
      <c r="BN102" s="261"/>
      <c r="BO102" s="261"/>
      <c r="BP102" s="261"/>
      <c r="BQ102" s="261"/>
      <c r="BR102" s="261"/>
      <c r="BS102" s="261"/>
      <c r="BT102" s="261"/>
      <c r="BU102" s="261"/>
      <c r="BV102" s="261"/>
      <c r="BW102" s="261"/>
      <c r="BX102" s="261"/>
      <c r="BY102" s="262"/>
      <c r="BZ102" s="262"/>
      <c r="CA102" s="262"/>
      <c r="CB102" s="262"/>
      <c r="CC102" s="262"/>
      <c r="CD102" s="262"/>
      <c r="CE102" s="262"/>
      <c r="CF102" s="262"/>
      <c r="CG102" s="262"/>
      <c r="CH102" s="262"/>
      <c r="CI102" s="262"/>
      <c r="CJ102" s="262"/>
      <c r="CK102" s="262"/>
      <c r="CL102" s="262"/>
      <c r="CM102" s="262"/>
      <c r="CN102" s="262"/>
      <c r="CO102" s="262"/>
      <c r="CP102" s="262"/>
      <c r="CQ102" s="262"/>
      <c r="CR102" s="262"/>
      <c r="CS102" s="262"/>
      <c r="CT102" s="262"/>
      <c r="CU102" s="261"/>
      <c r="CV102" s="261"/>
      <c r="CW102" s="261"/>
      <c r="CX102" s="261"/>
      <c r="CY102" s="261"/>
      <c r="CZ102" s="261"/>
      <c r="DA102" s="261"/>
      <c r="DB102" s="261"/>
      <c r="DC102" s="261"/>
      <c r="DD102" s="261"/>
      <c r="DE102" s="261"/>
      <c r="DF102" s="261"/>
      <c r="DG102" s="261"/>
      <c r="DH102" s="261"/>
      <c r="DI102" s="261"/>
      <c r="DJ102" s="261"/>
      <c r="DK102" s="261"/>
      <c r="DL102" s="261"/>
      <c r="DM102" s="261"/>
      <c r="DN102" s="261"/>
      <c r="DO102" s="261"/>
      <c r="DP102" s="261"/>
      <c r="DQ102" s="261"/>
      <c r="DR102" s="261"/>
      <c r="DS102" s="261"/>
      <c r="DT102" s="261"/>
      <c r="DU102" s="261"/>
      <c r="DV102" s="261"/>
      <c r="DW102" s="261"/>
      <c r="DX102" s="261"/>
      <c r="DY102" s="261"/>
      <c r="DZ102" s="261"/>
      <c r="EA102" s="261"/>
    </row>
    <row r="103" spans="1:131" ht="24.75" customHeight="1" x14ac:dyDescent="0.25">
      <c r="A103" s="677"/>
      <c r="B103" s="678"/>
      <c r="C103" s="448"/>
      <c r="D103" s="449"/>
      <c r="E103" s="363"/>
      <c r="F103" s="330"/>
      <c r="G103" s="328"/>
      <c r="H103" s="328"/>
      <c r="I103" s="328"/>
      <c r="J103" s="329"/>
      <c r="K103" s="454"/>
      <c r="L103" s="329"/>
      <c r="M103" s="447"/>
      <c r="N103" s="261"/>
      <c r="O103" s="261"/>
      <c r="P103" s="261"/>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1"/>
      <c r="BA103" s="261"/>
      <c r="BB103" s="261"/>
      <c r="BC103" s="261"/>
      <c r="BD103" s="261"/>
      <c r="BE103" s="261"/>
      <c r="BF103" s="261"/>
      <c r="BG103" s="261"/>
      <c r="BH103" s="261"/>
      <c r="BI103" s="261"/>
      <c r="BJ103" s="261"/>
      <c r="BK103" s="261"/>
      <c r="BL103" s="261"/>
      <c r="BM103" s="261"/>
      <c r="BN103" s="261"/>
      <c r="BO103" s="261"/>
      <c r="BP103" s="261"/>
      <c r="BQ103" s="261"/>
      <c r="BR103" s="261"/>
      <c r="BS103" s="261"/>
      <c r="BT103" s="261"/>
      <c r="BU103" s="261"/>
      <c r="BV103" s="261"/>
      <c r="BW103" s="261"/>
      <c r="BX103" s="261"/>
      <c r="BY103" s="262"/>
      <c r="BZ103" s="262"/>
      <c r="CA103" s="262"/>
      <c r="CB103" s="262"/>
      <c r="CC103" s="262"/>
      <c r="CD103" s="262"/>
      <c r="CE103" s="262"/>
      <c r="CF103" s="262"/>
      <c r="CG103" s="262"/>
      <c r="CH103" s="262"/>
      <c r="CI103" s="262"/>
      <c r="CJ103" s="262"/>
      <c r="CK103" s="262"/>
      <c r="CL103" s="262"/>
      <c r="CM103" s="262"/>
      <c r="CN103" s="262"/>
      <c r="CO103" s="262"/>
      <c r="CP103" s="262"/>
      <c r="CQ103" s="262"/>
      <c r="CR103" s="262"/>
      <c r="CS103" s="262"/>
      <c r="CT103" s="262"/>
      <c r="CU103" s="261"/>
      <c r="CV103" s="261"/>
      <c r="CW103" s="261"/>
      <c r="CX103" s="261"/>
      <c r="CY103" s="261"/>
      <c r="CZ103" s="261"/>
      <c r="DA103" s="261"/>
      <c r="DB103" s="261"/>
      <c r="DC103" s="261"/>
      <c r="DD103" s="261"/>
      <c r="DE103" s="261"/>
      <c r="DF103" s="261"/>
      <c r="DG103" s="261"/>
      <c r="DH103" s="261"/>
      <c r="DI103" s="261"/>
      <c r="DJ103" s="261"/>
      <c r="DK103" s="261"/>
      <c r="DL103" s="261"/>
      <c r="DM103" s="261"/>
      <c r="DN103" s="261"/>
      <c r="DO103" s="261"/>
      <c r="DP103" s="261"/>
      <c r="DQ103" s="261"/>
      <c r="DR103" s="261"/>
      <c r="DS103" s="261"/>
      <c r="DT103" s="261"/>
      <c r="DU103" s="261"/>
      <c r="DV103" s="261"/>
      <c r="DW103" s="261"/>
      <c r="DX103" s="261"/>
      <c r="DY103" s="261"/>
      <c r="DZ103" s="261"/>
      <c r="EA103" s="261"/>
    </row>
    <row r="104" spans="1:131" ht="24.75" customHeight="1" x14ac:dyDescent="0.25">
      <c r="A104" s="677"/>
      <c r="B104" s="678"/>
      <c r="C104" s="448"/>
      <c r="D104" s="451"/>
      <c r="E104" s="363"/>
      <c r="F104" s="330"/>
      <c r="G104" s="328"/>
      <c r="H104" s="328"/>
      <c r="I104" s="328"/>
      <c r="J104" s="329"/>
      <c r="K104" s="454"/>
      <c r="L104" s="329"/>
      <c r="M104" s="447"/>
      <c r="N104" s="261"/>
      <c r="O104" s="261"/>
      <c r="P104" s="261"/>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1"/>
      <c r="BA104" s="261"/>
      <c r="BB104" s="261"/>
      <c r="BC104" s="261"/>
      <c r="BD104" s="261"/>
      <c r="BE104" s="261"/>
      <c r="BF104" s="261"/>
      <c r="BG104" s="261"/>
      <c r="BH104" s="261"/>
      <c r="BI104" s="261"/>
      <c r="BJ104" s="261"/>
      <c r="BK104" s="261"/>
      <c r="BL104" s="261"/>
      <c r="BM104" s="261"/>
      <c r="BN104" s="261"/>
      <c r="BO104" s="261"/>
      <c r="BP104" s="261"/>
      <c r="BQ104" s="261"/>
      <c r="BR104" s="261"/>
      <c r="BS104" s="261"/>
      <c r="BT104" s="261"/>
      <c r="BU104" s="261"/>
      <c r="BV104" s="261"/>
      <c r="BW104" s="261"/>
      <c r="BX104" s="261"/>
      <c r="BY104" s="262"/>
      <c r="BZ104" s="262"/>
      <c r="CA104" s="262"/>
      <c r="CB104" s="262"/>
      <c r="CC104" s="262"/>
      <c r="CD104" s="262"/>
      <c r="CE104" s="262"/>
      <c r="CF104" s="262"/>
      <c r="CG104" s="262"/>
      <c r="CH104" s="262"/>
      <c r="CI104" s="262"/>
      <c r="CJ104" s="262"/>
      <c r="CK104" s="262"/>
      <c r="CL104" s="262"/>
      <c r="CM104" s="262"/>
      <c r="CN104" s="262"/>
      <c r="CO104" s="262"/>
      <c r="CP104" s="262"/>
      <c r="CQ104" s="262"/>
      <c r="CR104" s="262"/>
      <c r="CS104" s="262"/>
      <c r="CT104" s="262"/>
      <c r="CU104" s="261"/>
      <c r="CV104" s="261"/>
      <c r="CW104" s="261"/>
      <c r="CX104" s="261"/>
      <c r="CY104" s="261"/>
      <c r="CZ104" s="261"/>
      <c r="DA104" s="261"/>
      <c r="DB104" s="261"/>
      <c r="DC104" s="261"/>
      <c r="DD104" s="261"/>
      <c r="DE104" s="261"/>
      <c r="DF104" s="261"/>
      <c r="DG104" s="261"/>
      <c r="DH104" s="261"/>
      <c r="DI104" s="261"/>
      <c r="DJ104" s="261"/>
      <c r="DK104" s="261"/>
      <c r="DL104" s="261"/>
      <c r="DM104" s="261"/>
      <c r="DN104" s="261"/>
      <c r="DO104" s="261"/>
      <c r="DP104" s="261"/>
      <c r="DQ104" s="261"/>
      <c r="DR104" s="261"/>
      <c r="DS104" s="261"/>
      <c r="DT104" s="261"/>
      <c r="DU104" s="261"/>
      <c r="DV104" s="261"/>
      <c r="DW104" s="261"/>
      <c r="DX104" s="261"/>
      <c r="DY104" s="261"/>
      <c r="DZ104" s="261"/>
      <c r="EA104" s="261"/>
    </row>
    <row r="105" spans="1:131" ht="24.75" customHeight="1" x14ac:dyDescent="0.25">
      <c r="A105" s="675"/>
      <c r="B105" s="679"/>
      <c r="C105" s="444"/>
      <c r="D105" s="445"/>
      <c r="E105" s="288"/>
      <c r="F105" s="292"/>
      <c r="G105" s="289"/>
      <c r="H105" s="289"/>
      <c r="I105" s="289"/>
      <c r="J105" s="293"/>
      <c r="K105" s="446"/>
      <c r="L105" s="293"/>
      <c r="M105" s="447"/>
      <c r="N105" s="261"/>
      <c r="O105" s="261"/>
      <c r="P105" s="261"/>
      <c r="Q105" s="261"/>
      <c r="R105" s="261"/>
      <c r="S105" s="261"/>
      <c r="T105" s="261"/>
      <c r="U105" s="261"/>
      <c r="V105" s="261"/>
      <c r="W105" s="261"/>
      <c r="X105" s="261"/>
      <c r="Y105" s="261"/>
      <c r="Z105" s="261"/>
      <c r="AA105" s="261"/>
      <c r="AB105" s="261"/>
      <c r="AC105" s="261"/>
      <c r="AD105" s="261"/>
      <c r="AE105" s="261"/>
      <c r="AF105" s="261"/>
      <c r="AG105" s="261"/>
      <c r="AH105" s="261"/>
      <c r="AI105" s="261"/>
      <c r="AJ105" s="261"/>
      <c r="AK105" s="261"/>
      <c r="AL105" s="261"/>
      <c r="AM105" s="261"/>
      <c r="AN105" s="261"/>
      <c r="AO105" s="261"/>
      <c r="AP105" s="261"/>
      <c r="AQ105" s="261"/>
      <c r="AR105" s="261"/>
      <c r="AS105" s="261"/>
      <c r="AT105" s="261"/>
      <c r="AU105" s="261"/>
      <c r="AV105" s="261"/>
      <c r="AW105" s="261"/>
      <c r="AX105" s="261"/>
      <c r="AY105" s="261"/>
      <c r="AZ105" s="261"/>
      <c r="BA105" s="261"/>
      <c r="BB105" s="261"/>
      <c r="BC105" s="261"/>
      <c r="BD105" s="261"/>
      <c r="BE105" s="261"/>
      <c r="BF105" s="261"/>
      <c r="BG105" s="261"/>
      <c r="BH105" s="261"/>
      <c r="BI105" s="261"/>
      <c r="BJ105" s="261"/>
      <c r="BK105" s="261"/>
      <c r="BL105" s="261"/>
      <c r="BM105" s="261"/>
      <c r="BN105" s="261"/>
      <c r="BO105" s="261"/>
      <c r="BP105" s="261"/>
      <c r="BQ105" s="261"/>
      <c r="BR105" s="261"/>
      <c r="BS105" s="261"/>
      <c r="BT105" s="261"/>
      <c r="BU105" s="261"/>
      <c r="BV105" s="261"/>
      <c r="BW105" s="261"/>
      <c r="BX105" s="261"/>
      <c r="BY105" s="262"/>
      <c r="BZ105" s="262"/>
      <c r="CA105" s="262"/>
      <c r="CB105" s="262"/>
      <c r="CC105" s="262"/>
      <c r="CD105" s="262"/>
      <c r="CE105" s="262"/>
      <c r="CF105" s="262"/>
      <c r="CG105" s="262"/>
      <c r="CH105" s="262"/>
      <c r="CI105" s="262"/>
      <c r="CJ105" s="262"/>
      <c r="CK105" s="262"/>
      <c r="CL105" s="262"/>
      <c r="CM105" s="262"/>
      <c r="CN105" s="262"/>
      <c r="CO105" s="262"/>
      <c r="CP105" s="262"/>
      <c r="CQ105" s="262"/>
      <c r="CR105" s="262"/>
      <c r="CS105" s="262"/>
      <c r="CT105" s="262"/>
      <c r="CU105" s="261"/>
      <c r="CV105" s="261"/>
      <c r="CW105" s="261"/>
      <c r="CX105" s="261"/>
      <c r="CY105" s="261"/>
      <c r="CZ105" s="261"/>
      <c r="DA105" s="261"/>
      <c r="DB105" s="261"/>
      <c r="DC105" s="261"/>
      <c r="DD105" s="261"/>
      <c r="DE105" s="261"/>
      <c r="DF105" s="261"/>
      <c r="DG105" s="261"/>
      <c r="DH105" s="261"/>
      <c r="DI105" s="261"/>
      <c r="DJ105" s="261"/>
      <c r="DK105" s="261"/>
      <c r="DL105" s="261"/>
      <c r="DM105" s="261"/>
      <c r="DN105" s="261"/>
      <c r="DO105" s="261"/>
      <c r="DP105" s="261"/>
      <c r="DQ105" s="261"/>
      <c r="DR105" s="261"/>
      <c r="DS105" s="261"/>
      <c r="DT105" s="261"/>
      <c r="DU105" s="261"/>
      <c r="DV105" s="261"/>
      <c r="DW105" s="261"/>
      <c r="DX105" s="261"/>
      <c r="DY105" s="261"/>
      <c r="DZ105" s="261"/>
      <c r="EA105" s="261"/>
    </row>
    <row r="106" spans="1:131" ht="24.75" customHeight="1" x14ac:dyDescent="0.25">
      <c r="A106" s="680"/>
      <c r="B106" s="681"/>
      <c r="C106" s="448"/>
      <c r="D106" s="449"/>
      <c r="E106" s="316"/>
      <c r="F106" s="318"/>
      <c r="G106" s="317"/>
      <c r="H106" s="317"/>
      <c r="I106" s="317"/>
      <c r="J106" s="302"/>
      <c r="K106" s="450"/>
      <c r="L106" s="302"/>
      <c r="M106" s="447"/>
      <c r="N106" s="261"/>
      <c r="O106" s="261"/>
      <c r="P106" s="261"/>
      <c r="Q106" s="261"/>
      <c r="R106" s="261"/>
      <c r="S106" s="261"/>
      <c r="T106" s="261"/>
      <c r="U106" s="261"/>
      <c r="V106" s="261"/>
      <c r="W106" s="261"/>
      <c r="X106" s="261"/>
      <c r="Y106" s="261"/>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61"/>
      <c r="BR106" s="261"/>
      <c r="BS106" s="261"/>
      <c r="BT106" s="261"/>
      <c r="BU106" s="261"/>
      <c r="BV106" s="261"/>
      <c r="BW106" s="261"/>
      <c r="BX106" s="261"/>
      <c r="BY106" s="262"/>
      <c r="BZ106" s="262"/>
      <c r="CA106" s="262"/>
      <c r="CB106" s="262"/>
      <c r="CC106" s="262"/>
      <c r="CD106" s="262"/>
      <c r="CE106" s="262"/>
      <c r="CF106" s="262"/>
      <c r="CG106" s="262"/>
      <c r="CH106" s="262"/>
      <c r="CI106" s="262"/>
      <c r="CJ106" s="262"/>
      <c r="CK106" s="262"/>
      <c r="CL106" s="262"/>
      <c r="CM106" s="262"/>
      <c r="CN106" s="262"/>
      <c r="CO106" s="262"/>
      <c r="CP106" s="262"/>
      <c r="CQ106" s="262"/>
      <c r="CR106" s="262"/>
      <c r="CS106" s="262"/>
      <c r="CT106" s="262"/>
      <c r="CU106" s="261"/>
      <c r="CV106" s="261"/>
      <c r="CW106" s="261"/>
      <c r="CX106" s="261"/>
      <c r="CY106" s="261"/>
      <c r="CZ106" s="261"/>
      <c r="DA106" s="261"/>
      <c r="DB106" s="261"/>
      <c r="DC106" s="261"/>
      <c r="DD106" s="261"/>
      <c r="DE106" s="261"/>
      <c r="DF106" s="261"/>
      <c r="DG106" s="261"/>
      <c r="DH106" s="261"/>
      <c r="DI106" s="261"/>
      <c r="DJ106" s="261"/>
      <c r="DK106" s="261"/>
      <c r="DL106" s="261"/>
      <c r="DM106" s="261"/>
      <c r="DN106" s="261"/>
      <c r="DO106" s="261"/>
      <c r="DP106" s="261"/>
      <c r="DQ106" s="261"/>
      <c r="DR106" s="261"/>
      <c r="DS106" s="261"/>
      <c r="DT106" s="261"/>
      <c r="DU106" s="261"/>
      <c r="DV106" s="261"/>
      <c r="DW106" s="261"/>
      <c r="DX106" s="261"/>
      <c r="DY106" s="261"/>
      <c r="DZ106" s="261"/>
      <c r="EA106" s="261"/>
    </row>
    <row r="107" spans="1:131" ht="15" x14ac:dyDescent="0.25">
      <c r="A107" s="682"/>
      <c r="B107" s="683"/>
      <c r="C107" s="455"/>
      <c r="D107" s="451"/>
      <c r="E107" s="347"/>
      <c r="F107" s="348"/>
      <c r="G107" s="360"/>
      <c r="H107" s="360"/>
      <c r="I107" s="360"/>
      <c r="J107" s="355"/>
      <c r="K107" s="452"/>
      <c r="L107" s="355"/>
      <c r="M107" s="447"/>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261"/>
      <c r="AL107" s="261"/>
      <c r="AM107" s="261"/>
      <c r="AN107" s="261"/>
      <c r="AO107" s="261"/>
      <c r="AP107" s="261"/>
      <c r="AQ107" s="261"/>
      <c r="AR107" s="261"/>
      <c r="AS107" s="261"/>
      <c r="AT107" s="261"/>
      <c r="AU107" s="261"/>
      <c r="AV107" s="261"/>
      <c r="AW107" s="261"/>
      <c r="AX107" s="261"/>
      <c r="AY107" s="261"/>
      <c r="AZ107" s="261"/>
      <c r="BA107" s="261"/>
      <c r="BB107" s="261"/>
      <c r="BC107" s="261"/>
      <c r="BD107" s="261"/>
      <c r="BE107" s="261"/>
      <c r="BF107" s="261"/>
      <c r="BG107" s="261"/>
      <c r="BH107" s="261"/>
      <c r="BI107" s="261"/>
      <c r="BJ107" s="261"/>
      <c r="BK107" s="261"/>
      <c r="BL107" s="261"/>
      <c r="BM107" s="261"/>
      <c r="BN107" s="261"/>
      <c r="BO107" s="261"/>
      <c r="BP107" s="261"/>
      <c r="BQ107" s="261"/>
      <c r="BR107" s="261"/>
      <c r="BS107" s="261"/>
      <c r="BT107" s="261"/>
      <c r="BU107" s="261"/>
      <c r="BV107" s="261"/>
      <c r="BW107" s="261"/>
      <c r="BX107" s="261"/>
      <c r="BY107" s="262"/>
      <c r="BZ107" s="262"/>
      <c r="CA107" s="262"/>
      <c r="CB107" s="262"/>
      <c r="CC107" s="262"/>
      <c r="CD107" s="262"/>
      <c r="CE107" s="262"/>
      <c r="CF107" s="262"/>
      <c r="CG107" s="262"/>
      <c r="CH107" s="262"/>
      <c r="CI107" s="262"/>
      <c r="CJ107" s="262"/>
      <c r="CK107" s="262"/>
      <c r="CL107" s="262"/>
      <c r="CM107" s="262"/>
      <c r="CN107" s="262"/>
      <c r="CO107" s="262"/>
      <c r="CP107" s="262"/>
      <c r="CQ107" s="262"/>
      <c r="CR107" s="262"/>
      <c r="CS107" s="262"/>
      <c r="CT107" s="262"/>
      <c r="CU107" s="261"/>
      <c r="CV107" s="261"/>
      <c r="CW107" s="261"/>
      <c r="CX107" s="261"/>
      <c r="CY107" s="261"/>
      <c r="CZ107" s="261"/>
      <c r="DA107" s="261"/>
      <c r="DB107" s="261"/>
      <c r="DC107" s="261"/>
      <c r="DD107" s="261"/>
      <c r="DE107" s="261"/>
      <c r="DF107" s="261"/>
      <c r="DG107" s="261"/>
      <c r="DH107" s="261"/>
      <c r="DI107" s="261"/>
      <c r="DJ107" s="261"/>
      <c r="DK107" s="261"/>
      <c r="DL107" s="261"/>
      <c r="DM107" s="261"/>
      <c r="DN107" s="261"/>
      <c r="DO107" s="261"/>
      <c r="DP107" s="261"/>
      <c r="DQ107" s="261"/>
      <c r="DR107" s="261"/>
      <c r="DS107" s="261"/>
      <c r="DT107" s="261"/>
      <c r="DU107" s="261"/>
      <c r="DV107" s="261"/>
      <c r="DW107" s="261"/>
      <c r="DX107" s="261"/>
      <c r="DY107" s="261"/>
      <c r="DZ107" s="261"/>
      <c r="EA107" s="261"/>
    </row>
    <row r="108" spans="1:131" ht="15" x14ac:dyDescent="0.25">
      <c r="A108" s="261"/>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61"/>
      <c r="AE108" s="261"/>
      <c r="AF108" s="261"/>
      <c r="AG108" s="261"/>
      <c r="AH108" s="261"/>
      <c r="AI108" s="261"/>
      <c r="AJ108" s="261"/>
      <c r="AK108" s="261"/>
      <c r="AL108" s="261"/>
      <c r="AM108" s="261"/>
      <c r="AN108" s="261"/>
      <c r="AO108" s="261"/>
      <c r="AP108" s="261"/>
      <c r="AQ108" s="261"/>
      <c r="AR108" s="261"/>
      <c r="AS108" s="261"/>
      <c r="AT108" s="261"/>
      <c r="AU108" s="261"/>
      <c r="AV108" s="261"/>
      <c r="AW108" s="261"/>
      <c r="AX108" s="261"/>
      <c r="AY108" s="261"/>
      <c r="AZ108" s="261"/>
      <c r="BA108" s="261"/>
      <c r="BB108" s="261"/>
      <c r="BC108" s="261"/>
      <c r="BD108" s="261"/>
      <c r="BE108" s="261"/>
      <c r="BF108" s="261"/>
      <c r="BG108" s="261"/>
      <c r="BH108" s="261"/>
      <c r="BI108" s="261"/>
      <c r="BJ108" s="261"/>
      <c r="BK108" s="261"/>
      <c r="BL108" s="261"/>
      <c r="BM108" s="261"/>
      <c r="BN108" s="261"/>
      <c r="BO108" s="261"/>
      <c r="BP108" s="261"/>
      <c r="BQ108" s="261"/>
      <c r="BR108" s="261"/>
      <c r="BS108" s="261"/>
      <c r="BT108" s="261"/>
      <c r="BU108" s="261"/>
      <c r="BV108" s="261"/>
      <c r="BW108" s="261"/>
      <c r="BX108" s="261"/>
      <c r="BY108" s="262"/>
      <c r="BZ108" s="262"/>
      <c r="CA108" s="262"/>
      <c r="CB108" s="262"/>
      <c r="CC108" s="262"/>
      <c r="CD108" s="262"/>
      <c r="CE108" s="262"/>
      <c r="CF108" s="262"/>
      <c r="CG108" s="262"/>
      <c r="CH108" s="262"/>
      <c r="CI108" s="262"/>
      <c r="CJ108" s="262"/>
      <c r="CK108" s="262"/>
      <c r="CL108" s="262"/>
      <c r="CM108" s="262"/>
      <c r="CN108" s="262"/>
      <c r="CO108" s="262"/>
      <c r="CP108" s="262"/>
      <c r="CQ108" s="262"/>
      <c r="CR108" s="262"/>
      <c r="CS108" s="262"/>
      <c r="CT108" s="262"/>
      <c r="CU108" s="261"/>
      <c r="CV108" s="261"/>
      <c r="CW108" s="261"/>
      <c r="CX108" s="261"/>
      <c r="CY108" s="261"/>
      <c r="CZ108" s="261"/>
      <c r="DA108" s="261"/>
      <c r="DB108" s="261"/>
      <c r="DC108" s="261"/>
      <c r="DD108" s="261"/>
      <c r="DE108" s="261"/>
      <c r="DF108" s="261"/>
      <c r="DG108" s="261"/>
      <c r="DH108" s="261"/>
      <c r="DI108" s="261"/>
      <c r="DJ108" s="261"/>
      <c r="DK108" s="261"/>
      <c r="DL108" s="261"/>
      <c r="DM108" s="261"/>
      <c r="DN108" s="261"/>
      <c r="DO108" s="261"/>
      <c r="DP108" s="261"/>
      <c r="DQ108" s="261"/>
      <c r="DR108" s="261"/>
      <c r="DS108" s="261"/>
      <c r="DT108" s="261"/>
      <c r="DU108" s="261"/>
      <c r="DV108" s="261"/>
      <c r="DW108" s="261"/>
      <c r="DX108" s="261"/>
      <c r="DY108" s="261"/>
      <c r="DZ108" s="261"/>
      <c r="EA108" s="261"/>
    </row>
    <row r="109" spans="1:131" ht="15" x14ac:dyDescent="0.25">
      <c r="A109" s="261"/>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1"/>
      <c r="AL109" s="261"/>
      <c r="AM109" s="261"/>
      <c r="AN109" s="261"/>
      <c r="AO109" s="261"/>
      <c r="AP109" s="261"/>
      <c r="AQ109" s="261"/>
      <c r="AR109" s="261"/>
      <c r="AS109" s="261"/>
      <c r="AT109" s="261"/>
      <c r="AU109" s="261"/>
      <c r="AV109" s="261"/>
      <c r="AW109" s="261"/>
      <c r="AX109" s="261"/>
      <c r="AY109" s="261"/>
      <c r="AZ109" s="261"/>
      <c r="BA109" s="261"/>
      <c r="BB109" s="261"/>
      <c r="BC109" s="261"/>
      <c r="BD109" s="261"/>
      <c r="BE109" s="261"/>
      <c r="BF109" s="261"/>
      <c r="BG109" s="261"/>
      <c r="BH109" s="261"/>
      <c r="BI109" s="261"/>
      <c r="BJ109" s="261"/>
      <c r="BK109" s="261"/>
      <c r="BL109" s="261"/>
      <c r="BM109" s="261"/>
      <c r="BN109" s="261"/>
      <c r="BO109" s="261"/>
      <c r="BP109" s="261"/>
      <c r="BQ109" s="261"/>
      <c r="BR109" s="261"/>
      <c r="BS109" s="261"/>
      <c r="BT109" s="261"/>
      <c r="BU109" s="261"/>
      <c r="BV109" s="261"/>
      <c r="BW109" s="261"/>
      <c r="BX109" s="261"/>
      <c r="BY109" s="262"/>
      <c r="BZ109" s="262"/>
      <c r="CA109" s="262"/>
      <c r="CB109" s="262"/>
      <c r="CC109" s="262"/>
      <c r="CD109" s="262"/>
      <c r="CE109" s="262"/>
      <c r="CF109" s="262"/>
      <c r="CG109" s="262"/>
      <c r="CH109" s="262"/>
      <c r="CI109" s="262"/>
      <c r="CJ109" s="262"/>
      <c r="CK109" s="262"/>
      <c r="CL109" s="262"/>
      <c r="CM109" s="262"/>
      <c r="CN109" s="262"/>
      <c r="CO109" s="262"/>
      <c r="CP109" s="262"/>
      <c r="CQ109" s="262"/>
      <c r="CR109" s="262"/>
      <c r="CS109" s="262"/>
      <c r="CT109" s="262"/>
      <c r="CU109" s="261"/>
      <c r="CV109" s="261"/>
      <c r="CW109" s="261"/>
      <c r="CX109" s="261"/>
      <c r="CY109" s="261"/>
      <c r="CZ109" s="261"/>
      <c r="DA109" s="261"/>
      <c r="DB109" s="261"/>
      <c r="DC109" s="261"/>
      <c r="DD109" s="261"/>
      <c r="DE109" s="261"/>
      <c r="DF109" s="261"/>
      <c r="DG109" s="261"/>
      <c r="DH109" s="261"/>
      <c r="DI109" s="261"/>
      <c r="DJ109" s="261"/>
      <c r="DK109" s="261"/>
      <c r="DL109" s="261"/>
      <c r="DM109" s="261"/>
      <c r="DN109" s="261"/>
      <c r="DO109" s="261"/>
      <c r="DP109" s="261"/>
      <c r="DQ109" s="261"/>
      <c r="DR109" s="261"/>
      <c r="DS109" s="261"/>
      <c r="DT109" s="261"/>
      <c r="DU109" s="261"/>
      <c r="DV109" s="261"/>
      <c r="DW109" s="261"/>
      <c r="DX109" s="261"/>
      <c r="DY109" s="261"/>
      <c r="DZ109" s="261"/>
      <c r="EA109" s="261"/>
    </row>
    <row r="110" spans="1:131" ht="15" x14ac:dyDescent="0.25">
      <c r="A110" s="261"/>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61"/>
      <c r="AE110" s="261"/>
      <c r="AF110" s="261"/>
      <c r="AG110" s="261"/>
      <c r="AH110" s="261"/>
      <c r="AI110" s="261"/>
      <c r="AJ110" s="261"/>
      <c r="AK110" s="261"/>
      <c r="AL110" s="261"/>
      <c r="AM110" s="261"/>
      <c r="AN110" s="261"/>
      <c r="AO110" s="261"/>
      <c r="AP110" s="261"/>
      <c r="AQ110" s="261"/>
      <c r="AR110" s="261"/>
      <c r="AS110" s="261"/>
      <c r="AT110" s="261"/>
      <c r="AU110" s="261"/>
      <c r="AV110" s="261"/>
      <c r="AW110" s="261"/>
      <c r="AX110" s="261"/>
      <c r="AY110" s="261"/>
      <c r="AZ110" s="261"/>
      <c r="BA110" s="261"/>
      <c r="BB110" s="261"/>
      <c r="BC110" s="261"/>
      <c r="BD110" s="261"/>
      <c r="BE110" s="261"/>
      <c r="BF110" s="261"/>
      <c r="BG110" s="261"/>
      <c r="BH110" s="261"/>
      <c r="BI110" s="261"/>
      <c r="BJ110" s="261"/>
      <c r="BK110" s="261"/>
      <c r="BL110" s="261"/>
      <c r="BM110" s="261"/>
      <c r="BN110" s="261"/>
      <c r="BO110" s="261"/>
      <c r="BP110" s="261"/>
      <c r="BQ110" s="261"/>
      <c r="BR110" s="261"/>
      <c r="BS110" s="261"/>
      <c r="BT110" s="261"/>
      <c r="BU110" s="261"/>
      <c r="BV110" s="261"/>
      <c r="BW110" s="261"/>
      <c r="BX110" s="261"/>
      <c r="BY110" s="262"/>
      <c r="BZ110" s="262"/>
      <c r="CA110" s="262"/>
      <c r="CB110" s="262"/>
      <c r="CC110" s="262"/>
      <c r="CD110" s="262"/>
      <c r="CE110" s="262"/>
      <c r="CF110" s="262"/>
      <c r="CG110" s="262"/>
      <c r="CH110" s="262"/>
      <c r="CI110" s="262"/>
      <c r="CJ110" s="262"/>
      <c r="CK110" s="262"/>
      <c r="CL110" s="262"/>
      <c r="CM110" s="262"/>
      <c r="CN110" s="262"/>
      <c r="CO110" s="262"/>
      <c r="CP110" s="262"/>
      <c r="CQ110" s="262"/>
      <c r="CR110" s="262"/>
      <c r="CS110" s="262"/>
      <c r="CT110" s="262"/>
      <c r="CU110" s="261"/>
      <c r="CV110" s="261"/>
      <c r="CW110" s="261"/>
      <c r="CX110" s="261"/>
      <c r="CY110" s="261"/>
      <c r="CZ110" s="261"/>
      <c r="DA110" s="261"/>
      <c r="DB110" s="261"/>
      <c r="DC110" s="261"/>
      <c r="DD110" s="261"/>
      <c r="DE110" s="261"/>
      <c r="DF110" s="261"/>
      <c r="DG110" s="261"/>
      <c r="DH110" s="261"/>
      <c r="DI110" s="261"/>
      <c r="DJ110" s="261"/>
      <c r="DK110" s="261"/>
      <c r="DL110" s="261"/>
      <c r="DM110" s="261"/>
      <c r="DN110" s="261"/>
      <c r="DO110" s="261"/>
      <c r="DP110" s="261"/>
      <c r="DQ110" s="261"/>
      <c r="DR110" s="261"/>
      <c r="DS110" s="261"/>
      <c r="DT110" s="261"/>
      <c r="DU110" s="261"/>
      <c r="DV110" s="261"/>
      <c r="DW110" s="261"/>
      <c r="DX110" s="261"/>
      <c r="DY110" s="261"/>
      <c r="DZ110" s="261"/>
      <c r="EA110" s="261"/>
    </row>
    <row r="111" spans="1:131" ht="15" x14ac:dyDescent="0.25">
      <c r="A111" s="261"/>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261"/>
      <c r="AE111" s="261"/>
      <c r="AF111" s="261"/>
      <c r="AG111" s="261"/>
      <c r="AH111" s="261"/>
      <c r="AI111" s="261"/>
      <c r="AJ111" s="261"/>
      <c r="AK111" s="261"/>
      <c r="AL111" s="261"/>
      <c r="AM111" s="261"/>
      <c r="AN111" s="261"/>
      <c r="AO111" s="261"/>
      <c r="AP111" s="261"/>
      <c r="AQ111" s="261"/>
      <c r="AR111" s="261"/>
      <c r="AS111" s="261"/>
      <c r="AT111" s="261"/>
      <c r="AU111" s="261"/>
      <c r="AV111" s="261"/>
      <c r="AW111" s="261"/>
      <c r="AX111" s="261"/>
      <c r="AY111" s="261"/>
      <c r="AZ111" s="261"/>
      <c r="BA111" s="261"/>
      <c r="BB111" s="261"/>
      <c r="BC111" s="261"/>
      <c r="BD111" s="261"/>
      <c r="BE111" s="261"/>
      <c r="BF111" s="261"/>
      <c r="BG111" s="261"/>
      <c r="BH111" s="261"/>
      <c r="BI111" s="261"/>
      <c r="BJ111" s="261"/>
      <c r="BK111" s="261"/>
      <c r="BL111" s="261"/>
      <c r="BM111" s="261"/>
      <c r="BN111" s="261"/>
      <c r="BO111" s="261"/>
      <c r="BP111" s="261"/>
      <c r="BQ111" s="261"/>
      <c r="BR111" s="261"/>
      <c r="BS111" s="261"/>
      <c r="BT111" s="261"/>
      <c r="BU111" s="261"/>
      <c r="BV111" s="261"/>
      <c r="BW111" s="261"/>
      <c r="BX111" s="261"/>
      <c r="BY111" s="262"/>
      <c r="BZ111" s="262"/>
      <c r="CA111" s="262"/>
      <c r="CB111" s="262"/>
      <c r="CC111" s="262"/>
      <c r="CD111" s="262"/>
      <c r="CE111" s="262"/>
      <c r="CF111" s="262"/>
      <c r="CG111" s="262"/>
      <c r="CH111" s="262"/>
      <c r="CI111" s="262"/>
      <c r="CJ111" s="262"/>
      <c r="CK111" s="262"/>
      <c r="CL111" s="262"/>
      <c r="CM111" s="262"/>
      <c r="CN111" s="262"/>
      <c r="CO111" s="262"/>
      <c r="CP111" s="262"/>
      <c r="CQ111" s="262"/>
      <c r="CR111" s="262"/>
      <c r="CS111" s="262"/>
      <c r="CT111" s="262"/>
      <c r="CU111" s="261"/>
      <c r="CV111" s="261"/>
      <c r="CW111" s="261"/>
      <c r="CX111" s="261"/>
      <c r="CY111" s="261"/>
      <c r="CZ111" s="261"/>
      <c r="DA111" s="261"/>
      <c r="DB111" s="261"/>
      <c r="DC111" s="261"/>
      <c r="DD111" s="261"/>
      <c r="DE111" s="261"/>
      <c r="DF111" s="261"/>
      <c r="DG111" s="261"/>
      <c r="DH111" s="261"/>
      <c r="DI111" s="261"/>
      <c r="DJ111" s="261"/>
      <c r="DK111" s="261"/>
      <c r="DL111" s="261"/>
      <c r="DM111" s="261"/>
      <c r="DN111" s="261"/>
      <c r="DO111" s="261"/>
      <c r="DP111" s="261"/>
      <c r="DQ111" s="261"/>
      <c r="DR111" s="261"/>
      <c r="DS111" s="261"/>
      <c r="DT111" s="261"/>
      <c r="DU111" s="261"/>
      <c r="DV111" s="261"/>
      <c r="DW111" s="261"/>
      <c r="DX111" s="261"/>
      <c r="DY111" s="261"/>
      <c r="DZ111" s="261"/>
      <c r="EA111" s="261"/>
    </row>
    <row r="112" spans="1:131" ht="15" x14ac:dyDescent="0.25">
      <c r="A112" s="261"/>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61"/>
      <c r="AE112" s="261"/>
      <c r="AF112" s="261"/>
      <c r="AG112" s="261"/>
      <c r="AH112" s="261"/>
      <c r="AI112" s="261"/>
      <c r="AJ112" s="261"/>
      <c r="AK112" s="261"/>
      <c r="AL112" s="261"/>
      <c r="AM112" s="261"/>
      <c r="AN112" s="261"/>
      <c r="AO112" s="261"/>
      <c r="AP112" s="261"/>
      <c r="AQ112" s="261"/>
      <c r="AR112" s="261"/>
      <c r="AS112" s="261"/>
      <c r="AT112" s="261"/>
      <c r="AU112" s="261"/>
      <c r="AV112" s="261"/>
      <c r="AW112" s="261"/>
      <c r="AX112" s="261"/>
      <c r="AY112" s="261"/>
      <c r="AZ112" s="261"/>
      <c r="BA112" s="261"/>
      <c r="BB112" s="261"/>
      <c r="BC112" s="261"/>
      <c r="BD112" s="261"/>
      <c r="BE112" s="261"/>
      <c r="BF112" s="261"/>
      <c r="BG112" s="261"/>
      <c r="BH112" s="261"/>
      <c r="BI112" s="261"/>
      <c r="BJ112" s="261"/>
      <c r="BK112" s="261"/>
      <c r="BL112" s="261"/>
      <c r="BM112" s="261"/>
      <c r="BN112" s="261"/>
      <c r="BO112" s="261"/>
      <c r="BP112" s="261"/>
      <c r="BQ112" s="261"/>
      <c r="BR112" s="261"/>
      <c r="BS112" s="261"/>
      <c r="BT112" s="261"/>
      <c r="BU112" s="261"/>
      <c r="BV112" s="261"/>
      <c r="BW112" s="261"/>
      <c r="BX112" s="261"/>
      <c r="BY112" s="262"/>
      <c r="BZ112" s="262"/>
      <c r="CA112" s="262"/>
      <c r="CB112" s="262"/>
      <c r="CC112" s="262"/>
      <c r="CD112" s="262"/>
      <c r="CE112" s="262"/>
      <c r="CF112" s="262"/>
      <c r="CG112" s="262"/>
      <c r="CH112" s="262"/>
      <c r="CI112" s="262"/>
      <c r="CJ112" s="262"/>
      <c r="CK112" s="262"/>
      <c r="CL112" s="262"/>
      <c r="CM112" s="262"/>
      <c r="CN112" s="262"/>
      <c r="CO112" s="262"/>
      <c r="CP112" s="262"/>
      <c r="CQ112" s="262"/>
      <c r="CR112" s="262"/>
      <c r="CS112" s="262"/>
      <c r="CT112" s="262"/>
      <c r="CU112" s="261"/>
      <c r="CV112" s="261"/>
      <c r="CW112" s="261"/>
      <c r="CX112" s="261"/>
      <c r="CY112" s="261"/>
      <c r="CZ112" s="261"/>
      <c r="DA112" s="261"/>
      <c r="DB112" s="261"/>
      <c r="DC112" s="261"/>
      <c r="DD112" s="261"/>
      <c r="DE112" s="261"/>
      <c r="DF112" s="261"/>
      <c r="DG112" s="261"/>
      <c r="DH112" s="261"/>
      <c r="DI112" s="261"/>
      <c r="DJ112" s="261"/>
      <c r="DK112" s="261"/>
      <c r="DL112" s="261"/>
      <c r="DM112" s="261"/>
      <c r="DN112" s="261"/>
      <c r="DO112" s="261"/>
      <c r="DP112" s="261"/>
      <c r="DQ112" s="261"/>
      <c r="DR112" s="261"/>
      <c r="DS112" s="261"/>
      <c r="DT112" s="261"/>
      <c r="DU112" s="261"/>
      <c r="DV112" s="261"/>
      <c r="DW112" s="261"/>
      <c r="DX112" s="261"/>
      <c r="DY112" s="261"/>
      <c r="DZ112" s="261"/>
      <c r="EA112" s="261"/>
    </row>
    <row r="113" spans="1:131" ht="15" x14ac:dyDescent="0.25">
      <c r="A113" s="261"/>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261"/>
      <c r="BN113" s="261"/>
      <c r="BO113" s="261"/>
      <c r="BP113" s="261"/>
      <c r="BQ113" s="261"/>
      <c r="BR113" s="261"/>
      <c r="BS113" s="261"/>
      <c r="BT113" s="261"/>
      <c r="BU113" s="261"/>
      <c r="BV113" s="261"/>
      <c r="BW113" s="261"/>
      <c r="BX113" s="261"/>
      <c r="BY113" s="262"/>
      <c r="BZ113" s="262"/>
      <c r="CA113" s="262"/>
      <c r="CB113" s="262"/>
      <c r="CC113" s="262"/>
      <c r="CD113" s="262"/>
      <c r="CE113" s="262"/>
      <c r="CF113" s="262"/>
      <c r="CG113" s="262"/>
      <c r="CH113" s="262"/>
      <c r="CI113" s="262"/>
      <c r="CJ113" s="262"/>
      <c r="CK113" s="262"/>
      <c r="CL113" s="262"/>
      <c r="CM113" s="262"/>
      <c r="CN113" s="262"/>
      <c r="CO113" s="262"/>
      <c r="CP113" s="262"/>
      <c r="CQ113" s="262"/>
      <c r="CR113" s="262"/>
      <c r="CS113" s="262"/>
      <c r="CT113" s="262"/>
      <c r="CU113" s="261"/>
      <c r="CV113" s="261"/>
      <c r="CW113" s="261"/>
      <c r="CX113" s="261"/>
      <c r="CY113" s="261"/>
      <c r="CZ113" s="261"/>
      <c r="DA113" s="261"/>
      <c r="DB113" s="261"/>
      <c r="DC113" s="261"/>
      <c r="DD113" s="261"/>
      <c r="DE113" s="261"/>
      <c r="DF113" s="261"/>
      <c r="DG113" s="261"/>
      <c r="DH113" s="261"/>
      <c r="DI113" s="261"/>
      <c r="DJ113" s="261"/>
      <c r="DK113" s="261"/>
      <c r="DL113" s="261"/>
      <c r="DM113" s="261"/>
      <c r="DN113" s="261"/>
      <c r="DO113" s="261"/>
      <c r="DP113" s="261"/>
      <c r="DQ113" s="261"/>
      <c r="DR113" s="261"/>
      <c r="DS113" s="261"/>
      <c r="DT113" s="261"/>
      <c r="DU113" s="261"/>
      <c r="DV113" s="261"/>
      <c r="DW113" s="261"/>
      <c r="DX113" s="261"/>
      <c r="DY113" s="261"/>
      <c r="DZ113" s="261"/>
      <c r="EA113" s="261"/>
    </row>
    <row r="114" spans="1:131" ht="15" x14ac:dyDescent="0.25">
      <c r="A114" s="261"/>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261"/>
      <c r="AE114" s="261"/>
      <c r="AF114" s="261"/>
      <c r="AG114" s="261"/>
      <c r="AH114" s="261"/>
      <c r="AI114" s="261"/>
      <c r="AJ114" s="261"/>
      <c r="AK114" s="261"/>
      <c r="AL114" s="261"/>
      <c r="AM114" s="261"/>
      <c r="AN114" s="261"/>
      <c r="AO114" s="261"/>
      <c r="AP114" s="261"/>
      <c r="AQ114" s="261"/>
      <c r="AR114" s="261"/>
      <c r="AS114" s="261"/>
      <c r="AT114" s="261"/>
      <c r="AU114" s="261"/>
      <c r="AV114" s="261"/>
      <c r="AW114" s="261"/>
      <c r="AX114" s="261"/>
      <c r="AY114" s="261"/>
      <c r="AZ114" s="261"/>
      <c r="BA114" s="261"/>
      <c r="BB114" s="261"/>
      <c r="BC114" s="261"/>
      <c r="BD114" s="261"/>
      <c r="BE114" s="261"/>
      <c r="BF114" s="261"/>
      <c r="BG114" s="261"/>
      <c r="BH114" s="261"/>
      <c r="BI114" s="261"/>
      <c r="BJ114" s="261"/>
      <c r="BK114" s="261"/>
      <c r="BL114" s="261"/>
      <c r="BM114" s="261"/>
      <c r="BN114" s="261"/>
      <c r="BO114" s="261"/>
      <c r="BP114" s="261"/>
      <c r="BQ114" s="261"/>
      <c r="BR114" s="261"/>
      <c r="BS114" s="261"/>
      <c r="BT114" s="261"/>
      <c r="BU114" s="261"/>
      <c r="BV114" s="261"/>
      <c r="BW114" s="261"/>
      <c r="BX114" s="261"/>
      <c r="BY114" s="262"/>
      <c r="BZ114" s="262"/>
      <c r="CA114" s="262"/>
      <c r="CB114" s="262"/>
      <c r="CC114" s="262"/>
      <c r="CD114" s="262"/>
      <c r="CE114" s="262"/>
      <c r="CF114" s="262"/>
      <c r="CG114" s="262"/>
      <c r="CH114" s="262"/>
      <c r="CI114" s="262"/>
      <c r="CJ114" s="262"/>
      <c r="CK114" s="262"/>
      <c r="CL114" s="262"/>
      <c r="CM114" s="262"/>
      <c r="CN114" s="262"/>
      <c r="CO114" s="262"/>
      <c r="CP114" s="262"/>
      <c r="CQ114" s="262"/>
      <c r="CR114" s="262"/>
      <c r="CS114" s="262"/>
      <c r="CT114" s="262"/>
      <c r="CU114" s="261"/>
      <c r="CV114" s="261"/>
      <c r="CW114" s="261"/>
      <c r="CX114" s="261"/>
      <c r="CY114" s="261"/>
      <c r="CZ114" s="261"/>
      <c r="DA114" s="261"/>
      <c r="DB114" s="261"/>
      <c r="DC114" s="261"/>
      <c r="DD114" s="261"/>
      <c r="DE114" s="261"/>
      <c r="DF114" s="261"/>
      <c r="DG114" s="261"/>
      <c r="DH114" s="261"/>
      <c r="DI114" s="261"/>
      <c r="DJ114" s="261"/>
      <c r="DK114" s="261"/>
      <c r="DL114" s="261"/>
      <c r="DM114" s="261"/>
      <c r="DN114" s="261"/>
      <c r="DO114" s="261"/>
      <c r="DP114" s="261"/>
      <c r="DQ114" s="261"/>
      <c r="DR114" s="261"/>
      <c r="DS114" s="261"/>
      <c r="DT114" s="261"/>
      <c r="DU114" s="261"/>
      <c r="DV114" s="261"/>
      <c r="DW114" s="261"/>
      <c r="DX114" s="261"/>
      <c r="DY114" s="261"/>
      <c r="DZ114" s="261"/>
      <c r="EA114" s="261"/>
    </row>
    <row r="115" spans="1:131" ht="15" x14ac:dyDescent="0.25">
      <c r="A115" s="261"/>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261"/>
      <c r="AE115" s="261"/>
      <c r="AF115" s="261"/>
      <c r="AG115" s="261"/>
      <c r="AH115" s="261"/>
      <c r="AI115" s="261"/>
      <c r="AJ115" s="261"/>
      <c r="AK115" s="261"/>
      <c r="AL115" s="261"/>
      <c r="AM115" s="261"/>
      <c r="AN115" s="261"/>
      <c r="AO115" s="261"/>
      <c r="AP115" s="261"/>
      <c r="AQ115" s="261"/>
      <c r="AR115" s="261"/>
      <c r="AS115" s="261"/>
      <c r="AT115" s="261"/>
      <c r="AU115" s="261"/>
      <c r="AV115" s="261"/>
      <c r="AW115" s="261"/>
      <c r="AX115" s="261"/>
      <c r="AY115" s="261"/>
      <c r="AZ115" s="261"/>
      <c r="BA115" s="261"/>
      <c r="BB115" s="261"/>
      <c r="BC115" s="261"/>
      <c r="BD115" s="261"/>
      <c r="BE115" s="261"/>
      <c r="BF115" s="261"/>
      <c r="BG115" s="261"/>
      <c r="BH115" s="261"/>
      <c r="BI115" s="261"/>
      <c r="BJ115" s="261"/>
      <c r="BK115" s="261"/>
      <c r="BL115" s="261"/>
      <c r="BM115" s="261"/>
      <c r="BN115" s="261"/>
      <c r="BO115" s="261"/>
      <c r="BP115" s="261"/>
      <c r="BQ115" s="261"/>
      <c r="BR115" s="261"/>
      <c r="BS115" s="261"/>
      <c r="BT115" s="261"/>
      <c r="BU115" s="261"/>
      <c r="BV115" s="261"/>
      <c r="BW115" s="261"/>
      <c r="BX115" s="261"/>
      <c r="BY115" s="262"/>
      <c r="BZ115" s="262"/>
      <c r="CA115" s="262"/>
      <c r="CB115" s="262"/>
      <c r="CC115" s="262"/>
      <c r="CD115" s="262"/>
      <c r="CE115" s="262"/>
      <c r="CF115" s="262"/>
      <c r="CG115" s="262"/>
      <c r="CH115" s="262"/>
      <c r="CI115" s="262"/>
      <c r="CJ115" s="262"/>
      <c r="CK115" s="262"/>
      <c r="CL115" s="262"/>
      <c r="CM115" s="262"/>
      <c r="CN115" s="262"/>
      <c r="CO115" s="262"/>
      <c r="CP115" s="262"/>
      <c r="CQ115" s="262"/>
      <c r="CR115" s="262"/>
      <c r="CS115" s="262"/>
      <c r="CT115" s="262"/>
      <c r="CU115" s="261"/>
      <c r="CV115" s="261"/>
      <c r="CW115" s="261"/>
      <c r="CX115" s="261"/>
      <c r="CY115" s="261"/>
      <c r="CZ115" s="261"/>
      <c r="DA115" s="261"/>
      <c r="DB115" s="261"/>
      <c r="DC115" s="261"/>
      <c r="DD115" s="261"/>
      <c r="DE115" s="261"/>
      <c r="DF115" s="261"/>
      <c r="DG115" s="261"/>
      <c r="DH115" s="261"/>
      <c r="DI115" s="261"/>
      <c r="DJ115" s="261"/>
      <c r="DK115" s="261"/>
      <c r="DL115" s="261"/>
      <c r="DM115" s="261"/>
      <c r="DN115" s="261"/>
      <c r="DO115" s="261"/>
      <c r="DP115" s="261"/>
      <c r="DQ115" s="261"/>
      <c r="DR115" s="261"/>
      <c r="DS115" s="261"/>
      <c r="DT115" s="261"/>
      <c r="DU115" s="261"/>
      <c r="DV115" s="261"/>
      <c r="DW115" s="261"/>
      <c r="DX115" s="261"/>
      <c r="DY115" s="261"/>
      <c r="DZ115" s="261"/>
      <c r="EA115" s="261"/>
    </row>
    <row r="116" spans="1:131" ht="15" x14ac:dyDescent="0.25">
      <c r="A116" s="261"/>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61"/>
      <c r="AE116" s="261"/>
      <c r="AF116" s="261"/>
      <c r="AG116" s="261"/>
      <c r="AH116" s="261"/>
      <c r="AI116" s="261"/>
      <c r="AJ116" s="261"/>
      <c r="AK116" s="261"/>
      <c r="AL116" s="261"/>
      <c r="AM116" s="261"/>
      <c r="AN116" s="261"/>
      <c r="AO116" s="261"/>
      <c r="AP116" s="261"/>
      <c r="AQ116" s="261"/>
      <c r="AR116" s="261"/>
      <c r="AS116" s="261"/>
      <c r="AT116" s="261"/>
      <c r="AU116" s="261"/>
      <c r="AV116" s="261"/>
      <c r="AW116" s="261"/>
      <c r="AX116" s="261"/>
      <c r="AY116" s="261"/>
      <c r="AZ116" s="261"/>
      <c r="BA116" s="261"/>
      <c r="BB116" s="261"/>
      <c r="BC116" s="261"/>
      <c r="BD116" s="261"/>
      <c r="BE116" s="261"/>
      <c r="BF116" s="261"/>
      <c r="BG116" s="261"/>
      <c r="BH116" s="261"/>
      <c r="BI116" s="261"/>
      <c r="BJ116" s="261"/>
      <c r="BK116" s="261"/>
      <c r="BL116" s="261"/>
      <c r="BM116" s="261"/>
      <c r="BN116" s="261"/>
      <c r="BO116" s="261"/>
      <c r="BP116" s="261"/>
      <c r="BQ116" s="261"/>
      <c r="BR116" s="261"/>
      <c r="BS116" s="261"/>
      <c r="BT116" s="261"/>
      <c r="BU116" s="261"/>
      <c r="BV116" s="261"/>
      <c r="BW116" s="261"/>
      <c r="BX116" s="261"/>
      <c r="BY116" s="262"/>
      <c r="BZ116" s="262"/>
      <c r="CA116" s="262"/>
      <c r="CB116" s="262"/>
      <c r="CC116" s="262"/>
      <c r="CD116" s="262"/>
      <c r="CE116" s="262"/>
      <c r="CF116" s="262"/>
      <c r="CG116" s="262"/>
      <c r="CH116" s="262"/>
      <c r="CI116" s="262"/>
      <c r="CJ116" s="262"/>
      <c r="CK116" s="262"/>
      <c r="CL116" s="262"/>
      <c r="CM116" s="262"/>
      <c r="CN116" s="262"/>
      <c r="CO116" s="262"/>
      <c r="CP116" s="262"/>
      <c r="CQ116" s="262"/>
      <c r="CR116" s="262"/>
      <c r="CS116" s="262"/>
      <c r="CT116" s="262"/>
      <c r="CU116" s="261"/>
      <c r="CV116" s="261"/>
      <c r="CW116" s="261"/>
      <c r="CX116" s="261"/>
      <c r="CY116" s="261"/>
      <c r="CZ116" s="261"/>
      <c r="DA116" s="261"/>
      <c r="DB116" s="261"/>
      <c r="DC116" s="261"/>
      <c r="DD116" s="261"/>
      <c r="DE116" s="261"/>
      <c r="DF116" s="261"/>
      <c r="DG116" s="261"/>
      <c r="DH116" s="261"/>
      <c r="DI116" s="261"/>
      <c r="DJ116" s="261"/>
      <c r="DK116" s="261"/>
      <c r="DL116" s="261"/>
      <c r="DM116" s="261"/>
      <c r="DN116" s="261"/>
      <c r="DO116" s="261"/>
      <c r="DP116" s="261"/>
      <c r="DQ116" s="261"/>
      <c r="DR116" s="261"/>
      <c r="DS116" s="261"/>
      <c r="DT116" s="261"/>
      <c r="DU116" s="261"/>
      <c r="DV116" s="261"/>
      <c r="DW116" s="261"/>
      <c r="DX116" s="261"/>
      <c r="DY116" s="261"/>
      <c r="DZ116" s="261"/>
      <c r="EA116" s="261"/>
    </row>
    <row r="117" spans="1:131" ht="15" x14ac:dyDescent="0.25">
      <c r="A117" s="261"/>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61"/>
      <c r="AE117" s="261"/>
      <c r="AF117" s="261"/>
      <c r="AG117" s="261"/>
      <c r="AH117" s="261"/>
      <c r="AI117" s="261"/>
      <c r="AJ117" s="261"/>
      <c r="AK117" s="261"/>
      <c r="AL117" s="261"/>
      <c r="AM117" s="261"/>
      <c r="AN117" s="261"/>
      <c r="AO117" s="261"/>
      <c r="AP117" s="261"/>
      <c r="AQ117" s="261"/>
      <c r="AR117" s="261"/>
      <c r="AS117" s="261"/>
      <c r="AT117" s="261"/>
      <c r="AU117" s="261"/>
      <c r="AV117" s="261"/>
      <c r="AW117" s="261"/>
      <c r="AX117" s="261"/>
      <c r="AY117" s="261"/>
      <c r="AZ117" s="261"/>
      <c r="BA117" s="261"/>
      <c r="BB117" s="261"/>
      <c r="BC117" s="261"/>
      <c r="BD117" s="261"/>
      <c r="BE117" s="261"/>
      <c r="BF117" s="261"/>
      <c r="BG117" s="261"/>
      <c r="BH117" s="261"/>
      <c r="BI117" s="261"/>
      <c r="BJ117" s="261"/>
      <c r="BK117" s="261"/>
      <c r="BL117" s="261"/>
      <c r="BM117" s="261"/>
      <c r="BN117" s="261"/>
      <c r="BO117" s="261"/>
      <c r="BP117" s="261"/>
      <c r="BQ117" s="261"/>
      <c r="BR117" s="261"/>
      <c r="BS117" s="261"/>
      <c r="BT117" s="261"/>
      <c r="BU117" s="261"/>
      <c r="BV117" s="261"/>
      <c r="BW117" s="261"/>
      <c r="BX117" s="261"/>
      <c r="BY117" s="262"/>
      <c r="BZ117" s="262"/>
      <c r="CA117" s="262"/>
      <c r="CB117" s="262"/>
      <c r="CC117" s="262"/>
      <c r="CD117" s="262"/>
      <c r="CE117" s="262"/>
      <c r="CF117" s="262"/>
      <c r="CG117" s="262"/>
      <c r="CH117" s="262"/>
      <c r="CI117" s="262"/>
      <c r="CJ117" s="262"/>
      <c r="CK117" s="262"/>
      <c r="CL117" s="262"/>
      <c r="CM117" s="262"/>
      <c r="CN117" s="262"/>
      <c r="CO117" s="262"/>
      <c r="CP117" s="262"/>
      <c r="CQ117" s="262"/>
      <c r="CR117" s="262"/>
      <c r="CS117" s="262"/>
      <c r="CT117" s="262"/>
      <c r="CU117" s="261"/>
      <c r="CV117" s="261"/>
      <c r="CW117" s="261"/>
      <c r="CX117" s="261"/>
      <c r="CY117" s="261"/>
      <c r="CZ117" s="261"/>
      <c r="DA117" s="261"/>
      <c r="DB117" s="261"/>
      <c r="DC117" s="261"/>
      <c r="DD117" s="261"/>
      <c r="DE117" s="261"/>
      <c r="DF117" s="261"/>
      <c r="DG117" s="261"/>
      <c r="DH117" s="261"/>
      <c r="DI117" s="261"/>
      <c r="DJ117" s="261"/>
      <c r="DK117" s="261"/>
      <c r="DL117" s="261"/>
      <c r="DM117" s="261"/>
      <c r="DN117" s="261"/>
      <c r="DO117" s="261"/>
      <c r="DP117" s="261"/>
      <c r="DQ117" s="261"/>
      <c r="DR117" s="261"/>
      <c r="DS117" s="261"/>
      <c r="DT117" s="261"/>
      <c r="DU117" s="261"/>
      <c r="DV117" s="261"/>
      <c r="DW117" s="261"/>
      <c r="DX117" s="261"/>
      <c r="DY117" s="261"/>
      <c r="DZ117" s="261"/>
      <c r="EA117" s="261"/>
    </row>
    <row r="118" spans="1:131" ht="15" x14ac:dyDescent="0.25">
      <c r="A118" s="261"/>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61"/>
      <c r="AE118" s="261"/>
      <c r="AF118" s="261"/>
      <c r="AG118" s="261"/>
      <c r="AH118" s="261"/>
      <c r="AI118" s="261"/>
      <c r="AJ118" s="261"/>
      <c r="AK118" s="261"/>
      <c r="AL118" s="261"/>
      <c r="AM118" s="261"/>
      <c r="AN118" s="261"/>
      <c r="AO118" s="261"/>
      <c r="AP118" s="261"/>
      <c r="AQ118" s="261"/>
      <c r="AR118" s="261"/>
      <c r="AS118" s="261"/>
      <c r="AT118" s="261"/>
      <c r="AU118" s="261"/>
      <c r="AV118" s="261"/>
      <c r="AW118" s="261"/>
      <c r="AX118" s="261"/>
      <c r="AY118" s="261"/>
      <c r="AZ118" s="261"/>
      <c r="BA118" s="261"/>
      <c r="BB118" s="261"/>
      <c r="BC118" s="261"/>
      <c r="BD118" s="261"/>
      <c r="BE118" s="261"/>
      <c r="BF118" s="261"/>
      <c r="BG118" s="261"/>
      <c r="BH118" s="261"/>
      <c r="BI118" s="261"/>
      <c r="BJ118" s="261"/>
      <c r="BK118" s="261"/>
      <c r="BL118" s="261"/>
      <c r="BM118" s="261"/>
      <c r="BN118" s="261"/>
      <c r="BO118" s="261"/>
      <c r="BP118" s="261"/>
      <c r="BQ118" s="261"/>
      <c r="BR118" s="261"/>
      <c r="BS118" s="261"/>
      <c r="BT118" s="261"/>
      <c r="BU118" s="261"/>
      <c r="BV118" s="261"/>
      <c r="BW118" s="261"/>
      <c r="BX118" s="261"/>
      <c r="BY118" s="262"/>
      <c r="BZ118" s="262"/>
      <c r="CA118" s="262"/>
      <c r="CB118" s="262"/>
      <c r="CC118" s="262"/>
      <c r="CD118" s="262"/>
      <c r="CE118" s="262"/>
      <c r="CF118" s="262"/>
      <c r="CG118" s="262"/>
      <c r="CH118" s="262"/>
      <c r="CI118" s="262"/>
      <c r="CJ118" s="262"/>
      <c r="CK118" s="262"/>
      <c r="CL118" s="262"/>
      <c r="CM118" s="262"/>
      <c r="CN118" s="262"/>
      <c r="CO118" s="262"/>
      <c r="CP118" s="262"/>
      <c r="CQ118" s="262"/>
      <c r="CR118" s="262"/>
      <c r="CS118" s="262"/>
      <c r="CT118" s="262"/>
      <c r="CU118" s="261"/>
      <c r="CV118" s="261"/>
      <c r="CW118" s="261"/>
      <c r="CX118" s="261"/>
      <c r="CY118" s="261"/>
      <c r="CZ118" s="261"/>
      <c r="DA118" s="261"/>
      <c r="DB118" s="261"/>
      <c r="DC118" s="261"/>
      <c r="DD118" s="261"/>
      <c r="DE118" s="261"/>
      <c r="DF118" s="261"/>
      <c r="DG118" s="261"/>
      <c r="DH118" s="261"/>
      <c r="DI118" s="261"/>
      <c r="DJ118" s="261"/>
      <c r="DK118" s="261"/>
      <c r="DL118" s="261"/>
      <c r="DM118" s="261"/>
      <c r="DN118" s="261"/>
      <c r="DO118" s="261"/>
      <c r="DP118" s="261"/>
      <c r="DQ118" s="261"/>
      <c r="DR118" s="261"/>
      <c r="DS118" s="261"/>
      <c r="DT118" s="261"/>
      <c r="DU118" s="261"/>
      <c r="DV118" s="261"/>
      <c r="DW118" s="261"/>
      <c r="DX118" s="261"/>
      <c r="DY118" s="261"/>
      <c r="DZ118" s="261"/>
      <c r="EA118" s="261"/>
    </row>
    <row r="119" spans="1:131" ht="15" x14ac:dyDescent="0.25">
      <c r="A119" s="261"/>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261"/>
      <c r="AE119" s="261"/>
      <c r="AF119" s="261"/>
      <c r="AG119" s="261"/>
      <c r="AH119" s="261"/>
      <c r="AI119" s="261"/>
      <c r="AJ119" s="261"/>
      <c r="AK119" s="261"/>
      <c r="AL119" s="261"/>
      <c r="AM119" s="261"/>
      <c r="AN119" s="261"/>
      <c r="AO119" s="261"/>
      <c r="AP119" s="261"/>
      <c r="AQ119" s="261"/>
      <c r="AR119" s="261"/>
      <c r="AS119" s="261"/>
      <c r="AT119" s="261"/>
      <c r="AU119" s="261"/>
      <c r="AV119" s="261"/>
      <c r="AW119" s="261"/>
      <c r="AX119" s="261"/>
      <c r="AY119" s="261"/>
      <c r="AZ119" s="261"/>
      <c r="BA119" s="261"/>
      <c r="BB119" s="261"/>
      <c r="BC119" s="261"/>
      <c r="BD119" s="261"/>
      <c r="BE119" s="261"/>
      <c r="BF119" s="261"/>
      <c r="BG119" s="261"/>
      <c r="BH119" s="261"/>
      <c r="BI119" s="261"/>
      <c r="BJ119" s="261"/>
      <c r="BK119" s="261"/>
      <c r="BL119" s="261"/>
      <c r="BM119" s="261"/>
      <c r="BN119" s="261"/>
      <c r="BO119" s="261"/>
      <c r="BP119" s="261"/>
      <c r="BQ119" s="261"/>
      <c r="BR119" s="261"/>
      <c r="BS119" s="261"/>
      <c r="BT119" s="261"/>
      <c r="BU119" s="261"/>
      <c r="BV119" s="261"/>
      <c r="BW119" s="261"/>
      <c r="BX119" s="261"/>
      <c r="BY119" s="262"/>
      <c r="BZ119" s="262"/>
      <c r="CA119" s="262"/>
      <c r="CB119" s="262"/>
      <c r="CC119" s="262"/>
      <c r="CD119" s="262"/>
      <c r="CE119" s="262"/>
      <c r="CF119" s="262"/>
      <c r="CG119" s="262"/>
      <c r="CH119" s="262"/>
      <c r="CI119" s="262"/>
      <c r="CJ119" s="262"/>
      <c r="CK119" s="262"/>
      <c r="CL119" s="262"/>
      <c r="CM119" s="262"/>
      <c r="CN119" s="262"/>
      <c r="CO119" s="262"/>
      <c r="CP119" s="262"/>
      <c r="CQ119" s="262"/>
      <c r="CR119" s="262"/>
      <c r="CS119" s="262"/>
      <c r="CT119" s="262"/>
      <c r="CU119" s="261"/>
      <c r="CV119" s="261"/>
      <c r="CW119" s="261"/>
      <c r="CX119" s="261"/>
      <c r="CY119" s="261"/>
      <c r="CZ119" s="261"/>
      <c r="DA119" s="261"/>
      <c r="DB119" s="261"/>
      <c r="DC119" s="261"/>
      <c r="DD119" s="261"/>
      <c r="DE119" s="261"/>
      <c r="DF119" s="261"/>
      <c r="DG119" s="261"/>
      <c r="DH119" s="261"/>
      <c r="DI119" s="261"/>
      <c r="DJ119" s="261"/>
      <c r="DK119" s="261"/>
      <c r="DL119" s="261"/>
      <c r="DM119" s="261"/>
      <c r="DN119" s="261"/>
      <c r="DO119" s="261"/>
      <c r="DP119" s="261"/>
      <c r="DQ119" s="261"/>
      <c r="DR119" s="261"/>
      <c r="DS119" s="261"/>
      <c r="DT119" s="261"/>
      <c r="DU119" s="261"/>
      <c r="DV119" s="261"/>
      <c r="DW119" s="261"/>
      <c r="DX119" s="261"/>
      <c r="DY119" s="261"/>
      <c r="DZ119" s="261"/>
      <c r="EA119" s="261"/>
    </row>
    <row r="120" spans="1:131" ht="15" x14ac:dyDescent="0.25">
      <c r="A120" s="261"/>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c r="Z120" s="261"/>
      <c r="AA120" s="261"/>
      <c r="AB120" s="261"/>
      <c r="AC120" s="261"/>
      <c r="AD120" s="261"/>
      <c r="AE120" s="261"/>
      <c r="AF120" s="261"/>
      <c r="AG120" s="261"/>
      <c r="AH120" s="261"/>
      <c r="AI120" s="261"/>
      <c r="AJ120" s="261"/>
      <c r="AK120" s="261"/>
      <c r="AL120" s="261"/>
      <c r="AM120" s="261"/>
      <c r="AN120" s="261"/>
      <c r="AO120" s="261"/>
      <c r="AP120" s="261"/>
      <c r="AQ120" s="261"/>
      <c r="AR120" s="261"/>
      <c r="AS120" s="261"/>
      <c r="AT120" s="261"/>
      <c r="AU120" s="261"/>
      <c r="AV120" s="261"/>
      <c r="AW120" s="261"/>
      <c r="AX120" s="261"/>
      <c r="AY120" s="261"/>
      <c r="AZ120" s="261"/>
      <c r="BA120" s="261"/>
      <c r="BB120" s="261"/>
      <c r="BC120" s="261"/>
      <c r="BD120" s="261"/>
      <c r="BE120" s="261"/>
      <c r="BF120" s="261"/>
      <c r="BG120" s="261"/>
      <c r="BH120" s="261"/>
      <c r="BI120" s="261"/>
      <c r="BJ120" s="261"/>
      <c r="BK120" s="261"/>
      <c r="BL120" s="261"/>
      <c r="BM120" s="261"/>
      <c r="BN120" s="261"/>
      <c r="BO120" s="261"/>
      <c r="BP120" s="261"/>
      <c r="BQ120" s="261"/>
      <c r="BR120" s="261"/>
      <c r="BS120" s="261"/>
      <c r="BT120" s="261"/>
      <c r="BU120" s="261"/>
      <c r="BV120" s="261"/>
      <c r="BW120" s="261"/>
      <c r="BX120" s="261"/>
      <c r="BY120" s="262"/>
      <c r="BZ120" s="262"/>
      <c r="CA120" s="262"/>
      <c r="CB120" s="262"/>
      <c r="CC120" s="262"/>
      <c r="CD120" s="262"/>
      <c r="CE120" s="262"/>
      <c r="CF120" s="262"/>
      <c r="CG120" s="262"/>
      <c r="CH120" s="262"/>
      <c r="CI120" s="262"/>
      <c r="CJ120" s="262"/>
      <c r="CK120" s="262"/>
      <c r="CL120" s="262"/>
      <c r="CM120" s="262"/>
      <c r="CN120" s="262"/>
      <c r="CO120" s="262"/>
      <c r="CP120" s="262"/>
      <c r="CQ120" s="262"/>
      <c r="CR120" s="262"/>
      <c r="CS120" s="262"/>
      <c r="CT120" s="262"/>
      <c r="CU120" s="261"/>
      <c r="CV120" s="261"/>
      <c r="CW120" s="261"/>
      <c r="CX120" s="261"/>
      <c r="CY120" s="261"/>
      <c r="CZ120" s="261"/>
      <c r="DA120" s="261"/>
      <c r="DB120" s="261"/>
      <c r="DC120" s="261"/>
      <c r="DD120" s="261"/>
      <c r="DE120" s="261"/>
      <c r="DF120" s="261"/>
      <c r="DG120" s="261"/>
      <c r="DH120" s="261"/>
      <c r="DI120" s="261"/>
      <c r="DJ120" s="261"/>
      <c r="DK120" s="261"/>
      <c r="DL120" s="261"/>
      <c r="DM120" s="261"/>
      <c r="DN120" s="261"/>
      <c r="DO120" s="261"/>
      <c r="DP120" s="261"/>
      <c r="DQ120" s="261"/>
      <c r="DR120" s="261"/>
      <c r="DS120" s="261"/>
      <c r="DT120" s="261"/>
      <c r="DU120" s="261"/>
      <c r="DV120" s="261"/>
      <c r="DW120" s="261"/>
      <c r="DX120" s="261"/>
      <c r="DY120" s="261"/>
      <c r="DZ120" s="261"/>
      <c r="EA120" s="261"/>
    </row>
    <row r="121" spans="1:131" ht="15" x14ac:dyDescent="0.25">
      <c r="A121" s="261"/>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c r="AA121" s="261"/>
      <c r="AB121" s="261"/>
      <c r="AC121" s="261"/>
      <c r="AD121" s="261"/>
      <c r="AE121" s="261"/>
      <c r="AF121" s="261"/>
      <c r="AG121" s="261"/>
      <c r="AH121" s="261"/>
      <c r="AI121" s="261"/>
      <c r="AJ121" s="261"/>
      <c r="AK121" s="261"/>
      <c r="AL121" s="261"/>
      <c r="AM121" s="261"/>
      <c r="AN121" s="261"/>
      <c r="AO121" s="261"/>
      <c r="AP121" s="261"/>
      <c r="AQ121" s="261"/>
      <c r="AR121" s="261"/>
      <c r="AS121" s="261"/>
      <c r="AT121" s="261"/>
      <c r="AU121" s="261"/>
      <c r="AV121" s="261"/>
      <c r="AW121" s="261"/>
      <c r="AX121" s="261"/>
      <c r="AY121" s="261"/>
      <c r="AZ121" s="261"/>
      <c r="BA121" s="261"/>
      <c r="BB121" s="261"/>
      <c r="BC121" s="261"/>
      <c r="BD121" s="261"/>
      <c r="BE121" s="261"/>
      <c r="BF121" s="261"/>
      <c r="BG121" s="261"/>
      <c r="BH121" s="261"/>
      <c r="BI121" s="261"/>
      <c r="BJ121" s="261"/>
      <c r="BK121" s="261"/>
      <c r="BL121" s="261"/>
      <c r="BM121" s="261"/>
      <c r="BN121" s="261"/>
      <c r="BO121" s="261"/>
      <c r="BP121" s="261"/>
      <c r="BQ121" s="261"/>
      <c r="BR121" s="261"/>
      <c r="BS121" s="261"/>
      <c r="BT121" s="261"/>
      <c r="BU121" s="261"/>
      <c r="BV121" s="261"/>
      <c r="BW121" s="261"/>
      <c r="BX121" s="261"/>
      <c r="BY121" s="262"/>
      <c r="BZ121" s="262"/>
      <c r="CA121" s="262"/>
      <c r="CB121" s="262"/>
      <c r="CC121" s="262"/>
      <c r="CD121" s="262"/>
      <c r="CE121" s="262"/>
      <c r="CF121" s="262"/>
      <c r="CG121" s="262"/>
      <c r="CH121" s="262"/>
      <c r="CI121" s="262"/>
      <c r="CJ121" s="262"/>
      <c r="CK121" s="262"/>
      <c r="CL121" s="262"/>
      <c r="CM121" s="262"/>
      <c r="CN121" s="262"/>
      <c r="CO121" s="262"/>
      <c r="CP121" s="262"/>
      <c r="CQ121" s="262"/>
      <c r="CR121" s="262"/>
      <c r="CS121" s="262"/>
      <c r="CT121" s="262"/>
      <c r="CU121" s="261"/>
      <c r="CV121" s="261"/>
      <c r="CW121" s="261"/>
      <c r="CX121" s="261"/>
      <c r="CY121" s="261"/>
      <c r="CZ121" s="261"/>
      <c r="DA121" s="261"/>
      <c r="DB121" s="261"/>
      <c r="DC121" s="261"/>
      <c r="DD121" s="261"/>
      <c r="DE121" s="261"/>
      <c r="DF121" s="261"/>
      <c r="DG121" s="261"/>
      <c r="DH121" s="261"/>
      <c r="DI121" s="261"/>
      <c r="DJ121" s="261"/>
      <c r="DK121" s="261"/>
      <c r="DL121" s="261"/>
      <c r="DM121" s="261"/>
      <c r="DN121" s="261"/>
      <c r="DO121" s="261"/>
      <c r="DP121" s="261"/>
      <c r="DQ121" s="261"/>
      <c r="DR121" s="261"/>
      <c r="DS121" s="261"/>
      <c r="DT121" s="261"/>
      <c r="DU121" s="261"/>
      <c r="DV121" s="261"/>
      <c r="DW121" s="261"/>
      <c r="DX121" s="261"/>
      <c r="DY121" s="261"/>
      <c r="DZ121" s="261"/>
      <c r="EA121" s="261"/>
    </row>
    <row r="122" spans="1:131" ht="15" x14ac:dyDescent="0.25">
      <c r="A122" s="261"/>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c r="Z122" s="261"/>
      <c r="AA122" s="261"/>
      <c r="AB122" s="261"/>
      <c r="AC122" s="261"/>
      <c r="AD122" s="261"/>
      <c r="AE122" s="261"/>
      <c r="AF122" s="261"/>
      <c r="AG122" s="261"/>
      <c r="AH122" s="261"/>
      <c r="AI122" s="261"/>
      <c r="AJ122" s="261"/>
      <c r="AK122" s="261"/>
      <c r="AL122" s="261"/>
      <c r="AM122" s="261"/>
      <c r="AN122" s="261"/>
      <c r="AO122" s="261"/>
      <c r="AP122" s="261"/>
      <c r="AQ122" s="261"/>
      <c r="AR122" s="261"/>
      <c r="AS122" s="261"/>
      <c r="AT122" s="261"/>
      <c r="AU122" s="261"/>
      <c r="AV122" s="261"/>
      <c r="AW122" s="261"/>
      <c r="AX122" s="261"/>
      <c r="AY122" s="261"/>
      <c r="AZ122" s="261"/>
      <c r="BA122" s="261"/>
      <c r="BB122" s="261"/>
      <c r="BC122" s="261"/>
      <c r="BD122" s="261"/>
      <c r="BE122" s="261"/>
      <c r="BF122" s="261"/>
      <c r="BG122" s="261"/>
      <c r="BH122" s="261"/>
      <c r="BI122" s="261"/>
      <c r="BJ122" s="261"/>
      <c r="BK122" s="261"/>
      <c r="BL122" s="261"/>
      <c r="BM122" s="261"/>
      <c r="BN122" s="261"/>
      <c r="BO122" s="261"/>
      <c r="BP122" s="261"/>
      <c r="BQ122" s="261"/>
      <c r="BR122" s="261"/>
      <c r="BS122" s="261"/>
      <c r="BT122" s="261"/>
      <c r="BU122" s="261"/>
      <c r="BV122" s="261"/>
      <c r="BW122" s="261"/>
      <c r="BX122" s="261"/>
      <c r="BY122" s="262"/>
      <c r="BZ122" s="262"/>
      <c r="CA122" s="262"/>
      <c r="CB122" s="262"/>
      <c r="CC122" s="262"/>
      <c r="CD122" s="262"/>
      <c r="CE122" s="262"/>
      <c r="CF122" s="262"/>
      <c r="CG122" s="262"/>
      <c r="CH122" s="262"/>
      <c r="CI122" s="262"/>
      <c r="CJ122" s="262"/>
      <c r="CK122" s="262"/>
      <c r="CL122" s="262"/>
      <c r="CM122" s="262"/>
      <c r="CN122" s="262"/>
      <c r="CO122" s="262"/>
      <c r="CP122" s="262"/>
      <c r="CQ122" s="262"/>
      <c r="CR122" s="262"/>
      <c r="CS122" s="262"/>
      <c r="CT122" s="262"/>
      <c r="CU122" s="261"/>
      <c r="CV122" s="261"/>
      <c r="CW122" s="261"/>
      <c r="CX122" s="261"/>
      <c r="CY122" s="261"/>
      <c r="CZ122" s="261"/>
      <c r="DA122" s="261"/>
      <c r="DB122" s="261"/>
      <c r="DC122" s="261"/>
      <c r="DD122" s="261"/>
      <c r="DE122" s="261"/>
      <c r="DF122" s="261"/>
      <c r="DG122" s="261"/>
      <c r="DH122" s="261"/>
      <c r="DI122" s="261"/>
      <c r="DJ122" s="261"/>
      <c r="DK122" s="261"/>
      <c r="DL122" s="261"/>
      <c r="DM122" s="261"/>
      <c r="DN122" s="261"/>
      <c r="DO122" s="261"/>
      <c r="DP122" s="261"/>
      <c r="DQ122" s="261"/>
      <c r="DR122" s="261"/>
      <c r="DS122" s="261"/>
      <c r="DT122" s="261"/>
      <c r="DU122" s="261"/>
      <c r="DV122" s="261"/>
      <c r="DW122" s="261"/>
      <c r="DX122" s="261"/>
      <c r="DY122" s="261"/>
      <c r="DZ122" s="261"/>
      <c r="EA122" s="261"/>
    </row>
    <row r="123" spans="1:131" ht="15" x14ac:dyDescent="0.25">
      <c r="A123" s="261"/>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c r="Z123" s="261"/>
      <c r="AA123" s="261"/>
      <c r="AB123" s="261"/>
      <c r="AC123" s="261"/>
      <c r="AD123" s="261"/>
      <c r="AE123" s="261"/>
      <c r="AF123" s="261"/>
      <c r="AG123" s="261"/>
      <c r="AH123" s="261"/>
      <c r="AI123" s="261"/>
      <c r="AJ123" s="261"/>
      <c r="AK123" s="261"/>
      <c r="AL123" s="261"/>
      <c r="AM123" s="261"/>
      <c r="AN123" s="261"/>
      <c r="AO123" s="261"/>
      <c r="AP123" s="261"/>
      <c r="AQ123" s="261"/>
      <c r="AR123" s="261"/>
      <c r="AS123" s="261"/>
      <c r="AT123" s="261"/>
      <c r="AU123" s="261"/>
      <c r="AV123" s="261"/>
      <c r="AW123" s="261"/>
      <c r="AX123" s="261"/>
      <c r="AY123" s="261"/>
      <c r="AZ123" s="261"/>
      <c r="BA123" s="261"/>
      <c r="BB123" s="261"/>
      <c r="BC123" s="261"/>
      <c r="BD123" s="261"/>
      <c r="BE123" s="261"/>
      <c r="BF123" s="261"/>
      <c r="BG123" s="261"/>
      <c r="BH123" s="261"/>
      <c r="BI123" s="261"/>
      <c r="BJ123" s="261"/>
      <c r="BK123" s="261"/>
      <c r="BL123" s="261"/>
      <c r="BM123" s="261"/>
      <c r="BN123" s="261"/>
      <c r="BO123" s="261"/>
      <c r="BP123" s="261"/>
      <c r="BQ123" s="261"/>
      <c r="BR123" s="261"/>
      <c r="BS123" s="261"/>
      <c r="BT123" s="261"/>
      <c r="BU123" s="261"/>
      <c r="BV123" s="261"/>
      <c r="BW123" s="261"/>
      <c r="BX123" s="261"/>
      <c r="BY123" s="262"/>
      <c r="BZ123" s="262"/>
      <c r="CA123" s="262"/>
      <c r="CB123" s="262"/>
      <c r="CC123" s="262"/>
      <c r="CD123" s="262"/>
      <c r="CE123" s="262"/>
      <c r="CF123" s="262"/>
      <c r="CG123" s="262"/>
      <c r="CH123" s="262"/>
      <c r="CI123" s="262"/>
      <c r="CJ123" s="262"/>
      <c r="CK123" s="262"/>
      <c r="CL123" s="262"/>
      <c r="CM123" s="262"/>
      <c r="CN123" s="262"/>
      <c r="CO123" s="262"/>
      <c r="CP123" s="262"/>
      <c r="CQ123" s="262"/>
      <c r="CR123" s="262"/>
      <c r="CS123" s="262"/>
      <c r="CT123" s="262"/>
      <c r="CU123" s="261"/>
      <c r="CV123" s="261"/>
      <c r="CW123" s="261"/>
      <c r="CX123" s="261"/>
      <c r="CY123" s="261"/>
      <c r="CZ123" s="261"/>
      <c r="DA123" s="261"/>
      <c r="DB123" s="261"/>
      <c r="DC123" s="261"/>
      <c r="DD123" s="261"/>
      <c r="DE123" s="261"/>
      <c r="DF123" s="261"/>
      <c r="DG123" s="261"/>
      <c r="DH123" s="261"/>
      <c r="DI123" s="261"/>
      <c r="DJ123" s="261"/>
      <c r="DK123" s="261"/>
      <c r="DL123" s="261"/>
      <c r="DM123" s="261"/>
      <c r="DN123" s="261"/>
      <c r="DO123" s="261"/>
      <c r="DP123" s="261"/>
      <c r="DQ123" s="261"/>
      <c r="DR123" s="261"/>
      <c r="DS123" s="261"/>
      <c r="DT123" s="261"/>
      <c r="DU123" s="261"/>
      <c r="DV123" s="261"/>
      <c r="DW123" s="261"/>
      <c r="DX123" s="261"/>
      <c r="DY123" s="261"/>
      <c r="DZ123" s="261"/>
      <c r="EA123" s="261"/>
    </row>
    <row r="124" spans="1:131" ht="15" x14ac:dyDescent="0.25">
      <c r="A124" s="261"/>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F124" s="261"/>
      <c r="AG124" s="261"/>
      <c r="AH124" s="261"/>
      <c r="AI124" s="261"/>
      <c r="AJ124" s="261"/>
      <c r="AK124" s="261"/>
      <c r="AL124" s="261"/>
      <c r="AM124" s="261"/>
      <c r="AN124" s="261"/>
      <c r="AO124" s="261"/>
      <c r="AP124" s="261"/>
      <c r="AQ124" s="261"/>
      <c r="AR124" s="261"/>
      <c r="AS124" s="261"/>
      <c r="AT124" s="261"/>
      <c r="AU124" s="261"/>
      <c r="AV124" s="261"/>
      <c r="AW124" s="261"/>
      <c r="AX124" s="261"/>
      <c r="AY124" s="261"/>
      <c r="AZ124" s="261"/>
      <c r="BA124" s="261"/>
      <c r="BB124" s="261"/>
      <c r="BC124" s="261"/>
      <c r="BD124" s="261"/>
      <c r="BE124" s="261"/>
      <c r="BF124" s="261"/>
      <c r="BG124" s="261"/>
      <c r="BH124" s="261"/>
      <c r="BI124" s="261"/>
      <c r="BJ124" s="261"/>
      <c r="BK124" s="261"/>
      <c r="BL124" s="261"/>
      <c r="BM124" s="261"/>
      <c r="BN124" s="261"/>
      <c r="BO124" s="261"/>
      <c r="BP124" s="261"/>
      <c r="BQ124" s="261"/>
      <c r="BR124" s="261"/>
      <c r="BS124" s="261"/>
      <c r="BT124" s="261"/>
      <c r="BU124" s="261"/>
      <c r="BV124" s="261"/>
      <c r="BW124" s="261"/>
      <c r="BX124" s="261"/>
      <c r="BY124" s="262"/>
      <c r="BZ124" s="262"/>
      <c r="CA124" s="262"/>
      <c r="CB124" s="262"/>
      <c r="CC124" s="262"/>
      <c r="CD124" s="262"/>
      <c r="CE124" s="262"/>
      <c r="CF124" s="262"/>
      <c r="CG124" s="262"/>
      <c r="CH124" s="262"/>
      <c r="CI124" s="262"/>
      <c r="CJ124" s="262"/>
      <c r="CK124" s="262"/>
      <c r="CL124" s="262"/>
      <c r="CM124" s="262"/>
      <c r="CN124" s="262"/>
      <c r="CO124" s="262"/>
      <c r="CP124" s="262"/>
      <c r="CQ124" s="262"/>
      <c r="CR124" s="262"/>
      <c r="CS124" s="262"/>
      <c r="CT124" s="262"/>
      <c r="CU124" s="261"/>
      <c r="CV124" s="261"/>
      <c r="CW124" s="261"/>
      <c r="CX124" s="261"/>
      <c r="CY124" s="261"/>
      <c r="CZ124" s="261"/>
      <c r="DA124" s="261"/>
      <c r="DB124" s="261"/>
      <c r="DC124" s="261"/>
      <c r="DD124" s="261"/>
      <c r="DE124" s="261"/>
      <c r="DF124" s="261"/>
      <c r="DG124" s="261"/>
      <c r="DH124" s="261"/>
      <c r="DI124" s="261"/>
      <c r="DJ124" s="261"/>
      <c r="DK124" s="261"/>
      <c r="DL124" s="261"/>
      <c r="DM124" s="261"/>
      <c r="DN124" s="261"/>
      <c r="DO124" s="261"/>
      <c r="DP124" s="261"/>
      <c r="DQ124" s="261"/>
      <c r="DR124" s="261"/>
      <c r="DS124" s="261"/>
      <c r="DT124" s="261"/>
      <c r="DU124" s="261"/>
      <c r="DV124" s="261"/>
      <c r="DW124" s="261"/>
      <c r="DX124" s="261"/>
      <c r="DY124" s="261"/>
      <c r="DZ124" s="261"/>
      <c r="EA124" s="261"/>
    </row>
    <row r="125" spans="1:131" ht="15" x14ac:dyDescent="0.25">
      <c r="A125" s="261"/>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c r="X125" s="261"/>
      <c r="Y125" s="261"/>
      <c r="Z125" s="261"/>
      <c r="AA125" s="261"/>
      <c r="AB125" s="261"/>
      <c r="AC125" s="261"/>
      <c r="AD125" s="261"/>
      <c r="AE125" s="261"/>
      <c r="AF125" s="261"/>
      <c r="AG125" s="261"/>
      <c r="AH125" s="261"/>
      <c r="AI125" s="261"/>
      <c r="AJ125" s="261"/>
      <c r="AK125" s="261"/>
      <c r="AL125" s="261"/>
      <c r="AM125" s="261"/>
      <c r="AN125" s="261"/>
      <c r="AO125" s="261"/>
      <c r="AP125" s="261"/>
      <c r="AQ125" s="261"/>
      <c r="AR125" s="261"/>
      <c r="AS125" s="261"/>
      <c r="AT125" s="261"/>
      <c r="AU125" s="261"/>
      <c r="AV125" s="261"/>
      <c r="AW125" s="261"/>
      <c r="AX125" s="261"/>
      <c r="AY125" s="261"/>
      <c r="AZ125" s="261"/>
      <c r="BA125" s="261"/>
      <c r="BB125" s="261"/>
      <c r="BC125" s="261"/>
      <c r="BD125" s="261"/>
      <c r="BE125" s="261"/>
      <c r="BF125" s="261"/>
      <c r="BG125" s="261"/>
      <c r="BH125" s="261"/>
      <c r="BI125" s="261"/>
      <c r="BJ125" s="261"/>
      <c r="BK125" s="261"/>
      <c r="BL125" s="261"/>
      <c r="BM125" s="261"/>
      <c r="BN125" s="261"/>
      <c r="BO125" s="261"/>
      <c r="BP125" s="261"/>
      <c r="BQ125" s="261"/>
      <c r="BR125" s="261"/>
      <c r="BS125" s="261"/>
      <c r="BT125" s="261"/>
      <c r="BU125" s="261"/>
      <c r="BV125" s="261"/>
      <c r="BW125" s="261"/>
      <c r="BX125" s="261"/>
      <c r="BY125" s="262"/>
      <c r="BZ125" s="262"/>
      <c r="CA125" s="262"/>
      <c r="CB125" s="262"/>
      <c r="CC125" s="262"/>
      <c r="CD125" s="262"/>
      <c r="CE125" s="262"/>
      <c r="CF125" s="262"/>
      <c r="CG125" s="262"/>
      <c r="CH125" s="262"/>
      <c r="CI125" s="262"/>
      <c r="CJ125" s="262"/>
      <c r="CK125" s="262"/>
      <c r="CL125" s="262"/>
      <c r="CM125" s="262"/>
      <c r="CN125" s="262"/>
      <c r="CO125" s="262"/>
      <c r="CP125" s="262"/>
      <c r="CQ125" s="262"/>
      <c r="CR125" s="262"/>
      <c r="CS125" s="262"/>
      <c r="CT125" s="262"/>
      <c r="CU125" s="261"/>
      <c r="CV125" s="261"/>
      <c r="CW125" s="261"/>
      <c r="CX125" s="261"/>
      <c r="CY125" s="261"/>
      <c r="CZ125" s="261"/>
      <c r="DA125" s="261"/>
      <c r="DB125" s="261"/>
      <c r="DC125" s="261"/>
      <c r="DD125" s="261"/>
      <c r="DE125" s="261"/>
      <c r="DF125" s="261"/>
      <c r="DG125" s="261"/>
      <c r="DH125" s="261"/>
      <c r="DI125" s="261"/>
      <c r="DJ125" s="261"/>
      <c r="DK125" s="261"/>
      <c r="DL125" s="261"/>
      <c r="DM125" s="261"/>
      <c r="DN125" s="261"/>
      <c r="DO125" s="261"/>
      <c r="DP125" s="261"/>
      <c r="DQ125" s="261"/>
      <c r="DR125" s="261"/>
      <c r="DS125" s="261"/>
      <c r="DT125" s="261"/>
      <c r="DU125" s="261"/>
      <c r="DV125" s="261"/>
      <c r="DW125" s="261"/>
      <c r="DX125" s="261"/>
      <c r="DY125" s="261"/>
      <c r="DZ125" s="261"/>
      <c r="EA125" s="261"/>
    </row>
    <row r="126" spans="1:131" ht="15" x14ac:dyDescent="0.25">
      <c r="A126" s="261"/>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c r="Z126" s="261"/>
      <c r="AA126" s="261"/>
      <c r="AB126" s="261"/>
      <c r="AC126" s="261"/>
      <c r="AD126" s="261"/>
      <c r="AE126" s="261"/>
      <c r="AF126" s="261"/>
      <c r="AG126" s="261"/>
      <c r="AH126" s="261"/>
      <c r="AI126" s="261"/>
      <c r="AJ126" s="261"/>
      <c r="AK126" s="261"/>
      <c r="AL126" s="261"/>
      <c r="AM126" s="261"/>
      <c r="AN126" s="261"/>
      <c r="AO126" s="261"/>
      <c r="AP126" s="261"/>
      <c r="AQ126" s="261"/>
      <c r="AR126" s="261"/>
      <c r="AS126" s="261"/>
      <c r="AT126" s="261"/>
      <c r="AU126" s="261"/>
      <c r="AV126" s="261"/>
      <c r="AW126" s="261"/>
      <c r="AX126" s="261"/>
      <c r="AY126" s="261"/>
      <c r="AZ126" s="261"/>
      <c r="BA126" s="261"/>
      <c r="BB126" s="261"/>
      <c r="BC126" s="261"/>
      <c r="BD126" s="261"/>
      <c r="BE126" s="261"/>
      <c r="BF126" s="261"/>
      <c r="BG126" s="261"/>
      <c r="BH126" s="261"/>
      <c r="BI126" s="261"/>
      <c r="BJ126" s="261"/>
      <c r="BK126" s="261"/>
      <c r="BL126" s="261"/>
      <c r="BM126" s="261"/>
      <c r="BN126" s="261"/>
      <c r="BO126" s="261"/>
      <c r="BP126" s="261"/>
      <c r="BQ126" s="261"/>
      <c r="BR126" s="261"/>
      <c r="BS126" s="261"/>
      <c r="BT126" s="261"/>
      <c r="BU126" s="261"/>
      <c r="BV126" s="261"/>
      <c r="BW126" s="261"/>
      <c r="BX126" s="261"/>
      <c r="BY126" s="262"/>
      <c r="BZ126" s="262"/>
      <c r="CA126" s="262"/>
      <c r="CB126" s="262"/>
      <c r="CC126" s="262"/>
      <c r="CD126" s="262"/>
      <c r="CE126" s="262"/>
      <c r="CF126" s="262"/>
      <c r="CG126" s="262"/>
      <c r="CH126" s="262"/>
      <c r="CI126" s="262"/>
      <c r="CJ126" s="262"/>
      <c r="CK126" s="262"/>
      <c r="CL126" s="262"/>
      <c r="CM126" s="262"/>
      <c r="CN126" s="262"/>
      <c r="CO126" s="262"/>
      <c r="CP126" s="262"/>
      <c r="CQ126" s="262"/>
      <c r="CR126" s="262"/>
      <c r="CS126" s="262"/>
      <c r="CT126" s="262"/>
      <c r="CU126" s="261"/>
      <c r="CV126" s="261"/>
      <c r="CW126" s="261"/>
      <c r="CX126" s="261"/>
      <c r="CY126" s="261"/>
      <c r="CZ126" s="261"/>
      <c r="DA126" s="261"/>
      <c r="DB126" s="261"/>
      <c r="DC126" s="261"/>
      <c r="DD126" s="261"/>
      <c r="DE126" s="261"/>
      <c r="DF126" s="261"/>
      <c r="DG126" s="261"/>
      <c r="DH126" s="261"/>
      <c r="DI126" s="261"/>
      <c r="DJ126" s="261"/>
      <c r="DK126" s="261"/>
      <c r="DL126" s="261"/>
      <c r="DM126" s="261"/>
      <c r="DN126" s="261"/>
      <c r="DO126" s="261"/>
      <c r="DP126" s="261"/>
      <c r="DQ126" s="261"/>
      <c r="DR126" s="261"/>
      <c r="DS126" s="261"/>
      <c r="DT126" s="261"/>
      <c r="DU126" s="261"/>
      <c r="DV126" s="261"/>
      <c r="DW126" s="261"/>
      <c r="DX126" s="261"/>
      <c r="DY126" s="261"/>
      <c r="DZ126" s="261"/>
      <c r="EA126" s="261"/>
    </row>
    <row r="127" spans="1:131" ht="15" x14ac:dyDescent="0.25">
      <c r="A127" s="261"/>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261"/>
      <c r="AE127" s="261"/>
      <c r="AF127" s="261"/>
      <c r="AG127" s="261"/>
      <c r="AH127" s="261"/>
      <c r="AI127" s="261"/>
      <c r="AJ127" s="261"/>
      <c r="AK127" s="261"/>
      <c r="AL127" s="261"/>
      <c r="AM127" s="261"/>
      <c r="AN127" s="261"/>
      <c r="AO127" s="261"/>
      <c r="AP127" s="261"/>
      <c r="AQ127" s="261"/>
      <c r="AR127" s="261"/>
      <c r="AS127" s="261"/>
      <c r="AT127" s="261"/>
      <c r="AU127" s="261"/>
      <c r="AV127" s="261"/>
      <c r="AW127" s="261"/>
      <c r="AX127" s="261"/>
      <c r="AY127" s="261"/>
      <c r="AZ127" s="261"/>
      <c r="BA127" s="261"/>
      <c r="BB127" s="261"/>
      <c r="BC127" s="261"/>
      <c r="BD127" s="261"/>
      <c r="BE127" s="261"/>
      <c r="BF127" s="261"/>
      <c r="BG127" s="261"/>
      <c r="BH127" s="261"/>
      <c r="BI127" s="261"/>
      <c r="BJ127" s="261"/>
      <c r="BK127" s="261"/>
      <c r="BL127" s="261"/>
      <c r="BM127" s="261"/>
      <c r="BN127" s="261"/>
      <c r="BO127" s="261"/>
      <c r="BP127" s="261"/>
      <c r="BQ127" s="261"/>
      <c r="BR127" s="261"/>
      <c r="BS127" s="261"/>
      <c r="BT127" s="261"/>
      <c r="BU127" s="261"/>
      <c r="BV127" s="261"/>
      <c r="BW127" s="261"/>
      <c r="BX127" s="261"/>
      <c r="BY127" s="262"/>
      <c r="BZ127" s="262"/>
      <c r="CA127" s="262"/>
      <c r="CB127" s="262"/>
      <c r="CC127" s="262"/>
      <c r="CD127" s="262"/>
      <c r="CE127" s="262"/>
      <c r="CF127" s="262"/>
      <c r="CG127" s="262"/>
      <c r="CH127" s="262"/>
      <c r="CI127" s="262"/>
      <c r="CJ127" s="262"/>
      <c r="CK127" s="262"/>
      <c r="CL127" s="262"/>
      <c r="CM127" s="262"/>
      <c r="CN127" s="262"/>
      <c r="CO127" s="262"/>
      <c r="CP127" s="262"/>
      <c r="CQ127" s="262"/>
      <c r="CR127" s="262"/>
      <c r="CS127" s="262"/>
      <c r="CT127" s="262"/>
      <c r="CU127" s="261"/>
      <c r="CV127" s="261"/>
      <c r="CW127" s="261"/>
      <c r="CX127" s="261"/>
      <c r="CY127" s="261"/>
      <c r="CZ127" s="261"/>
      <c r="DA127" s="261"/>
      <c r="DB127" s="261"/>
      <c r="DC127" s="261"/>
      <c r="DD127" s="261"/>
      <c r="DE127" s="261"/>
      <c r="DF127" s="261"/>
      <c r="DG127" s="261"/>
      <c r="DH127" s="261"/>
      <c r="DI127" s="261"/>
      <c r="DJ127" s="261"/>
      <c r="DK127" s="261"/>
      <c r="DL127" s="261"/>
      <c r="DM127" s="261"/>
      <c r="DN127" s="261"/>
      <c r="DO127" s="261"/>
      <c r="DP127" s="261"/>
      <c r="DQ127" s="261"/>
      <c r="DR127" s="261"/>
      <c r="DS127" s="261"/>
      <c r="DT127" s="261"/>
      <c r="DU127" s="261"/>
      <c r="DV127" s="261"/>
      <c r="DW127" s="261"/>
      <c r="DX127" s="261"/>
      <c r="DY127" s="261"/>
      <c r="DZ127" s="261"/>
      <c r="EA127" s="261"/>
    </row>
    <row r="128" spans="1:131" ht="15" x14ac:dyDescent="0.25">
      <c r="A128" s="261"/>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261"/>
      <c r="AE128" s="261"/>
      <c r="AF128" s="261"/>
      <c r="AG128" s="261"/>
      <c r="AH128" s="261"/>
      <c r="AI128" s="261"/>
      <c r="AJ128" s="261"/>
      <c r="AK128" s="261"/>
      <c r="AL128" s="261"/>
      <c r="AM128" s="261"/>
      <c r="AN128" s="261"/>
      <c r="AO128" s="261"/>
      <c r="AP128" s="261"/>
      <c r="AQ128" s="261"/>
      <c r="AR128" s="261"/>
      <c r="AS128" s="261"/>
      <c r="AT128" s="261"/>
      <c r="AU128" s="261"/>
      <c r="AV128" s="261"/>
      <c r="AW128" s="261"/>
      <c r="AX128" s="261"/>
      <c r="AY128" s="261"/>
      <c r="AZ128" s="261"/>
      <c r="BA128" s="261"/>
      <c r="BB128" s="261"/>
      <c r="BC128" s="261"/>
      <c r="BD128" s="261"/>
      <c r="BE128" s="261"/>
      <c r="BF128" s="261"/>
      <c r="BG128" s="261"/>
      <c r="BH128" s="261"/>
      <c r="BI128" s="261"/>
      <c r="BJ128" s="261"/>
      <c r="BK128" s="261"/>
      <c r="BL128" s="261"/>
      <c r="BM128" s="261"/>
      <c r="BN128" s="261"/>
      <c r="BO128" s="261"/>
      <c r="BP128" s="261"/>
      <c r="BQ128" s="261"/>
      <c r="BR128" s="261"/>
      <c r="BS128" s="261"/>
      <c r="BT128" s="261"/>
      <c r="BU128" s="261"/>
      <c r="BV128" s="261"/>
      <c r="BW128" s="261"/>
      <c r="BX128" s="261"/>
      <c r="BY128" s="262"/>
      <c r="BZ128" s="262"/>
      <c r="CA128" s="262"/>
      <c r="CB128" s="262"/>
      <c r="CC128" s="262"/>
      <c r="CD128" s="262"/>
      <c r="CE128" s="262"/>
      <c r="CF128" s="262"/>
      <c r="CG128" s="262"/>
      <c r="CH128" s="262"/>
      <c r="CI128" s="262"/>
      <c r="CJ128" s="262"/>
      <c r="CK128" s="262"/>
      <c r="CL128" s="262"/>
      <c r="CM128" s="262"/>
      <c r="CN128" s="262"/>
      <c r="CO128" s="262"/>
      <c r="CP128" s="262"/>
      <c r="CQ128" s="262"/>
      <c r="CR128" s="262"/>
      <c r="CS128" s="262"/>
      <c r="CT128" s="262"/>
      <c r="CU128" s="261"/>
      <c r="CV128" s="261"/>
      <c r="CW128" s="261"/>
      <c r="CX128" s="261"/>
      <c r="CY128" s="261"/>
      <c r="CZ128" s="261"/>
      <c r="DA128" s="261"/>
      <c r="DB128" s="261"/>
      <c r="DC128" s="261"/>
      <c r="DD128" s="261"/>
      <c r="DE128" s="261"/>
      <c r="DF128" s="261"/>
      <c r="DG128" s="261"/>
      <c r="DH128" s="261"/>
      <c r="DI128" s="261"/>
      <c r="DJ128" s="261"/>
      <c r="DK128" s="261"/>
      <c r="DL128" s="261"/>
      <c r="DM128" s="261"/>
      <c r="DN128" s="261"/>
      <c r="DO128" s="261"/>
      <c r="DP128" s="261"/>
      <c r="DQ128" s="261"/>
      <c r="DR128" s="261"/>
      <c r="DS128" s="261"/>
      <c r="DT128" s="261"/>
      <c r="DU128" s="261"/>
      <c r="DV128" s="261"/>
      <c r="DW128" s="261"/>
      <c r="DX128" s="261"/>
      <c r="DY128" s="261"/>
      <c r="DZ128" s="261"/>
      <c r="EA128" s="261"/>
    </row>
    <row r="129" spans="1:131" ht="15" x14ac:dyDescent="0.25">
      <c r="A129" s="261"/>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261"/>
      <c r="AE129" s="261"/>
      <c r="AF129" s="261"/>
      <c r="AG129" s="261"/>
      <c r="AH129" s="261"/>
      <c r="AI129" s="261"/>
      <c r="AJ129" s="261"/>
      <c r="AK129" s="261"/>
      <c r="AL129" s="261"/>
      <c r="AM129" s="261"/>
      <c r="AN129" s="261"/>
      <c r="AO129" s="261"/>
      <c r="AP129" s="261"/>
      <c r="AQ129" s="261"/>
      <c r="AR129" s="261"/>
      <c r="AS129" s="261"/>
      <c r="AT129" s="261"/>
      <c r="AU129" s="261"/>
      <c r="AV129" s="261"/>
      <c r="AW129" s="261"/>
      <c r="AX129" s="261"/>
      <c r="AY129" s="261"/>
      <c r="AZ129" s="261"/>
      <c r="BA129" s="261"/>
      <c r="BB129" s="261"/>
      <c r="BC129" s="261"/>
      <c r="BD129" s="261"/>
      <c r="BE129" s="261"/>
      <c r="BF129" s="261"/>
      <c r="BG129" s="261"/>
      <c r="BH129" s="261"/>
      <c r="BI129" s="261"/>
      <c r="BJ129" s="261"/>
      <c r="BK129" s="261"/>
      <c r="BL129" s="261"/>
      <c r="BM129" s="261"/>
      <c r="BN129" s="261"/>
      <c r="BO129" s="261"/>
      <c r="BP129" s="261"/>
      <c r="BQ129" s="261"/>
      <c r="BR129" s="261"/>
      <c r="BS129" s="261"/>
      <c r="BT129" s="261"/>
      <c r="BU129" s="261"/>
      <c r="BV129" s="261"/>
      <c r="BW129" s="261"/>
      <c r="BX129" s="261"/>
      <c r="BY129" s="262"/>
      <c r="BZ129" s="262"/>
      <c r="CA129" s="262"/>
      <c r="CB129" s="262"/>
      <c r="CC129" s="262"/>
      <c r="CD129" s="262"/>
      <c r="CE129" s="262"/>
      <c r="CF129" s="262"/>
      <c r="CG129" s="262"/>
      <c r="CH129" s="262"/>
      <c r="CI129" s="262"/>
      <c r="CJ129" s="262"/>
      <c r="CK129" s="262"/>
      <c r="CL129" s="262"/>
      <c r="CM129" s="262"/>
      <c r="CN129" s="262"/>
      <c r="CO129" s="262"/>
      <c r="CP129" s="262"/>
      <c r="CQ129" s="262"/>
      <c r="CR129" s="262"/>
      <c r="CS129" s="262"/>
      <c r="CT129" s="262"/>
      <c r="CU129" s="261"/>
      <c r="CV129" s="261"/>
      <c r="CW129" s="261"/>
      <c r="CX129" s="261"/>
      <c r="CY129" s="261"/>
      <c r="CZ129" s="261"/>
      <c r="DA129" s="261"/>
      <c r="DB129" s="261"/>
      <c r="DC129" s="261"/>
      <c r="DD129" s="261"/>
      <c r="DE129" s="261"/>
      <c r="DF129" s="261"/>
      <c r="DG129" s="261"/>
      <c r="DH129" s="261"/>
      <c r="DI129" s="261"/>
      <c r="DJ129" s="261"/>
      <c r="DK129" s="261"/>
      <c r="DL129" s="261"/>
      <c r="DM129" s="261"/>
      <c r="DN129" s="261"/>
      <c r="DO129" s="261"/>
      <c r="DP129" s="261"/>
      <c r="DQ129" s="261"/>
      <c r="DR129" s="261"/>
      <c r="DS129" s="261"/>
      <c r="DT129" s="261"/>
      <c r="DU129" s="261"/>
      <c r="DV129" s="261"/>
      <c r="DW129" s="261"/>
      <c r="DX129" s="261"/>
      <c r="DY129" s="261"/>
      <c r="DZ129" s="261"/>
      <c r="EA129" s="261"/>
    </row>
    <row r="130" spans="1:131" ht="15" x14ac:dyDescent="0.25">
      <c r="A130" s="261"/>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261"/>
      <c r="AE130" s="261"/>
      <c r="AF130" s="261"/>
      <c r="AG130" s="261"/>
      <c r="AH130" s="261"/>
      <c r="AI130" s="261"/>
      <c r="AJ130" s="261"/>
      <c r="AK130" s="261"/>
      <c r="AL130" s="261"/>
      <c r="AM130" s="261"/>
      <c r="AN130" s="261"/>
      <c r="AO130" s="261"/>
      <c r="AP130" s="261"/>
      <c r="AQ130" s="261"/>
      <c r="AR130" s="261"/>
      <c r="AS130" s="261"/>
      <c r="AT130" s="261"/>
      <c r="AU130" s="261"/>
      <c r="AV130" s="261"/>
      <c r="AW130" s="261"/>
      <c r="AX130" s="261"/>
      <c r="AY130" s="261"/>
      <c r="AZ130" s="261"/>
      <c r="BA130" s="261"/>
      <c r="BB130" s="261"/>
      <c r="BC130" s="261"/>
      <c r="BD130" s="261"/>
      <c r="BE130" s="261"/>
      <c r="BF130" s="261"/>
      <c r="BG130" s="261"/>
      <c r="BH130" s="261"/>
      <c r="BI130" s="261"/>
      <c r="BJ130" s="261"/>
      <c r="BK130" s="261"/>
      <c r="BL130" s="261"/>
      <c r="BM130" s="261"/>
      <c r="BN130" s="261"/>
      <c r="BO130" s="261"/>
      <c r="BP130" s="261"/>
      <c r="BQ130" s="261"/>
      <c r="BR130" s="261"/>
      <c r="BS130" s="261"/>
      <c r="BT130" s="261"/>
      <c r="BU130" s="261"/>
      <c r="BV130" s="261"/>
      <c r="BW130" s="261"/>
      <c r="BX130" s="261"/>
      <c r="BY130" s="262"/>
      <c r="BZ130" s="262"/>
      <c r="CA130" s="262"/>
      <c r="CB130" s="262"/>
      <c r="CC130" s="262"/>
      <c r="CD130" s="262"/>
      <c r="CE130" s="262"/>
      <c r="CF130" s="262"/>
      <c r="CG130" s="262"/>
      <c r="CH130" s="262"/>
      <c r="CI130" s="262"/>
      <c r="CJ130" s="262"/>
      <c r="CK130" s="262"/>
      <c r="CL130" s="262"/>
      <c r="CM130" s="262"/>
      <c r="CN130" s="262"/>
      <c r="CO130" s="262"/>
      <c r="CP130" s="262"/>
      <c r="CQ130" s="262"/>
      <c r="CR130" s="262"/>
      <c r="CS130" s="262"/>
      <c r="CT130" s="262"/>
      <c r="CU130" s="261"/>
      <c r="CV130" s="261"/>
      <c r="CW130" s="261"/>
      <c r="CX130" s="261"/>
      <c r="CY130" s="261"/>
      <c r="CZ130" s="261"/>
      <c r="DA130" s="261"/>
      <c r="DB130" s="261"/>
      <c r="DC130" s="261"/>
      <c r="DD130" s="261"/>
      <c r="DE130" s="261"/>
      <c r="DF130" s="261"/>
      <c r="DG130" s="261"/>
      <c r="DH130" s="261"/>
      <c r="DI130" s="261"/>
      <c r="DJ130" s="261"/>
      <c r="DK130" s="261"/>
      <c r="DL130" s="261"/>
      <c r="DM130" s="261"/>
      <c r="DN130" s="261"/>
      <c r="DO130" s="261"/>
      <c r="DP130" s="261"/>
      <c r="DQ130" s="261"/>
      <c r="DR130" s="261"/>
      <c r="DS130" s="261"/>
      <c r="DT130" s="261"/>
      <c r="DU130" s="261"/>
      <c r="DV130" s="261"/>
      <c r="DW130" s="261"/>
      <c r="DX130" s="261"/>
      <c r="DY130" s="261"/>
      <c r="DZ130" s="261"/>
      <c r="EA130" s="261"/>
    </row>
    <row r="131" spans="1:131" ht="15" x14ac:dyDescent="0.25">
      <c r="A131" s="261"/>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261"/>
      <c r="AE131" s="261"/>
      <c r="AF131" s="261"/>
      <c r="AG131" s="261"/>
      <c r="AH131" s="261"/>
      <c r="AI131" s="261"/>
      <c r="AJ131" s="261"/>
      <c r="AK131" s="261"/>
      <c r="AL131" s="261"/>
      <c r="AM131" s="261"/>
      <c r="AN131" s="261"/>
      <c r="AO131" s="261"/>
      <c r="AP131" s="261"/>
      <c r="AQ131" s="261"/>
      <c r="AR131" s="261"/>
      <c r="AS131" s="261"/>
      <c r="AT131" s="261"/>
      <c r="AU131" s="261"/>
      <c r="AV131" s="261"/>
      <c r="AW131" s="261"/>
      <c r="AX131" s="261"/>
      <c r="AY131" s="261"/>
      <c r="AZ131" s="261"/>
      <c r="BA131" s="261"/>
      <c r="BB131" s="261"/>
      <c r="BC131" s="261"/>
      <c r="BD131" s="261"/>
      <c r="BE131" s="261"/>
      <c r="BF131" s="261"/>
      <c r="BG131" s="261"/>
      <c r="BH131" s="261"/>
      <c r="BI131" s="261"/>
      <c r="BJ131" s="261"/>
      <c r="BK131" s="261"/>
      <c r="BL131" s="261"/>
      <c r="BM131" s="261"/>
      <c r="BN131" s="261"/>
      <c r="BO131" s="261"/>
      <c r="BP131" s="261"/>
      <c r="BQ131" s="261"/>
      <c r="BR131" s="261"/>
      <c r="BS131" s="261"/>
      <c r="BT131" s="261"/>
      <c r="BU131" s="261"/>
      <c r="BV131" s="261"/>
      <c r="BW131" s="261"/>
      <c r="BX131" s="261"/>
      <c r="BY131" s="262"/>
      <c r="BZ131" s="262"/>
      <c r="CA131" s="262"/>
      <c r="CB131" s="262"/>
      <c r="CC131" s="262"/>
      <c r="CD131" s="262"/>
      <c r="CE131" s="262"/>
      <c r="CF131" s="262"/>
      <c r="CG131" s="262"/>
      <c r="CH131" s="262"/>
      <c r="CI131" s="262"/>
      <c r="CJ131" s="262"/>
      <c r="CK131" s="262"/>
      <c r="CL131" s="262"/>
      <c r="CM131" s="262"/>
      <c r="CN131" s="262"/>
      <c r="CO131" s="262"/>
      <c r="CP131" s="262"/>
      <c r="CQ131" s="262"/>
      <c r="CR131" s="262"/>
      <c r="CS131" s="262"/>
      <c r="CT131" s="262"/>
      <c r="CU131" s="261"/>
      <c r="CV131" s="261"/>
      <c r="CW131" s="261"/>
      <c r="CX131" s="261"/>
      <c r="CY131" s="261"/>
      <c r="CZ131" s="261"/>
      <c r="DA131" s="261"/>
      <c r="DB131" s="261"/>
      <c r="DC131" s="261"/>
      <c r="DD131" s="261"/>
      <c r="DE131" s="261"/>
      <c r="DF131" s="261"/>
      <c r="DG131" s="261"/>
      <c r="DH131" s="261"/>
      <c r="DI131" s="261"/>
      <c r="DJ131" s="261"/>
      <c r="DK131" s="261"/>
      <c r="DL131" s="261"/>
      <c r="DM131" s="261"/>
      <c r="DN131" s="261"/>
      <c r="DO131" s="261"/>
      <c r="DP131" s="261"/>
      <c r="DQ131" s="261"/>
      <c r="DR131" s="261"/>
      <c r="DS131" s="261"/>
      <c r="DT131" s="261"/>
      <c r="DU131" s="261"/>
      <c r="DV131" s="261"/>
      <c r="DW131" s="261"/>
      <c r="DX131" s="261"/>
      <c r="DY131" s="261"/>
      <c r="DZ131" s="261"/>
      <c r="EA131" s="261"/>
    </row>
    <row r="132" spans="1:131" ht="15" x14ac:dyDescent="0.25">
      <c r="A132" s="261"/>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261"/>
      <c r="AJ132" s="261"/>
      <c r="AK132" s="261"/>
      <c r="AL132" s="261"/>
      <c r="AM132" s="261"/>
      <c r="AN132" s="261"/>
      <c r="AO132" s="261"/>
      <c r="AP132" s="261"/>
      <c r="AQ132" s="261"/>
      <c r="AR132" s="261"/>
      <c r="AS132" s="261"/>
      <c r="AT132" s="261"/>
      <c r="AU132" s="261"/>
      <c r="AV132" s="261"/>
      <c r="AW132" s="261"/>
      <c r="AX132" s="261"/>
      <c r="AY132" s="261"/>
      <c r="AZ132" s="261"/>
      <c r="BA132" s="261"/>
      <c r="BB132" s="261"/>
      <c r="BC132" s="261"/>
      <c r="BD132" s="261"/>
      <c r="BE132" s="261"/>
      <c r="BF132" s="261"/>
      <c r="BG132" s="261"/>
      <c r="BH132" s="261"/>
      <c r="BI132" s="261"/>
      <c r="BJ132" s="261"/>
      <c r="BK132" s="261"/>
      <c r="BL132" s="261"/>
      <c r="BM132" s="261"/>
      <c r="BN132" s="261"/>
      <c r="BO132" s="261"/>
      <c r="BP132" s="261"/>
      <c r="BQ132" s="261"/>
      <c r="BR132" s="261"/>
      <c r="BS132" s="261"/>
      <c r="BT132" s="261"/>
      <c r="BU132" s="261"/>
      <c r="BV132" s="261"/>
      <c r="BW132" s="261"/>
      <c r="BX132" s="261"/>
      <c r="BY132" s="262"/>
      <c r="BZ132" s="262"/>
      <c r="CA132" s="262"/>
      <c r="CB132" s="262"/>
      <c r="CC132" s="262"/>
      <c r="CD132" s="262"/>
      <c r="CE132" s="262"/>
      <c r="CF132" s="262"/>
      <c r="CG132" s="262"/>
      <c r="CH132" s="262"/>
      <c r="CI132" s="262"/>
      <c r="CJ132" s="262"/>
      <c r="CK132" s="262"/>
      <c r="CL132" s="262"/>
      <c r="CM132" s="262"/>
      <c r="CN132" s="262"/>
      <c r="CO132" s="262"/>
      <c r="CP132" s="262"/>
      <c r="CQ132" s="262"/>
      <c r="CR132" s="262"/>
      <c r="CS132" s="262"/>
      <c r="CT132" s="262"/>
      <c r="CU132" s="261"/>
      <c r="CV132" s="261"/>
      <c r="CW132" s="261"/>
      <c r="CX132" s="261"/>
      <c r="CY132" s="261"/>
      <c r="CZ132" s="261"/>
      <c r="DA132" s="261"/>
      <c r="DB132" s="261"/>
      <c r="DC132" s="261"/>
      <c r="DD132" s="261"/>
      <c r="DE132" s="261"/>
      <c r="DF132" s="261"/>
      <c r="DG132" s="261"/>
      <c r="DH132" s="261"/>
      <c r="DI132" s="261"/>
      <c r="DJ132" s="261"/>
      <c r="DK132" s="261"/>
      <c r="DL132" s="261"/>
      <c r="DM132" s="261"/>
      <c r="DN132" s="261"/>
      <c r="DO132" s="261"/>
      <c r="DP132" s="261"/>
      <c r="DQ132" s="261"/>
      <c r="DR132" s="261"/>
      <c r="DS132" s="261"/>
      <c r="DT132" s="261"/>
      <c r="DU132" s="261"/>
      <c r="DV132" s="261"/>
      <c r="DW132" s="261"/>
      <c r="DX132" s="261"/>
      <c r="DY132" s="261"/>
      <c r="DZ132" s="261"/>
      <c r="EA132" s="261"/>
    </row>
    <row r="133" spans="1:131" ht="15" x14ac:dyDescent="0.25">
      <c r="A133" s="261"/>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261"/>
      <c r="AE133" s="261"/>
      <c r="AF133" s="261"/>
      <c r="AG133" s="261"/>
      <c r="AH133" s="261"/>
      <c r="AI133" s="261"/>
      <c r="AJ133" s="261"/>
      <c r="AK133" s="261"/>
      <c r="AL133" s="261"/>
      <c r="AM133" s="261"/>
      <c r="AN133" s="261"/>
      <c r="AO133" s="261"/>
      <c r="AP133" s="261"/>
      <c r="AQ133" s="261"/>
      <c r="AR133" s="261"/>
      <c r="AS133" s="261"/>
      <c r="AT133" s="261"/>
      <c r="AU133" s="261"/>
      <c r="AV133" s="261"/>
      <c r="AW133" s="261"/>
      <c r="AX133" s="261"/>
      <c r="AY133" s="261"/>
      <c r="AZ133" s="261"/>
      <c r="BA133" s="261"/>
      <c r="BB133" s="261"/>
      <c r="BC133" s="261"/>
      <c r="BD133" s="261"/>
      <c r="BE133" s="261"/>
      <c r="BF133" s="261"/>
      <c r="BG133" s="261"/>
      <c r="BH133" s="261"/>
      <c r="BI133" s="261"/>
      <c r="BJ133" s="261"/>
      <c r="BK133" s="261"/>
      <c r="BL133" s="261"/>
      <c r="BM133" s="261"/>
      <c r="BN133" s="261"/>
      <c r="BO133" s="261"/>
      <c r="BP133" s="261"/>
      <c r="BQ133" s="261"/>
      <c r="BR133" s="261"/>
      <c r="BS133" s="261"/>
      <c r="BT133" s="261"/>
      <c r="BU133" s="261"/>
      <c r="BV133" s="261"/>
      <c r="BW133" s="261"/>
      <c r="BX133" s="261"/>
      <c r="BY133" s="262"/>
      <c r="BZ133" s="262"/>
      <c r="CA133" s="262"/>
      <c r="CB133" s="262"/>
      <c r="CC133" s="262"/>
      <c r="CD133" s="262"/>
      <c r="CE133" s="262"/>
      <c r="CF133" s="262"/>
      <c r="CG133" s="262"/>
      <c r="CH133" s="262"/>
      <c r="CI133" s="262"/>
      <c r="CJ133" s="262"/>
      <c r="CK133" s="262"/>
      <c r="CL133" s="262"/>
      <c r="CM133" s="262"/>
      <c r="CN133" s="262"/>
      <c r="CO133" s="262"/>
      <c r="CP133" s="262"/>
      <c r="CQ133" s="262"/>
      <c r="CR133" s="262"/>
      <c r="CS133" s="262"/>
      <c r="CT133" s="262"/>
      <c r="CU133" s="261"/>
      <c r="CV133" s="261"/>
      <c r="CW133" s="261"/>
      <c r="CX133" s="261"/>
      <c r="CY133" s="261"/>
      <c r="CZ133" s="261"/>
      <c r="DA133" s="261"/>
      <c r="DB133" s="261"/>
      <c r="DC133" s="261"/>
      <c r="DD133" s="261"/>
      <c r="DE133" s="261"/>
      <c r="DF133" s="261"/>
      <c r="DG133" s="261"/>
      <c r="DH133" s="261"/>
      <c r="DI133" s="261"/>
      <c r="DJ133" s="261"/>
      <c r="DK133" s="261"/>
      <c r="DL133" s="261"/>
      <c r="DM133" s="261"/>
      <c r="DN133" s="261"/>
      <c r="DO133" s="261"/>
      <c r="DP133" s="261"/>
      <c r="DQ133" s="261"/>
      <c r="DR133" s="261"/>
      <c r="DS133" s="261"/>
      <c r="DT133" s="261"/>
      <c r="DU133" s="261"/>
      <c r="DV133" s="261"/>
      <c r="DW133" s="261"/>
      <c r="DX133" s="261"/>
      <c r="DY133" s="261"/>
      <c r="DZ133" s="261"/>
      <c r="EA133" s="261"/>
    </row>
    <row r="134" spans="1:131" ht="15" x14ac:dyDescent="0.25">
      <c r="A134" s="261"/>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261"/>
      <c r="AE134" s="261"/>
      <c r="AF134" s="261"/>
      <c r="AG134" s="261"/>
      <c r="AH134" s="261"/>
      <c r="AI134" s="261"/>
      <c r="AJ134" s="261"/>
      <c r="AK134" s="261"/>
      <c r="AL134" s="261"/>
      <c r="AM134" s="261"/>
      <c r="AN134" s="261"/>
      <c r="AO134" s="261"/>
      <c r="AP134" s="261"/>
      <c r="AQ134" s="261"/>
      <c r="AR134" s="261"/>
      <c r="AS134" s="261"/>
      <c r="AT134" s="261"/>
      <c r="AU134" s="261"/>
      <c r="AV134" s="261"/>
      <c r="AW134" s="261"/>
      <c r="AX134" s="261"/>
      <c r="AY134" s="261"/>
      <c r="AZ134" s="261"/>
      <c r="BA134" s="261"/>
      <c r="BB134" s="261"/>
      <c r="BC134" s="261"/>
      <c r="BD134" s="261"/>
      <c r="BE134" s="261"/>
      <c r="BF134" s="261"/>
      <c r="BG134" s="261"/>
      <c r="BH134" s="261"/>
      <c r="BI134" s="261"/>
      <c r="BJ134" s="261"/>
      <c r="BK134" s="261"/>
      <c r="BL134" s="261"/>
      <c r="BM134" s="261"/>
      <c r="BN134" s="261"/>
      <c r="BO134" s="261"/>
      <c r="BP134" s="261"/>
      <c r="BQ134" s="261"/>
      <c r="BR134" s="261"/>
      <c r="BS134" s="261"/>
      <c r="BT134" s="261"/>
      <c r="BU134" s="261"/>
      <c r="BV134" s="261"/>
      <c r="BW134" s="261"/>
      <c r="BX134" s="261"/>
      <c r="BY134" s="262"/>
      <c r="BZ134" s="262"/>
      <c r="CA134" s="262"/>
      <c r="CB134" s="262"/>
      <c r="CC134" s="262"/>
      <c r="CD134" s="262"/>
      <c r="CE134" s="262"/>
      <c r="CF134" s="262"/>
      <c r="CG134" s="262"/>
      <c r="CH134" s="262"/>
      <c r="CI134" s="262"/>
      <c r="CJ134" s="262"/>
      <c r="CK134" s="262"/>
      <c r="CL134" s="262"/>
      <c r="CM134" s="262"/>
      <c r="CN134" s="262"/>
      <c r="CO134" s="262"/>
      <c r="CP134" s="262"/>
      <c r="CQ134" s="262"/>
      <c r="CR134" s="262"/>
      <c r="CS134" s="262"/>
      <c r="CT134" s="262"/>
      <c r="CU134" s="261"/>
      <c r="CV134" s="261"/>
      <c r="CW134" s="261"/>
      <c r="CX134" s="261"/>
      <c r="CY134" s="261"/>
      <c r="CZ134" s="261"/>
      <c r="DA134" s="261"/>
      <c r="DB134" s="261"/>
      <c r="DC134" s="261"/>
      <c r="DD134" s="261"/>
      <c r="DE134" s="261"/>
      <c r="DF134" s="261"/>
      <c r="DG134" s="261"/>
      <c r="DH134" s="261"/>
      <c r="DI134" s="261"/>
      <c r="DJ134" s="261"/>
      <c r="DK134" s="261"/>
      <c r="DL134" s="261"/>
      <c r="DM134" s="261"/>
      <c r="DN134" s="261"/>
      <c r="DO134" s="261"/>
      <c r="DP134" s="261"/>
      <c r="DQ134" s="261"/>
      <c r="DR134" s="261"/>
      <c r="DS134" s="261"/>
      <c r="DT134" s="261"/>
      <c r="DU134" s="261"/>
      <c r="DV134" s="261"/>
      <c r="DW134" s="261"/>
      <c r="DX134" s="261"/>
      <c r="DY134" s="261"/>
      <c r="DZ134" s="261"/>
      <c r="EA134" s="261"/>
    </row>
    <row r="135" spans="1:131" ht="15" x14ac:dyDescent="0.25">
      <c r="A135" s="261"/>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61"/>
      <c r="AE135" s="261"/>
      <c r="AF135" s="261"/>
      <c r="AG135" s="261"/>
      <c r="AH135" s="261"/>
      <c r="AI135" s="261"/>
      <c r="AJ135" s="261"/>
      <c r="AK135" s="261"/>
      <c r="AL135" s="261"/>
      <c r="AM135" s="261"/>
      <c r="AN135" s="261"/>
      <c r="AO135" s="261"/>
      <c r="AP135" s="261"/>
      <c r="AQ135" s="261"/>
      <c r="AR135" s="261"/>
      <c r="AS135" s="261"/>
      <c r="AT135" s="261"/>
      <c r="AU135" s="261"/>
      <c r="AV135" s="261"/>
      <c r="AW135" s="261"/>
      <c r="AX135" s="261"/>
      <c r="AY135" s="261"/>
      <c r="AZ135" s="261"/>
      <c r="BA135" s="261"/>
      <c r="BB135" s="261"/>
      <c r="BC135" s="261"/>
      <c r="BD135" s="261"/>
      <c r="BE135" s="261"/>
      <c r="BF135" s="261"/>
      <c r="BG135" s="261"/>
      <c r="BH135" s="261"/>
      <c r="BI135" s="261"/>
      <c r="BJ135" s="261"/>
      <c r="BK135" s="261"/>
      <c r="BL135" s="261"/>
      <c r="BM135" s="261"/>
      <c r="BN135" s="261"/>
      <c r="BO135" s="261"/>
      <c r="BP135" s="261"/>
      <c r="BQ135" s="261"/>
      <c r="BR135" s="261"/>
      <c r="BS135" s="261"/>
      <c r="BT135" s="261"/>
      <c r="BU135" s="261"/>
      <c r="BV135" s="261"/>
      <c r="BW135" s="261"/>
      <c r="BX135" s="261"/>
      <c r="BY135" s="262"/>
      <c r="BZ135" s="262"/>
      <c r="CA135" s="262"/>
      <c r="CB135" s="262"/>
      <c r="CC135" s="262"/>
      <c r="CD135" s="262"/>
      <c r="CE135" s="262"/>
      <c r="CF135" s="262"/>
      <c r="CG135" s="262"/>
      <c r="CH135" s="262"/>
      <c r="CI135" s="262"/>
      <c r="CJ135" s="262"/>
      <c r="CK135" s="262"/>
      <c r="CL135" s="262"/>
      <c r="CM135" s="262"/>
      <c r="CN135" s="262"/>
      <c r="CO135" s="262"/>
      <c r="CP135" s="262"/>
      <c r="CQ135" s="262"/>
      <c r="CR135" s="262"/>
      <c r="CS135" s="262"/>
      <c r="CT135" s="262"/>
      <c r="CU135" s="261"/>
      <c r="CV135" s="261"/>
      <c r="CW135" s="261"/>
      <c r="CX135" s="261"/>
      <c r="CY135" s="261"/>
      <c r="CZ135" s="261"/>
      <c r="DA135" s="261"/>
      <c r="DB135" s="261"/>
      <c r="DC135" s="261"/>
      <c r="DD135" s="261"/>
      <c r="DE135" s="261"/>
      <c r="DF135" s="261"/>
      <c r="DG135" s="261"/>
      <c r="DH135" s="261"/>
      <c r="DI135" s="261"/>
      <c r="DJ135" s="261"/>
      <c r="DK135" s="261"/>
      <c r="DL135" s="261"/>
      <c r="DM135" s="261"/>
      <c r="DN135" s="261"/>
      <c r="DO135" s="261"/>
      <c r="DP135" s="261"/>
      <c r="DQ135" s="261"/>
      <c r="DR135" s="261"/>
      <c r="DS135" s="261"/>
      <c r="DT135" s="261"/>
      <c r="DU135" s="261"/>
      <c r="DV135" s="261"/>
      <c r="DW135" s="261"/>
      <c r="DX135" s="261"/>
      <c r="DY135" s="261"/>
      <c r="DZ135" s="261"/>
      <c r="EA135" s="261"/>
    </row>
    <row r="136" spans="1:131" ht="15" x14ac:dyDescent="0.25">
      <c r="A136" s="261"/>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F136" s="261"/>
      <c r="AG136" s="261"/>
      <c r="AH136" s="261"/>
      <c r="AI136" s="261"/>
      <c r="AJ136" s="261"/>
      <c r="AK136" s="261"/>
      <c r="AL136" s="261"/>
      <c r="AM136" s="261"/>
      <c r="AN136" s="261"/>
      <c r="AO136" s="261"/>
      <c r="AP136" s="261"/>
      <c r="AQ136" s="261"/>
      <c r="AR136" s="261"/>
      <c r="AS136" s="261"/>
      <c r="AT136" s="261"/>
      <c r="AU136" s="261"/>
      <c r="AV136" s="261"/>
      <c r="AW136" s="261"/>
      <c r="AX136" s="261"/>
      <c r="AY136" s="261"/>
      <c r="AZ136" s="261"/>
      <c r="BA136" s="261"/>
      <c r="BB136" s="261"/>
      <c r="BC136" s="261"/>
      <c r="BD136" s="261"/>
      <c r="BE136" s="261"/>
      <c r="BF136" s="261"/>
      <c r="BG136" s="261"/>
      <c r="BH136" s="261"/>
      <c r="BI136" s="261"/>
      <c r="BJ136" s="261"/>
      <c r="BK136" s="261"/>
      <c r="BL136" s="261"/>
      <c r="BM136" s="261"/>
      <c r="BN136" s="261"/>
      <c r="BO136" s="261"/>
      <c r="BP136" s="261"/>
      <c r="BQ136" s="261"/>
      <c r="BR136" s="261"/>
      <c r="BS136" s="261"/>
      <c r="BT136" s="261"/>
      <c r="BU136" s="261"/>
      <c r="BV136" s="261"/>
      <c r="BW136" s="261"/>
      <c r="BX136" s="261"/>
      <c r="BY136" s="262"/>
      <c r="BZ136" s="262"/>
      <c r="CA136" s="262"/>
      <c r="CB136" s="262"/>
      <c r="CC136" s="262"/>
      <c r="CD136" s="262"/>
      <c r="CE136" s="262"/>
      <c r="CF136" s="262"/>
      <c r="CG136" s="262"/>
      <c r="CH136" s="262"/>
      <c r="CI136" s="262"/>
      <c r="CJ136" s="262"/>
      <c r="CK136" s="262"/>
      <c r="CL136" s="262"/>
      <c r="CM136" s="262"/>
      <c r="CN136" s="262"/>
      <c r="CO136" s="262"/>
      <c r="CP136" s="262"/>
      <c r="CQ136" s="262"/>
      <c r="CR136" s="262"/>
      <c r="CS136" s="262"/>
      <c r="CT136" s="262"/>
      <c r="CU136" s="261"/>
      <c r="CV136" s="261"/>
      <c r="CW136" s="261"/>
      <c r="CX136" s="261"/>
      <c r="CY136" s="261"/>
      <c r="CZ136" s="261"/>
      <c r="DA136" s="261"/>
      <c r="DB136" s="261"/>
      <c r="DC136" s="261"/>
      <c r="DD136" s="261"/>
      <c r="DE136" s="261"/>
      <c r="DF136" s="261"/>
      <c r="DG136" s="261"/>
      <c r="DH136" s="261"/>
      <c r="DI136" s="261"/>
      <c r="DJ136" s="261"/>
      <c r="DK136" s="261"/>
      <c r="DL136" s="261"/>
      <c r="DM136" s="261"/>
      <c r="DN136" s="261"/>
      <c r="DO136" s="261"/>
      <c r="DP136" s="261"/>
      <c r="DQ136" s="261"/>
      <c r="DR136" s="261"/>
      <c r="DS136" s="261"/>
      <c r="DT136" s="261"/>
      <c r="DU136" s="261"/>
      <c r="DV136" s="261"/>
      <c r="DW136" s="261"/>
      <c r="DX136" s="261"/>
      <c r="DY136" s="261"/>
      <c r="DZ136" s="261"/>
      <c r="EA136" s="261"/>
    </row>
    <row r="137" spans="1:131" ht="15" x14ac:dyDescent="0.25">
      <c r="A137" s="261"/>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61"/>
      <c r="AE137" s="261"/>
      <c r="AF137" s="261"/>
      <c r="AG137" s="261"/>
      <c r="AH137" s="261"/>
      <c r="AI137" s="261"/>
      <c r="AJ137" s="261"/>
      <c r="AK137" s="261"/>
      <c r="AL137" s="261"/>
      <c r="AM137" s="261"/>
      <c r="AN137" s="261"/>
      <c r="AO137" s="261"/>
      <c r="AP137" s="261"/>
      <c r="AQ137" s="261"/>
      <c r="AR137" s="261"/>
      <c r="AS137" s="261"/>
      <c r="AT137" s="261"/>
      <c r="AU137" s="261"/>
      <c r="AV137" s="261"/>
      <c r="AW137" s="261"/>
      <c r="AX137" s="261"/>
      <c r="AY137" s="261"/>
      <c r="AZ137" s="261"/>
      <c r="BA137" s="261"/>
      <c r="BB137" s="261"/>
      <c r="BC137" s="261"/>
      <c r="BD137" s="261"/>
      <c r="BE137" s="261"/>
      <c r="BF137" s="261"/>
      <c r="BG137" s="261"/>
      <c r="BH137" s="261"/>
      <c r="BI137" s="261"/>
      <c r="BJ137" s="261"/>
      <c r="BK137" s="261"/>
      <c r="BL137" s="261"/>
      <c r="BM137" s="261"/>
      <c r="BN137" s="261"/>
      <c r="BO137" s="261"/>
      <c r="BP137" s="261"/>
      <c r="BQ137" s="261"/>
      <c r="BR137" s="261"/>
      <c r="BS137" s="261"/>
      <c r="BT137" s="261"/>
      <c r="BU137" s="261"/>
      <c r="BV137" s="261"/>
      <c r="BW137" s="261"/>
      <c r="BX137" s="261"/>
      <c r="BY137" s="262"/>
      <c r="BZ137" s="262"/>
      <c r="CA137" s="262"/>
      <c r="CB137" s="262"/>
      <c r="CC137" s="262"/>
      <c r="CD137" s="262"/>
      <c r="CE137" s="262"/>
      <c r="CF137" s="262"/>
      <c r="CG137" s="262"/>
      <c r="CH137" s="262"/>
      <c r="CI137" s="262"/>
      <c r="CJ137" s="262"/>
      <c r="CK137" s="262"/>
      <c r="CL137" s="262"/>
      <c r="CM137" s="262"/>
      <c r="CN137" s="262"/>
      <c r="CO137" s="262"/>
      <c r="CP137" s="262"/>
      <c r="CQ137" s="262"/>
      <c r="CR137" s="262"/>
      <c r="CS137" s="262"/>
      <c r="CT137" s="262"/>
      <c r="CU137" s="261"/>
      <c r="CV137" s="261"/>
      <c r="CW137" s="261"/>
      <c r="CX137" s="261"/>
      <c r="CY137" s="261"/>
      <c r="CZ137" s="261"/>
      <c r="DA137" s="261"/>
      <c r="DB137" s="261"/>
      <c r="DC137" s="261"/>
      <c r="DD137" s="261"/>
      <c r="DE137" s="261"/>
      <c r="DF137" s="261"/>
      <c r="DG137" s="261"/>
      <c r="DH137" s="261"/>
      <c r="DI137" s="261"/>
      <c r="DJ137" s="261"/>
      <c r="DK137" s="261"/>
      <c r="DL137" s="261"/>
      <c r="DM137" s="261"/>
      <c r="DN137" s="261"/>
      <c r="DO137" s="261"/>
      <c r="DP137" s="261"/>
      <c r="DQ137" s="261"/>
      <c r="DR137" s="261"/>
      <c r="DS137" s="261"/>
      <c r="DT137" s="261"/>
      <c r="DU137" s="261"/>
      <c r="DV137" s="261"/>
      <c r="DW137" s="261"/>
      <c r="DX137" s="261"/>
      <c r="DY137" s="261"/>
      <c r="DZ137" s="261"/>
      <c r="EA137" s="261"/>
    </row>
    <row r="138" spans="1:131" ht="15" x14ac:dyDescent="0.25">
      <c r="A138" s="261"/>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261"/>
      <c r="AE138" s="261"/>
      <c r="AF138" s="261"/>
      <c r="AG138" s="261"/>
      <c r="AH138" s="261"/>
      <c r="AI138" s="261"/>
      <c r="AJ138" s="261"/>
      <c r="AK138" s="261"/>
      <c r="AL138" s="261"/>
      <c r="AM138" s="261"/>
      <c r="AN138" s="261"/>
      <c r="AO138" s="261"/>
      <c r="AP138" s="261"/>
      <c r="AQ138" s="261"/>
      <c r="AR138" s="261"/>
      <c r="AS138" s="261"/>
      <c r="AT138" s="261"/>
      <c r="AU138" s="261"/>
      <c r="AV138" s="261"/>
      <c r="AW138" s="261"/>
      <c r="AX138" s="261"/>
      <c r="AY138" s="261"/>
      <c r="AZ138" s="261"/>
      <c r="BA138" s="261"/>
      <c r="BB138" s="261"/>
      <c r="BC138" s="261"/>
      <c r="BD138" s="261"/>
      <c r="BE138" s="261"/>
      <c r="BF138" s="261"/>
      <c r="BG138" s="261"/>
      <c r="BH138" s="261"/>
      <c r="BI138" s="261"/>
      <c r="BJ138" s="261"/>
      <c r="BK138" s="261"/>
      <c r="BL138" s="261"/>
      <c r="BM138" s="261"/>
      <c r="BN138" s="261"/>
      <c r="BO138" s="261"/>
      <c r="BP138" s="261"/>
      <c r="BQ138" s="261"/>
      <c r="BR138" s="261"/>
      <c r="BS138" s="261"/>
      <c r="BT138" s="261"/>
      <c r="BU138" s="261"/>
      <c r="BV138" s="261"/>
      <c r="BW138" s="261"/>
      <c r="BX138" s="261"/>
      <c r="BY138" s="262"/>
      <c r="BZ138" s="262"/>
      <c r="CA138" s="262"/>
      <c r="CB138" s="262"/>
      <c r="CC138" s="262"/>
      <c r="CD138" s="262"/>
      <c r="CE138" s="262"/>
      <c r="CF138" s="262"/>
      <c r="CG138" s="262"/>
      <c r="CH138" s="262"/>
      <c r="CI138" s="262"/>
      <c r="CJ138" s="262"/>
      <c r="CK138" s="262"/>
      <c r="CL138" s="262"/>
      <c r="CM138" s="262"/>
      <c r="CN138" s="262"/>
      <c r="CO138" s="262"/>
      <c r="CP138" s="262"/>
      <c r="CQ138" s="262"/>
      <c r="CR138" s="262"/>
      <c r="CS138" s="262"/>
      <c r="CT138" s="262"/>
      <c r="CU138" s="261"/>
      <c r="CV138" s="261"/>
      <c r="CW138" s="261"/>
      <c r="CX138" s="261"/>
      <c r="CY138" s="261"/>
      <c r="CZ138" s="261"/>
      <c r="DA138" s="261"/>
      <c r="DB138" s="261"/>
      <c r="DC138" s="261"/>
      <c r="DD138" s="261"/>
      <c r="DE138" s="261"/>
      <c r="DF138" s="261"/>
      <c r="DG138" s="261"/>
      <c r="DH138" s="261"/>
      <c r="DI138" s="261"/>
      <c r="DJ138" s="261"/>
      <c r="DK138" s="261"/>
      <c r="DL138" s="261"/>
      <c r="DM138" s="261"/>
      <c r="DN138" s="261"/>
      <c r="DO138" s="261"/>
      <c r="DP138" s="261"/>
      <c r="DQ138" s="261"/>
      <c r="DR138" s="261"/>
      <c r="DS138" s="261"/>
      <c r="DT138" s="261"/>
      <c r="DU138" s="261"/>
      <c r="DV138" s="261"/>
      <c r="DW138" s="261"/>
      <c r="DX138" s="261"/>
      <c r="DY138" s="261"/>
      <c r="DZ138" s="261"/>
      <c r="EA138" s="261"/>
    </row>
    <row r="139" spans="1:131" ht="15" x14ac:dyDescent="0.25">
      <c r="A139" s="261"/>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61"/>
      <c r="AE139" s="261"/>
      <c r="AF139" s="261"/>
      <c r="AG139" s="261"/>
      <c r="AH139" s="261"/>
      <c r="AI139" s="261"/>
      <c r="AJ139" s="261"/>
      <c r="AK139" s="261"/>
      <c r="AL139" s="261"/>
      <c r="AM139" s="261"/>
      <c r="AN139" s="261"/>
      <c r="AO139" s="261"/>
      <c r="AP139" s="261"/>
      <c r="AQ139" s="261"/>
      <c r="AR139" s="261"/>
      <c r="AS139" s="261"/>
      <c r="AT139" s="261"/>
      <c r="AU139" s="261"/>
      <c r="AV139" s="261"/>
      <c r="AW139" s="261"/>
      <c r="AX139" s="261"/>
      <c r="AY139" s="261"/>
      <c r="AZ139" s="261"/>
      <c r="BA139" s="261"/>
      <c r="BB139" s="261"/>
      <c r="BC139" s="261"/>
      <c r="BD139" s="261"/>
      <c r="BE139" s="261"/>
      <c r="BF139" s="261"/>
      <c r="BG139" s="261"/>
      <c r="BH139" s="261"/>
      <c r="BI139" s="261"/>
      <c r="BJ139" s="261"/>
      <c r="BK139" s="261"/>
      <c r="BL139" s="261"/>
      <c r="BM139" s="261"/>
      <c r="BN139" s="261"/>
      <c r="BO139" s="261"/>
      <c r="BP139" s="261"/>
      <c r="BQ139" s="261"/>
      <c r="BR139" s="261"/>
      <c r="BS139" s="261"/>
      <c r="BT139" s="261"/>
      <c r="BU139" s="261"/>
      <c r="BV139" s="261"/>
      <c r="BW139" s="261"/>
      <c r="BX139" s="261"/>
      <c r="BY139" s="262"/>
      <c r="BZ139" s="262"/>
      <c r="CA139" s="262"/>
      <c r="CB139" s="262"/>
      <c r="CC139" s="262"/>
      <c r="CD139" s="262"/>
      <c r="CE139" s="262"/>
      <c r="CF139" s="262"/>
      <c r="CG139" s="262"/>
      <c r="CH139" s="262"/>
      <c r="CI139" s="262"/>
      <c r="CJ139" s="262"/>
      <c r="CK139" s="262"/>
      <c r="CL139" s="262"/>
      <c r="CM139" s="262"/>
      <c r="CN139" s="262"/>
      <c r="CO139" s="262"/>
      <c r="CP139" s="262"/>
      <c r="CQ139" s="262"/>
      <c r="CR139" s="262"/>
      <c r="CS139" s="262"/>
      <c r="CT139" s="262"/>
      <c r="CU139" s="261"/>
      <c r="CV139" s="261"/>
      <c r="CW139" s="261"/>
      <c r="CX139" s="261"/>
      <c r="CY139" s="261"/>
      <c r="CZ139" s="261"/>
      <c r="DA139" s="261"/>
      <c r="DB139" s="261"/>
      <c r="DC139" s="261"/>
      <c r="DD139" s="261"/>
      <c r="DE139" s="261"/>
      <c r="DF139" s="261"/>
      <c r="DG139" s="261"/>
      <c r="DH139" s="261"/>
      <c r="DI139" s="261"/>
      <c r="DJ139" s="261"/>
      <c r="DK139" s="261"/>
      <c r="DL139" s="261"/>
      <c r="DM139" s="261"/>
      <c r="DN139" s="261"/>
      <c r="DO139" s="261"/>
      <c r="DP139" s="261"/>
      <c r="DQ139" s="261"/>
      <c r="DR139" s="261"/>
      <c r="DS139" s="261"/>
      <c r="DT139" s="261"/>
      <c r="DU139" s="261"/>
      <c r="DV139" s="261"/>
      <c r="DW139" s="261"/>
      <c r="DX139" s="261"/>
      <c r="DY139" s="261"/>
      <c r="DZ139" s="261"/>
      <c r="EA139" s="261"/>
    </row>
    <row r="140" spans="1:131" ht="15" x14ac:dyDescent="0.25">
      <c r="A140" s="261"/>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61"/>
      <c r="AE140" s="261"/>
      <c r="AF140" s="261"/>
      <c r="AG140" s="261"/>
      <c r="AH140" s="261"/>
      <c r="AI140" s="261"/>
      <c r="AJ140" s="261"/>
      <c r="AK140" s="261"/>
      <c r="AL140" s="261"/>
      <c r="AM140" s="261"/>
      <c r="AN140" s="261"/>
      <c r="AO140" s="261"/>
      <c r="AP140" s="261"/>
      <c r="AQ140" s="261"/>
      <c r="AR140" s="261"/>
      <c r="AS140" s="261"/>
      <c r="AT140" s="261"/>
      <c r="AU140" s="261"/>
      <c r="AV140" s="261"/>
      <c r="AW140" s="261"/>
      <c r="AX140" s="261"/>
      <c r="AY140" s="261"/>
      <c r="AZ140" s="261"/>
      <c r="BA140" s="261"/>
      <c r="BB140" s="261"/>
      <c r="BC140" s="261"/>
      <c r="BD140" s="261"/>
      <c r="BE140" s="261"/>
      <c r="BF140" s="261"/>
      <c r="BG140" s="261"/>
      <c r="BH140" s="261"/>
      <c r="BI140" s="261"/>
      <c r="BJ140" s="261"/>
      <c r="BK140" s="261"/>
      <c r="BL140" s="261"/>
      <c r="BM140" s="261"/>
      <c r="BN140" s="261"/>
      <c r="BO140" s="261"/>
      <c r="BP140" s="261"/>
      <c r="BQ140" s="261"/>
      <c r="BR140" s="261"/>
      <c r="BS140" s="261"/>
      <c r="BT140" s="261"/>
      <c r="BU140" s="261"/>
      <c r="BV140" s="261"/>
      <c r="BW140" s="261"/>
      <c r="BX140" s="261"/>
      <c r="BY140" s="262"/>
      <c r="BZ140" s="262"/>
      <c r="CA140" s="262"/>
      <c r="CB140" s="262"/>
      <c r="CC140" s="262"/>
      <c r="CD140" s="262"/>
      <c r="CE140" s="262"/>
      <c r="CF140" s="262"/>
      <c r="CG140" s="262"/>
      <c r="CH140" s="262"/>
      <c r="CI140" s="262"/>
      <c r="CJ140" s="262"/>
      <c r="CK140" s="262"/>
      <c r="CL140" s="262"/>
      <c r="CM140" s="262"/>
      <c r="CN140" s="262"/>
      <c r="CO140" s="262"/>
      <c r="CP140" s="262"/>
      <c r="CQ140" s="262"/>
      <c r="CR140" s="262"/>
      <c r="CS140" s="262"/>
      <c r="CT140" s="262"/>
      <c r="CU140" s="261"/>
      <c r="CV140" s="261"/>
      <c r="CW140" s="261"/>
      <c r="CX140" s="261"/>
      <c r="CY140" s="261"/>
      <c r="CZ140" s="261"/>
      <c r="DA140" s="261"/>
      <c r="DB140" s="261"/>
      <c r="DC140" s="261"/>
      <c r="DD140" s="261"/>
      <c r="DE140" s="261"/>
      <c r="DF140" s="261"/>
      <c r="DG140" s="261"/>
      <c r="DH140" s="261"/>
      <c r="DI140" s="261"/>
      <c r="DJ140" s="261"/>
      <c r="DK140" s="261"/>
      <c r="DL140" s="261"/>
      <c r="DM140" s="261"/>
      <c r="DN140" s="261"/>
      <c r="DO140" s="261"/>
      <c r="DP140" s="261"/>
      <c r="DQ140" s="261"/>
      <c r="DR140" s="261"/>
      <c r="DS140" s="261"/>
      <c r="DT140" s="261"/>
      <c r="DU140" s="261"/>
      <c r="DV140" s="261"/>
      <c r="DW140" s="261"/>
      <c r="DX140" s="261"/>
      <c r="DY140" s="261"/>
      <c r="DZ140" s="261"/>
      <c r="EA140" s="261"/>
    </row>
    <row r="141" spans="1:131" ht="15" x14ac:dyDescent="0.25">
      <c r="A141" s="261"/>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61"/>
      <c r="AE141" s="261"/>
      <c r="AF141" s="261"/>
      <c r="AG141" s="261"/>
      <c r="AH141" s="261"/>
      <c r="AI141" s="261"/>
      <c r="AJ141" s="261"/>
      <c r="AK141" s="261"/>
      <c r="AL141" s="261"/>
      <c r="AM141" s="261"/>
      <c r="AN141" s="261"/>
      <c r="AO141" s="261"/>
      <c r="AP141" s="261"/>
      <c r="AQ141" s="261"/>
      <c r="AR141" s="261"/>
      <c r="AS141" s="261"/>
      <c r="AT141" s="261"/>
      <c r="AU141" s="261"/>
      <c r="AV141" s="261"/>
      <c r="AW141" s="261"/>
      <c r="AX141" s="261"/>
      <c r="AY141" s="261"/>
      <c r="AZ141" s="261"/>
      <c r="BA141" s="261"/>
      <c r="BB141" s="261"/>
      <c r="BC141" s="261"/>
      <c r="BD141" s="261"/>
      <c r="BE141" s="261"/>
      <c r="BF141" s="261"/>
      <c r="BG141" s="261"/>
      <c r="BH141" s="261"/>
      <c r="BI141" s="261"/>
      <c r="BJ141" s="261"/>
      <c r="BK141" s="261"/>
      <c r="BL141" s="261"/>
      <c r="BM141" s="261"/>
      <c r="BN141" s="261"/>
      <c r="BO141" s="261"/>
      <c r="BP141" s="261"/>
      <c r="BQ141" s="261"/>
      <c r="BR141" s="261"/>
      <c r="BS141" s="261"/>
      <c r="BT141" s="261"/>
      <c r="BU141" s="261"/>
      <c r="BV141" s="261"/>
      <c r="BW141" s="261"/>
      <c r="BX141" s="261"/>
      <c r="BY141" s="262"/>
      <c r="BZ141" s="262"/>
      <c r="CA141" s="262"/>
      <c r="CB141" s="262"/>
      <c r="CC141" s="262"/>
      <c r="CD141" s="262"/>
      <c r="CE141" s="262"/>
      <c r="CF141" s="262"/>
      <c r="CG141" s="262"/>
      <c r="CH141" s="262"/>
      <c r="CI141" s="262"/>
      <c r="CJ141" s="262"/>
      <c r="CK141" s="262"/>
      <c r="CL141" s="262"/>
      <c r="CM141" s="262"/>
      <c r="CN141" s="262"/>
      <c r="CO141" s="262"/>
      <c r="CP141" s="262"/>
      <c r="CQ141" s="262"/>
      <c r="CR141" s="262"/>
      <c r="CS141" s="262"/>
      <c r="CT141" s="262"/>
      <c r="CU141" s="261"/>
      <c r="CV141" s="261"/>
      <c r="CW141" s="261"/>
      <c r="CX141" s="261"/>
      <c r="CY141" s="261"/>
      <c r="CZ141" s="261"/>
      <c r="DA141" s="261"/>
      <c r="DB141" s="261"/>
      <c r="DC141" s="261"/>
      <c r="DD141" s="261"/>
      <c r="DE141" s="261"/>
      <c r="DF141" s="261"/>
      <c r="DG141" s="261"/>
      <c r="DH141" s="261"/>
      <c r="DI141" s="261"/>
      <c r="DJ141" s="261"/>
      <c r="DK141" s="261"/>
      <c r="DL141" s="261"/>
      <c r="DM141" s="261"/>
      <c r="DN141" s="261"/>
      <c r="DO141" s="261"/>
      <c r="DP141" s="261"/>
      <c r="DQ141" s="261"/>
      <c r="DR141" s="261"/>
      <c r="DS141" s="261"/>
      <c r="DT141" s="261"/>
      <c r="DU141" s="261"/>
      <c r="DV141" s="261"/>
      <c r="DW141" s="261"/>
      <c r="DX141" s="261"/>
      <c r="DY141" s="261"/>
      <c r="DZ141" s="261"/>
      <c r="EA141" s="261"/>
    </row>
    <row r="142" spans="1:131" ht="15" x14ac:dyDescent="0.25">
      <c r="A142" s="261"/>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261"/>
      <c r="AE142" s="261"/>
      <c r="AF142" s="261"/>
      <c r="AG142" s="261"/>
      <c r="AH142" s="261"/>
      <c r="AI142" s="261"/>
      <c r="AJ142" s="261"/>
      <c r="AK142" s="261"/>
      <c r="AL142" s="261"/>
      <c r="AM142" s="261"/>
      <c r="AN142" s="261"/>
      <c r="AO142" s="261"/>
      <c r="AP142" s="261"/>
      <c r="AQ142" s="261"/>
      <c r="AR142" s="261"/>
      <c r="AS142" s="261"/>
      <c r="AT142" s="261"/>
      <c r="AU142" s="261"/>
      <c r="AV142" s="261"/>
      <c r="AW142" s="261"/>
      <c r="AX142" s="261"/>
      <c r="AY142" s="261"/>
      <c r="AZ142" s="261"/>
      <c r="BA142" s="261"/>
      <c r="BB142" s="261"/>
      <c r="BC142" s="261"/>
      <c r="BD142" s="261"/>
      <c r="BE142" s="261"/>
      <c r="BF142" s="261"/>
      <c r="BG142" s="261"/>
      <c r="BH142" s="261"/>
      <c r="BI142" s="261"/>
      <c r="BJ142" s="261"/>
      <c r="BK142" s="261"/>
      <c r="BL142" s="261"/>
      <c r="BM142" s="261"/>
      <c r="BN142" s="261"/>
      <c r="BO142" s="261"/>
      <c r="BP142" s="261"/>
      <c r="BQ142" s="261"/>
      <c r="BR142" s="261"/>
      <c r="BS142" s="261"/>
      <c r="BT142" s="261"/>
      <c r="BU142" s="261"/>
      <c r="BV142" s="261"/>
      <c r="BW142" s="261"/>
      <c r="BX142" s="261"/>
      <c r="BY142" s="262"/>
      <c r="BZ142" s="262"/>
      <c r="CA142" s="262"/>
      <c r="CB142" s="262"/>
      <c r="CC142" s="262"/>
      <c r="CD142" s="262"/>
      <c r="CE142" s="262"/>
      <c r="CF142" s="262"/>
      <c r="CG142" s="262"/>
      <c r="CH142" s="262"/>
      <c r="CI142" s="262"/>
      <c r="CJ142" s="262"/>
      <c r="CK142" s="262"/>
      <c r="CL142" s="262"/>
      <c r="CM142" s="262"/>
      <c r="CN142" s="262"/>
      <c r="CO142" s="262"/>
      <c r="CP142" s="262"/>
      <c r="CQ142" s="262"/>
      <c r="CR142" s="262"/>
      <c r="CS142" s="262"/>
      <c r="CT142" s="262"/>
      <c r="CU142" s="261"/>
      <c r="CV142" s="261"/>
      <c r="CW142" s="261"/>
      <c r="CX142" s="261"/>
      <c r="CY142" s="261"/>
      <c r="CZ142" s="261"/>
      <c r="DA142" s="261"/>
      <c r="DB142" s="261"/>
      <c r="DC142" s="261"/>
      <c r="DD142" s="261"/>
      <c r="DE142" s="261"/>
      <c r="DF142" s="261"/>
      <c r="DG142" s="261"/>
      <c r="DH142" s="261"/>
      <c r="DI142" s="261"/>
      <c r="DJ142" s="261"/>
      <c r="DK142" s="261"/>
      <c r="DL142" s="261"/>
      <c r="DM142" s="261"/>
      <c r="DN142" s="261"/>
      <c r="DO142" s="261"/>
      <c r="DP142" s="261"/>
      <c r="DQ142" s="261"/>
      <c r="DR142" s="261"/>
      <c r="DS142" s="261"/>
      <c r="DT142" s="261"/>
      <c r="DU142" s="261"/>
      <c r="DV142" s="261"/>
      <c r="DW142" s="261"/>
      <c r="DX142" s="261"/>
      <c r="DY142" s="261"/>
      <c r="DZ142" s="261"/>
      <c r="EA142" s="261"/>
    </row>
    <row r="143" spans="1:131" ht="15" x14ac:dyDescent="0.25">
      <c r="A143" s="261"/>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c r="AJ143" s="261"/>
      <c r="AK143" s="261"/>
      <c r="AL143" s="261"/>
      <c r="AM143" s="261"/>
      <c r="AN143" s="261"/>
      <c r="AO143" s="261"/>
      <c r="AP143" s="261"/>
      <c r="AQ143" s="261"/>
      <c r="AR143" s="261"/>
      <c r="AS143" s="261"/>
      <c r="AT143" s="261"/>
      <c r="AU143" s="261"/>
      <c r="AV143" s="261"/>
      <c r="AW143" s="261"/>
      <c r="AX143" s="261"/>
      <c r="AY143" s="261"/>
      <c r="AZ143" s="261"/>
      <c r="BA143" s="261"/>
      <c r="BB143" s="261"/>
      <c r="BC143" s="261"/>
      <c r="BD143" s="261"/>
      <c r="BE143" s="261"/>
      <c r="BF143" s="261"/>
      <c r="BG143" s="261"/>
      <c r="BH143" s="261"/>
      <c r="BI143" s="261"/>
      <c r="BJ143" s="261"/>
      <c r="BK143" s="261"/>
      <c r="BL143" s="261"/>
      <c r="BM143" s="261"/>
      <c r="BN143" s="261"/>
      <c r="BO143" s="261"/>
      <c r="BP143" s="261"/>
      <c r="BQ143" s="261"/>
      <c r="BR143" s="261"/>
      <c r="BS143" s="261"/>
      <c r="BT143" s="261"/>
      <c r="BU143" s="261"/>
      <c r="BV143" s="261"/>
      <c r="BW143" s="261"/>
      <c r="BX143" s="261"/>
      <c r="BY143" s="262"/>
      <c r="BZ143" s="262"/>
      <c r="CA143" s="262"/>
      <c r="CB143" s="262"/>
      <c r="CC143" s="262"/>
      <c r="CD143" s="262"/>
      <c r="CE143" s="262"/>
      <c r="CF143" s="262"/>
      <c r="CG143" s="262"/>
      <c r="CH143" s="262"/>
      <c r="CI143" s="262"/>
      <c r="CJ143" s="262"/>
      <c r="CK143" s="262"/>
      <c r="CL143" s="262"/>
      <c r="CM143" s="262"/>
      <c r="CN143" s="262"/>
      <c r="CO143" s="262"/>
      <c r="CP143" s="262"/>
      <c r="CQ143" s="262"/>
      <c r="CR143" s="262"/>
      <c r="CS143" s="262"/>
      <c r="CT143" s="262"/>
      <c r="CU143" s="261"/>
      <c r="CV143" s="261"/>
      <c r="CW143" s="261"/>
      <c r="CX143" s="261"/>
      <c r="CY143" s="261"/>
      <c r="CZ143" s="261"/>
      <c r="DA143" s="261"/>
      <c r="DB143" s="261"/>
      <c r="DC143" s="261"/>
      <c r="DD143" s="261"/>
      <c r="DE143" s="261"/>
      <c r="DF143" s="261"/>
      <c r="DG143" s="261"/>
      <c r="DH143" s="261"/>
      <c r="DI143" s="261"/>
      <c r="DJ143" s="261"/>
      <c r="DK143" s="261"/>
      <c r="DL143" s="261"/>
      <c r="DM143" s="261"/>
      <c r="DN143" s="261"/>
      <c r="DO143" s="261"/>
      <c r="DP143" s="261"/>
      <c r="DQ143" s="261"/>
      <c r="DR143" s="261"/>
      <c r="DS143" s="261"/>
      <c r="DT143" s="261"/>
      <c r="DU143" s="261"/>
      <c r="DV143" s="261"/>
      <c r="DW143" s="261"/>
      <c r="DX143" s="261"/>
      <c r="DY143" s="261"/>
      <c r="DZ143" s="261"/>
      <c r="EA143" s="261"/>
    </row>
    <row r="144" spans="1:131" ht="15" x14ac:dyDescent="0.25">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c r="AJ144" s="261"/>
      <c r="AK144" s="261"/>
      <c r="AL144" s="261"/>
      <c r="AM144" s="261"/>
      <c r="AN144" s="261"/>
      <c r="AO144" s="261"/>
      <c r="AP144" s="261"/>
      <c r="AQ144" s="261"/>
      <c r="AR144" s="261"/>
      <c r="AS144" s="261"/>
      <c r="AT144" s="261"/>
      <c r="AU144" s="261"/>
      <c r="AV144" s="261"/>
      <c r="AW144" s="261"/>
      <c r="AX144" s="261"/>
      <c r="AY144" s="261"/>
      <c r="AZ144" s="261"/>
      <c r="BA144" s="261"/>
      <c r="BB144" s="261"/>
      <c r="BC144" s="261"/>
      <c r="BD144" s="261"/>
      <c r="BE144" s="261"/>
      <c r="BF144" s="261"/>
      <c r="BG144" s="261"/>
      <c r="BH144" s="261"/>
      <c r="BI144" s="261"/>
      <c r="BJ144" s="261"/>
      <c r="BK144" s="261"/>
      <c r="BL144" s="261"/>
      <c r="BM144" s="261"/>
      <c r="BN144" s="261"/>
      <c r="BO144" s="261"/>
      <c r="BP144" s="261"/>
      <c r="BQ144" s="261"/>
      <c r="BR144" s="261"/>
      <c r="BS144" s="261"/>
      <c r="BT144" s="261"/>
      <c r="BU144" s="261"/>
      <c r="BV144" s="261"/>
      <c r="BW144" s="261"/>
      <c r="BX144" s="261"/>
      <c r="BY144" s="262"/>
      <c r="BZ144" s="262"/>
      <c r="CA144" s="262"/>
      <c r="CB144" s="262"/>
      <c r="CC144" s="262"/>
      <c r="CD144" s="262"/>
      <c r="CE144" s="262"/>
      <c r="CF144" s="262"/>
      <c r="CG144" s="262"/>
      <c r="CH144" s="262"/>
      <c r="CI144" s="262"/>
      <c r="CJ144" s="262"/>
      <c r="CK144" s="262"/>
      <c r="CL144" s="262"/>
      <c r="CM144" s="262"/>
      <c r="CN144" s="262"/>
      <c r="CO144" s="262"/>
      <c r="CP144" s="262"/>
      <c r="CQ144" s="262"/>
      <c r="CR144" s="262"/>
      <c r="CS144" s="262"/>
      <c r="CT144" s="262"/>
      <c r="CU144" s="261"/>
      <c r="CV144" s="261"/>
      <c r="CW144" s="261"/>
      <c r="CX144" s="261"/>
      <c r="CY144" s="261"/>
      <c r="CZ144" s="261"/>
      <c r="DA144" s="261"/>
      <c r="DB144" s="261"/>
      <c r="DC144" s="261"/>
      <c r="DD144" s="261"/>
      <c r="DE144" s="261"/>
      <c r="DF144" s="261"/>
      <c r="DG144" s="261"/>
      <c r="DH144" s="261"/>
      <c r="DI144" s="261"/>
      <c r="DJ144" s="261"/>
      <c r="DK144" s="261"/>
      <c r="DL144" s="261"/>
      <c r="DM144" s="261"/>
      <c r="DN144" s="261"/>
      <c r="DO144" s="261"/>
      <c r="DP144" s="261"/>
      <c r="DQ144" s="261"/>
      <c r="DR144" s="261"/>
      <c r="DS144" s="261"/>
      <c r="DT144" s="261"/>
      <c r="DU144" s="261"/>
      <c r="DV144" s="261"/>
      <c r="DW144" s="261"/>
      <c r="DX144" s="261"/>
      <c r="DY144" s="261"/>
      <c r="DZ144" s="261"/>
      <c r="EA144" s="261"/>
    </row>
    <row r="145" spans="1:131" ht="15" x14ac:dyDescent="0.25">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c r="AJ145" s="261"/>
      <c r="AK145" s="261"/>
      <c r="AL145" s="261"/>
      <c r="AM145" s="261"/>
      <c r="AN145" s="261"/>
      <c r="AO145" s="261"/>
      <c r="AP145" s="261"/>
      <c r="AQ145" s="261"/>
      <c r="AR145" s="261"/>
      <c r="AS145" s="261"/>
      <c r="AT145" s="261"/>
      <c r="AU145" s="261"/>
      <c r="AV145" s="261"/>
      <c r="AW145" s="261"/>
      <c r="AX145" s="261"/>
      <c r="AY145" s="261"/>
      <c r="AZ145" s="261"/>
      <c r="BA145" s="261"/>
      <c r="BB145" s="261"/>
      <c r="BC145" s="261"/>
      <c r="BD145" s="261"/>
      <c r="BE145" s="261"/>
      <c r="BF145" s="261"/>
      <c r="BG145" s="261"/>
      <c r="BH145" s="261"/>
      <c r="BI145" s="261"/>
      <c r="BJ145" s="261"/>
      <c r="BK145" s="261"/>
      <c r="BL145" s="261"/>
      <c r="BM145" s="261"/>
      <c r="BN145" s="261"/>
      <c r="BO145" s="261"/>
      <c r="BP145" s="261"/>
      <c r="BQ145" s="261"/>
      <c r="BR145" s="261"/>
      <c r="BS145" s="261"/>
      <c r="BT145" s="261"/>
      <c r="BU145" s="261"/>
      <c r="BV145" s="261"/>
      <c r="BW145" s="261"/>
      <c r="BX145" s="261"/>
      <c r="BY145" s="262"/>
      <c r="BZ145" s="262"/>
      <c r="CA145" s="262"/>
      <c r="CB145" s="262"/>
      <c r="CC145" s="262"/>
      <c r="CD145" s="262"/>
      <c r="CE145" s="262"/>
      <c r="CF145" s="262"/>
      <c r="CG145" s="262"/>
      <c r="CH145" s="262"/>
      <c r="CI145" s="262"/>
      <c r="CJ145" s="262"/>
      <c r="CK145" s="262"/>
      <c r="CL145" s="262"/>
      <c r="CM145" s="262"/>
      <c r="CN145" s="262"/>
      <c r="CO145" s="262"/>
      <c r="CP145" s="262"/>
      <c r="CQ145" s="262"/>
      <c r="CR145" s="262"/>
      <c r="CS145" s="262"/>
      <c r="CT145" s="262"/>
      <c r="CU145" s="261"/>
      <c r="CV145" s="261"/>
      <c r="CW145" s="261"/>
      <c r="CX145" s="261"/>
      <c r="CY145" s="261"/>
      <c r="CZ145" s="261"/>
      <c r="DA145" s="261"/>
      <c r="DB145" s="261"/>
      <c r="DC145" s="261"/>
      <c r="DD145" s="261"/>
      <c r="DE145" s="261"/>
      <c r="DF145" s="261"/>
      <c r="DG145" s="261"/>
      <c r="DH145" s="261"/>
      <c r="DI145" s="261"/>
      <c r="DJ145" s="261"/>
      <c r="DK145" s="261"/>
      <c r="DL145" s="261"/>
      <c r="DM145" s="261"/>
      <c r="DN145" s="261"/>
      <c r="DO145" s="261"/>
      <c r="DP145" s="261"/>
      <c r="DQ145" s="261"/>
      <c r="DR145" s="261"/>
      <c r="DS145" s="261"/>
      <c r="DT145" s="261"/>
      <c r="DU145" s="261"/>
      <c r="DV145" s="261"/>
      <c r="DW145" s="261"/>
      <c r="DX145" s="261"/>
      <c r="DY145" s="261"/>
      <c r="DZ145" s="261"/>
      <c r="EA145" s="261"/>
    </row>
    <row r="146" spans="1:131" ht="15" x14ac:dyDescent="0.25">
      <c r="A146" s="261"/>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1"/>
      <c r="AD146" s="261"/>
      <c r="AE146" s="261"/>
      <c r="AF146" s="261"/>
      <c r="AG146" s="261"/>
      <c r="AH146" s="261"/>
      <c r="AI146" s="261"/>
      <c r="AJ146" s="261"/>
      <c r="AK146" s="261"/>
      <c r="AL146" s="261"/>
      <c r="AM146" s="261"/>
      <c r="AN146" s="261"/>
      <c r="AO146" s="261"/>
      <c r="AP146" s="261"/>
      <c r="AQ146" s="261"/>
      <c r="AR146" s="261"/>
      <c r="AS146" s="261"/>
      <c r="AT146" s="261"/>
      <c r="AU146" s="261"/>
      <c r="AV146" s="261"/>
      <c r="AW146" s="261"/>
      <c r="AX146" s="261"/>
      <c r="AY146" s="261"/>
      <c r="AZ146" s="261"/>
      <c r="BA146" s="261"/>
      <c r="BB146" s="261"/>
      <c r="BC146" s="261"/>
      <c r="BD146" s="261"/>
      <c r="BE146" s="261"/>
      <c r="BF146" s="261"/>
      <c r="BG146" s="261"/>
      <c r="BH146" s="261"/>
      <c r="BI146" s="261"/>
      <c r="BJ146" s="261"/>
      <c r="BK146" s="261"/>
      <c r="BL146" s="261"/>
      <c r="BM146" s="261"/>
      <c r="BN146" s="261"/>
      <c r="BO146" s="261"/>
      <c r="BP146" s="261"/>
      <c r="BQ146" s="261"/>
      <c r="BR146" s="261"/>
      <c r="BS146" s="261"/>
      <c r="BT146" s="261"/>
      <c r="BU146" s="261"/>
      <c r="BV146" s="261"/>
      <c r="BW146" s="261"/>
      <c r="BX146" s="261"/>
      <c r="BY146" s="262"/>
      <c r="BZ146" s="262"/>
      <c r="CA146" s="262"/>
      <c r="CB146" s="262"/>
      <c r="CC146" s="262"/>
      <c r="CD146" s="262"/>
      <c r="CE146" s="262"/>
      <c r="CF146" s="262"/>
      <c r="CG146" s="262"/>
      <c r="CH146" s="262"/>
      <c r="CI146" s="262"/>
      <c r="CJ146" s="262"/>
      <c r="CK146" s="262"/>
      <c r="CL146" s="262"/>
      <c r="CM146" s="262"/>
      <c r="CN146" s="262"/>
      <c r="CO146" s="262"/>
      <c r="CP146" s="262"/>
      <c r="CQ146" s="262"/>
      <c r="CR146" s="262"/>
      <c r="CS146" s="262"/>
      <c r="CT146" s="262"/>
      <c r="CU146" s="261"/>
      <c r="CV146" s="261"/>
      <c r="CW146" s="261"/>
      <c r="CX146" s="261"/>
      <c r="CY146" s="261"/>
      <c r="CZ146" s="261"/>
      <c r="DA146" s="261"/>
      <c r="DB146" s="261"/>
      <c r="DC146" s="261"/>
      <c r="DD146" s="261"/>
      <c r="DE146" s="261"/>
      <c r="DF146" s="261"/>
      <c r="DG146" s="261"/>
      <c r="DH146" s="261"/>
      <c r="DI146" s="261"/>
      <c r="DJ146" s="261"/>
      <c r="DK146" s="261"/>
      <c r="DL146" s="261"/>
      <c r="DM146" s="261"/>
      <c r="DN146" s="261"/>
      <c r="DO146" s="261"/>
      <c r="DP146" s="261"/>
      <c r="DQ146" s="261"/>
      <c r="DR146" s="261"/>
      <c r="DS146" s="261"/>
      <c r="DT146" s="261"/>
      <c r="DU146" s="261"/>
      <c r="DV146" s="261"/>
      <c r="DW146" s="261"/>
      <c r="DX146" s="261"/>
      <c r="DY146" s="261"/>
      <c r="DZ146" s="261"/>
      <c r="EA146" s="261"/>
    </row>
    <row r="147" spans="1:131" ht="15" x14ac:dyDescent="0.25">
      <c r="A147" s="261"/>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261"/>
      <c r="AE147" s="261"/>
      <c r="AF147" s="261"/>
      <c r="AG147" s="261"/>
      <c r="AH147" s="261"/>
      <c r="AI147" s="261"/>
      <c r="AJ147" s="261"/>
      <c r="AK147" s="261"/>
      <c r="AL147" s="261"/>
      <c r="AM147" s="261"/>
      <c r="AN147" s="261"/>
      <c r="AO147" s="261"/>
      <c r="AP147" s="261"/>
      <c r="AQ147" s="261"/>
      <c r="AR147" s="261"/>
      <c r="AS147" s="261"/>
      <c r="AT147" s="261"/>
      <c r="AU147" s="261"/>
      <c r="AV147" s="261"/>
      <c r="AW147" s="261"/>
      <c r="AX147" s="261"/>
      <c r="AY147" s="261"/>
      <c r="AZ147" s="261"/>
      <c r="BA147" s="261"/>
      <c r="BB147" s="261"/>
      <c r="BC147" s="261"/>
      <c r="BD147" s="261"/>
      <c r="BE147" s="261"/>
      <c r="BF147" s="261"/>
      <c r="BG147" s="261"/>
      <c r="BH147" s="261"/>
      <c r="BI147" s="261"/>
      <c r="BJ147" s="261"/>
      <c r="BK147" s="261"/>
      <c r="BL147" s="261"/>
      <c r="BM147" s="261"/>
      <c r="BN147" s="261"/>
      <c r="BO147" s="261"/>
      <c r="BP147" s="261"/>
      <c r="BQ147" s="261"/>
      <c r="BR147" s="261"/>
      <c r="BS147" s="261"/>
      <c r="BT147" s="261"/>
      <c r="BU147" s="261"/>
      <c r="BV147" s="261"/>
      <c r="BW147" s="261"/>
      <c r="BX147" s="261"/>
      <c r="BY147" s="262"/>
      <c r="BZ147" s="262"/>
      <c r="CA147" s="262"/>
      <c r="CB147" s="262"/>
      <c r="CC147" s="262"/>
      <c r="CD147" s="262"/>
      <c r="CE147" s="262"/>
      <c r="CF147" s="262"/>
      <c r="CG147" s="262"/>
      <c r="CH147" s="262"/>
      <c r="CI147" s="262"/>
      <c r="CJ147" s="262"/>
      <c r="CK147" s="262"/>
      <c r="CL147" s="262"/>
      <c r="CM147" s="262"/>
      <c r="CN147" s="262"/>
      <c r="CO147" s="262"/>
      <c r="CP147" s="262"/>
      <c r="CQ147" s="262"/>
      <c r="CR147" s="262"/>
      <c r="CS147" s="262"/>
      <c r="CT147" s="262"/>
      <c r="CU147" s="261"/>
      <c r="CV147" s="261"/>
      <c r="CW147" s="261"/>
      <c r="CX147" s="261"/>
      <c r="CY147" s="261"/>
      <c r="CZ147" s="261"/>
      <c r="DA147" s="261"/>
      <c r="DB147" s="261"/>
      <c r="DC147" s="261"/>
      <c r="DD147" s="261"/>
      <c r="DE147" s="261"/>
      <c r="DF147" s="261"/>
      <c r="DG147" s="261"/>
      <c r="DH147" s="261"/>
      <c r="DI147" s="261"/>
      <c r="DJ147" s="261"/>
      <c r="DK147" s="261"/>
      <c r="DL147" s="261"/>
      <c r="DM147" s="261"/>
      <c r="DN147" s="261"/>
      <c r="DO147" s="261"/>
      <c r="DP147" s="261"/>
      <c r="DQ147" s="261"/>
      <c r="DR147" s="261"/>
      <c r="DS147" s="261"/>
      <c r="DT147" s="261"/>
      <c r="DU147" s="261"/>
      <c r="DV147" s="261"/>
      <c r="DW147" s="261"/>
      <c r="DX147" s="261"/>
      <c r="DY147" s="261"/>
      <c r="DZ147" s="261"/>
      <c r="EA147" s="261"/>
    </row>
    <row r="148" spans="1:131" ht="15" x14ac:dyDescent="0.25">
      <c r="A148" s="261"/>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261"/>
      <c r="AE148" s="261"/>
      <c r="AF148" s="261"/>
      <c r="AG148" s="261"/>
      <c r="AH148" s="261"/>
      <c r="AI148" s="261"/>
      <c r="AJ148" s="261"/>
      <c r="AK148" s="261"/>
      <c r="AL148" s="261"/>
      <c r="AM148" s="261"/>
      <c r="AN148" s="261"/>
      <c r="AO148" s="261"/>
      <c r="AP148" s="261"/>
      <c r="AQ148" s="261"/>
      <c r="AR148" s="261"/>
      <c r="AS148" s="261"/>
      <c r="AT148" s="261"/>
      <c r="AU148" s="261"/>
      <c r="AV148" s="261"/>
      <c r="AW148" s="261"/>
      <c r="AX148" s="261"/>
      <c r="AY148" s="261"/>
      <c r="AZ148" s="261"/>
      <c r="BA148" s="261"/>
      <c r="BB148" s="261"/>
      <c r="BC148" s="261"/>
      <c r="BD148" s="261"/>
      <c r="BE148" s="261"/>
      <c r="BF148" s="261"/>
      <c r="BG148" s="261"/>
      <c r="BH148" s="261"/>
      <c r="BI148" s="261"/>
      <c r="BJ148" s="261"/>
      <c r="BK148" s="261"/>
      <c r="BL148" s="261"/>
      <c r="BM148" s="261"/>
      <c r="BN148" s="261"/>
      <c r="BO148" s="261"/>
      <c r="BP148" s="261"/>
      <c r="BQ148" s="261"/>
      <c r="BR148" s="261"/>
      <c r="BS148" s="261"/>
      <c r="BT148" s="261"/>
      <c r="BU148" s="261"/>
      <c r="BV148" s="261"/>
      <c r="BW148" s="261"/>
      <c r="BX148" s="261"/>
      <c r="BY148" s="262"/>
      <c r="BZ148" s="262"/>
      <c r="CA148" s="262"/>
      <c r="CB148" s="262"/>
      <c r="CC148" s="262"/>
      <c r="CD148" s="262"/>
      <c r="CE148" s="262"/>
      <c r="CF148" s="262"/>
      <c r="CG148" s="262"/>
      <c r="CH148" s="262"/>
      <c r="CI148" s="262"/>
      <c r="CJ148" s="262"/>
      <c r="CK148" s="262"/>
      <c r="CL148" s="262"/>
      <c r="CM148" s="262"/>
      <c r="CN148" s="262"/>
      <c r="CO148" s="262"/>
      <c r="CP148" s="262"/>
      <c r="CQ148" s="262"/>
      <c r="CR148" s="262"/>
      <c r="CS148" s="262"/>
      <c r="CT148" s="262"/>
      <c r="CU148" s="261"/>
      <c r="CV148" s="261"/>
      <c r="CW148" s="261"/>
      <c r="CX148" s="261"/>
      <c r="CY148" s="261"/>
      <c r="CZ148" s="261"/>
      <c r="DA148" s="261"/>
      <c r="DB148" s="261"/>
      <c r="DC148" s="261"/>
      <c r="DD148" s="261"/>
      <c r="DE148" s="261"/>
      <c r="DF148" s="261"/>
      <c r="DG148" s="261"/>
      <c r="DH148" s="261"/>
      <c r="DI148" s="261"/>
      <c r="DJ148" s="261"/>
      <c r="DK148" s="261"/>
      <c r="DL148" s="261"/>
      <c r="DM148" s="261"/>
      <c r="DN148" s="261"/>
      <c r="DO148" s="261"/>
      <c r="DP148" s="261"/>
      <c r="DQ148" s="261"/>
      <c r="DR148" s="261"/>
      <c r="DS148" s="261"/>
      <c r="DT148" s="261"/>
      <c r="DU148" s="261"/>
      <c r="DV148" s="261"/>
      <c r="DW148" s="261"/>
      <c r="DX148" s="261"/>
      <c r="DY148" s="261"/>
      <c r="DZ148" s="261"/>
      <c r="EA148" s="261"/>
    </row>
    <row r="149" spans="1:131" ht="15" x14ac:dyDescent="0.25">
      <c r="A149" s="261"/>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261"/>
      <c r="AE149" s="261"/>
      <c r="AF149" s="261"/>
      <c r="AG149" s="261"/>
      <c r="AH149" s="261"/>
      <c r="AI149" s="261"/>
      <c r="AJ149" s="261"/>
      <c r="AK149" s="261"/>
      <c r="AL149" s="261"/>
      <c r="AM149" s="261"/>
      <c r="AN149" s="261"/>
      <c r="AO149" s="261"/>
      <c r="AP149" s="261"/>
      <c r="AQ149" s="261"/>
      <c r="AR149" s="261"/>
      <c r="AS149" s="261"/>
      <c r="AT149" s="261"/>
      <c r="AU149" s="261"/>
      <c r="AV149" s="261"/>
      <c r="AW149" s="261"/>
      <c r="AX149" s="261"/>
      <c r="AY149" s="261"/>
      <c r="AZ149" s="261"/>
      <c r="BA149" s="261"/>
      <c r="BB149" s="261"/>
      <c r="BC149" s="261"/>
      <c r="BD149" s="261"/>
      <c r="BE149" s="261"/>
      <c r="BF149" s="261"/>
      <c r="BG149" s="261"/>
      <c r="BH149" s="261"/>
      <c r="BI149" s="261"/>
      <c r="BJ149" s="261"/>
      <c r="BK149" s="261"/>
      <c r="BL149" s="261"/>
      <c r="BM149" s="261"/>
      <c r="BN149" s="261"/>
      <c r="BO149" s="261"/>
      <c r="BP149" s="261"/>
      <c r="BQ149" s="261"/>
      <c r="BR149" s="261"/>
      <c r="BS149" s="261"/>
      <c r="BT149" s="261"/>
      <c r="BU149" s="261"/>
      <c r="BV149" s="261"/>
      <c r="BW149" s="261"/>
      <c r="BX149" s="261"/>
      <c r="BY149" s="262"/>
      <c r="BZ149" s="262"/>
      <c r="CA149" s="262"/>
      <c r="CB149" s="262"/>
      <c r="CC149" s="262"/>
      <c r="CD149" s="262"/>
      <c r="CE149" s="262"/>
      <c r="CF149" s="262"/>
      <c r="CG149" s="262"/>
      <c r="CH149" s="262"/>
      <c r="CI149" s="262"/>
      <c r="CJ149" s="262"/>
      <c r="CK149" s="262"/>
      <c r="CL149" s="262"/>
      <c r="CM149" s="262"/>
      <c r="CN149" s="262"/>
      <c r="CO149" s="262"/>
      <c r="CP149" s="262"/>
      <c r="CQ149" s="262"/>
      <c r="CR149" s="262"/>
      <c r="CS149" s="262"/>
      <c r="CT149" s="262"/>
      <c r="CU149" s="261"/>
      <c r="CV149" s="261"/>
      <c r="CW149" s="261"/>
      <c r="CX149" s="261"/>
      <c r="CY149" s="261"/>
      <c r="CZ149" s="261"/>
      <c r="DA149" s="261"/>
      <c r="DB149" s="261"/>
      <c r="DC149" s="261"/>
      <c r="DD149" s="261"/>
      <c r="DE149" s="261"/>
      <c r="DF149" s="261"/>
      <c r="DG149" s="261"/>
      <c r="DH149" s="261"/>
      <c r="DI149" s="261"/>
      <c r="DJ149" s="261"/>
      <c r="DK149" s="261"/>
      <c r="DL149" s="261"/>
      <c r="DM149" s="261"/>
      <c r="DN149" s="261"/>
      <c r="DO149" s="261"/>
      <c r="DP149" s="261"/>
      <c r="DQ149" s="261"/>
      <c r="DR149" s="261"/>
      <c r="DS149" s="261"/>
      <c r="DT149" s="261"/>
      <c r="DU149" s="261"/>
      <c r="DV149" s="261"/>
      <c r="DW149" s="261"/>
      <c r="DX149" s="261"/>
      <c r="DY149" s="261"/>
      <c r="DZ149" s="261"/>
      <c r="EA149" s="261"/>
    </row>
    <row r="150" spans="1:131" ht="15" x14ac:dyDescent="0.25">
      <c r="A150" s="261"/>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261"/>
      <c r="AE150" s="261"/>
      <c r="AF150" s="261"/>
      <c r="AG150" s="261"/>
      <c r="AH150" s="261"/>
      <c r="AI150" s="261"/>
      <c r="AJ150" s="261"/>
      <c r="AK150" s="261"/>
      <c r="AL150" s="261"/>
      <c r="AM150" s="261"/>
      <c r="AN150" s="261"/>
      <c r="AO150" s="261"/>
      <c r="AP150" s="261"/>
      <c r="AQ150" s="261"/>
      <c r="AR150" s="261"/>
      <c r="AS150" s="261"/>
      <c r="AT150" s="261"/>
      <c r="AU150" s="261"/>
      <c r="AV150" s="261"/>
      <c r="AW150" s="261"/>
      <c r="AX150" s="261"/>
      <c r="AY150" s="261"/>
      <c r="AZ150" s="261"/>
      <c r="BA150" s="261"/>
      <c r="BB150" s="261"/>
      <c r="BC150" s="261"/>
      <c r="BD150" s="261"/>
      <c r="BE150" s="261"/>
      <c r="BF150" s="261"/>
      <c r="BG150" s="261"/>
      <c r="BH150" s="261"/>
      <c r="BI150" s="261"/>
      <c r="BJ150" s="261"/>
      <c r="BK150" s="261"/>
      <c r="BL150" s="261"/>
      <c r="BM150" s="261"/>
      <c r="BN150" s="261"/>
      <c r="BO150" s="261"/>
      <c r="BP150" s="261"/>
      <c r="BQ150" s="261"/>
      <c r="BR150" s="261"/>
      <c r="BS150" s="261"/>
      <c r="BT150" s="261"/>
      <c r="BU150" s="261"/>
      <c r="BV150" s="261"/>
      <c r="BW150" s="261"/>
      <c r="BX150" s="261"/>
      <c r="BY150" s="262"/>
      <c r="BZ150" s="262"/>
      <c r="CA150" s="262"/>
      <c r="CB150" s="262"/>
      <c r="CC150" s="262"/>
      <c r="CD150" s="262"/>
      <c r="CE150" s="262"/>
      <c r="CF150" s="262"/>
      <c r="CG150" s="262"/>
      <c r="CH150" s="262"/>
      <c r="CI150" s="262"/>
      <c r="CJ150" s="262"/>
      <c r="CK150" s="262"/>
      <c r="CL150" s="262"/>
      <c r="CM150" s="262"/>
      <c r="CN150" s="262"/>
      <c r="CO150" s="262"/>
      <c r="CP150" s="262"/>
      <c r="CQ150" s="262"/>
      <c r="CR150" s="262"/>
      <c r="CS150" s="262"/>
      <c r="CT150" s="262"/>
      <c r="CU150" s="261"/>
      <c r="CV150" s="261"/>
      <c r="CW150" s="261"/>
      <c r="CX150" s="261"/>
      <c r="CY150" s="261"/>
      <c r="CZ150" s="261"/>
      <c r="DA150" s="261"/>
      <c r="DB150" s="261"/>
      <c r="DC150" s="261"/>
      <c r="DD150" s="261"/>
      <c r="DE150" s="261"/>
      <c r="DF150" s="261"/>
      <c r="DG150" s="261"/>
      <c r="DH150" s="261"/>
      <c r="DI150" s="261"/>
      <c r="DJ150" s="261"/>
      <c r="DK150" s="261"/>
      <c r="DL150" s="261"/>
      <c r="DM150" s="261"/>
      <c r="DN150" s="261"/>
      <c r="DO150" s="261"/>
      <c r="DP150" s="261"/>
      <c r="DQ150" s="261"/>
      <c r="DR150" s="261"/>
      <c r="DS150" s="261"/>
      <c r="DT150" s="261"/>
      <c r="DU150" s="261"/>
      <c r="DV150" s="261"/>
      <c r="DW150" s="261"/>
      <c r="DX150" s="261"/>
      <c r="DY150" s="261"/>
      <c r="DZ150" s="261"/>
      <c r="EA150" s="261"/>
    </row>
    <row r="151" spans="1:131" ht="15" x14ac:dyDescent="0.25">
      <c r="A151" s="261"/>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61"/>
      <c r="AE151" s="261"/>
      <c r="AF151" s="261"/>
      <c r="AG151" s="261"/>
      <c r="AH151" s="261"/>
      <c r="AI151" s="261"/>
      <c r="AJ151" s="261"/>
      <c r="AK151" s="261"/>
      <c r="AL151" s="261"/>
      <c r="AM151" s="261"/>
      <c r="AN151" s="261"/>
      <c r="AO151" s="261"/>
      <c r="AP151" s="261"/>
      <c r="AQ151" s="261"/>
      <c r="AR151" s="261"/>
      <c r="AS151" s="261"/>
      <c r="AT151" s="261"/>
      <c r="AU151" s="261"/>
      <c r="AV151" s="261"/>
      <c r="AW151" s="261"/>
      <c r="AX151" s="261"/>
      <c r="AY151" s="261"/>
      <c r="AZ151" s="261"/>
      <c r="BA151" s="261"/>
      <c r="BB151" s="261"/>
      <c r="BC151" s="261"/>
      <c r="BD151" s="261"/>
      <c r="BE151" s="261"/>
      <c r="BF151" s="261"/>
      <c r="BG151" s="261"/>
      <c r="BH151" s="261"/>
      <c r="BI151" s="261"/>
      <c r="BJ151" s="261"/>
      <c r="BK151" s="261"/>
      <c r="BL151" s="261"/>
      <c r="BM151" s="261"/>
      <c r="BN151" s="261"/>
      <c r="BO151" s="261"/>
      <c r="BP151" s="261"/>
      <c r="BQ151" s="261"/>
      <c r="BR151" s="261"/>
      <c r="BS151" s="261"/>
      <c r="BT151" s="261"/>
      <c r="BU151" s="261"/>
      <c r="BV151" s="261"/>
      <c r="BW151" s="261"/>
      <c r="BX151" s="261"/>
      <c r="BY151" s="262"/>
      <c r="BZ151" s="262"/>
      <c r="CA151" s="262"/>
      <c r="CB151" s="262"/>
      <c r="CC151" s="262"/>
      <c r="CD151" s="262"/>
      <c r="CE151" s="262"/>
      <c r="CF151" s="262"/>
      <c r="CG151" s="262"/>
      <c r="CH151" s="262"/>
      <c r="CI151" s="262"/>
      <c r="CJ151" s="262"/>
      <c r="CK151" s="262"/>
      <c r="CL151" s="262"/>
      <c r="CM151" s="262"/>
      <c r="CN151" s="262"/>
      <c r="CO151" s="262"/>
      <c r="CP151" s="262"/>
      <c r="CQ151" s="262"/>
      <c r="CR151" s="262"/>
      <c r="CS151" s="262"/>
      <c r="CT151" s="262"/>
      <c r="CU151" s="261"/>
      <c r="CV151" s="261"/>
      <c r="CW151" s="261"/>
      <c r="CX151" s="261"/>
      <c r="CY151" s="261"/>
      <c r="CZ151" s="261"/>
      <c r="DA151" s="261"/>
      <c r="DB151" s="261"/>
      <c r="DC151" s="261"/>
      <c r="DD151" s="261"/>
      <c r="DE151" s="261"/>
      <c r="DF151" s="261"/>
      <c r="DG151" s="261"/>
      <c r="DH151" s="261"/>
      <c r="DI151" s="261"/>
      <c r="DJ151" s="261"/>
      <c r="DK151" s="261"/>
      <c r="DL151" s="261"/>
      <c r="DM151" s="261"/>
      <c r="DN151" s="261"/>
      <c r="DO151" s="261"/>
      <c r="DP151" s="261"/>
      <c r="DQ151" s="261"/>
      <c r="DR151" s="261"/>
      <c r="DS151" s="261"/>
      <c r="DT151" s="261"/>
      <c r="DU151" s="261"/>
      <c r="DV151" s="261"/>
      <c r="DW151" s="261"/>
      <c r="DX151" s="261"/>
      <c r="DY151" s="261"/>
      <c r="DZ151" s="261"/>
      <c r="EA151" s="261"/>
    </row>
    <row r="152" spans="1:131" ht="15" x14ac:dyDescent="0.25">
      <c r="A152" s="261"/>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c r="X152" s="261"/>
      <c r="Y152" s="261"/>
      <c r="Z152" s="261"/>
      <c r="AA152" s="261"/>
      <c r="AB152" s="261"/>
      <c r="AC152" s="261"/>
      <c r="AD152" s="261"/>
      <c r="AE152" s="261"/>
      <c r="AF152" s="261"/>
      <c r="AG152" s="261"/>
      <c r="AH152" s="261"/>
      <c r="AI152" s="261"/>
      <c r="AJ152" s="261"/>
      <c r="AK152" s="261"/>
      <c r="AL152" s="261"/>
      <c r="AM152" s="261"/>
      <c r="AN152" s="261"/>
      <c r="AO152" s="261"/>
      <c r="AP152" s="261"/>
      <c r="AQ152" s="261"/>
      <c r="AR152" s="261"/>
      <c r="AS152" s="261"/>
      <c r="AT152" s="261"/>
      <c r="AU152" s="261"/>
      <c r="AV152" s="261"/>
      <c r="AW152" s="261"/>
      <c r="AX152" s="261"/>
      <c r="AY152" s="261"/>
      <c r="AZ152" s="261"/>
      <c r="BA152" s="261"/>
      <c r="BB152" s="261"/>
      <c r="BC152" s="261"/>
      <c r="BD152" s="261"/>
      <c r="BE152" s="261"/>
      <c r="BF152" s="261"/>
      <c r="BG152" s="261"/>
      <c r="BH152" s="261"/>
      <c r="BI152" s="261"/>
      <c r="BJ152" s="261"/>
      <c r="BK152" s="261"/>
      <c r="BL152" s="261"/>
      <c r="BM152" s="261"/>
      <c r="BN152" s="261"/>
      <c r="BO152" s="261"/>
      <c r="BP152" s="261"/>
      <c r="BQ152" s="261"/>
      <c r="BR152" s="261"/>
      <c r="BS152" s="261"/>
      <c r="BT152" s="261"/>
      <c r="BU152" s="261"/>
      <c r="BV152" s="261"/>
      <c r="BW152" s="261"/>
      <c r="BX152" s="261"/>
      <c r="BY152" s="262"/>
      <c r="BZ152" s="262"/>
      <c r="CA152" s="262"/>
      <c r="CB152" s="262"/>
      <c r="CC152" s="262"/>
      <c r="CD152" s="262"/>
      <c r="CE152" s="262"/>
      <c r="CF152" s="262"/>
      <c r="CG152" s="262"/>
      <c r="CH152" s="262"/>
      <c r="CI152" s="262"/>
      <c r="CJ152" s="262"/>
      <c r="CK152" s="262"/>
      <c r="CL152" s="262"/>
      <c r="CM152" s="262"/>
      <c r="CN152" s="262"/>
      <c r="CO152" s="262"/>
      <c r="CP152" s="262"/>
      <c r="CQ152" s="262"/>
      <c r="CR152" s="262"/>
      <c r="CS152" s="262"/>
      <c r="CT152" s="262"/>
      <c r="CU152" s="261"/>
      <c r="CV152" s="261"/>
      <c r="CW152" s="261"/>
      <c r="CX152" s="261"/>
      <c r="CY152" s="261"/>
      <c r="CZ152" s="261"/>
      <c r="DA152" s="261"/>
      <c r="DB152" s="261"/>
      <c r="DC152" s="261"/>
      <c r="DD152" s="261"/>
      <c r="DE152" s="261"/>
      <c r="DF152" s="261"/>
      <c r="DG152" s="261"/>
      <c r="DH152" s="261"/>
      <c r="DI152" s="261"/>
      <c r="DJ152" s="261"/>
      <c r="DK152" s="261"/>
      <c r="DL152" s="261"/>
      <c r="DM152" s="261"/>
      <c r="DN152" s="261"/>
      <c r="DO152" s="261"/>
      <c r="DP152" s="261"/>
      <c r="DQ152" s="261"/>
      <c r="DR152" s="261"/>
      <c r="DS152" s="261"/>
      <c r="DT152" s="261"/>
      <c r="DU152" s="261"/>
      <c r="DV152" s="261"/>
      <c r="DW152" s="261"/>
      <c r="DX152" s="261"/>
      <c r="DY152" s="261"/>
      <c r="DZ152" s="261"/>
      <c r="EA152" s="261"/>
    </row>
    <row r="153" spans="1:131" ht="15" x14ac:dyDescent="0.25">
      <c r="A153" s="261"/>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c r="Z153" s="261"/>
      <c r="AA153" s="261"/>
      <c r="AB153" s="261"/>
      <c r="AC153" s="261"/>
      <c r="AD153" s="261"/>
      <c r="AE153" s="261"/>
      <c r="AF153" s="261"/>
      <c r="AG153" s="261"/>
      <c r="AH153" s="261"/>
      <c r="AI153" s="261"/>
      <c r="AJ153" s="261"/>
      <c r="AK153" s="261"/>
      <c r="AL153" s="261"/>
      <c r="AM153" s="261"/>
      <c r="AN153" s="261"/>
      <c r="AO153" s="261"/>
      <c r="AP153" s="261"/>
      <c r="AQ153" s="261"/>
      <c r="AR153" s="261"/>
      <c r="AS153" s="261"/>
      <c r="AT153" s="261"/>
      <c r="AU153" s="261"/>
      <c r="AV153" s="261"/>
      <c r="AW153" s="261"/>
      <c r="AX153" s="261"/>
      <c r="AY153" s="261"/>
      <c r="AZ153" s="261"/>
      <c r="BA153" s="261"/>
      <c r="BB153" s="261"/>
      <c r="BC153" s="261"/>
      <c r="BD153" s="261"/>
      <c r="BE153" s="261"/>
      <c r="BF153" s="261"/>
      <c r="BG153" s="261"/>
      <c r="BH153" s="261"/>
      <c r="BI153" s="261"/>
      <c r="BJ153" s="261"/>
      <c r="BK153" s="261"/>
      <c r="BL153" s="261"/>
      <c r="BM153" s="261"/>
      <c r="BN153" s="261"/>
      <c r="BO153" s="261"/>
      <c r="BP153" s="261"/>
      <c r="BQ153" s="261"/>
      <c r="BR153" s="261"/>
      <c r="BS153" s="261"/>
      <c r="BT153" s="261"/>
      <c r="BU153" s="261"/>
      <c r="BV153" s="261"/>
      <c r="BW153" s="261"/>
      <c r="BX153" s="261"/>
      <c r="BY153" s="262"/>
      <c r="BZ153" s="262"/>
      <c r="CA153" s="262"/>
      <c r="CB153" s="262"/>
      <c r="CC153" s="262"/>
      <c r="CD153" s="262"/>
      <c r="CE153" s="262"/>
      <c r="CF153" s="262"/>
      <c r="CG153" s="262"/>
      <c r="CH153" s="262"/>
      <c r="CI153" s="262"/>
      <c r="CJ153" s="262"/>
      <c r="CK153" s="262"/>
      <c r="CL153" s="262"/>
      <c r="CM153" s="262"/>
      <c r="CN153" s="262"/>
      <c r="CO153" s="262"/>
      <c r="CP153" s="262"/>
      <c r="CQ153" s="262"/>
      <c r="CR153" s="262"/>
      <c r="CS153" s="262"/>
      <c r="CT153" s="262"/>
      <c r="CU153" s="261"/>
      <c r="CV153" s="261"/>
      <c r="CW153" s="261"/>
      <c r="CX153" s="261"/>
      <c r="CY153" s="261"/>
      <c r="CZ153" s="261"/>
      <c r="DA153" s="261"/>
      <c r="DB153" s="261"/>
      <c r="DC153" s="261"/>
      <c r="DD153" s="261"/>
      <c r="DE153" s="261"/>
      <c r="DF153" s="261"/>
      <c r="DG153" s="261"/>
      <c r="DH153" s="261"/>
      <c r="DI153" s="261"/>
      <c r="DJ153" s="261"/>
      <c r="DK153" s="261"/>
      <c r="DL153" s="261"/>
      <c r="DM153" s="261"/>
      <c r="DN153" s="261"/>
      <c r="DO153" s="261"/>
      <c r="DP153" s="261"/>
      <c r="DQ153" s="261"/>
      <c r="DR153" s="261"/>
      <c r="DS153" s="261"/>
      <c r="DT153" s="261"/>
      <c r="DU153" s="261"/>
      <c r="DV153" s="261"/>
      <c r="DW153" s="261"/>
      <c r="DX153" s="261"/>
      <c r="DY153" s="261"/>
      <c r="DZ153" s="261"/>
      <c r="EA153" s="261"/>
    </row>
    <row r="154" spans="1:131" ht="15" x14ac:dyDescent="0.25">
      <c r="A154" s="261"/>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1"/>
      <c r="AP154" s="261"/>
      <c r="AQ154" s="261"/>
      <c r="AR154" s="261"/>
      <c r="AS154" s="261"/>
      <c r="AT154" s="261"/>
      <c r="AU154" s="261"/>
      <c r="AV154" s="261"/>
      <c r="AW154" s="261"/>
      <c r="AX154" s="261"/>
      <c r="AY154" s="261"/>
      <c r="AZ154" s="261"/>
      <c r="BA154" s="261"/>
      <c r="BB154" s="261"/>
      <c r="BC154" s="261"/>
      <c r="BD154" s="261"/>
      <c r="BE154" s="261"/>
      <c r="BF154" s="261"/>
      <c r="BG154" s="261"/>
      <c r="BH154" s="261"/>
      <c r="BI154" s="261"/>
      <c r="BJ154" s="261"/>
      <c r="BK154" s="261"/>
      <c r="BL154" s="261"/>
      <c r="BM154" s="261"/>
      <c r="BN154" s="261"/>
      <c r="BO154" s="261"/>
      <c r="BP154" s="261"/>
      <c r="BQ154" s="261"/>
      <c r="BR154" s="261"/>
      <c r="BS154" s="261"/>
      <c r="BT154" s="261"/>
      <c r="BU154" s="261"/>
      <c r="BV154" s="261"/>
      <c r="BW154" s="261"/>
      <c r="BX154" s="261"/>
      <c r="BY154" s="262"/>
      <c r="BZ154" s="262"/>
      <c r="CA154" s="262"/>
      <c r="CB154" s="262"/>
      <c r="CC154" s="262"/>
      <c r="CD154" s="262"/>
      <c r="CE154" s="262"/>
      <c r="CF154" s="262"/>
      <c r="CG154" s="262"/>
      <c r="CH154" s="262"/>
      <c r="CI154" s="262"/>
      <c r="CJ154" s="262"/>
      <c r="CK154" s="262"/>
      <c r="CL154" s="262"/>
      <c r="CM154" s="262"/>
      <c r="CN154" s="262"/>
      <c r="CO154" s="262"/>
      <c r="CP154" s="262"/>
      <c r="CQ154" s="262"/>
      <c r="CR154" s="262"/>
      <c r="CS154" s="262"/>
      <c r="CT154" s="262"/>
      <c r="CU154" s="261"/>
      <c r="CV154" s="261"/>
      <c r="CW154" s="261"/>
      <c r="CX154" s="261"/>
      <c r="CY154" s="261"/>
      <c r="CZ154" s="261"/>
      <c r="DA154" s="261"/>
      <c r="DB154" s="261"/>
      <c r="DC154" s="261"/>
      <c r="DD154" s="261"/>
      <c r="DE154" s="261"/>
      <c r="DF154" s="261"/>
      <c r="DG154" s="261"/>
      <c r="DH154" s="261"/>
      <c r="DI154" s="261"/>
      <c r="DJ154" s="261"/>
      <c r="DK154" s="261"/>
      <c r="DL154" s="261"/>
      <c r="DM154" s="261"/>
      <c r="DN154" s="261"/>
      <c r="DO154" s="261"/>
      <c r="DP154" s="261"/>
      <c r="DQ154" s="261"/>
      <c r="DR154" s="261"/>
      <c r="DS154" s="261"/>
      <c r="DT154" s="261"/>
      <c r="DU154" s="261"/>
      <c r="DV154" s="261"/>
      <c r="DW154" s="261"/>
      <c r="DX154" s="261"/>
      <c r="DY154" s="261"/>
      <c r="DZ154" s="261"/>
      <c r="EA154" s="261"/>
    </row>
    <row r="155" spans="1:131" ht="15" x14ac:dyDescent="0.25">
      <c r="A155" s="261"/>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c r="X155" s="261"/>
      <c r="Y155" s="261"/>
      <c r="Z155" s="261"/>
      <c r="AA155" s="261"/>
      <c r="AB155" s="261"/>
      <c r="AC155" s="261"/>
      <c r="AD155" s="261"/>
      <c r="AE155" s="261"/>
      <c r="AF155" s="261"/>
      <c r="AG155" s="261"/>
      <c r="AH155" s="261"/>
      <c r="AI155" s="261"/>
      <c r="AJ155" s="261"/>
      <c r="AK155" s="261"/>
      <c r="AL155" s="261"/>
      <c r="AM155" s="261"/>
      <c r="AN155" s="261"/>
      <c r="AO155" s="261"/>
      <c r="AP155" s="261"/>
      <c r="AQ155" s="261"/>
      <c r="AR155" s="261"/>
      <c r="AS155" s="261"/>
      <c r="AT155" s="261"/>
      <c r="AU155" s="261"/>
      <c r="AV155" s="261"/>
      <c r="AW155" s="261"/>
      <c r="AX155" s="261"/>
      <c r="AY155" s="261"/>
      <c r="AZ155" s="261"/>
      <c r="BA155" s="261"/>
      <c r="BB155" s="261"/>
      <c r="BC155" s="261"/>
      <c r="BD155" s="261"/>
      <c r="BE155" s="261"/>
      <c r="BF155" s="261"/>
      <c r="BG155" s="261"/>
      <c r="BH155" s="261"/>
      <c r="BI155" s="261"/>
      <c r="BJ155" s="261"/>
      <c r="BK155" s="261"/>
      <c r="BL155" s="261"/>
      <c r="BM155" s="261"/>
      <c r="BN155" s="261"/>
      <c r="BO155" s="261"/>
      <c r="BP155" s="261"/>
      <c r="BQ155" s="261"/>
      <c r="BR155" s="261"/>
      <c r="BS155" s="261"/>
      <c r="BT155" s="261"/>
      <c r="BU155" s="261"/>
      <c r="BV155" s="261"/>
      <c r="BW155" s="261"/>
      <c r="BX155" s="261"/>
      <c r="BY155" s="262"/>
      <c r="BZ155" s="262"/>
      <c r="CA155" s="262"/>
      <c r="CB155" s="262"/>
      <c r="CC155" s="262"/>
      <c r="CD155" s="262"/>
      <c r="CE155" s="262"/>
      <c r="CF155" s="262"/>
      <c r="CG155" s="262"/>
      <c r="CH155" s="262"/>
      <c r="CI155" s="262"/>
      <c r="CJ155" s="262"/>
      <c r="CK155" s="262"/>
      <c r="CL155" s="262"/>
      <c r="CM155" s="262"/>
      <c r="CN155" s="262"/>
      <c r="CO155" s="262"/>
      <c r="CP155" s="262"/>
      <c r="CQ155" s="262"/>
      <c r="CR155" s="262"/>
      <c r="CS155" s="262"/>
      <c r="CT155" s="262"/>
      <c r="CU155" s="261"/>
      <c r="CV155" s="261"/>
      <c r="CW155" s="261"/>
      <c r="CX155" s="261"/>
      <c r="CY155" s="261"/>
      <c r="CZ155" s="261"/>
      <c r="DA155" s="261"/>
      <c r="DB155" s="261"/>
      <c r="DC155" s="261"/>
      <c r="DD155" s="261"/>
      <c r="DE155" s="261"/>
      <c r="DF155" s="261"/>
      <c r="DG155" s="261"/>
      <c r="DH155" s="261"/>
      <c r="DI155" s="261"/>
      <c r="DJ155" s="261"/>
      <c r="DK155" s="261"/>
      <c r="DL155" s="261"/>
      <c r="DM155" s="261"/>
      <c r="DN155" s="261"/>
      <c r="DO155" s="261"/>
      <c r="DP155" s="261"/>
      <c r="DQ155" s="261"/>
      <c r="DR155" s="261"/>
      <c r="DS155" s="261"/>
      <c r="DT155" s="261"/>
      <c r="DU155" s="261"/>
      <c r="DV155" s="261"/>
      <c r="DW155" s="261"/>
      <c r="DX155" s="261"/>
      <c r="DY155" s="261"/>
      <c r="DZ155" s="261"/>
      <c r="EA155" s="261"/>
    </row>
    <row r="156" spans="1:131" ht="15" x14ac:dyDescent="0.25">
      <c r="A156" s="261"/>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c r="X156" s="261"/>
      <c r="Y156" s="261"/>
      <c r="Z156" s="261"/>
      <c r="AA156" s="261"/>
      <c r="AB156" s="261"/>
      <c r="AC156" s="261"/>
      <c r="AD156" s="261"/>
      <c r="AE156" s="261"/>
      <c r="AF156" s="261"/>
      <c r="AG156" s="261"/>
      <c r="AH156" s="261"/>
      <c r="AI156" s="261"/>
      <c r="AJ156" s="261"/>
      <c r="AK156" s="261"/>
      <c r="AL156" s="261"/>
      <c r="AM156" s="261"/>
      <c r="AN156" s="261"/>
      <c r="AO156" s="261"/>
      <c r="AP156" s="261"/>
      <c r="AQ156" s="261"/>
      <c r="AR156" s="261"/>
      <c r="AS156" s="261"/>
      <c r="AT156" s="261"/>
      <c r="AU156" s="261"/>
      <c r="AV156" s="261"/>
      <c r="AW156" s="261"/>
      <c r="AX156" s="261"/>
      <c r="AY156" s="261"/>
      <c r="AZ156" s="261"/>
      <c r="BA156" s="261"/>
      <c r="BB156" s="261"/>
      <c r="BC156" s="261"/>
      <c r="BD156" s="261"/>
      <c r="BE156" s="261"/>
      <c r="BF156" s="261"/>
      <c r="BG156" s="261"/>
      <c r="BH156" s="261"/>
      <c r="BI156" s="261"/>
      <c r="BJ156" s="261"/>
      <c r="BK156" s="261"/>
      <c r="BL156" s="261"/>
      <c r="BM156" s="261"/>
      <c r="BN156" s="261"/>
      <c r="BO156" s="261"/>
      <c r="BP156" s="261"/>
      <c r="BQ156" s="261"/>
      <c r="BR156" s="261"/>
      <c r="BS156" s="261"/>
      <c r="BT156" s="261"/>
      <c r="BU156" s="261"/>
      <c r="BV156" s="261"/>
      <c r="BW156" s="261"/>
      <c r="BX156" s="261"/>
      <c r="BY156" s="262"/>
      <c r="BZ156" s="262"/>
      <c r="CA156" s="262"/>
      <c r="CB156" s="262"/>
      <c r="CC156" s="262"/>
      <c r="CD156" s="262"/>
      <c r="CE156" s="262"/>
      <c r="CF156" s="262"/>
      <c r="CG156" s="262"/>
      <c r="CH156" s="262"/>
      <c r="CI156" s="262"/>
      <c r="CJ156" s="262"/>
      <c r="CK156" s="262"/>
      <c r="CL156" s="262"/>
      <c r="CM156" s="262"/>
      <c r="CN156" s="262"/>
      <c r="CO156" s="262"/>
      <c r="CP156" s="262"/>
      <c r="CQ156" s="262"/>
      <c r="CR156" s="262"/>
      <c r="CS156" s="262"/>
      <c r="CT156" s="262"/>
      <c r="CU156" s="261"/>
      <c r="CV156" s="261"/>
      <c r="CW156" s="261"/>
      <c r="CX156" s="261"/>
      <c r="CY156" s="261"/>
      <c r="CZ156" s="261"/>
      <c r="DA156" s="261"/>
      <c r="DB156" s="261"/>
      <c r="DC156" s="261"/>
      <c r="DD156" s="261"/>
      <c r="DE156" s="261"/>
      <c r="DF156" s="261"/>
      <c r="DG156" s="261"/>
      <c r="DH156" s="261"/>
      <c r="DI156" s="261"/>
      <c r="DJ156" s="261"/>
      <c r="DK156" s="261"/>
      <c r="DL156" s="261"/>
      <c r="DM156" s="261"/>
      <c r="DN156" s="261"/>
      <c r="DO156" s="261"/>
      <c r="DP156" s="261"/>
      <c r="DQ156" s="261"/>
      <c r="DR156" s="261"/>
      <c r="DS156" s="261"/>
      <c r="DT156" s="261"/>
      <c r="DU156" s="261"/>
      <c r="DV156" s="261"/>
      <c r="DW156" s="261"/>
      <c r="DX156" s="261"/>
      <c r="DY156" s="261"/>
      <c r="DZ156" s="261"/>
      <c r="EA156" s="261"/>
    </row>
    <row r="157" spans="1:131" ht="15" x14ac:dyDescent="0.25">
      <c r="A157" s="261"/>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c r="X157" s="261"/>
      <c r="Y157" s="261"/>
      <c r="Z157" s="261"/>
      <c r="AA157" s="261"/>
      <c r="AB157" s="261"/>
      <c r="AC157" s="261"/>
      <c r="AD157" s="261"/>
      <c r="AE157" s="261"/>
      <c r="AF157" s="261"/>
      <c r="AG157" s="261"/>
      <c r="AH157" s="261"/>
      <c r="AI157" s="261"/>
      <c r="AJ157" s="261"/>
      <c r="AK157" s="261"/>
      <c r="AL157" s="261"/>
      <c r="AM157" s="261"/>
      <c r="AN157" s="261"/>
      <c r="AO157" s="261"/>
      <c r="AP157" s="261"/>
      <c r="AQ157" s="261"/>
      <c r="AR157" s="261"/>
      <c r="AS157" s="261"/>
      <c r="AT157" s="261"/>
      <c r="AU157" s="261"/>
      <c r="AV157" s="261"/>
      <c r="AW157" s="261"/>
      <c r="AX157" s="261"/>
      <c r="AY157" s="261"/>
      <c r="AZ157" s="261"/>
      <c r="BA157" s="261"/>
      <c r="BB157" s="261"/>
      <c r="BC157" s="261"/>
      <c r="BD157" s="261"/>
      <c r="BE157" s="261"/>
      <c r="BF157" s="261"/>
      <c r="BG157" s="261"/>
      <c r="BH157" s="261"/>
      <c r="BI157" s="261"/>
      <c r="BJ157" s="261"/>
      <c r="BK157" s="261"/>
      <c r="BL157" s="261"/>
      <c r="BM157" s="261"/>
      <c r="BN157" s="261"/>
      <c r="BO157" s="261"/>
      <c r="BP157" s="261"/>
      <c r="BQ157" s="261"/>
      <c r="BR157" s="261"/>
      <c r="BS157" s="261"/>
      <c r="BT157" s="261"/>
      <c r="BU157" s="261"/>
      <c r="BV157" s="261"/>
      <c r="BW157" s="261"/>
      <c r="BX157" s="261"/>
      <c r="BY157" s="262"/>
      <c r="BZ157" s="262"/>
      <c r="CA157" s="262"/>
      <c r="CB157" s="262"/>
      <c r="CC157" s="262"/>
      <c r="CD157" s="262"/>
      <c r="CE157" s="262"/>
      <c r="CF157" s="262"/>
      <c r="CG157" s="262"/>
      <c r="CH157" s="262"/>
      <c r="CI157" s="262"/>
      <c r="CJ157" s="262"/>
      <c r="CK157" s="262"/>
      <c r="CL157" s="262"/>
      <c r="CM157" s="262"/>
      <c r="CN157" s="262"/>
      <c r="CO157" s="262"/>
      <c r="CP157" s="262"/>
      <c r="CQ157" s="262"/>
      <c r="CR157" s="262"/>
      <c r="CS157" s="262"/>
      <c r="CT157" s="262"/>
      <c r="CU157" s="261"/>
      <c r="CV157" s="261"/>
      <c r="CW157" s="261"/>
      <c r="CX157" s="261"/>
      <c r="CY157" s="261"/>
      <c r="CZ157" s="261"/>
      <c r="DA157" s="261"/>
      <c r="DB157" s="261"/>
      <c r="DC157" s="261"/>
      <c r="DD157" s="261"/>
      <c r="DE157" s="261"/>
      <c r="DF157" s="261"/>
      <c r="DG157" s="261"/>
      <c r="DH157" s="261"/>
      <c r="DI157" s="261"/>
      <c r="DJ157" s="261"/>
      <c r="DK157" s="261"/>
      <c r="DL157" s="261"/>
      <c r="DM157" s="261"/>
      <c r="DN157" s="261"/>
      <c r="DO157" s="261"/>
      <c r="DP157" s="261"/>
      <c r="DQ157" s="261"/>
      <c r="DR157" s="261"/>
      <c r="DS157" s="261"/>
      <c r="DT157" s="261"/>
      <c r="DU157" s="261"/>
      <c r="DV157" s="261"/>
      <c r="DW157" s="261"/>
      <c r="DX157" s="261"/>
      <c r="DY157" s="261"/>
      <c r="DZ157" s="261"/>
      <c r="EA157" s="261"/>
    </row>
    <row r="158" spans="1:131" ht="15" x14ac:dyDescent="0.25">
      <c r="A158" s="261"/>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c r="Z158" s="261"/>
      <c r="AA158" s="261"/>
      <c r="AB158" s="261"/>
      <c r="AC158" s="261"/>
      <c r="AD158" s="261"/>
      <c r="AE158" s="261"/>
      <c r="AF158" s="261"/>
      <c r="AG158" s="261"/>
      <c r="AH158" s="261"/>
      <c r="AI158" s="261"/>
      <c r="AJ158" s="261"/>
      <c r="AK158" s="261"/>
      <c r="AL158" s="261"/>
      <c r="AM158" s="261"/>
      <c r="AN158" s="261"/>
      <c r="AO158" s="261"/>
      <c r="AP158" s="261"/>
      <c r="AQ158" s="261"/>
      <c r="AR158" s="261"/>
      <c r="AS158" s="261"/>
      <c r="AT158" s="261"/>
      <c r="AU158" s="261"/>
      <c r="AV158" s="261"/>
      <c r="AW158" s="261"/>
      <c r="AX158" s="261"/>
      <c r="AY158" s="261"/>
      <c r="AZ158" s="261"/>
      <c r="BA158" s="261"/>
      <c r="BB158" s="261"/>
      <c r="BC158" s="261"/>
      <c r="BD158" s="261"/>
      <c r="BE158" s="261"/>
      <c r="BF158" s="261"/>
      <c r="BG158" s="261"/>
      <c r="BH158" s="261"/>
      <c r="BI158" s="261"/>
      <c r="BJ158" s="261"/>
      <c r="BK158" s="261"/>
      <c r="BL158" s="261"/>
      <c r="BM158" s="261"/>
      <c r="BN158" s="261"/>
      <c r="BO158" s="261"/>
      <c r="BP158" s="261"/>
      <c r="BQ158" s="261"/>
      <c r="BR158" s="261"/>
      <c r="BS158" s="261"/>
      <c r="BT158" s="261"/>
      <c r="BU158" s="261"/>
      <c r="BV158" s="261"/>
      <c r="BW158" s="261"/>
      <c r="BX158" s="261"/>
      <c r="BY158" s="262"/>
      <c r="BZ158" s="262"/>
      <c r="CA158" s="262"/>
      <c r="CB158" s="262"/>
      <c r="CC158" s="262"/>
      <c r="CD158" s="262"/>
      <c r="CE158" s="262"/>
      <c r="CF158" s="262"/>
      <c r="CG158" s="262"/>
      <c r="CH158" s="262"/>
      <c r="CI158" s="262"/>
      <c r="CJ158" s="262"/>
      <c r="CK158" s="262"/>
      <c r="CL158" s="262"/>
      <c r="CM158" s="262"/>
      <c r="CN158" s="262"/>
      <c r="CO158" s="262"/>
      <c r="CP158" s="262"/>
      <c r="CQ158" s="262"/>
      <c r="CR158" s="262"/>
      <c r="CS158" s="262"/>
      <c r="CT158" s="262"/>
      <c r="CU158" s="261"/>
      <c r="CV158" s="261"/>
      <c r="CW158" s="261"/>
      <c r="CX158" s="261"/>
      <c r="CY158" s="261"/>
      <c r="CZ158" s="261"/>
      <c r="DA158" s="261"/>
      <c r="DB158" s="261"/>
      <c r="DC158" s="261"/>
      <c r="DD158" s="261"/>
      <c r="DE158" s="261"/>
      <c r="DF158" s="261"/>
      <c r="DG158" s="261"/>
      <c r="DH158" s="261"/>
      <c r="DI158" s="261"/>
      <c r="DJ158" s="261"/>
      <c r="DK158" s="261"/>
      <c r="DL158" s="261"/>
      <c r="DM158" s="261"/>
      <c r="DN158" s="261"/>
      <c r="DO158" s="261"/>
      <c r="DP158" s="261"/>
      <c r="DQ158" s="261"/>
      <c r="DR158" s="261"/>
      <c r="DS158" s="261"/>
      <c r="DT158" s="261"/>
      <c r="DU158" s="261"/>
      <c r="DV158" s="261"/>
      <c r="DW158" s="261"/>
      <c r="DX158" s="261"/>
      <c r="DY158" s="261"/>
      <c r="DZ158" s="261"/>
      <c r="EA158" s="261"/>
    </row>
    <row r="159" spans="1:131" ht="15" x14ac:dyDescent="0.25">
      <c r="A159" s="261"/>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261"/>
      <c r="AE159" s="261"/>
      <c r="AF159" s="261"/>
      <c r="AG159" s="261"/>
      <c r="AH159" s="261"/>
      <c r="AI159" s="261"/>
      <c r="AJ159" s="261"/>
      <c r="AK159" s="261"/>
      <c r="AL159" s="261"/>
      <c r="AM159" s="261"/>
      <c r="AN159" s="261"/>
      <c r="AO159" s="261"/>
      <c r="AP159" s="261"/>
      <c r="AQ159" s="261"/>
      <c r="AR159" s="261"/>
      <c r="AS159" s="261"/>
      <c r="AT159" s="261"/>
      <c r="AU159" s="261"/>
      <c r="AV159" s="261"/>
      <c r="AW159" s="261"/>
      <c r="AX159" s="261"/>
      <c r="AY159" s="261"/>
      <c r="AZ159" s="261"/>
      <c r="BA159" s="261"/>
      <c r="BB159" s="261"/>
      <c r="BC159" s="261"/>
      <c r="BD159" s="261"/>
      <c r="BE159" s="261"/>
      <c r="BF159" s="261"/>
      <c r="BG159" s="261"/>
      <c r="BH159" s="261"/>
      <c r="BI159" s="261"/>
      <c r="BJ159" s="261"/>
      <c r="BK159" s="261"/>
      <c r="BL159" s="261"/>
      <c r="BM159" s="261"/>
      <c r="BN159" s="261"/>
      <c r="BO159" s="261"/>
      <c r="BP159" s="261"/>
      <c r="BQ159" s="261"/>
      <c r="BR159" s="261"/>
      <c r="BS159" s="261"/>
      <c r="BT159" s="261"/>
      <c r="BU159" s="261"/>
      <c r="BV159" s="261"/>
      <c r="BW159" s="261"/>
      <c r="BX159" s="261"/>
      <c r="BY159" s="262"/>
      <c r="BZ159" s="262"/>
      <c r="CA159" s="262"/>
      <c r="CB159" s="262"/>
      <c r="CC159" s="262"/>
      <c r="CD159" s="262"/>
      <c r="CE159" s="262"/>
      <c r="CF159" s="262"/>
      <c r="CG159" s="262"/>
      <c r="CH159" s="262"/>
      <c r="CI159" s="262"/>
      <c r="CJ159" s="262"/>
      <c r="CK159" s="262"/>
      <c r="CL159" s="262"/>
      <c r="CM159" s="262"/>
      <c r="CN159" s="262"/>
      <c r="CO159" s="262"/>
      <c r="CP159" s="262"/>
      <c r="CQ159" s="262"/>
      <c r="CR159" s="262"/>
      <c r="CS159" s="262"/>
      <c r="CT159" s="262"/>
      <c r="CU159" s="261"/>
      <c r="CV159" s="261"/>
      <c r="CW159" s="261"/>
      <c r="CX159" s="261"/>
      <c r="CY159" s="261"/>
      <c r="CZ159" s="261"/>
      <c r="DA159" s="261"/>
      <c r="DB159" s="261"/>
      <c r="DC159" s="261"/>
      <c r="DD159" s="261"/>
      <c r="DE159" s="261"/>
      <c r="DF159" s="261"/>
      <c r="DG159" s="261"/>
      <c r="DH159" s="261"/>
      <c r="DI159" s="261"/>
      <c r="DJ159" s="261"/>
      <c r="DK159" s="261"/>
      <c r="DL159" s="261"/>
      <c r="DM159" s="261"/>
      <c r="DN159" s="261"/>
      <c r="DO159" s="261"/>
      <c r="DP159" s="261"/>
      <c r="DQ159" s="261"/>
      <c r="DR159" s="261"/>
      <c r="DS159" s="261"/>
      <c r="DT159" s="261"/>
      <c r="DU159" s="261"/>
      <c r="DV159" s="261"/>
      <c r="DW159" s="261"/>
      <c r="DX159" s="261"/>
      <c r="DY159" s="261"/>
      <c r="DZ159" s="261"/>
      <c r="EA159" s="261"/>
    </row>
    <row r="160" spans="1:131" ht="15" x14ac:dyDescent="0.25">
      <c r="A160" s="261"/>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61"/>
      <c r="AE160" s="261"/>
      <c r="AF160" s="261"/>
      <c r="AG160" s="261"/>
      <c r="AH160" s="261"/>
      <c r="AI160" s="261"/>
      <c r="AJ160" s="261"/>
      <c r="AK160" s="261"/>
      <c r="AL160" s="261"/>
      <c r="AM160" s="261"/>
      <c r="AN160" s="261"/>
      <c r="AO160" s="261"/>
      <c r="AP160" s="261"/>
      <c r="AQ160" s="261"/>
      <c r="AR160" s="261"/>
      <c r="AS160" s="261"/>
      <c r="AT160" s="261"/>
      <c r="AU160" s="261"/>
      <c r="AV160" s="261"/>
      <c r="AW160" s="261"/>
      <c r="AX160" s="261"/>
      <c r="AY160" s="261"/>
      <c r="AZ160" s="261"/>
      <c r="BA160" s="261"/>
      <c r="BB160" s="261"/>
      <c r="BC160" s="261"/>
      <c r="BD160" s="261"/>
      <c r="BE160" s="261"/>
      <c r="BF160" s="261"/>
      <c r="BG160" s="261"/>
      <c r="BH160" s="261"/>
      <c r="BI160" s="261"/>
      <c r="BJ160" s="261"/>
      <c r="BK160" s="261"/>
      <c r="BL160" s="261"/>
      <c r="BM160" s="261"/>
      <c r="BN160" s="261"/>
      <c r="BO160" s="261"/>
      <c r="BP160" s="261"/>
      <c r="BQ160" s="261"/>
      <c r="BR160" s="261"/>
      <c r="BS160" s="261"/>
      <c r="BT160" s="261"/>
      <c r="BU160" s="261"/>
      <c r="BV160" s="261"/>
      <c r="BW160" s="261"/>
      <c r="BX160" s="261"/>
      <c r="BY160" s="262"/>
      <c r="BZ160" s="262"/>
      <c r="CA160" s="262"/>
      <c r="CB160" s="262"/>
      <c r="CC160" s="262"/>
      <c r="CD160" s="262"/>
      <c r="CE160" s="262"/>
      <c r="CF160" s="262"/>
      <c r="CG160" s="262"/>
      <c r="CH160" s="262"/>
      <c r="CI160" s="262"/>
      <c r="CJ160" s="262"/>
      <c r="CK160" s="262"/>
      <c r="CL160" s="262"/>
      <c r="CM160" s="262"/>
      <c r="CN160" s="262"/>
      <c r="CO160" s="262"/>
      <c r="CP160" s="262"/>
      <c r="CQ160" s="262"/>
      <c r="CR160" s="262"/>
      <c r="CS160" s="262"/>
      <c r="CT160" s="262"/>
      <c r="CU160" s="261"/>
      <c r="CV160" s="261"/>
      <c r="CW160" s="261"/>
      <c r="CX160" s="261"/>
      <c r="CY160" s="261"/>
      <c r="CZ160" s="261"/>
      <c r="DA160" s="261"/>
      <c r="DB160" s="261"/>
      <c r="DC160" s="261"/>
      <c r="DD160" s="261"/>
      <c r="DE160" s="261"/>
      <c r="DF160" s="261"/>
      <c r="DG160" s="261"/>
      <c r="DH160" s="261"/>
      <c r="DI160" s="261"/>
      <c r="DJ160" s="261"/>
      <c r="DK160" s="261"/>
      <c r="DL160" s="261"/>
      <c r="DM160" s="261"/>
      <c r="DN160" s="261"/>
      <c r="DO160" s="261"/>
      <c r="DP160" s="261"/>
      <c r="DQ160" s="261"/>
      <c r="DR160" s="261"/>
      <c r="DS160" s="261"/>
      <c r="DT160" s="261"/>
      <c r="DU160" s="261"/>
      <c r="DV160" s="261"/>
      <c r="DW160" s="261"/>
      <c r="DX160" s="261"/>
      <c r="DY160" s="261"/>
      <c r="DZ160" s="261"/>
      <c r="EA160" s="261"/>
    </row>
    <row r="161" spans="1:131" ht="15" x14ac:dyDescent="0.25">
      <c r="A161" s="261"/>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1"/>
      <c r="AL161" s="261"/>
      <c r="AM161" s="261"/>
      <c r="AN161" s="261"/>
      <c r="AO161" s="261"/>
      <c r="AP161" s="261"/>
      <c r="AQ161" s="261"/>
      <c r="AR161" s="261"/>
      <c r="AS161" s="261"/>
      <c r="AT161" s="261"/>
      <c r="AU161" s="261"/>
      <c r="AV161" s="261"/>
      <c r="AW161" s="261"/>
      <c r="AX161" s="261"/>
      <c r="AY161" s="261"/>
      <c r="AZ161" s="261"/>
      <c r="BA161" s="261"/>
      <c r="BB161" s="261"/>
      <c r="BC161" s="261"/>
      <c r="BD161" s="261"/>
      <c r="BE161" s="261"/>
      <c r="BF161" s="261"/>
      <c r="BG161" s="261"/>
      <c r="BH161" s="261"/>
      <c r="BI161" s="261"/>
      <c r="BJ161" s="261"/>
      <c r="BK161" s="261"/>
      <c r="BL161" s="261"/>
      <c r="BM161" s="261"/>
      <c r="BN161" s="261"/>
      <c r="BO161" s="261"/>
      <c r="BP161" s="261"/>
      <c r="BQ161" s="261"/>
      <c r="BR161" s="261"/>
      <c r="BS161" s="261"/>
      <c r="BT161" s="261"/>
      <c r="BU161" s="261"/>
      <c r="BV161" s="261"/>
      <c r="BW161" s="261"/>
      <c r="BX161" s="261"/>
      <c r="BY161" s="262"/>
      <c r="BZ161" s="262"/>
      <c r="CA161" s="262"/>
      <c r="CB161" s="262"/>
      <c r="CC161" s="262"/>
      <c r="CD161" s="262"/>
      <c r="CE161" s="262"/>
      <c r="CF161" s="262"/>
      <c r="CG161" s="262"/>
      <c r="CH161" s="262"/>
      <c r="CI161" s="262"/>
      <c r="CJ161" s="262"/>
      <c r="CK161" s="262"/>
      <c r="CL161" s="262"/>
      <c r="CM161" s="262"/>
      <c r="CN161" s="262"/>
      <c r="CO161" s="262"/>
      <c r="CP161" s="262"/>
      <c r="CQ161" s="262"/>
      <c r="CR161" s="262"/>
      <c r="CS161" s="262"/>
      <c r="CT161" s="262"/>
      <c r="CU161" s="261"/>
      <c r="CV161" s="261"/>
      <c r="CW161" s="261"/>
      <c r="CX161" s="261"/>
      <c r="CY161" s="261"/>
      <c r="CZ161" s="261"/>
      <c r="DA161" s="261"/>
      <c r="DB161" s="261"/>
      <c r="DC161" s="261"/>
      <c r="DD161" s="261"/>
      <c r="DE161" s="261"/>
      <c r="DF161" s="261"/>
      <c r="DG161" s="261"/>
      <c r="DH161" s="261"/>
      <c r="DI161" s="261"/>
      <c r="DJ161" s="261"/>
      <c r="DK161" s="261"/>
      <c r="DL161" s="261"/>
      <c r="DM161" s="261"/>
      <c r="DN161" s="261"/>
      <c r="DO161" s="261"/>
      <c r="DP161" s="261"/>
      <c r="DQ161" s="261"/>
      <c r="DR161" s="261"/>
      <c r="DS161" s="261"/>
      <c r="DT161" s="261"/>
      <c r="DU161" s="261"/>
      <c r="DV161" s="261"/>
      <c r="DW161" s="261"/>
      <c r="DX161" s="261"/>
      <c r="DY161" s="261"/>
      <c r="DZ161" s="261"/>
      <c r="EA161" s="261"/>
    </row>
    <row r="162" spans="1:131" ht="15" x14ac:dyDescent="0.25">
      <c r="A162" s="261"/>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261"/>
      <c r="AE162" s="261"/>
      <c r="AF162" s="261"/>
      <c r="AG162" s="261"/>
      <c r="AH162" s="261"/>
      <c r="AI162" s="261"/>
      <c r="AJ162" s="261"/>
      <c r="AK162" s="261"/>
      <c r="AL162" s="261"/>
      <c r="AM162" s="261"/>
      <c r="AN162" s="261"/>
      <c r="AO162" s="261"/>
      <c r="AP162" s="261"/>
      <c r="AQ162" s="261"/>
      <c r="AR162" s="261"/>
      <c r="AS162" s="261"/>
      <c r="AT162" s="261"/>
      <c r="AU162" s="261"/>
      <c r="AV162" s="261"/>
      <c r="AW162" s="261"/>
      <c r="AX162" s="261"/>
      <c r="AY162" s="261"/>
      <c r="AZ162" s="261"/>
      <c r="BA162" s="261"/>
      <c r="BB162" s="261"/>
      <c r="BC162" s="261"/>
      <c r="BD162" s="261"/>
      <c r="BE162" s="261"/>
      <c r="BF162" s="261"/>
      <c r="BG162" s="261"/>
      <c r="BH162" s="261"/>
      <c r="BI162" s="261"/>
      <c r="BJ162" s="261"/>
      <c r="BK162" s="261"/>
      <c r="BL162" s="261"/>
      <c r="BM162" s="261"/>
      <c r="BN162" s="261"/>
      <c r="BO162" s="261"/>
      <c r="BP162" s="261"/>
      <c r="BQ162" s="261"/>
      <c r="BR162" s="261"/>
      <c r="BS162" s="261"/>
      <c r="BT162" s="261"/>
      <c r="BU162" s="261"/>
      <c r="BV162" s="261"/>
      <c r="BW162" s="261"/>
      <c r="BX162" s="261"/>
      <c r="BY162" s="262"/>
      <c r="BZ162" s="262"/>
      <c r="CA162" s="262"/>
      <c r="CB162" s="262"/>
      <c r="CC162" s="262"/>
      <c r="CD162" s="262"/>
      <c r="CE162" s="262"/>
      <c r="CF162" s="262"/>
      <c r="CG162" s="262"/>
      <c r="CH162" s="262"/>
      <c r="CI162" s="262"/>
      <c r="CJ162" s="262"/>
      <c r="CK162" s="262"/>
      <c r="CL162" s="262"/>
      <c r="CM162" s="262"/>
      <c r="CN162" s="262"/>
      <c r="CO162" s="262"/>
      <c r="CP162" s="262"/>
      <c r="CQ162" s="262"/>
      <c r="CR162" s="262"/>
      <c r="CS162" s="262"/>
      <c r="CT162" s="262"/>
      <c r="CU162" s="261"/>
      <c r="CV162" s="261"/>
      <c r="CW162" s="261"/>
      <c r="CX162" s="261"/>
      <c r="CY162" s="261"/>
      <c r="CZ162" s="261"/>
      <c r="DA162" s="261"/>
      <c r="DB162" s="261"/>
      <c r="DC162" s="261"/>
      <c r="DD162" s="261"/>
      <c r="DE162" s="261"/>
      <c r="DF162" s="261"/>
      <c r="DG162" s="261"/>
      <c r="DH162" s="261"/>
      <c r="DI162" s="261"/>
      <c r="DJ162" s="261"/>
      <c r="DK162" s="261"/>
      <c r="DL162" s="261"/>
      <c r="DM162" s="261"/>
      <c r="DN162" s="261"/>
      <c r="DO162" s="261"/>
      <c r="DP162" s="261"/>
      <c r="DQ162" s="261"/>
      <c r="DR162" s="261"/>
      <c r="DS162" s="261"/>
      <c r="DT162" s="261"/>
      <c r="DU162" s="261"/>
      <c r="DV162" s="261"/>
      <c r="DW162" s="261"/>
      <c r="DX162" s="261"/>
      <c r="DY162" s="261"/>
      <c r="DZ162" s="261"/>
      <c r="EA162" s="261"/>
    </row>
    <row r="163" spans="1:131" ht="15" x14ac:dyDescent="0.25">
      <c r="A163" s="261"/>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261"/>
      <c r="BP163" s="261"/>
      <c r="BQ163" s="261"/>
      <c r="BR163" s="261"/>
      <c r="BS163" s="261"/>
      <c r="BT163" s="261"/>
      <c r="BU163" s="261"/>
      <c r="BV163" s="261"/>
      <c r="BW163" s="261"/>
      <c r="BX163" s="261"/>
      <c r="BY163" s="262"/>
      <c r="BZ163" s="262"/>
      <c r="CA163" s="262"/>
      <c r="CB163" s="262"/>
      <c r="CC163" s="262"/>
      <c r="CD163" s="262"/>
      <c r="CE163" s="262"/>
      <c r="CF163" s="262"/>
      <c r="CG163" s="262"/>
      <c r="CH163" s="262"/>
      <c r="CI163" s="262"/>
      <c r="CJ163" s="262"/>
      <c r="CK163" s="262"/>
      <c r="CL163" s="262"/>
      <c r="CM163" s="262"/>
      <c r="CN163" s="262"/>
      <c r="CO163" s="262"/>
      <c r="CP163" s="262"/>
      <c r="CQ163" s="262"/>
      <c r="CR163" s="262"/>
      <c r="CS163" s="262"/>
      <c r="CT163" s="262"/>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row>
    <row r="164" spans="1:131" ht="15" x14ac:dyDescent="0.25">
      <c r="A164" s="261"/>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1"/>
      <c r="AL164" s="261"/>
      <c r="AM164" s="261"/>
      <c r="AN164" s="261"/>
      <c r="AO164" s="261"/>
      <c r="AP164" s="261"/>
      <c r="AQ164" s="261"/>
      <c r="AR164" s="261"/>
      <c r="AS164" s="261"/>
      <c r="AT164" s="261"/>
      <c r="AU164" s="261"/>
      <c r="AV164" s="261"/>
      <c r="AW164" s="261"/>
      <c r="AX164" s="261"/>
      <c r="AY164" s="261"/>
      <c r="AZ164" s="261"/>
      <c r="BA164" s="261"/>
      <c r="BB164" s="261"/>
      <c r="BC164" s="261"/>
      <c r="BD164" s="261"/>
      <c r="BE164" s="261"/>
      <c r="BF164" s="261"/>
      <c r="BG164" s="261"/>
      <c r="BH164" s="261"/>
      <c r="BI164" s="261"/>
      <c r="BJ164" s="261"/>
      <c r="BK164" s="261"/>
      <c r="BL164" s="261"/>
      <c r="BM164" s="261"/>
      <c r="BN164" s="261"/>
      <c r="BO164" s="261"/>
      <c r="BP164" s="261"/>
      <c r="BQ164" s="261"/>
      <c r="BR164" s="261"/>
      <c r="BS164" s="261"/>
      <c r="BT164" s="261"/>
      <c r="BU164" s="261"/>
      <c r="BV164" s="261"/>
      <c r="BW164" s="261"/>
      <c r="BX164" s="261"/>
      <c r="BY164" s="262"/>
      <c r="BZ164" s="262"/>
      <c r="CA164" s="262"/>
      <c r="CB164" s="262"/>
      <c r="CC164" s="262"/>
      <c r="CD164" s="262"/>
      <c r="CE164" s="262"/>
      <c r="CF164" s="262"/>
      <c r="CG164" s="262"/>
      <c r="CH164" s="262"/>
      <c r="CI164" s="262"/>
      <c r="CJ164" s="262"/>
      <c r="CK164" s="262"/>
      <c r="CL164" s="262"/>
      <c r="CM164" s="262"/>
      <c r="CN164" s="262"/>
      <c r="CO164" s="262"/>
      <c r="CP164" s="262"/>
      <c r="CQ164" s="262"/>
      <c r="CR164" s="262"/>
      <c r="CS164" s="262"/>
      <c r="CT164" s="262"/>
      <c r="CU164" s="261"/>
      <c r="CV164" s="261"/>
      <c r="CW164" s="261"/>
      <c r="CX164" s="261"/>
      <c r="CY164" s="261"/>
      <c r="CZ164" s="261"/>
      <c r="DA164" s="261"/>
      <c r="DB164" s="261"/>
      <c r="DC164" s="261"/>
      <c r="DD164" s="261"/>
      <c r="DE164" s="261"/>
      <c r="DF164" s="261"/>
      <c r="DG164" s="261"/>
      <c r="DH164" s="261"/>
      <c r="DI164" s="261"/>
      <c r="DJ164" s="261"/>
      <c r="DK164" s="261"/>
      <c r="DL164" s="261"/>
      <c r="DM164" s="261"/>
      <c r="DN164" s="261"/>
      <c r="DO164" s="261"/>
      <c r="DP164" s="261"/>
      <c r="DQ164" s="261"/>
      <c r="DR164" s="261"/>
      <c r="DS164" s="261"/>
      <c r="DT164" s="261"/>
      <c r="DU164" s="261"/>
      <c r="DV164" s="261"/>
      <c r="DW164" s="261"/>
      <c r="DX164" s="261"/>
      <c r="DY164" s="261"/>
      <c r="DZ164" s="261"/>
      <c r="EA164" s="261"/>
    </row>
    <row r="165" spans="1:131" ht="15" x14ac:dyDescent="0.25">
      <c r="A165" s="261"/>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61"/>
      <c r="AE165" s="261"/>
      <c r="AF165" s="261"/>
      <c r="AG165" s="261"/>
      <c r="AH165" s="261"/>
      <c r="AI165" s="261"/>
      <c r="AJ165" s="261"/>
      <c r="AK165" s="261"/>
      <c r="AL165" s="261"/>
      <c r="AM165" s="261"/>
      <c r="AN165" s="261"/>
      <c r="AO165" s="261"/>
      <c r="AP165" s="261"/>
      <c r="AQ165" s="261"/>
      <c r="AR165" s="261"/>
      <c r="AS165" s="261"/>
      <c r="AT165" s="261"/>
      <c r="AU165" s="261"/>
      <c r="AV165" s="261"/>
      <c r="AW165" s="261"/>
      <c r="AX165" s="261"/>
      <c r="AY165" s="261"/>
      <c r="AZ165" s="261"/>
      <c r="BA165" s="261"/>
      <c r="BB165" s="261"/>
      <c r="BC165" s="261"/>
      <c r="BD165" s="261"/>
      <c r="BE165" s="261"/>
      <c r="BF165" s="261"/>
      <c r="BG165" s="261"/>
      <c r="BH165" s="261"/>
      <c r="BI165" s="261"/>
      <c r="BJ165" s="261"/>
      <c r="BK165" s="261"/>
      <c r="BL165" s="261"/>
      <c r="BM165" s="261"/>
      <c r="BN165" s="261"/>
      <c r="BO165" s="261"/>
      <c r="BP165" s="261"/>
      <c r="BQ165" s="261"/>
      <c r="BR165" s="261"/>
      <c r="BS165" s="261"/>
      <c r="BT165" s="261"/>
      <c r="BU165" s="261"/>
      <c r="BV165" s="261"/>
      <c r="BW165" s="261"/>
      <c r="BX165" s="261"/>
      <c r="BY165" s="262"/>
      <c r="BZ165" s="262"/>
      <c r="CA165" s="262"/>
      <c r="CB165" s="262"/>
      <c r="CC165" s="262"/>
      <c r="CD165" s="262"/>
      <c r="CE165" s="262"/>
      <c r="CF165" s="262"/>
      <c r="CG165" s="262"/>
      <c r="CH165" s="262"/>
      <c r="CI165" s="262"/>
      <c r="CJ165" s="262"/>
      <c r="CK165" s="262"/>
      <c r="CL165" s="262"/>
      <c r="CM165" s="262"/>
      <c r="CN165" s="262"/>
      <c r="CO165" s="262"/>
      <c r="CP165" s="262"/>
      <c r="CQ165" s="262"/>
      <c r="CR165" s="262"/>
      <c r="CS165" s="262"/>
      <c r="CT165" s="262"/>
      <c r="CU165" s="261"/>
      <c r="CV165" s="261"/>
      <c r="CW165" s="261"/>
      <c r="CX165" s="261"/>
      <c r="CY165" s="261"/>
      <c r="CZ165" s="261"/>
      <c r="DA165" s="261"/>
      <c r="DB165" s="261"/>
      <c r="DC165" s="261"/>
      <c r="DD165" s="261"/>
      <c r="DE165" s="261"/>
      <c r="DF165" s="261"/>
      <c r="DG165" s="261"/>
      <c r="DH165" s="261"/>
      <c r="DI165" s="261"/>
      <c r="DJ165" s="261"/>
      <c r="DK165" s="261"/>
      <c r="DL165" s="261"/>
      <c r="DM165" s="261"/>
      <c r="DN165" s="261"/>
      <c r="DO165" s="261"/>
      <c r="DP165" s="261"/>
      <c r="DQ165" s="261"/>
      <c r="DR165" s="261"/>
      <c r="DS165" s="261"/>
      <c r="DT165" s="261"/>
      <c r="DU165" s="261"/>
      <c r="DV165" s="261"/>
      <c r="DW165" s="261"/>
      <c r="DX165" s="261"/>
      <c r="DY165" s="261"/>
      <c r="DZ165" s="261"/>
      <c r="EA165" s="261"/>
    </row>
    <row r="166" spans="1:131" ht="15" x14ac:dyDescent="0.25">
      <c r="A166" s="261"/>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261"/>
      <c r="AE166" s="261"/>
      <c r="AF166" s="261"/>
      <c r="AG166" s="261"/>
      <c r="AH166" s="261"/>
      <c r="AI166" s="261"/>
      <c r="AJ166" s="261"/>
      <c r="AK166" s="261"/>
      <c r="AL166" s="261"/>
      <c r="AM166" s="261"/>
      <c r="AN166" s="261"/>
      <c r="AO166" s="261"/>
      <c r="AP166" s="261"/>
      <c r="AQ166" s="261"/>
      <c r="AR166" s="261"/>
      <c r="AS166" s="261"/>
      <c r="AT166" s="261"/>
      <c r="AU166" s="261"/>
      <c r="AV166" s="261"/>
      <c r="AW166" s="261"/>
      <c r="AX166" s="261"/>
      <c r="AY166" s="261"/>
      <c r="AZ166" s="261"/>
      <c r="BA166" s="261"/>
      <c r="BB166" s="261"/>
      <c r="BC166" s="261"/>
      <c r="BD166" s="261"/>
      <c r="BE166" s="261"/>
      <c r="BF166" s="261"/>
      <c r="BG166" s="261"/>
      <c r="BH166" s="261"/>
      <c r="BI166" s="261"/>
      <c r="BJ166" s="261"/>
      <c r="BK166" s="261"/>
      <c r="BL166" s="261"/>
      <c r="BM166" s="261"/>
      <c r="BN166" s="261"/>
      <c r="BO166" s="261"/>
      <c r="BP166" s="261"/>
      <c r="BQ166" s="261"/>
      <c r="BR166" s="261"/>
      <c r="BS166" s="261"/>
      <c r="BT166" s="261"/>
      <c r="BU166" s="261"/>
      <c r="BV166" s="261"/>
      <c r="BW166" s="261"/>
      <c r="BX166" s="261"/>
      <c r="BY166" s="262"/>
      <c r="BZ166" s="262"/>
      <c r="CA166" s="262"/>
      <c r="CB166" s="262"/>
      <c r="CC166" s="262"/>
      <c r="CD166" s="262"/>
      <c r="CE166" s="262"/>
      <c r="CF166" s="262"/>
      <c r="CG166" s="262"/>
      <c r="CH166" s="262"/>
      <c r="CI166" s="262"/>
      <c r="CJ166" s="262"/>
      <c r="CK166" s="262"/>
      <c r="CL166" s="262"/>
      <c r="CM166" s="262"/>
      <c r="CN166" s="262"/>
      <c r="CO166" s="262"/>
      <c r="CP166" s="262"/>
      <c r="CQ166" s="262"/>
      <c r="CR166" s="262"/>
      <c r="CS166" s="262"/>
      <c r="CT166" s="262"/>
      <c r="CU166" s="261"/>
      <c r="CV166" s="261"/>
      <c r="CW166" s="261"/>
      <c r="CX166" s="261"/>
      <c r="CY166" s="261"/>
      <c r="CZ166" s="261"/>
      <c r="DA166" s="261"/>
      <c r="DB166" s="261"/>
      <c r="DC166" s="261"/>
      <c r="DD166" s="261"/>
      <c r="DE166" s="261"/>
      <c r="DF166" s="261"/>
      <c r="DG166" s="261"/>
      <c r="DH166" s="261"/>
      <c r="DI166" s="261"/>
      <c r="DJ166" s="261"/>
      <c r="DK166" s="261"/>
      <c r="DL166" s="261"/>
      <c r="DM166" s="261"/>
      <c r="DN166" s="261"/>
      <c r="DO166" s="261"/>
      <c r="DP166" s="261"/>
      <c r="DQ166" s="261"/>
      <c r="DR166" s="261"/>
      <c r="DS166" s="261"/>
      <c r="DT166" s="261"/>
      <c r="DU166" s="261"/>
      <c r="DV166" s="261"/>
      <c r="DW166" s="261"/>
      <c r="DX166" s="261"/>
      <c r="DY166" s="261"/>
      <c r="DZ166" s="261"/>
      <c r="EA166" s="261"/>
    </row>
    <row r="167" spans="1:131" ht="15" x14ac:dyDescent="0.25">
      <c r="A167" s="261"/>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61"/>
      <c r="AE167" s="261"/>
      <c r="AF167" s="261"/>
      <c r="AG167" s="261"/>
      <c r="AH167" s="261"/>
      <c r="AI167" s="261"/>
      <c r="AJ167" s="261"/>
      <c r="AK167" s="261"/>
      <c r="AL167" s="261"/>
      <c r="AM167" s="261"/>
      <c r="AN167" s="261"/>
      <c r="AO167" s="261"/>
      <c r="AP167" s="261"/>
      <c r="AQ167" s="261"/>
      <c r="AR167" s="261"/>
      <c r="AS167" s="261"/>
      <c r="AT167" s="261"/>
      <c r="AU167" s="261"/>
      <c r="AV167" s="261"/>
      <c r="AW167" s="261"/>
      <c r="AX167" s="261"/>
      <c r="AY167" s="261"/>
      <c r="AZ167" s="261"/>
      <c r="BA167" s="261"/>
      <c r="BB167" s="261"/>
      <c r="BC167" s="261"/>
      <c r="BD167" s="261"/>
      <c r="BE167" s="261"/>
      <c r="BF167" s="261"/>
      <c r="BG167" s="261"/>
      <c r="BH167" s="261"/>
      <c r="BI167" s="261"/>
      <c r="BJ167" s="261"/>
      <c r="BK167" s="261"/>
      <c r="BL167" s="261"/>
      <c r="BM167" s="261"/>
      <c r="BN167" s="261"/>
      <c r="BO167" s="261"/>
      <c r="BP167" s="261"/>
      <c r="BQ167" s="261"/>
      <c r="BR167" s="261"/>
      <c r="BS167" s="261"/>
      <c r="BT167" s="261"/>
      <c r="BU167" s="261"/>
      <c r="BV167" s="261"/>
      <c r="BW167" s="261"/>
      <c r="BX167" s="261"/>
      <c r="BY167" s="262"/>
      <c r="BZ167" s="262"/>
      <c r="CA167" s="262"/>
      <c r="CB167" s="262"/>
      <c r="CC167" s="262"/>
      <c r="CD167" s="262"/>
      <c r="CE167" s="262"/>
      <c r="CF167" s="262"/>
      <c r="CG167" s="262"/>
      <c r="CH167" s="262"/>
      <c r="CI167" s="262"/>
      <c r="CJ167" s="262"/>
      <c r="CK167" s="262"/>
      <c r="CL167" s="262"/>
      <c r="CM167" s="262"/>
      <c r="CN167" s="262"/>
      <c r="CO167" s="262"/>
      <c r="CP167" s="262"/>
      <c r="CQ167" s="262"/>
      <c r="CR167" s="262"/>
      <c r="CS167" s="262"/>
      <c r="CT167" s="262"/>
      <c r="CU167" s="261"/>
      <c r="CV167" s="261"/>
      <c r="CW167" s="261"/>
      <c r="CX167" s="261"/>
      <c r="CY167" s="261"/>
      <c r="CZ167" s="261"/>
      <c r="DA167" s="261"/>
      <c r="DB167" s="261"/>
      <c r="DC167" s="261"/>
      <c r="DD167" s="261"/>
      <c r="DE167" s="261"/>
      <c r="DF167" s="261"/>
      <c r="DG167" s="261"/>
      <c r="DH167" s="261"/>
      <c r="DI167" s="261"/>
      <c r="DJ167" s="261"/>
      <c r="DK167" s="261"/>
      <c r="DL167" s="261"/>
      <c r="DM167" s="261"/>
      <c r="DN167" s="261"/>
      <c r="DO167" s="261"/>
      <c r="DP167" s="261"/>
      <c r="DQ167" s="261"/>
      <c r="DR167" s="261"/>
      <c r="DS167" s="261"/>
      <c r="DT167" s="261"/>
      <c r="DU167" s="261"/>
      <c r="DV167" s="261"/>
      <c r="DW167" s="261"/>
      <c r="DX167" s="261"/>
      <c r="DY167" s="261"/>
      <c r="DZ167" s="261"/>
      <c r="EA167" s="261"/>
    </row>
    <row r="168" spans="1:131" ht="15" x14ac:dyDescent="0.25">
      <c r="A168" s="261"/>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261"/>
      <c r="AE168" s="261"/>
      <c r="AF168" s="261"/>
      <c r="AG168" s="261"/>
      <c r="AH168" s="261"/>
      <c r="AI168" s="261"/>
      <c r="AJ168" s="261"/>
      <c r="AK168" s="261"/>
      <c r="AL168" s="261"/>
      <c r="AM168" s="261"/>
      <c r="AN168" s="261"/>
      <c r="AO168" s="261"/>
      <c r="AP168" s="261"/>
      <c r="AQ168" s="261"/>
      <c r="AR168" s="261"/>
      <c r="AS168" s="261"/>
      <c r="AT168" s="261"/>
      <c r="AU168" s="261"/>
      <c r="AV168" s="261"/>
      <c r="AW168" s="261"/>
      <c r="AX168" s="261"/>
      <c r="AY168" s="261"/>
      <c r="AZ168" s="261"/>
      <c r="BA168" s="261"/>
      <c r="BB168" s="261"/>
      <c r="BC168" s="261"/>
      <c r="BD168" s="261"/>
      <c r="BE168" s="261"/>
      <c r="BF168" s="261"/>
      <c r="BG168" s="261"/>
      <c r="BH168" s="261"/>
      <c r="BI168" s="261"/>
      <c r="BJ168" s="261"/>
      <c r="BK168" s="261"/>
      <c r="BL168" s="261"/>
      <c r="BM168" s="261"/>
      <c r="BN168" s="261"/>
      <c r="BO168" s="261"/>
      <c r="BP168" s="261"/>
      <c r="BQ168" s="261"/>
      <c r="BR168" s="261"/>
      <c r="BS168" s="261"/>
      <c r="BT168" s="261"/>
      <c r="BU168" s="261"/>
      <c r="BV168" s="261"/>
      <c r="BW168" s="261"/>
      <c r="BX168" s="261"/>
      <c r="BY168" s="262"/>
      <c r="BZ168" s="262"/>
      <c r="CA168" s="262"/>
      <c r="CB168" s="262"/>
      <c r="CC168" s="262"/>
      <c r="CD168" s="262"/>
      <c r="CE168" s="262"/>
      <c r="CF168" s="262"/>
      <c r="CG168" s="262"/>
      <c r="CH168" s="262"/>
      <c r="CI168" s="262"/>
      <c r="CJ168" s="262"/>
      <c r="CK168" s="262"/>
      <c r="CL168" s="262"/>
      <c r="CM168" s="262"/>
      <c r="CN168" s="262"/>
      <c r="CO168" s="262"/>
      <c r="CP168" s="262"/>
      <c r="CQ168" s="262"/>
      <c r="CR168" s="262"/>
      <c r="CS168" s="262"/>
      <c r="CT168" s="262"/>
      <c r="CU168" s="261"/>
      <c r="CV168" s="261"/>
      <c r="CW168" s="261"/>
      <c r="CX168" s="261"/>
      <c r="CY168" s="261"/>
      <c r="CZ168" s="261"/>
      <c r="DA168" s="261"/>
      <c r="DB168" s="261"/>
      <c r="DC168" s="261"/>
      <c r="DD168" s="261"/>
      <c r="DE168" s="261"/>
      <c r="DF168" s="261"/>
      <c r="DG168" s="261"/>
      <c r="DH168" s="261"/>
      <c r="DI168" s="261"/>
      <c r="DJ168" s="261"/>
      <c r="DK168" s="261"/>
      <c r="DL168" s="261"/>
      <c r="DM168" s="261"/>
      <c r="DN168" s="261"/>
      <c r="DO168" s="261"/>
      <c r="DP168" s="261"/>
      <c r="DQ168" s="261"/>
      <c r="DR168" s="261"/>
      <c r="DS168" s="261"/>
      <c r="DT168" s="261"/>
      <c r="DU168" s="261"/>
      <c r="DV168" s="261"/>
      <c r="DW168" s="261"/>
      <c r="DX168" s="261"/>
      <c r="DY168" s="261"/>
      <c r="DZ168" s="261"/>
      <c r="EA168" s="261"/>
    </row>
    <row r="169" spans="1:131" ht="15" x14ac:dyDescent="0.25">
      <c r="A169" s="261"/>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261"/>
      <c r="AE169" s="261"/>
      <c r="AF169" s="261"/>
      <c r="AG169" s="261"/>
      <c r="AH169" s="261"/>
      <c r="AI169" s="261"/>
      <c r="AJ169" s="261"/>
      <c r="AK169" s="261"/>
      <c r="AL169" s="261"/>
      <c r="AM169" s="261"/>
      <c r="AN169" s="261"/>
      <c r="AO169" s="261"/>
      <c r="AP169" s="261"/>
      <c r="AQ169" s="261"/>
      <c r="AR169" s="261"/>
      <c r="AS169" s="261"/>
      <c r="AT169" s="261"/>
      <c r="AU169" s="261"/>
      <c r="AV169" s="261"/>
      <c r="AW169" s="261"/>
      <c r="AX169" s="261"/>
      <c r="AY169" s="261"/>
      <c r="AZ169" s="261"/>
      <c r="BA169" s="261"/>
      <c r="BB169" s="261"/>
      <c r="BC169" s="261"/>
      <c r="BD169" s="261"/>
      <c r="BE169" s="261"/>
      <c r="BF169" s="261"/>
      <c r="BG169" s="261"/>
      <c r="BH169" s="261"/>
      <c r="BI169" s="261"/>
      <c r="BJ169" s="261"/>
      <c r="BK169" s="261"/>
      <c r="BL169" s="261"/>
      <c r="BM169" s="261"/>
      <c r="BN169" s="261"/>
      <c r="BO169" s="261"/>
      <c r="BP169" s="261"/>
      <c r="BQ169" s="261"/>
      <c r="BR169" s="261"/>
      <c r="BS169" s="261"/>
      <c r="BT169" s="261"/>
      <c r="BU169" s="261"/>
      <c r="BV169" s="261"/>
      <c r="BW169" s="261"/>
      <c r="BX169" s="261"/>
      <c r="BY169" s="262"/>
      <c r="BZ169" s="262"/>
      <c r="CA169" s="262"/>
      <c r="CB169" s="262"/>
      <c r="CC169" s="262"/>
      <c r="CD169" s="262"/>
      <c r="CE169" s="262"/>
      <c r="CF169" s="262"/>
      <c r="CG169" s="262"/>
      <c r="CH169" s="262"/>
      <c r="CI169" s="262"/>
      <c r="CJ169" s="262"/>
      <c r="CK169" s="262"/>
      <c r="CL169" s="262"/>
      <c r="CM169" s="262"/>
      <c r="CN169" s="262"/>
      <c r="CO169" s="262"/>
      <c r="CP169" s="262"/>
      <c r="CQ169" s="262"/>
      <c r="CR169" s="262"/>
      <c r="CS169" s="262"/>
      <c r="CT169" s="262"/>
      <c r="CU169" s="261"/>
      <c r="CV169" s="261"/>
      <c r="CW169" s="261"/>
      <c r="CX169" s="261"/>
      <c r="CY169" s="261"/>
      <c r="CZ169" s="261"/>
      <c r="DA169" s="261"/>
      <c r="DB169" s="261"/>
      <c r="DC169" s="261"/>
      <c r="DD169" s="261"/>
      <c r="DE169" s="261"/>
      <c r="DF169" s="261"/>
      <c r="DG169" s="261"/>
      <c r="DH169" s="261"/>
      <c r="DI169" s="261"/>
      <c r="DJ169" s="261"/>
      <c r="DK169" s="261"/>
      <c r="DL169" s="261"/>
      <c r="DM169" s="261"/>
      <c r="DN169" s="261"/>
      <c r="DO169" s="261"/>
      <c r="DP169" s="261"/>
      <c r="DQ169" s="261"/>
      <c r="DR169" s="261"/>
      <c r="DS169" s="261"/>
      <c r="DT169" s="261"/>
      <c r="DU169" s="261"/>
      <c r="DV169" s="261"/>
      <c r="DW169" s="261"/>
      <c r="DX169" s="261"/>
      <c r="DY169" s="261"/>
      <c r="DZ169" s="261"/>
      <c r="EA169" s="261"/>
    </row>
    <row r="170" spans="1:131" ht="15" x14ac:dyDescent="0.25">
      <c r="A170" s="261"/>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T170" s="261"/>
      <c r="BU170" s="261"/>
      <c r="BV170" s="261"/>
      <c r="BW170" s="261"/>
      <c r="BX170" s="261"/>
      <c r="BY170" s="262"/>
      <c r="BZ170" s="262"/>
      <c r="CA170" s="262"/>
      <c r="CB170" s="262"/>
      <c r="CC170" s="262"/>
      <c r="CD170" s="262"/>
      <c r="CE170" s="262"/>
      <c r="CF170" s="262"/>
      <c r="CG170" s="262"/>
      <c r="CH170" s="262"/>
      <c r="CI170" s="262"/>
      <c r="CJ170" s="262"/>
      <c r="CK170" s="262"/>
      <c r="CL170" s="262"/>
      <c r="CM170" s="262"/>
      <c r="CN170" s="262"/>
      <c r="CO170" s="262"/>
      <c r="CP170" s="262"/>
      <c r="CQ170" s="262"/>
      <c r="CR170" s="262"/>
      <c r="CS170" s="262"/>
      <c r="CT170" s="262"/>
      <c r="CU170" s="261"/>
      <c r="CV170" s="261"/>
      <c r="CW170" s="261"/>
      <c r="CX170" s="261"/>
      <c r="CY170" s="261"/>
      <c r="CZ170" s="261"/>
      <c r="DA170" s="261"/>
      <c r="DB170" s="261"/>
      <c r="DC170" s="261"/>
      <c r="DD170" s="261"/>
      <c r="DE170" s="261"/>
      <c r="DF170" s="261"/>
      <c r="DG170" s="261"/>
      <c r="DH170" s="261"/>
      <c r="DI170" s="261"/>
      <c r="DJ170" s="261"/>
      <c r="DK170" s="261"/>
      <c r="DL170" s="261"/>
      <c r="DM170" s="261"/>
      <c r="DN170" s="261"/>
      <c r="DO170" s="261"/>
      <c r="DP170" s="261"/>
      <c r="DQ170" s="261"/>
      <c r="DR170" s="261"/>
      <c r="DS170" s="261"/>
      <c r="DT170" s="261"/>
      <c r="DU170" s="261"/>
      <c r="DV170" s="261"/>
      <c r="DW170" s="261"/>
      <c r="DX170" s="261"/>
      <c r="DY170" s="261"/>
      <c r="DZ170" s="261"/>
      <c r="EA170" s="261"/>
    </row>
    <row r="171" spans="1:131" ht="15" x14ac:dyDescent="0.25">
      <c r="A171" s="261"/>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T171" s="261"/>
      <c r="BU171" s="261"/>
      <c r="BV171" s="261"/>
      <c r="BW171" s="261"/>
      <c r="BX171" s="261"/>
      <c r="BY171" s="262"/>
      <c r="BZ171" s="262"/>
      <c r="CA171" s="262"/>
      <c r="CB171" s="262"/>
      <c r="CC171" s="262"/>
      <c r="CD171" s="262"/>
      <c r="CE171" s="262"/>
      <c r="CF171" s="262"/>
      <c r="CG171" s="262"/>
      <c r="CH171" s="262"/>
      <c r="CI171" s="262"/>
      <c r="CJ171" s="262"/>
      <c r="CK171" s="262"/>
      <c r="CL171" s="262"/>
      <c r="CM171" s="262"/>
      <c r="CN171" s="262"/>
      <c r="CO171" s="262"/>
      <c r="CP171" s="262"/>
      <c r="CQ171" s="262"/>
      <c r="CR171" s="262"/>
      <c r="CS171" s="262"/>
      <c r="CT171" s="262"/>
      <c r="CU171" s="261"/>
      <c r="CV171" s="261"/>
      <c r="CW171" s="261"/>
      <c r="CX171" s="261"/>
      <c r="CY171" s="261"/>
      <c r="CZ171" s="261"/>
      <c r="DA171" s="261"/>
      <c r="DB171" s="261"/>
      <c r="DC171" s="261"/>
      <c r="DD171" s="261"/>
      <c r="DE171" s="261"/>
      <c r="DF171" s="261"/>
      <c r="DG171" s="261"/>
      <c r="DH171" s="261"/>
      <c r="DI171" s="261"/>
      <c r="DJ171" s="261"/>
      <c r="DK171" s="261"/>
      <c r="DL171" s="261"/>
      <c r="DM171" s="261"/>
      <c r="DN171" s="261"/>
      <c r="DO171" s="261"/>
      <c r="DP171" s="261"/>
      <c r="DQ171" s="261"/>
      <c r="DR171" s="261"/>
      <c r="DS171" s="261"/>
      <c r="DT171" s="261"/>
      <c r="DU171" s="261"/>
      <c r="DV171" s="261"/>
      <c r="DW171" s="261"/>
      <c r="DX171" s="261"/>
      <c r="DY171" s="261"/>
      <c r="DZ171" s="261"/>
      <c r="EA171" s="261"/>
    </row>
    <row r="172" spans="1:131" ht="15" x14ac:dyDescent="0.25">
      <c r="A172" s="261"/>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61"/>
      <c r="AE172" s="261"/>
      <c r="AF172" s="261"/>
      <c r="AG172" s="261"/>
      <c r="AH172" s="261"/>
      <c r="AI172" s="261"/>
      <c r="AJ172" s="261"/>
      <c r="AK172" s="261"/>
      <c r="AL172" s="261"/>
      <c r="AM172" s="261"/>
      <c r="AN172" s="261"/>
      <c r="AO172" s="261"/>
      <c r="AP172" s="261"/>
      <c r="AQ172" s="261"/>
      <c r="AR172" s="261"/>
      <c r="AS172" s="261"/>
      <c r="AT172" s="261"/>
      <c r="AU172" s="261"/>
      <c r="AV172" s="261"/>
      <c r="AW172" s="261"/>
      <c r="AX172" s="261"/>
      <c r="AY172" s="261"/>
      <c r="AZ172" s="261"/>
      <c r="BA172" s="261"/>
      <c r="BB172" s="261"/>
      <c r="BC172" s="261"/>
      <c r="BD172" s="261"/>
      <c r="BE172" s="261"/>
      <c r="BF172" s="261"/>
      <c r="BG172" s="261"/>
      <c r="BH172" s="261"/>
      <c r="BI172" s="261"/>
      <c r="BJ172" s="261"/>
      <c r="BK172" s="261"/>
      <c r="BL172" s="261"/>
      <c r="BM172" s="261"/>
      <c r="BN172" s="261"/>
      <c r="BO172" s="261"/>
      <c r="BP172" s="261"/>
      <c r="BQ172" s="261"/>
      <c r="BR172" s="261"/>
      <c r="BS172" s="261"/>
      <c r="BT172" s="261"/>
      <c r="BU172" s="261"/>
      <c r="BV172" s="261"/>
      <c r="BW172" s="261"/>
      <c r="BX172" s="261"/>
      <c r="BY172" s="262"/>
      <c r="BZ172" s="262"/>
      <c r="CA172" s="262"/>
      <c r="CB172" s="262"/>
      <c r="CC172" s="262"/>
      <c r="CD172" s="262"/>
      <c r="CE172" s="262"/>
      <c r="CF172" s="262"/>
      <c r="CG172" s="262"/>
      <c r="CH172" s="262"/>
      <c r="CI172" s="262"/>
      <c r="CJ172" s="262"/>
      <c r="CK172" s="262"/>
      <c r="CL172" s="262"/>
      <c r="CM172" s="262"/>
      <c r="CN172" s="262"/>
      <c r="CO172" s="262"/>
      <c r="CP172" s="262"/>
      <c r="CQ172" s="262"/>
      <c r="CR172" s="262"/>
      <c r="CS172" s="262"/>
      <c r="CT172" s="262"/>
      <c r="CU172" s="261"/>
      <c r="CV172" s="261"/>
      <c r="CW172" s="261"/>
      <c r="CX172" s="261"/>
      <c r="CY172" s="261"/>
      <c r="CZ172" s="261"/>
      <c r="DA172" s="261"/>
      <c r="DB172" s="261"/>
      <c r="DC172" s="261"/>
      <c r="DD172" s="261"/>
      <c r="DE172" s="261"/>
      <c r="DF172" s="261"/>
      <c r="DG172" s="261"/>
      <c r="DH172" s="261"/>
      <c r="DI172" s="261"/>
      <c r="DJ172" s="261"/>
      <c r="DK172" s="261"/>
      <c r="DL172" s="261"/>
      <c r="DM172" s="261"/>
      <c r="DN172" s="261"/>
      <c r="DO172" s="261"/>
      <c r="DP172" s="261"/>
      <c r="DQ172" s="261"/>
      <c r="DR172" s="261"/>
      <c r="DS172" s="261"/>
      <c r="DT172" s="261"/>
      <c r="DU172" s="261"/>
      <c r="DV172" s="261"/>
      <c r="DW172" s="261"/>
      <c r="DX172" s="261"/>
      <c r="DY172" s="261"/>
      <c r="DZ172" s="261"/>
      <c r="EA172" s="261"/>
    </row>
    <row r="173" spans="1:131" ht="15" x14ac:dyDescent="0.25">
      <c r="A173" s="261"/>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261"/>
      <c r="AE173" s="261"/>
      <c r="AF173" s="261"/>
      <c r="AG173" s="261"/>
      <c r="AH173" s="261"/>
      <c r="AI173" s="261"/>
      <c r="AJ173" s="261"/>
      <c r="AK173" s="261"/>
      <c r="AL173" s="261"/>
      <c r="AM173" s="261"/>
      <c r="AN173" s="261"/>
      <c r="AO173" s="261"/>
      <c r="AP173" s="261"/>
      <c r="AQ173" s="261"/>
      <c r="AR173" s="261"/>
      <c r="AS173" s="261"/>
      <c r="AT173" s="261"/>
      <c r="AU173" s="261"/>
      <c r="AV173" s="261"/>
      <c r="AW173" s="261"/>
      <c r="AX173" s="261"/>
      <c r="AY173" s="261"/>
      <c r="AZ173" s="261"/>
      <c r="BA173" s="261"/>
      <c r="BB173" s="261"/>
      <c r="BC173" s="261"/>
      <c r="BD173" s="261"/>
      <c r="BE173" s="261"/>
      <c r="BF173" s="261"/>
      <c r="BG173" s="261"/>
      <c r="BH173" s="261"/>
      <c r="BI173" s="261"/>
      <c r="BJ173" s="261"/>
      <c r="BK173" s="261"/>
      <c r="BL173" s="261"/>
      <c r="BM173" s="261"/>
      <c r="BN173" s="261"/>
      <c r="BO173" s="261"/>
      <c r="BP173" s="261"/>
      <c r="BQ173" s="261"/>
      <c r="BR173" s="261"/>
      <c r="BS173" s="261"/>
      <c r="BT173" s="261"/>
      <c r="BU173" s="261"/>
      <c r="BV173" s="261"/>
      <c r="BW173" s="261"/>
      <c r="BX173" s="261"/>
      <c r="BY173" s="262"/>
      <c r="BZ173" s="262"/>
      <c r="CA173" s="262"/>
      <c r="CB173" s="262"/>
      <c r="CC173" s="262"/>
      <c r="CD173" s="262"/>
      <c r="CE173" s="262"/>
      <c r="CF173" s="262"/>
      <c r="CG173" s="262"/>
      <c r="CH173" s="262"/>
      <c r="CI173" s="262"/>
      <c r="CJ173" s="262"/>
      <c r="CK173" s="262"/>
      <c r="CL173" s="262"/>
      <c r="CM173" s="262"/>
      <c r="CN173" s="262"/>
      <c r="CO173" s="262"/>
      <c r="CP173" s="262"/>
      <c r="CQ173" s="262"/>
      <c r="CR173" s="262"/>
      <c r="CS173" s="262"/>
      <c r="CT173" s="262"/>
      <c r="CU173" s="261"/>
      <c r="CV173" s="261"/>
      <c r="CW173" s="261"/>
      <c r="CX173" s="261"/>
      <c r="CY173" s="261"/>
      <c r="CZ173" s="261"/>
      <c r="DA173" s="261"/>
      <c r="DB173" s="261"/>
      <c r="DC173" s="261"/>
      <c r="DD173" s="261"/>
      <c r="DE173" s="261"/>
      <c r="DF173" s="261"/>
      <c r="DG173" s="261"/>
      <c r="DH173" s="261"/>
      <c r="DI173" s="261"/>
      <c r="DJ173" s="261"/>
      <c r="DK173" s="261"/>
      <c r="DL173" s="261"/>
      <c r="DM173" s="261"/>
      <c r="DN173" s="261"/>
      <c r="DO173" s="261"/>
      <c r="DP173" s="261"/>
      <c r="DQ173" s="261"/>
      <c r="DR173" s="261"/>
      <c r="DS173" s="261"/>
      <c r="DT173" s="261"/>
      <c r="DU173" s="261"/>
      <c r="DV173" s="261"/>
      <c r="DW173" s="261"/>
      <c r="DX173" s="261"/>
      <c r="DY173" s="261"/>
      <c r="DZ173" s="261"/>
      <c r="EA173" s="261"/>
    </row>
    <row r="174" spans="1:131" ht="15" x14ac:dyDescent="0.25">
      <c r="A174" s="261"/>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c r="AA174" s="261"/>
      <c r="AB174" s="261"/>
      <c r="AC174" s="261"/>
      <c r="AD174" s="261"/>
      <c r="AE174" s="261"/>
      <c r="AF174" s="261"/>
      <c r="AG174" s="261"/>
      <c r="AH174" s="261"/>
      <c r="AI174" s="261"/>
      <c r="AJ174" s="261"/>
      <c r="AK174" s="261"/>
      <c r="AL174" s="261"/>
      <c r="AM174" s="261"/>
      <c r="AN174" s="261"/>
      <c r="AO174" s="261"/>
      <c r="AP174" s="261"/>
      <c r="AQ174" s="261"/>
      <c r="AR174" s="261"/>
      <c r="AS174" s="261"/>
      <c r="AT174" s="261"/>
      <c r="AU174" s="261"/>
      <c r="AV174" s="261"/>
      <c r="AW174" s="261"/>
      <c r="AX174" s="261"/>
      <c r="AY174" s="261"/>
      <c r="AZ174" s="261"/>
      <c r="BA174" s="261"/>
      <c r="BB174" s="261"/>
      <c r="BC174" s="261"/>
      <c r="BD174" s="261"/>
      <c r="BE174" s="261"/>
      <c r="BF174" s="261"/>
      <c r="BG174" s="261"/>
      <c r="BH174" s="261"/>
      <c r="BI174" s="261"/>
      <c r="BJ174" s="261"/>
      <c r="BK174" s="261"/>
      <c r="BL174" s="261"/>
      <c r="BM174" s="261"/>
      <c r="BN174" s="261"/>
      <c r="BO174" s="261"/>
      <c r="BP174" s="261"/>
      <c r="BQ174" s="261"/>
      <c r="BR174" s="261"/>
      <c r="BS174" s="261"/>
      <c r="BT174" s="261"/>
      <c r="BU174" s="261"/>
      <c r="BV174" s="261"/>
      <c r="BW174" s="261"/>
      <c r="BX174" s="261"/>
      <c r="BY174" s="262"/>
      <c r="BZ174" s="262"/>
      <c r="CA174" s="262"/>
      <c r="CB174" s="262"/>
      <c r="CC174" s="262"/>
      <c r="CD174" s="262"/>
      <c r="CE174" s="262"/>
      <c r="CF174" s="262"/>
      <c r="CG174" s="262"/>
      <c r="CH174" s="262"/>
      <c r="CI174" s="262"/>
      <c r="CJ174" s="262"/>
      <c r="CK174" s="262"/>
      <c r="CL174" s="262"/>
      <c r="CM174" s="262"/>
      <c r="CN174" s="262"/>
      <c r="CO174" s="262"/>
      <c r="CP174" s="262"/>
      <c r="CQ174" s="262"/>
      <c r="CR174" s="262"/>
      <c r="CS174" s="262"/>
      <c r="CT174" s="262"/>
      <c r="CU174" s="261"/>
      <c r="CV174" s="261"/>
      <c r="CW174" s="261"/>
      <c r="CX174" s="261"/>
      <c r="CY174" s="261"/>
      <c r="CZ174" s="261"/>
      <c r="DA174" s="261"/>
      <c r="DB174" s="261"/>
      <c r="DC174" s="261"/>
      <c r="DD174" s="261"/>
      <c r="DE174" s="261"/>
      <c r="DF174" s="261"/>
      <c r="DG174" s="261"/>
      <c r="DH174" s="261"/>
      <c r="DI174" s="261"/>
      <c r="DJ174" s="261"/>
      <c r="DK174" s="261"/>
      <c r="DL174" s="261"/>
      <c r="DM174" s="261"/>
      <c r="DN174" s="261"/>
      <c r="DO174" s="261"/>
      <c r="DP174" s="261"/>
      <c r="DQ174" s="261"/>
      <c r="DR174" s="261"/>
      <c r="DS174" s="261"/>
      <c r="DT174" s="261"/>
      <c r="DU174" s="261"/>
      <c r="DV174" s="261"/>
      <c r="DW174" s="261"/>
      <c r="DX174" s="261"/>
      <c r="DY174" s="261"/>
      <c r="DZ174" s="261"/>
      <c r="EA174" s="261"/>
    </row>
    <row r="175" spans="1:131" ht="15" x14ac:dyDescent="0.25">
      <c r="A175" s="261"/>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c r="AA175" s="261"/>
      <c r="AB175" s="261"/>
      <c r="AC175" s="261"/>
      <c r="AD175" s="261"/>
      <c r="AE175" s="261"/>
      <c r="AF175" s="261"/>
      <c r="AG175" s="261"/>
      <c r="AH175" s="261"/>
      <c r="AI175" s="261"/>
      <c r="AJ175" s="261"/>
      <c r="AK175" s="261"/>
      <c r="AL175" s="261"/>
      <c r="AM175" s="261"/>
      <c r="AN175" s="261"/>
      <c r="AO175" s="261"/>
      <c r="AP175" s="261"/>
      <c r="AQ175" s="261"/>
      <c r="AR175" s="261"/>
      <c r="AS175" s="261"/>
      <c r="AT175" s="261"/>
      <c r="AU175" s="261"/>
      <c r="AV175" s="261"/>
      <c r="AW175" s="261"/>
      <c r="AX175" s="261"/>
      <c r="AY175" s="261"/>
      <c r="AZ175" s="261"/>
      <c r="BA175" s="261"/>
      <c r="BB175" s="261"/>
      <c r="BC175" s="261"/>
      <c r="BD175" s="261"/>
      <c r="BE175" s="261"/>
      <c r="BF175" s="261"/>
      <c r="BG175" s="261"/>
      <c r="BH175" s="261"/>
      <c r="BI175" s="261"/>
      <c r="BJ175" s="261"/>
      <c r="BK175" s="261"/>
      <c r="BL175" s="261"/>
      <c r="BM175" s="261"/>
      <c r="BN175" s="261"/>
      <c r="BO175" s="261"/>
      <c r="BP175" s="261"/>
      <c r="BQ175" s="261"/>
      <c r="BR175" s="261"/>
      <c r="BS175" s="261"/>
      <c r="BT175" s="261"/>
      <c r="BU175" s="261"/>
      <c r="BV175" s="261"/>
      <c r="BW175" s="261"/>
      <c r="BX175" s="261"/>
      <c r="BY175" s="262"/>
      <c r="BZ175" s="262"/>
      <c r="CA175" s="262"/>
      <c r="CB175" s="262"/>
      <c r="CC175" s="262"/>
      <c r="CD175" s="262"/>
      <c r="CE175" s="262"/>
      <c r="CF175" s="262"/>
      <c r="CG175" s="262"/>
      <c r="CH175" s="262"/>
      <c r="CI175" s="262"/>
      <c r="CJ175" s="262"/>
      <c r="CK175" s="262"/>
      <c r="CL175" s="262"/>
      <c r="CM175" s="262"/>
      <c r="CN175" s="262"/>
      <c r="CO175" s="262"/>
      <c r="CP175" s="262"/>
      <c r="CQ175" s="262"/>
      <c r="CR175" s="262"/>
      <c r="CS175" s="262"/>
      <c r="CT175" s="262"/>
      <c r="CU175" s="261"/>
      <c r="CV175" s="261"/>
      <c r="CW175" s="261"/>
      <c r="CX175" s="261"/>
      <c r="CY175" s="261"/>
      <c r="CZ175" s="261"/>
      <c r="DA175" s="261"/>
      <c r="DB175" s="261"/>
      <c r="DC175" s="261"/>
      <c r="DD175" s="261"/>
      <c r="DE175" s="261"/>
      <c r="DF175" s="261"/>
      <c r="DG175" s="261"/>
      <c r="DH175" s="261"/>
      <c r="DI175" s="261"/>
      <c r="DJ175" s="261"/>
      <c r="DK175" s="261"/>
      <c r="DL175" s="261"/>
      <c r="DM175" s="261"/>
      <c r="DN175" s="261"/>
      <c r="DO175" s="261"/>
      <c r="DP175" s="261"/>
      <c r="DQ175" s="261"/>
      <c r="DR175" s="261"/>
      <c r="DS175" s="261"/>
      <c r="DT175" s="261"/>
      <c r="DU175" s="261"/>
      <c r="DV175" s="261"/>
      <c r="DW175" s="261"/>
      <c r="DX175" s="261"/>
      <c r="DY175" s="261"/>
      <c r="DZ175" s="261"/>
      <c r="EA175" s="261"/>
    </row>
    <row r="176" spans="1:131" ht="15" x14ac:dyDescent="0.25">
      <c r="A176" s="261"/>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c r="Z176" s="261"/>
      <c r="AA176" s="261"/>
      <c r="AB176" s="261"/>
      <c r="AC176" s="261"/>
      <c r="AD176" s="261"/>
      <c r="AE176" s="261"/>
      <c r="AF176" s="261"/>
      <c r="AG176" s="261"/>
      <c r="AH176" s="261"/>
      <c r="AI176" s="261"/>
      <c r="AJ176" s="261"/>
      <c r="AK176" s="261"/>
      <c r="AL176" s="261"/>
      <c r="AM176" s="261"/>
      <c r="AN176" s="261"/>
      <c r="AO176" s="261"/>
      <c r="AP176" s="261"/>
      <c r="AQ176" s="261"/>
      <c r="AR176" s="261"/>
      <c r="AS176" s="261"/>
      <c r="AT176" s="261"/>
      <c r="AU176" s="261"/>
      <c r="AV176" s="261"/>
      <c r="AW176" s="261"/>
      <c r="AX176" s="261"/>
      <c r="AY176" s="261"/>
      <c r="AZ176" s="261"/>
      <c r="BA176" s="261"/>
      <c r="BB176" s="261"/>
      <c r="BC176" s="261"/>
      <c r="BD176" s="261"/>
      <c r="BE176" s="261"/>
      <c r="BF176" s="261"/>
      <c r="BG176" s="261"/>
      <c r="BH176" s="261"/>
      <c r="BI176" s="261"/>
      <c r="BJ176" s="261"/>
      <c r="BK176" s="261"/>
      <c r="BL176" s="261"/>
      <c r="BM176" s="261"/>
      <c r="BN176" s="261"/>
      <c r="BO176" s="261"/>
      <c r="BP176" s="261"/>
      <c r="BQ176" s="261"/>
      <c r="BR176" s="261"/>
      <c r="BS176" s="261"/>
      <c r="BT176" s="261"/>
      <c r="BU176" s="261"/>
      <c r="BV176" s="261"/>
      <c r="BW176" s="261"/>
      <c r="BX176" s="261"/>
      <c r="BY176" s="262"/>
      <c r="BZ176" s="262"/>
      <c r="CA176" s="262"/>
      <c r="CB176" s="262"/>
      <c r="CC176" s="262"/>
      <c r="CD176" s="262"/>
      <c r="CE176" s="262"/>
      <c r="CF176" s="262"/>
      <c r="CG176" s="262"/>
      <c r="CH176" s="262"/>
      <c r="CI176" s="262"/>
      <c r="CJ176" s="262"/>
      <c r="CK176" s="262"/>
      <c r="CL176" s="262"/>
      <c r="CM176" s="262"/>
      <c r="CN176" s="262"/>
      <c r="CO176" s="262"/>
      <c r="CP176" s="262"/>
      <c r="CQ176" s="262"/>
      <c r="CR176" s="262"/>
      <c r="CS176" s="262"/>
      <c r="CT176" s="262"/>
      <c r="CU176" s="261"/>
      <c r="CV176" s="261"/>
      <c r="CW176" s="261"/>
      <c r="CX176" s="261"/>
      <c r="CY176" s="261"/>
      <c r="CZ176" s="261"/>
      <c r="DA176" s="261"/>
      <c r="DB176" s="261"/>
      <c r="DC176" s="261"/>
      <c r="DD176" s="261"/>
      <c r="DE176" s="261"/>
      <c r="DF176" s="261"/>
      <c r="DG176" s="261"/>
      <c r="DH176" s="261"/>
      <c r="DI176" s="261"/>
      <c r="DJ176" s="261"/>
      <c r="DK176" s="261"/>
      <c r="DL176" s="261"/>
      <c r="DM176" s="261"/>
      <c r="DN176" s="261"/>
      <c r="DO176" s="261"/>
      <c r="DP176" s="261"/>
      <c r="DQ176" s="261"/>
      <c r="DR176" s="261"/>
      <c r="DS176" s="261"/>
      <c r="DT176" s="261"/>
      <c r="DU176" s="261"/>
      <c r="DV176" s="261"/>
      <c r="DW176" s="261"/>
      <c r="DX176" s="261"/>
      <c r="DY176" s="261"/>
      <c r="DZ176" s="261"/>
      <c r="EA176" s="261"/>
    </row>
    <row r="177" spans="1:131" ht="15" x14ac:dyDescent="0.25">
      <c r="A177" s="261"/>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c r="Z177" s="261"/>
      <c r="AA177" s="261"/>
      <c r="AB177" s="261"/>
      <c r="AC177" s="261"/>
      <c r="AD177" s="261"/>
      <c r="AE177" s="261"/>
      <c r="AF177" s="261"/>
      <c r="AG177" s="261"/>
      <c r="AH177" s="261"/>
      <c r="AI177" s="261"/>
      <c r="AJ177" s="261"/>
      <c r="AK177" s="261"/>
      <c r="AL177" s="261"/>
      <c r="AM177" s="261"/>
      <c r="AN177" s="261"/>
      <c r="AO177" s="261"/>
      <c r="AP177" s="261"/>
      <c r="AQ177" s="261"/>
      <c r="AR177" s="261"/>
      <c r="AS177" s="261"/>
      <c r="AT177" s="261"/>
      <c r="AU177" s="261"/>
      <c r="AV177" s="261"/>
      <c r="AW177" s="261"/>
      <c r="AX177" s="261"/>
      <c r="AY177" s="261"/>
      <c r="AZ177" s="261"/>
      <c r="BA177" s="261"/>
      <c r="BB177" s="261"/>
      <c r="BC177" s="261"/>
      <c r="BD177" s="261"/>
      <c r="BE177" s="261"/>
      <c r="BF177" s="261"/>
      <c r="BG177" s="261"/>
      <c r="BH177" s="261"/>
      <c r="BI177" s="261"/>
      <c r="BJ177" s="261"/>
      <c r="BK177" s="261"/>
      <c r="BL177" s="261"/>
      <c r="BM177" s="261"/>
      <c r="BN177" s="261"/>
      <c r="BO177" s="261"/>
      <c r="BP177" s="261"/>
      <c r="BQ177" s="261"/>
      <c r="BR177" s="261"/>
      <c r="BS177" s="261"/>
      <c r="BT177" s="261"/>
      <c r="BU177" s="261"/>
      <c r="BV177" s="261"/>
      <c r="BW177" s="261"/>
      <c r="BX177" s="261"/>
      <c r="BY177" s="262"/>
      <c r="BZ177" s="262"/>
      <c r="CA177" s="262"/>
      <c r="CB177" s="262"/>
      <c r="CC177" s="262"/>
      <c r="CD177" s="262"/>
      <c r="CE177" s="262"/>
      <c r="CF177" s="262"/>
      <c r="CG177" s="262"/>
      <c r="CH177" s="262"/>
      <c r="CI177" s="262"/>
      <c r="CJ177" s="262"/>
      <c r="CK177" s="262"/>
      <c r="CL177" s="262"/>
      <c r="CM177" s="262"/>
      <c r="CN177" s="262"/>
      <c r="CO177" s="262"/>
      <c r="CP177" s="262"/>
      <c r="CQ177" s="262"/>
      <c r="CR177" s="262"/>
      <c r="CS177" s="262"/>
      <c r="CT177" s="262"/>
      <c r="CU177" s="261"/>
      <c r="CV177" s="261"/>
      <c r="CW177" s="261"/>
      <c r="CX177" s="261"/>
      <c r="CY177" s="261"/>
      <c r="CZ177" s="261"/>
      <c r="DA177" s="261"/>
      <c r="DB177" s="261"/>
      <c r="DC177" s="261"/>
      <c r="DD177" s="261"/>
      <c r="DE177" s="261"/>
      <c r="DF177" s="261"/>
      <c r="DG177" s="261"/>
      <c r="DH177" s="261"/>
      <c r="DI177" s="261"/>
      <c r="DJ177" s="261"/>
      <c r="DK177" s="261"/>
      <c r="DL177" s="261"/>
      <c r="DM177" s="261"/>
      <c r="DN177" s="261"/>
      <c r="DO177" s="261"/>
      <c r="DP177" s="261"/>
      <c r="DQ177" s="261"/>
      <c r="DR177" s="261"/>
      <c r="DS177" s="261"/>
      <c r="DT177" s="261"/>
      <c r="DU177" s="261"/>
      <c r="DV177" s="261"/>
      <c r="DW177" s="261"/>
      <c r="DX177" s="261"/>
      <c r="DY177" s="261"/>
      <c r="DZ177" s="261"/>
      <c r="EA177" s="261"/>
    </row>
    <row r="178" spans="1:131" ht="15" x14ac:dyDescent="0.25">
      <c r="A178" s="261"/>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c r="Z178" s="261"/>
      <c r="AA178" s="261"/>
      <c r="AB178" s="261"/>
      <c r="AC178" s="261"/>
      <c r="AD178" s="261"/>
      <c r="AE178" s="261"/>
      <c r="AF178" s="261"/>
      <c r="AG178" s="261"/>
      <c r="AH178" s="261"/>
      <c r="AI178" s="261"/>
      <c r="AJ178" s="261"/>
      <c r="AK178" s="261"/>
      <c r="AL178" s="261"/>
      <c r="AM178" s="261"/>
      <c r="AN178" s="261"/>
      <c r="AO178" s="261"/>
      <c r="AP178" s="261"/>
      <c r="AQ178" s="261"/>
      <c r="AR178" s="261"/>
      <c r="AS178" s="261"/>
      <c r="AT178" s="261"/>
      <c r="AU178" s="261"/>
      <c r="AV178" s="261"/>
      <c r="AW178" s="261"/>
      <c r="AX178" s="261"/>
      <c r="AY178" s="261"/>
      <c r="AZ178" s="261"/>
      <c r="BA178" s="261"/>
      <c r="BB178" s="261"/>
      <c r="BC178" s="261"/>
      <c r="BD178" s="261"/>
      <c r="BE178" s="261"/>
      <c r="BF178" s="261"/>
      <c r="BG178" s="261"/>
      <c r="BH178" s="261"/>
      <c r="BI178" s="261"/>
      <c r="BJ178" s="261"/>
      <c r="BK178" s="261"/>
      <c r="BL178" s="261"/>
      <c r="BM178" s="261"/>
      <c r="BN178" s="261"/>
      <c r="BO178" s="261"/>
      <c r="BP178" s="261"/>
      <c r="BQ178" s="261"/>
      <c r="BR178" s="261"/>
      <c r="BS178" s="261"/>
      <c r="BT178" s="261"/>
      <c r="BU178" s="261"/>
      <c r="BV178" s="261"/>
      <c r="BW178" s="261"/>
      <c r="BX178" s="261"/>
      <c r="BY178" s="262"/>
      <c r="BZ178" s="262"/>
      <c r="CA178" s="262"/>
      <c r="CB178" s="262"/>
      <c r="CC178" s="262"/>
      <c r="CD178" s="262"/>
      <c r="CE178" s="262"/>
      <c r="CF178" s="262"/>
      <c r="CG178" s="262"/>
      <c r="CH178" s="262"/>
      <c r="CI178" s="262"/>
      <c r="CJ178" s="262"/>
      <c r="CK178" s="262"/>
      <c r="CL178" s="262"/>
      <c r="CM178" s="262"/>
      <c r="CN178" s="262"/>
      <c r="CO178" s="262"/>
      <c r="CP178" s="262"/>
      <c r="CQ178" s="262"/>
      <c r="CR178" s="262"/>
      <c r="CS178" s="262"/>
      <c r="CT178" s="262"/>
      <c r="CU178" s="261"/>
      <c r="CV178" s="261"/>
      <c r="CW178" s="261"/>
      <c r="CX178" s="261"/>
      <c r="CY178" s="261"/>
      <c r="CZ178" s="261"/>
      <c r="DA178" s="261"/>
      <c r="DB178" s="261"/>
      <c r="DC178" s="261"/>
      <c r="DD178" s="261"/>
      <c r="DE178" s="261"/>
      <c r="DF178" s="261"/>
      <c r="DG178" s="261"/>
      <c r="DH178" s="261"/>
      <c r="DI178" s="261"/>
      <c r="DJ178" s="261"/>
      <c r="DK178" s="261"/>
      <c r="DL178" s="261"/>
      <c r="DM178" s="261"/>
      <c r="DN178" s="261"/>
      <c r="DO178" s="261"/>
      <c r="DP178" s="261"/>
      <c r="DQ178" s="261"/>
      <c r="DR178" s="261"/>
      <c r="DS178" s="261"/>
      <c r="DT178" s="261"/>
      <c r="DU178" s="261"/>
      <c r="DV178" s="261"/>
      <c r="DW178" s="261"/>
      <c r="DX178" s="261"/>
      <c r="DY178" s="261"/>
      <c r="DZ178" s="261"/>
      <c r="EA178" s="261"/>
    </row>
    <row r="179" spans="1:131" ht="15" x14ac:dyDescent="0.25">
      <c r="A179" s="261"/>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261"/>
      <c r="AE179" s="261"/>
      <c r="AF179" s="261"/>
      <c r="AG179" s="261"/>
      <c r="AH179" s="261"/>
      <c r="AI179" s="261"/>
      <c r="AJ179" s="261"/>
      <c r="AK179" s="261"/>
      <c r="AL179" s="261"/>
      <c r="AM179" s="261"/>
      <c r="AN179" s="261"/>
      <c r="AO179" s="261"/>
      <c r="AP179" s="261"/>
      <c r="AQ179" s="261"/>
      <c r="AR179" s="261"/>
      <c r="AS179" s="261"/>
      <c r="AT179" s="261"/>
      <c r="AU179" s="261"/>
      <c r="AV179" s="261"/>
      <c r="AW179" s="261"/>
      <c r="AX179" s="261"/>
      <c r="AY179" s="261"/>
      <c r="AZ179" s="261"/>
      <c r="BA179" s="261"/>
      <c r="BB179" s="261"/>
      <c r="BC179" s="261"/>
      <c r="BD179" s="261"/>
      <c r="BE179" s="261"/>
      <c r="BF179" s="261"/>
      <c r="BG179" s="261"/>
      <c r="BH179" s="261"/>
      <c r="BI179" s="261"/>
      <c r="BJ179" s="261"/>
      <c r="BK179" s="261"/>
      <c r="BL179" s="261"/>
      <c r="BM179" s="261"/>
      <c r="BN179" s="261"/>
      <c r="BO179" s="261"/>
      <c r="BP179" s="261"/>
      <c r="BQ179" s="261"/>
      <c r="BR179" s="261"/>
      <c r="BS179" s="261"/>
      <c r="BT179" s="261"/>
      <c r="BU179" s="261"/>
      <c r="BV179" s="261"/>
      <c r="BW179" s="261"/>
      <c r="BX179" s="261"/>
      <c r="BY179" s="262"/>
      <c r="BZ179" s="262"/>
      <c r="CA179" s="262"/>
      <c r="CB179" s="262"/>
      <c r="CC179" s="262"/>
      <c r="CD179" s="262"/>
      <c r="CE179" s="262"/>
      <c r="CF179" s="262"/>
      <c r="CG179" s="262"/>
      <c r="CH179" s="262"/>
      <c r="CI179" s="262"/>
      <c r="CJ179" s="262"/>
      <c r="CK179" s="262"/>
      <c r="CL179" s="262"/>
      <c r="CM179" s="262"/>
      <c r="CN179" s="262"/>
      <c r="CO179" s="262"/>
      <c r="CP179" s="262"/>
      <c r="CQ179" s="262"/>
      <c r="CR179" s="262"/>
      <c r="CS179" s="262"/>
      <c r="CT179" s="262"/>
      <c r="CU179" s="261"/>
      <c r="CV179" s="261"/>
      <c r="CW179" s="261"/>
      <c r="CX179" s="261"/>
      <c r="CY179" s="261"/>
      <c r="CZ179" s="261"/>
      <c r="DA179" s="261"/>
      <c r="DB179" s="261"/>
      <c r="DC179" s="261"/>
      <c r="DD179" s="261"/>
      <c r="DE179" s="261"/>
      <c r="DF179" s="261"/>
      <c r="DG179" s="261"/>
      <c r="DH179" s="261"/>
      <c r="DI179" s="261"/>
      <c r="DJ179" s="261"/>
      <c r="DK179" s="261"/>
      <c r="DL179" s="261"/>
      <c r="DM179" s="261"/>
      <c r="DN179" s="261"/>
      <c r="DO179" s="261"/>
      <c r="DP179" s="261"/>
      <c r="DQ179" s="261"/>
      <c r="DR179" s="261"/>
      <c r="DS179" s="261"/>
      <c r="DT179" s="261"/>
      <c r="DU179" s="261"/>
      <c r="DV179" s="261"/>
      <c r="DW179" s="261"/>
      <c r="DX179" s="261"/>
      <c r="DY179" s="261"/>
      <c r="DZ179" s="261"/>
      <c r="EA179" s="261"/>
    </row>
    <row r="180" spans="1:131" ht="15" x14ac:dyDescent="0.25">
      <c r="A180" s="261"/>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261"/>
      <c r="AE180" s="261"/>
      <c r="AF180" s="261"/>
      <c r="AG180" s="261"/>
      <c r="AH180" s="261"/>
      <c r="AI180" s="261"/>
      <c r="AJ180" s="261"/>
      <c r="AK180" s="261"/>
      <c r="AL180" s="261"/>
      <c r="AM180" s="261"/>
      <c r="AN180" s="261"/>
      <c r="AO180" s="261"/>
      <c r="AP180" s="261"/>
      <c r="AQ180" s="261"/>
      <c r="AR180" s="261"/>
      <c r="AS180" s="261"/>
      <c r="AT180" s="261"/>
      <c r="AU180" s="261"/>
      <c r="AV180" s="261"/>
      <c r="AW180" s="261"/>
      <c r="AX180" s="261"/>
      <c r="AY180" s="261"/>
      <c r="AZ180" s="261"/>
      <c r="BA180" s="261"/>
      <c r="BB180" s="261"/>
      <c r="BC180" s="261"/>
      <c r="BD180" s="261"/>
      <c r="BE180" s="261"/>
      <c r="BF180" s="261"/>
      <c r="BG180" s="261"/>
      <c r="BH180" s="261"/>
      <c r="BI180" s="261"/>
      <c r="BJ180" s="261"/>
      <c r="BK180" s="261"/>
      <c r="BL180" s="261"/>
      <c r="BM180" s="261"/>
      <c r="BN180" s="261"/>
      <c r="BO180" s="261"/>
      <c r="BP180" s="261"/>
      <c r="BQ180" s="261"/>
      <c r="BR180" s="261"/>
      <c r="BS180" s="261"/>
      <c r="BT180" s="261"/>
      <c r="BU180" s="261"/>
      <c r="BV180" s="261"/>
      <c r="BW180" s="261"/>
      <c r="BX180" s="261"/>
      <c r="BY180" s="262"/>
      <c r="BZ180" s="262"/>
      <c r="CA180" s="262"/>
      <c r="CB180" s="262"/>
      <c r="CC180" s="262"/>
      <c r="CD180" s="262"/>
      <c r="CE180" s="262"/>
      <c r="CF180" s="262"/>
      <c r="CG180" s="262"/>
      <c r="CH180" s="262"/>
      <c r="CI180" s="262"/>
      <c r="CJ180" s="262"/>
      <c r="CK180" s="262"/>
      <c r="CL180" s="262"/>
      <c r="CM180" s="262"/>
      <c r="CN180" s="262"/>
      <c r="CO180" s="262"/>
      <c r="CP180" s="262"/>
      <c r="CQ180" s="262"/>
      <c r="CR180" s="262"/>
      <c r="CS180" s="262"/>
      <c r="CT180" s="262"/>
      <c r="CU180" s="261"/>
      <c r="CV180" s="261"/>
      <c r="CW180" s="261"/>
      <c r="CX180" s="261"/>
      <c r="CY180" s="261"/>
      <c r="CZ180" s="261"/>
      <c r="DA180" s="261"/>
      <c r="DB180" s="261"/>
      <c r="DC180" s="261"/>
      <c r="DD180" s="261"/>
      <c r="DE180" s="261"/>
      <c r="DF180" s="261"/>
      <c r="DG180" s="261"/>
      <c r="DH180" s="261"/>
      <c r="DI180" s="261"/>
      <c r="DJ180" s="261"/>
      <c r="DK180" s="261"/>
      <c r="DL180" s="261"/>
      <c r="DM180" s="261"/>
      <c r="DN180" s="261"/>
      <c r="DO180" s="261"/>
      <c r="DP180" s="261"/>
      <c r="DQ180" s="261"/>
      <c r="DR180" s="261"/>
      <c r="DS180" s="261"/>
      <c r="DT180" s="261"/>
      <c r="DU180" s="261"/>
      <c r="DV180" s="261"/>
      <c r="DW180" s="261"/>
      <c r="DX180" s="261"/>
      <c r="DY180" s="261"/>
      <c r="DZ180" s="261"/>
      <c r="EA180" s="261"/>
    </row>
    <row r="181" spans="1:131" ht="15" x14ac:dyDescent="0.25">
      <c r="A181" s="261"/>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261"/>
      <c r="AE181" s="261"/>
      <c r="AF181" s="261"/>
      <c r="AG181" s="261"/>
      <c r="AH181" s="261"/>
      <c r="AI181" s="261"/>
      <c r="AJ181" s="261"/>
      <c r="AK181" s="261"/>
      <c r="AL181" s="261"/>
      <c r="AM181" s="261"/>
      <c r="AN181" s="261"/>
      <c r="AO181" s="261"/>
      <c r="AP181" s="261"/>
      <c r="AQ181" s="261"/>
      <c r="AR181" s="261"/>
      <c r="AS181" s="261"/>
      <c r="AT181" s="261"/>
      <c r="AU181" s="261"/>
      <c r="AV181" s="261"/>
      <c r="AW181" s="261"/>
      <c r="AX181" s="261"/>
      <c r="AY181" s="261"/>
      <c r="AZ181" s="261"/>
      <c r="BA181" s="261"/>
      <c r="BB181" s="261"/>
      <c r="BC181" s="261"/>
      <c r="BD181" s="261"/>
      <c r="BE181" s="261"/>
      <c r="BF181" s="261"/>
      <c r="BG181" s="261"/>
      <c r="BH181" s="261"/>
      <c r="BI181" s="261"/>
      <c r="BJ181" s="261"/>
      <c r="BK181" s="261"/>
      <c r="BL181" s="261"/>
      <c r="BM181" s="261"/>
      <c r="BN181" s="261"/>
      <c r="BO181" s="261"/>
      <c r="BP181" s="261"/>
      <c r="BQ181" s="261"/>
      <c r="BR181" s="261"/>
      <c r="BS181" s="261"/>
      <c r="BT181" s="261"/>
      <c r="BU181" s="261"/>
      <c r="BV181" s="261"/>
      <c r="BW181" s="261"/>
      <c r="BX181" s="261"/>
      <c r="BY181" s="262"/>
      <c r="BZ181" s="262"/>
      <c r="CA181" s="262"/>
      <c r="CB181" s="262"/>
      <c r="CC181" s="262"/>
      <c r="CD181" s="262"/>
      <c r="CE181" s="262"/>
      <c r="CF181" s="262"/>
      <c r="CG181" s="262"/>
      <c r="CH181" s="262"/>
      <c r="CI181" s="262"/>
      <c r="CJ181" s="262"/>
      <c r="CK181" s="262"/>
      <c r="CL181" s="262"/>
      <c r="CM181" s="262"/>
      <c r="CN181" s="262"/>
      <c r="CO181" s="262"/>
      <c r="CP181" s="262"/>
      <c r="CQ181" s="262"/>
      <c r="CR181" s="262"/>
      <c r="CS181" s="262"/>
      <c r="CT181" s="262"/>
      <c r="CU181" s="261"/>
      <c r="CV181" s="261"/>
      <c r="CW181" s="261"/>
      <c r="CX181" s="261"/>
      <c r="CY181" s="261"/>
      <c r="CZ181" s="261"/>
      <c r="DA181" s="261"/>
      <c r="DB181" s="261"/>
      <c r="DC181" s="261"/>
      <c r="DD181" s="261"/>
      <c r="DE181" s="261"/>
      <c r="DF181" s="261"/>
      <c r="DG181" s="261"/>
      <c r="DH181" s="261"/>
      <c r="DI181" s="261"/>
      <c r="DJ181" s="261"/>
      <c r="DK181" s="261"/>
      <c r="DL181" s="261"/>
      <c r="DM181" s="261"/>
      <c r="DN181" s="261"/>
      <c r="DO181" s="261"/>
      <c r="DP181" s="261"/>
      <c r="DQ181" s="261"/>
      <c r="DR181" s="261"/>
      <c r="DS181" s="261"/>
      <c r="DT181" s="261"/>
      <c r="DU181" s="261"/>
      <c r="DV181" s="261"/>
      <c r="DW181" s="261"/>
      <c r="DX181" s="261"/>
      <c r="DY181" s="261"/>
      <c r="DZ181" s="261"/>
      <c r="EA181" s="261"/>
    </row>
    <row r="182" spans="1:131" ht="15" x14ac:dyDescent="0.25">
      <c r="A182" s="261"/>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261"/>
      <c r="AE182" s="261"/>
      <c r="AF182" s="261"/>
      <c r="AG182" s="261"/>
      <c r="AH182" s="261"/>
      <c r="AI182" s="261"/>
      <c r="AJ182" s="261"/>
      <c r="AK182" s="261"/>
      <c r="AL182" s="261"/>
      <c r="AM182" s="261"/>
      <c r="AN182" s="261"/>
      <c r="AO182" s="261"/>
      <c r="AP182" s="261"/>
      <c r="AQ182" s="261"/>
      <c r="AR182" s="261"/>
      <c r="AS182" s="261"/>
      <c r="AT182" s="261"/>
      <c r="AU182" s="261"/>
      <c r="AV182" s="261"/>
      <c r="AW182" s="261"/>
      <c r="AX182" s="261"/>
      <c r="AY182" s="261"/>
      <c r="AZ182" s="261"/>
      <c r="BA182" s="261"/>
      <c r="BB182" s="261"/>
      <c r="BC182" s="261"/>
      <c r="BD182" s="261"/>
      <c r="BE182" s="261"/>
      <c r="BF182" s="261"/>
      <c r="BG182" s="261"/>
      <c r="BH182" s="261"/>
      <c r="BI182" s="261"/>
      <c r="BJ182" s="261"/>
      <c r="BK182" s="261"/>
      <c r="BL182" s="261"/>
      <c r="BM182" s="261"/>
      <c r="BN182" s="261"/>
      <c r="BO182" s="261"/>
      <c r="BP182" s="261"/>
      <c r="BQ182" s="261"/>
      <c r="BR182" s="261"/>
      <c r="BS182" s="261"/>
      <c r="BT182" s="261"/>
      <c r="BU182" s="261"/>
      <c r="BV182" s="261"/>
      <c r="BW182" s="261"/>
      <c r="BX182" s="261"/>
      <c r="BY182" s="262"/>
      <c r="BZ182" s="262"/>
      <c r="CA182" s="262"/>
      <c r="CB182" s="262"/>
      <c r="CC182" s="262"/>
      <c r="CD182" s="262"/>
      <c r="CE182" s="262"/>
      <c r="CF182" s="262"/>
      <c r="CG182" s="262"/>
      <c r="CH182" s="262"/>
      <c r="CI182" s="262"/>
      <c r="CJ182" s="262"/>
      <c r="CK182" s="262"/>
      <c r="CL182" s="262"/>
      <c r="CM182" s="262"/>
      <c r="CN182" s="262"/>
      <c r="CO182" s="262"/>
      <c r="CP182" s="262"/>
      <c r="CQ182" s="262"/>
      <c r="CR182" s="262"/>
      <c r="CS182" s="262"/>
      <c r="CT182" s="262"/>
      <c r="CU182" s="261"/>
      <c r="CV182" s="261"/>
      <c r="CW182" s="261"/>
      <c r="CX182" s="261"/>
      <c r="CY182" s="261"/>
      <c r="CZ182" s="261"/>
      <c r="DA182" s="261"/>
      <c r="DB182" s="261"/>
      <c r="DC182" s="261"/>
      <c r="DD182" s="261"/>
      <c r="DE182" s="261"/>
      <c r="DF182" s="261"/>
      <c r="DG182" s="261"/>
      <c r="DH182" s="261"/>
      <c r="DI182" s="261"/>
      <c r="DJ182" s="261"/>
      <c r="DK182" s="261"/>
      <c r="DL182" s="261"/>
      <c r="DM182" s="261"/>
      <c r="DN182" s="261"/>
      <c r="DO182" s="261"/>
      <c r="DP182" s="261"/>
      <c r="DQ182" s="261"/>
      <c r="DR182" s="261"/>
      <c r="DS182" s="261"/>
      <c r="DT182" s="261"/>
      <c r="DU182" s="261"/>
      <c r="DV182" s="261"/>
      <c r="DW182" s="261"/>
      <c r="DX182" s="261"/>
      <c r="DY182" s="261"/>
      <c r="DZ182" s="261"/>
      <c r="EA182" s="261"/>
    </row>
    <row r="183" spans="1:131" ht="15" x14ac:dyDescent="0.25">
      <c r="A183" s="261"/>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c r="Z183" s="261"/>
      <c r="AA183" s="261"/>
      <c r="AB183" s="261"/>
      <c r="AC183" s="261"/>
      <c r="AD183" s="261"/>
      <c r="AE183" s="261"/>
      <c r="AF183" s="261"/>
      <c r="AG183" s="261"/>
      <c r="AH183" s="261"/>
      <c r="AI183" s="261"/>
      <c r="AJ183" s="261"/>
      <c r="AK183" s="261"/>
      <c r="AL183" s="261"/>
      <c r="AM183" s="261"/>
      <c r="AN183" s="261"/>
      <c r="AO183" s="261"/>
      <c r="AP183" s="261"/>
      <c r="AQ183" s="261"/>
      <c r="AR183" s="261"/>
      <c r="AS183" s="261"/>
      <c r="AT183" s="261"/>
      <c r="AU183" s="261"/>
      <c r="AV183" s="261"/>
      <c r="AW183" s="261"/>
      <c r="AX183" s="261"/>
      <c r="AY183" s="261"/>
      <c r="AZ183" s="261"/>
      <c r="BA183" s="261"/>
      <c r="BB183" s="261"/>
      <c r="BC183" s="261"/>
      <c r="BD183" s="261"/>
      <c r="BE183" s="261"/>
      <c r="BF183" s="261"/>
      <c r="BG183" s="261"/>
      <c r="BH183" s="261"/>
      <c r="BI183" s="261"/>
      <c r="BJ183" s="261"/>
      <c r="BK183" s="261"/>
      <c r="BL183" s="261"/>
      <c r="BM183" s="261"/>
      <c r="BN183" s="261"/>
      <c r="BO183" s="261"/>
      <c r="BP183" s="261"/>
      <c r="BQ183" s="261"/>
      <c r="BR183" s="261"/>
      <c r="BS183" s="261"/>
      <c r="BT183" s="261"/>
      <c r="BU183" s="261"/>
      <c r="BV183" s="261"/>
      <c r="BW183" s="261"/>
      <c r="BX183" s="261"/>
      <c r="BY183" s="262"/>
      <c r="BZ183" s="262"/>
      <c r="CA183" s="262"/>
      <c r="CB183" s="262"/>
      <c r="CC183" s="262"/>
      <c r="CD183" s="262"/>
      <c r="CE183" s="262"/>
      <c r="CF183" s="262"/>
      <c r="CG183" s="262"/>
      <c r="CH183" s="262"/>
      <c r="CI183" s="262"/>
      <c r="CJ183" s="262"/>
      <c r="CK183" s="262"/>
      <c r="CL183" s="262"/>
      <c r="CM183" s="262"/>
      <c r="CN183" s="262"/>
      <c r="CO183" s="262"/>
      <c r="CP183" s="262"/>
      <c r="CQ183" s="262"/>
      <c r="CR183" s="262"/>
      <c r="CS183" s="262"/>
      <c r="CT183" s="262"/>
      <c r="CU183" s="261"/>
      <c r="CV183" s="261"/>
      <c r="CW183" s="261"/>
      <c r="CX183" s="261"/>
      <c r="CY183" s="261"/>
      <c r="CZ183" s="261"/>
      <c r="DA183" s="261"/>
      <c r="DB183" s="261"/>
      <c r="DC183" s="261"/>
      <c r="DD183" s="261"/>
      <c r="DE183" s="261"/>
      <c r="DF183" s="261"/>
      <c r="DG183" s="261"/>
      <c r="DH183" s="261"/>
      <c r="DI183" s="261"/>
      <c r="DJ183" s="261"/>
      <c r="DK183" s="261"/>
      <c r="DL183" s="261"/>
      <c r="DM183" s="261"/>
      <c r="DN183" s="261"/>
      <c r="DO183" s="261"/>
      <c r="DP183" s="261"/>
      <c r="DQ183" s="261"/>
      <c r="DR183" s="261"/>
      <c r="DS183" s="261"/>
      <c r="DT183" s="261"/>
      <c r="DU183" s="261"/>
      <c r="DV183" s="261"/>
      <c r="DW183" s="261"/>
      <c r="DX183" s="261"/>
      <c r="DY183" s="261"/>
      <c r="DZ183" s="261"/>
      <c r="EA183" s="261"/>
    </row>
    <row r="184" spans="1:131" ht="15" x14ac:dyDescent="0.25">
      <c r="A184" s="261"/>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261"/>
      <c r="AE184" s="261"/>
      <c r="AF184" s="261"/>
      <c r="AG184" s="261"/>
      <c r="AH184" s="261"/>
      <c r="AI184" s="261"/>
      <c r="AJ184" s="261"/>
      <c r="AK184" s="261"/>
      <c r="AL184" s="261"/>
      <c r="AM184" s="261"/>
      <c r="AN184" s="261"/>
      <c r="AO184" s="261"/>
      <c r="AP184" s="261"/>
      <c r="AQ184" s="261"/>
      <c r="AR184" s="261"/>
      <c r="AS184" s="261"/>
      <c r="AT184" s="261"/>
      <c r="AU184" s="261"/>
      <c r="AV184" s="261"/>
      <c r="AW184" s="261"/>
      <c r="AX184" s="261"/>
      <c r="AY184" s="261"/>
      <c r="AZ184" s="261"/>
      <c r="BA184" s="261"/>
      <c r="BB184" s="261"/>
      <c r="BC184" s="261"/>
      <c r="BD184" s="261"/>
      <c r="BE184" s="261"/>
      <c r="BF184" s="261"/>
      <c r="BG184" s="261"/>
      <c r="BH184" s="261"/>
      <c r="BI184" s="261"/>
      <c r="BJ184" s="261"/>
      <c r="BK184" s="261"/>
      <c r="BL184" s="261"/>
      <c r="BM184" s="261"/>
      <c r="BN184" s="261"/>
      <c r="BO184" s="261"/>
      <c r="BP184" s="261"/>
      <c r="BQ184" s="261"/>
      <c r="BR184" s="261"/>
      <c r="BS184" s="261"/>
      <c r="BT184" s="261"/>
      <c r="BU184" s="261"/>
      <c r="BV184" s="261"/>
      <c r="BW184" s="261"/>
      <c r="BX184" s="261"/>
      <c r="BY184" s="262"/>
      <c r="BZ184" s="262"/>
      <c r="CA184" s="262"/>
      <c r="CB184" s="262"/>
      <c r="CC184" s="262"/>
      <c r="CD184" s="262"/>
      <c r="CE184" s="262"/>
      <c r="CF184" s="262"/>
      <c r="CG184" s="262"/>
      <c r="CH184" s="262"/>
      <c r="CI184" s="262"/>
      <c r="CJ184" s="262"/>
      <c r="CK184" s="262"/>
      <c r="CL184" s="262"/>
      <c r="CM184" s="262"/>
      <c r="CN184" s="262"/>
      <c r="CO184" s="262"/>
      <c r="CP184" s="262"/>
      <c r="CQ184" s="262"/>
      <c r="CR184" s="262"/>
      <c r="CS184" s="262"/>
      <c r="CT184" s="262"/>
      <c r="CU184" s="261"/>
      <c r="CV184" s="261"/>
      <c r="CW184" s="261"/>
      <c r="CX184" s="261"/>
      <c r="CY184" s="261"/>
      <c r="CZ184" s="261"/>
      <c r="DA184" s="261"/>
      <c r="DB184" s="261"/>
      <c r="DC184" s="261"/>
      <c r="DD184" s="261"/>
      <c r="DE184" s="261"/>
      <c r="DF184" s="261"/>
      <c r="DG184" s="261"/>
      <c r="DH184" s="261"/>
      <c r="DI184" s="261"/>
      <c r="DJ184" s="261"/>
      <c r="DK184" s="261"/>
      <c r="DL184" s="261"/>
      <c r="DM184" s="261"/>
      <c r="DN184" s="261"/>
      <c r="DO184" s="261"/>
      <c r="DP184" s="261"/>
      <c r="DQ184" s="261"/>
      <c r="DR184" s="261"/>
      <c r="DS184" s="261"/>
      <c r="DT184" s="261"/>
      <c r="DU184" s="261"/>
      <c r="DV184" s="261"/>
      <c r="DW184" s="261"/>
      <c r="DX184" s="261"/>
      <c r="DY184" s="261"/>
      <c r="DZ184" s="261"/>
      <c r="EA184" s="261"/>
    </row>
    <row r="185" spans="1:131" ht="15" x14ac:dyDescent="0.25">
      <c r="A185" s="261"/>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F185" s="261"/>
      <c r="AG185" s="261"/>
      <c r="AH185" s="261"/>
      <c r="AI185" s="261"/>
      <c r="AJ185" s="261"/>
      <c r="AK185" s="261"/>
      <c r="AL185" s="261"/>
      <c r="AM185" s="261"/>
      <c r="AN185" s="261"/>
      <c r="AO185" s="261"/>
      <c r="AP185" s="261"/>
      <c r="AQ185" s="261"/>
      <c r="AR185" s="261"/>
      <c r="AS185" s="261"/>
      <c r="AT185" s="261"/>
      <c r="AU185" s="261"/>
      <c r="AV185" s="261"/>
      <c r="AW185" s="261"/>
      <c r="AX185" s="261"/>
      <c r="AY185" s="261"/>
      <c r="AZ185" s="261"/>
      <c r="BA185" s="261"/>
      <c r="BB185" s="261"/>
      <c r="BC185" s="261"/>
      <c r="BD185" s="261"/>
      <c r="BE185" s="261"/>
      <c r="BF185" s="261"/>
      <c r="BG185" s="261"/>
      <c r="BH185" s="261"/>
      <c r="BI185" s="261"/>
      <c r="BJ185" s="261"/>
      <c r="BK185" s="261"/>
      <c r="BL185" s="261"/>
      <c r="BM185" s="261"/>
      <c r="BN185" s="261"/>
      <c r="BO185" s="261"/>
      <c r="BP185" s="261"/>
      <c r="BQ185" s="261"/>
      <c r="BR185" s="261"/>
      <c r="BS185" s="261"/>
      <c r="BT185" s="261"/>
      <c r="BU185" s="261"/>
      <c r="BV185" s="261"/>
      <c r="BW185" s="261"/>
      <c r="BX185" s="261"/>
      <c r="BY185" s="262"/>
      <c r="BZ185" s="262"/>
      <c r="CA185" s="262"/>
      <c r="CB185" s="262"/>
      <c r="CC185" s="262"/>
      <c r="CD185" s="262"/>
      <c r="CE185" s="262"/>
      <c r="CF185" s="262"/>
      <c r="CG185" s="262"/>
      <c r="CH185" s="262"/>
      <c r="CI185" s="262"/>
      <c r="CJ185" s="262"/>
      <c r="CK185" s="262"/>
      <c r="CL185" s="262"/>
      <c r="CM185" s="262"/>
      <c r="CN185" s="262"/>
      <c r="CO185" s="262"/>
      <c r="CP185" s="262"/>
      <c r="CQ185" s="262"/>
      <c r="CR185" s="262"/>
      <c r="CS185" s="262"/>
      <c r="CT185" s="262"/>
      <c r="CU185" s="261"/>
      <c r="CV185" s="261"/>
      <c r="CW185" s="261"/>
      <c r="CX185" s="261"/>
      <c r="CY185" s="261"/>
      <c r="CZ185" s="261"/>
      <c r="DA185" s="261"/>
      <c r="DB185" s="261"/>
      <c r="DC185" s="261"/>
      <c r="DD185" s="261"/>
      <c r="DE185" s="261"/>
      <c r="DF185" s="261"/>
      <c r="DG185" s="261"/>
      <c r="DH185" s="261"/>
      <c r="DI185" s="261"/>
      <c r="DJ185" s="261"/>
      <c r="DK185" s="261"/>
      <c r="DL185" s="261"/>
      <c r="DM185" s="261"/>
      <c r="DN185" s="261"/>
      <c r="DO185" s="261"/>
      <c r="DP185" s="261"/>
      <c r="DQ185" s="261"/>
      <c r="DR185" s="261"/>
      <c r="DS185" s="261"/>
      <c r="DT185" s="261"/>
      <c r="DU185" s="261"/>
      <c r="DV185" s="261"/>
      <c r="DW185" s="261"/>
      <c r="DX185" s="261"/>
      <c r="DY185" s="261"/>
      <c r="DZ185" s="261"/>
      <c r="EA185" s="261"/>
    </row>
    <row r="186" spans="1:131" ht="15" x14ac:dyDescent="0.25">
      <c r="A186" s="261"/>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c r="Z186" s="261"/>
      <c r="AA186" s="261"/>
      <c r="AB186" s="261"/>
      <c r="AC186" s="261"/>
      <c r="AD186" s="261"/>
      <c r="AE186" s="261"/>
      <c r="AF186" s="261"/>
      <c r="AG186" s="261"/>
      <c r="AH186" s="261"/>
      <c r="AI186" s="261"/>
      <c r="AJ186" s="261"/>
      <c r="AK186" s="261"/>
      <c r="AL186" s="261"/>
      <c r="AM186" s="261"/>
      <c r="AN186" s="261"/>
      <c r="AO186" s="261"/>
      <c r="AP186" s="261"/>
      <c r="AQ186" s="261"/>
      <c r="AR186" s="261"/>
      <c r="AS186" s="261"/>
      <c r="AT186" s="261"/>
      <c r="AU186" s="261"/>
      <c r="AV186" s="261"/>
      <c r="AW186" s="261"/>
      <c r="AX186" s="261"/>
      <c r="AY186" s="261"/>
      <c r="AZ186" s="261"/>
      <c r="BA186" s="261"/>
      <c r="BB186" s="261"/>
      <c r="BC186" s="261"/>
      <c r="BD186" s="261"/>
      <c r="BE186" s="261"/>
      <c r="BF186" s="261"/>
      <c r="BG186" s="261"/>
      <c r="BH186" s="261"/>
      <c r="BI186" s="261"/>
      <c r="BJ186" s="261"/>
      <c r="BK186" s="261"/>
      <c r="BL186" s="261"/>
      <c r="BM186" s="261"/>
      <c r="BN186" s="261"/>
      <c r="BO186" s="261"/>
      <c r="BP186" s="261"/>
      <c r="BQ186" s="261"/>
      <c r="BR186" s="261"/>
      <c r="BS186" s="261"/>
      <c r="BT186" s="261"/>
      <c r="BU186" s="261"/>
      <c r="BV186" s="261"/>
      <c r="BW186" s="261"/>
      <c r="BX186" s="261"/>
      <c r="BY186" s="262"/>
      <c r="BZ186" s="262"/>
      <c r="CA186" s="262"/>
      <c r="CB186" s="262"/>
      <c r="CC186" s="262"/>
      <c r="CD186" s="262"/>
      <c r="CE186" s="262"/>
      <c r="CF186" s="262"/>
      <c r="CG186" s="262"/>
      <c r="CH186" s="262"/>
      <c r="CI186" s="262"/>
      <c r="CJ186" s="262"/>
      <c r="CK186" s="262"/>
      <c r="CL186" s="262"/>
      <c r="CM186" s="262"/>
      <c r="CN186" s="262"/>
      <c r="CO186" s="262"/>
      <c r="CP186" s="262"/>
      <c r="CQ186" s="262"/>
      <c r="CR186" s="262"/>
      <c r="CS186" s="262"/>
      <c r="CT186" s="262"/>
      <c r="CU186" s="261"/>
      <c r="CV186" s="261"/>
      <c r="CW186" s="261"/>
      <c r="CX186" s="261"/>
      <c r="CY186" s="261"/>
      <c r="CZ186" s="261"/>
      <c r="DA186" s="261"/>
      <c r="DB186" s="261"/>
      <c r="DC186" s="261"/>
      <c r="DD186" s="261"/>
      <c r="DE186" s="261"/>
      <c r="DF186" s="261"/>
      <c r="DG186" s="261"/>
      <c r="DH186" s="261"/>
      <c r="DI186" s="261"/>
      <c r="DJ186" s="261"/>
      <c r="DK186" s="261"/>
      <c r="DL186" s="261"/>
      <c r="DM186" s="261"/>
      <c r="DN186" s="261"/>
      <c r="DO186" s="261"/>
      <c r="DP186" s="261"/>
      <c r="DQ186" s="261"/>
      <c r="DR186" s="261"/>
      <c r="DS186" s="261"/>
      <c r="DT186" s="261"/>
      <c r="DU186" s="261"/>
      <c r="DV186" s="261"/>
      <c r="DW186" s="261"/>
      <c r="DX186" s="261"/>
      <c r="DY186" s="261"/>
      <c r="DZ186" s="261"/>
      <c r="EA186" s="261"/>
    </row>
    <row r="187" spans="1:131" ht="15" x14ac:dyDescent="0.25">
      <c r="A187" s="261"/>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c r="X187" s="261"/>
      <c r="Y187" s="261"/>
      <c r="Z187" s="261"/>
      <c r="AA187" s="261"/>
      <c r="AB187" s="261"/>
      <c r="AC187" s="261"/>
      <c r="AD187" s="261"/>
      <c r="AE187" s="261"/>
      <c r="AF187" s="261"/>
      <c r="AG187" s="261"/>
      <c r="AH187" s="261"/>
      <c r="AI187" s="261"/>
      <c r="AJ187" s="261"/>
      <c r="AK187" s="261"/>
      <c r="AL187" s="261"/>
      <c r="AM187" s="261"/>
      <c r="AN187" s="261"/>
      <c r="AO187" s="261"/>
      <c r="AP187" s="261"/>
      <c r="AQ187" s="261"/>
      <c r="AR187" s="261"/>
      <c r="AS187" s="261"/>
      <c r="AT187" s="261"/>
      <c r="AU187" s="261"/>
      <c r="AV187" s="261"/>
      <c r="AW187" s="261"/>
      <c r="AX187" s="261"/>
      <c r="AY187" s="261"/>
      <c r="AZ187" s="261"/>
      <c r="BA187" s="261"/>
      <c r="BB187" s="261"/>
      <c r="BC187" s="261"/>
      <c r="BD187" s="261"/>
      <c r="BE187" s="261"/>
      <c r="BF187" s="261"/>
      <c r="BG187" s="261"/>
      <c r="BH187" s="261"/>
      <c r="BI187" s="261"/>
      <c r="BJ187" s="261"/>
      <c r="BK187" s="261"/>
      <c r="BL187" s="261"/>
      <c r="BM187" s="261"/>
      <c r="BN187" s="261"/>
      <c r="BO187" s="261"/>
      <c r="BP187" s="261"/>
      <c r="BQ187" s="261"/>
      <c r="BR187" s="261"/>
      <c r="BS187" s="261"/>
      <c r="BT187" s="261"/>
      <c r="BU187" s="261"/>
      <c r="BV187" s="261"/>
      <c r="BW187" s="261"/>
      <c r="BX187" s="261"/>
      <c r="BY187" s="262"/>
      <c r="BZ187" s="262"/>
      <c r="CA187" s="262"/>
      <c r="CB187" s="262"/>
      <c r="CC187" s="262"/>
      <c r="CD187" s="262"/>
      <c r="CE187" s="262"/>
      <c r="CF187" s="262"/>
      <c r="CG187" s="262"/>
      <c r="CH187" s="262"/>
      <c r="CI187" s="262"/>
      <c r="CJ187" s="262"/>
      <c r="CK187" s="262"/>
      <c r="CL187" s="262"/>
      <c r="CM187" s="262"/>
      <c r="CN187" s="262"/>
      <c r="CO187" s="262"/>
      <c r="CP187" s="262"/>
      <c r="CQ187" s="262"/>
      <c r="CR187" s="262"/>
      <c r="CS187" s="262"/>
      <c r="CT187" s="262"/>
      <c r="CU187" s="261"/>
      <c r="CV187" s="261"/>
      <c r="CW187" s="261"/>
      <c r="CX187" s="261"/>
      <c r="CY187" s="261"/>
      <c r="CZ187" s="261"/>
      <c r="DA187" s="261"/>
      <c r="DB187" s="261"/>
      <c r="DC187" s="261"/>
      <c r="DD187" s="261"/>
      <c r="DE187" s="261"/>
      <c r="DF187" s="261"/>
      <c r="DG187" s="261"/>
      <c r="DH187" s="261"/>
      <c r="DI187" s="261"/>
      <c r="DJ187" s="261"/>
      <c r="DK187" s="261"/>
      <c r="DL187" s="261"/>
      <c r="DM187" s="261"/>
      <c r="DN187" s="261"/>
      <c r="DO187" s="261"/>
      <c r="DP187" s="261"/>
      <c r="DQ187" s="261"/>
      <c r="DR187" s="261"/>
      <c r="DS187" s="261"/>
      <c r="DT187" s="261"/>
      <c r="DU187" s="261"/>
      <c r="DV187" s="261"/>
      <c r="DW187" s="261"/>
      <c r="DX187" s="261"/>
      <c r="DY187" s="261"/>
      <c r="DZ187" s="261"/>
      <c r="EA187" s="261"/>
    </row>
    <row r="188" spans="1:131" ht="15" x14ac:dyDescent="0.25">
      <c r="A188" s="261"/>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c r="Z188" s="261"/>
      <c r="AA188" s="261"/>
      <c r="AB188" s="261"/>
      <c r="AC188" s="261"/>
      <c r="AD188" s="261"/>
      <c r="AE188" s="261"/>
      <c r="AF188" s="261"/>
      <c r="AG188" s="261"/>
      <c r="AH188" s="261"/>
      <c r="AI188" s="261"/>
      <c r="AJ188" s="261"/>
      <c r="AK188" s="261"/>
      <c r="AL188" s="261"/>
      <c r="AM188" s="261"/>
      <c r="AN188" s="261"/>
      <c r="AO188" s="261"/>
      <c r="AP188" s="261"/>
      <c r="AQ188" s="261"/>
      <c r="AR188" s="261"/>
      <c r="AS188" s="261"/>
      <c r="AT188" s="261"/>
      <c r="AU188" s="261"/>
      <c r="AV188" s="261"/>
      <c r="AW188" s="261"/>
      <c r="AX188" s="261"/>
      <c r="AY188" s="261"/>
      <c r="AZ188" s="261"/>
      <c r="BA188" s="261"/>
      <c r="BB188" s="261"/>
      <c r="BC188" s="261"/>
      <c r="BD188" s="261"/>
      <c r="BE188" s="261"/>
      <c r="BF188" s="261"/>
      <c r="BG188" s="261"/>
      <c r="BH188" s="261"/>
      <c r="BI188" s="261"/>
      <c r="BJ188" s="261"/>
      <c r="BK188" s="261"/>
      <c r="BL188" s="261"/>
      <c r="BM188" s="261"/>
      <c r="BN188" s="261"/>
      <c r="BO188" s="261"/>
      <c r="BP188" s="261"/>
      <c r="BQ188" s="261"/>
      <c r="BR188" s="261"/>
      <c r="BS188" s="261"/>
      <c r="BT188" s="261"/>
      <c r="BU188" s="261"/>
      <c r="BV188" s="261"/>
      <c r="BW188" s="261"/>
      <c r="BX188" s="261"/>
      <c r="BY188" s="262"/>
      <c r="BZ188" s="262"/>
      <c r="CA188" s="262"/>
      <c r="CB188" s="262"/>
      <c r="CC188" s="262"/>
      <c r="CD188" s="262"/>
      <c r="CE188" s="262"/>
      <c r="CF188" s="262"/>
      <c r="CG188" s="262"/>
      <c r="CH188" s="262"/>
      <c r="CI188" s="262"/>
      <c r="CJ188" s="262"/>
      <c r="CK188" s="262"/>
      <c r="CL188" s="262"/>
      <c r="CM188" s="262"/>
      <c r="CN188" s="262"/>
      <c r="CO188" s="262"/>
      <c r="CP188" s="262"/>
      <c r="CQ188" s="262"/>
      <c r="CR188" s="262"/>
      <c r="CS188" s="262"/>
      <c r="CT188" s="262"/>
      <c r="CU188" s="261"/>
      <c r="CV188" s="261"/>
      <c r="CW188" s="261"/>
      <c r="CX188" s="261"/>
      <c r="CY188" s="261"/>
      <c r="CZ188" s="261"/>
      <c r="DA188" s="261"/>
      <c r="DB188" s="261"/>
      <c r="DC188" s="261"/>
      <c r="DD188" s="261"/>
      <c r="DE188" s="261"/>
      <c r="DF188" s="261"/>
      <c r="DG188" s="261"/>
      <c r="DH188" s="261"/>
      <c r="DI188" s="261"/>
      <c r="DJ188" s="261"/>
      <c r="DK188" s="261"/>
      <c r="DL188" s="261"/>
      <c r="DM188" s="261"/>
      <c r="DN188" s="261"/>
      <c r="DO188" s="261"/>
      <c r="DP188" s="261"/>
      <c r="DQ188" s="261"/>
      <c r="DR188" s="261"/>
      <c r="DS188" s="261"/>
      <c r="DT188" s="261"/>
      <c r="DU188" s="261"/>
      <c r="DV188" s="261"/>
      <c r="DW188" s="261"/>
      <c r="DX188" s="261"/>
      <c r="DY188" s="261"/>
      <c r="DZ188" s="261"/>
      <c r="EA188" s="261"/>
    </row>
    <row r="189" spans="1:131" ht="15" x14ac:dyDescent="0.25">
      <c r="A189" s="261"/>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c r="X189" s="261"/>
      <c r="Y189" s="261"/>
      <c r="Z189" s="261"/>
      <c r="AA189" s="261"/>
      <c r="AB189" s="261"/>
      <c r="AC189" s="261"/>
      <c r="AD189" s="261"/>
      <c r="AE189" s="261"/>
      <c r="AF189" s="261"/>
      <c r="AG189" s="261"/>
      <c r="AH189" s="261"/>
      <c r="AI189" s="261"/>
      <c r="AJ189" s="261"/>
      <c r="AK189" s="261"/>
      <c r="AL189" s="261"/>
      <c r="AM189" s="261"/>
      <c r="AN189" s="261"/>
      <c r="AO189" s="261"/>
      <c r="AP189" s="261"/>
      <c r="AQ189" s="261"/>
      <c r="AR189" s="261"/>
      <c r="AS189" s="261"/>
      <c r="AT189" s="261"/>
      <c r="AU189" s="261"/>
      <c r="AV189" s="261"/>
      <c r="AW189" s="261"/>
      <c r="AX189" s="261"/>
      <c r="AY189" s="261"/>
      <c r="AZ189" s="261"/>
      <c r="BA189" s="261"/>
      <c r="BB189" s="261"/>
      <c r="BC189" s="261"/>
      <c r="BD189" s="261"/>
      <c r="BE189" s="261"/>
      <c r="BF189" s="261"/>
      <c r="BG189" s="261"/>
      <c r="BH189" s="261"/>
      <c r="BI189" s="261"/>
      <c r="BJ189" s="261"/>
      <c r="BK189" s="261"/>
      <c r="BL189" s="261"/>
      <c r="BM189" s="261"/>
      <c r="BN189" s="261"/>
      <c r="BO189" s="261"/>
      <c r="BP189" s="261"/>
      <c r="BQ189" s="261"/>
      <c r="BR189" s="261"/>
      <c r="BS189" s="261"/>
      <c r="BT189" s="261"/>
      <c r="BU189" s="261"/>
      <c r="BV189" s="261"/>
      <c r="BW189" s="261"/>
      <c r="BX189" s="261"/>
      <c r="BY189" s="262"/>
      <c r="BZ189" s="262"/>
      <c r="CA189" s="262"/>
      <c r="CB189" s="262"/>
      <c r="CC189" s="262"/>
      <c r="CD189" s="262"/>
      <c r="CE189" s="262"/>
      <c r="CF189" s="262"/>
      <c r="CG189" s="262"/>
      <c r="CH189" s="262"/>
      <c r="CI189" s="262"/>
      <c r="CJ189" s="262"/>
      <c r="CK189" s="262"/>
      <c r="CL189" s="262"/>
      <c r="CM189" s="262"/>
      <c r="CN189" s="262"/>
      <c r="CO189" s="262"/>
      <c r="CP189" s="262"/>
      <c r="CQ189" s="262"/>
      <c r="CR189" s="262"/>
      <c r="CS189" s="262"/>
      <c r="CT189" s="262"/>
      <c r="CU189" s="261"/>
      <c r="CV189" s="261"/>
      <c r="CW189" s="261"/>
      <c r="CX189" s="261"/>
      <c r="CY189" s="261"/>
      <c r="CZ189" s="261"/>
      <c r="DA189" s="261"/>
      <c r="DB189" s="261"/>
      <c r="DC189" s="261"/>
      <c r="DD189" s="261"/>
      <c r="DE189" s="261"/>
      <c r="DF189" s="261"/>
      <c r="DG189" s="261"/>
      <c r="DH189" s="261"/>
      <c r="DI189" s="261"/>
      <c r="DJ189" s="261"/>
      <c r="DK189" s="261"/>
      <c r="DL189" s="261"/>
      <c r="DM189" s="261"/>
      <c r="DN189" s="261"/>
      <c r="DO189" s="261"/>
      <c r="DP189" s="261"/>
      <c r="DQ189" s="261"/>
      <c r="DR189" s="261"/>
      <c r="DS189" s="261"/>
      <c r="DT189" s="261"/>
      <c r="DU189" s="261"/>
      <c r="DV189" s="261"/>
      <c r="DW189" s="261"/>
      <c r="DX189" s="261"/>
      <c r="DY189" s="261"/>
      <c r="DZ189" s="261"/>
      <c r="EA189" s="261"/>
    </row>
    <row r="190" spans="1:131" ht="15" x14ac:dyDescent="0.25">
      <c r="A190" s="261"/>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c r="X190" s="261"/>
      <c r="Y190" s="261"/>
      <c r="Z190" s="261"/>
      <c r="AA190" s="261"/>
      <c r="AB190" s="261"/>
      <c r="AC190" s="261"/>
      <c r="AD190" s="261"/>
      <c r="AE190" s="261"/>
      <c r="AF190" s="261"/>
      <c r="AG190" s="261"/>
      <c r="AH190" s="261"/>
      <c r="AI190" s="261"/>
      <c r="AJ190" s="261"/>
      <c r="AK190" s="261"/>
      <c r="AL190" s="261"/>
      <c r="AM190" s="261"/>
      <c r="AN190" s="261"/>
      <c r="AO190" s="261"/>
      <c r="AP190" s="261"/>
      <c r="AQ190" s="261"/>
      <c r="AR190" s="261"/>
      <c r="AS190" s="261"/>
      <c r="AT190" s="261"/>
      <c r="AU190" s="261"/>
      <c r="AV190" s="261"/>
      <c r="AW190" s="261"/>
      <c r="AX190" s="261"/>
      <c r="AY190" s="261"/>
      <c r="AZ190" s="261"/>
      <c r="BA190" s="261"/>
      <c r="BB190" s="261"/>
      <c r="BC190" s="261"/>
      <c r="BD190" s="261"/>
      <c r="BE190" s="261"/>
      <c r="BF190" s="261"/>
      <c r="BG190" s="261"/>
      <c r="BH190" s="261"/>
      <c r="BI190" s="261"/>
      <c r="BJ190" s="261"/>
      <c r="BK190" s="261"/>
      <c r="BL190" s="261"/>
      <c r="BM190" s="261"/>
      <c r="BN190" s="261"/>
      <c r="BO190" s="261"/>
      <c r="BP190" s="261"/>
      <c r="BQ190" s="261"/>
      <c r="BR190" s="261"/>
      <c r="BS190" s="261"/>
      <c r="BT190" s="261"/>
      <c r="BU190" s="261"/>
      <c r="BV190" s="261"/>
      <c r="BW190" s="261"/>
      <c r="BX190" s="261"/>
      <c r="BY190" s="262"/>
      <c r="BZ190" s="262"/>
      <c r="CA190" s="262"/>
      <c r="CB190" s="262"/>
      <c r="CC190" s="262"/>
      <c r="CD190" s="262"/>
      <c r="CE190" s="262"/>
      <c r="CF190" s="262"/>
      <c r="CG190" s="262"/>
      <c r="CH190" s="262"/>
      <c r="CI190" s="262"/>
      <c r="CJ190" s="262"/>
      <c r="CK190" s="262"/>
      <c r="CL190" s="262"/>
      <c r="CM190" s="262"/>
      <c r="CN190" s="262"/>
      <c r="CO190" s="262"/>
      <c r="CP190" s="262"/>
      <c r="CQ190" s="262"/>
      <c r="CR190" s="262"/>
      <c r="CS190" s="262"/>
      <c r="CT190" s="262"/>
      <c r="CU190" s="261"/>
      <c r="CV190" s="261"/>
      <c r="CW190" s="261"/>
      <c r="CX190" s="261"/>
      <c r="CY190" s="261"/>
      <c r="CZ190" s="261"/>
      <c r="DA190" s="261"/>
      <c r="DB190" s="261"/>
      <c r="DC190" s="261"/>
      <c r="DD190" s="261"/>
      <c r="DE190" s="261"/>
      <c r="DF190" s="261"/>
      <c r="DG190" s="261"/>
      <c r="DH190" s="261"/>
      <c r="DI190" s="261"/>
      <c r="DJ190" s="261"/>
      <c r="DK190" s="261"/>
      <c r="DL190" s="261"/>
      <c r="DM190" s="261"/>
      <c r="DN190" s="261"/>
      <c r="DO190" s="261"/>
      <c r="DP190" s="261"/>
      <c r="DQ190" s="261"/>
      <c r="DR190" s="261"/>
      <c r="DS190" s="261"/>
      <c r="DT190" s="261"/>
      <c r="DU190" s="261"/>
      <c r="DV190" s="261"/>
      <c r="DW190" s="261"/>
      <c r="DX190" s="261"/>
      <c r="DY190" s="261"/>
      <c r="DZ190" s="261"/>
      <c r="EA190" s="261"/>
    </row>
    <row r="191" spans="1:131" ht="15" x14ac:dyDescent="0.25">
      <c r="A191" s="261"/>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c r="Z191" s="261"/>
      <c r="AA191" s="261"/>
      <c r="AB191" s="261"/>
      <c r="AC191" s="261"/>
      <c r="AD191" s="261"/>
      <c r="AE191" s="261"/>
      <c r="AF191" s="261"/>
      <c r="AG191" s="261"/>
      <c r="AH191" s="261"/>
      <c r="AI191" s="261"/>
      <c r="AJ191" s="261"/>
      <c r="AK191" s="261"/>
      <c r="AL191" s="261"/>
      <c r="AM191" s="261"/>
      <c r="AN191" s="261"/>
      <c r="AO191" s="261"/>
      <c r="AP191" s="261"/>
      <c r="AQ191" s="261"/>
      <c r="AR191" s="261"/>
      <c r="AS191" s="261"/>
      <c r="AT191" s="261"/>
      <c r="AU191" s="261"/>
      <c r="AV191" s="261"/>
      <c r="AW191" s="261"/>
      <c r="AX191" s="261"/>
      <c r="AY191" s="261"/>
      <c r="AZ191" s="261"/>
      <c r="BA191" s="261"/>
      <c r="BB191" s="261"/>
      <c r="BC191" s="261"/>
      <c r="BD191" s="261"/>
      <c r="BE191" s="261"/>
      <c r="BF191" s="261"/>
      <c r="BG191" s="261"/>
      <c r="BH191" s="261"/>
      <c r="BI191" s="261"/>
      <c r="BJ191" s="261"/>
      <c r="BK191" s="261"/>
      <c r="BL191" s="261"/>
      <c r="BM191" s="261"/>
      <c r="BN191" s="261"/>
      <c r="BO191" s="261"/>
      <c r="BP191" s="261"/>
      <c r="BQ191" s="261"/>
      <c r="BR191" s="261"/>
      <c r="BS191" s="261"/>
      <c r="BT191" s="261"/>
      <c r="BU191" s="261"/>
      <c r="BV191" s="261"/>
      <c r="BW191" s="261"/>
      <c r="BX191" s="261"/>
      <c r="BY191" s="262"/>
      <c r="BZ191" s="262"/>
      <c r="CA191" s="262"/>
      <c r="CB191" s="262"/>
      <c r="CC191" s="262"/>
      <c r="CD191" s="262"/>
      <c r="CE191" s="262"/>
      <c r="CF191" s="262"/>
      <c r="CG191" s="262"/>
      <c r="CH191" s="262"/>
      <c r="CI191" s="262"/>
      <c r="CJ191" s="262"/>
      <c r="CK191" s="262"/>
      <c r="CL191" s="262"/>
      <c r="CM191" s="262"/>
      <c r="CN191" s="262"/>
      <c r="CO191" s="262"/>
      <c r="CP191" s="262"/>
      <c r="CQ191" s="262"/>
      <c r="CR191" s="262"/>
      <c r="CS191" s="262"/>
      <c r="CT191" s="262"/>
      <c r="CU191" s="261"/>
      <c r="CV191" s="261"/>
      <c r="CW191" s="261"/>
      <c r="CX191" s="261"/>
      <c r="CY191" s="261"/>
      <c r="CZ191" s="261"/>
      <c r="DA191" s="261"/>
      <c r="DB191" s="261"/>
      <c r="DC191" s="261"/>
      <c r="DD191" s="261"/>
      <c r="DE191" s="261"/>
      <c r="DF191" s="261"/>
      <c r="DG191" s="261"/>
      <c r="DH191" s="261"/>
      <c r="DI191" s="261"/>
      <c r="DJ191" s="261"/>
      <c r="DK191" s="261"/>
      <c r="DL191" s="261"/>
      <c r="DM191" s="261"/>
      <c r="DN191" s="261"/>
      <c r="DO191" s="261"/>
      <c r="DP191" s="261"/>
      <c r="DQ191" s="261"/>
      <c r="DR191" s="261"/>
      <c r="DS191" s="261"/>
      <c r="DT191" s="261"/>
      <c r="DU191" s="261"/>
      <c r="DV191" s="261"/>
      <c r="DW191" s="261"/>
      <c r="DX191" s="261"/>
      <c r="DY191" s="261"/>
      <c r="DZ191" s="261"/>
      <c r="EA191" s="261"/>
    </row>
    <row r="192" spans="1:131" ht="15" x14ac:dyDescent="0.25">
      <c r="A192" s="261"/>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261"/>
      <c r="AE192" s="261"/>
      <c r="AF192" s="261"/>
      <c r="AG192" s="261"/>
      <c r="AH192" s="261"/>
      <c r="AI192" s="261"/>
      <c r="AJ192" s="261"/>
      <c r="AK192" s="261"/>
      <c r="AL192" s="261"/>
      <c r="AM192" s="261"/>
      <c r="AN192" s="261"/>
      <c r="AO192" s="261"/>
      <c r="AP192" s="261"/>
      <c r="AQ192" s="261"/>
      <c r="AR192" s="261"/>
      <c r="AS192" s="261"/>
      <c r="AT192" s="261"/>
      <c r="AU192" s="261"/>
      <c r="AV192" s="261"/>
      <c r="AW192" s="261"/>
      <c r="AX192" s="261"/>
      <c r="AY192" s="261"/>
      <c r="AZ192" s="261"/>
      <c r="BA192" s="261"/>
      <c r="BB192" s="261"/>
      <c r="BC192" s="261"/>
      <c r="BD192" s="261"/>
      <c r="BE192" s="261"/>
      <c r="BF192" s="261"/>
      <c r="BG192" s="261"/>
      <c r="BH192" s="261"/>
      <c r="BI192" s="261"/>
      <c r="BJ192" s="261"/>
      <c r="BK192" s="261"/>
      <c r="BL192" s="261"/>
      <c r="BM192" s="261"/>
      <c r="BN192" s="261"/>
      <c r="BO192" s="261"/>
      <c r="BP192" s="261"/>
      <c r="BQ192" s="261"/>
      <c r="BR192" s="261"/>
      <c r="BS192" s="261"/>
      <c r="BT192" s="261"/>
      <c r="BU192" s="261"/>
      <c r="BV192" s="261"/>
      <c r="BW192" s="261"/>
      <c r="BX192" s="261"/>
      <c r="BY192" s="262"/>
      <c r="BZ192" s="262"/>
      <c r="CA192" s="262"/>
      <c r="CB192" s="262"/>
      <c r="CC192" s="262"/>
      <c r="CD192" s="262"/>
      <c r="CE192" s="262"/>
      <c r="CF192" s="262"/>
      <c r="CG192" s="262"/>
      <c r="CH192" s="262"/>
      <c r="CI192" s="262"/>
      <c r="CJ192" s="262"/>
      <c r="CK192" s="262"/>
      <c r="CL192" s="262"/>
      <c r="CM192" s="262"/>
      <c r="CN192" s="262"/>
      <c r="CO192" s="262"/>
      <c r="CP192" s="262"/>
      <c r="CQ192" s="262"/>
      <c r="CR192" s="262"/>
      <c r="CS192" s="262"/>
      <c r="CT192" s="262"/>
      <c r="CU192" s="261"/>
      <c r="CV192" s="261"/>
      <c r="CW192" s="261"/>
      <c r="CX192" s="261"/>
      <c r="CY192" s="261"/>
      <c r="CZ192" s="261"/>
      <c r="DA192" s="261"/>
      <c r="DB192" s="261"/>
      <c r="DC192" s="261"/>
      <c r="DD192" s="261"/>
      <c r="DE192" s="261"/>
      <c r="DF192" s="261"/>
      <c r="DG192" s="261"/>
      <c r="DH192" s="261"/>
      <c r="DI192" s="261"/>
      <c r="DJ192" s="261"/>
      <c r="DK192" s="261"/>
      <c r="DL192" s="261"/>
      <c r="DM192" s="261"/>
      <c r="DN192" s="261"/>
      <c r="DO192" s="261"/>
      <c r="DP192" s="261"/>
      <c r="DQ192" s="261"/>
      <c r="DR192" s="261"/>
      <c r="DS192" s="261"/>
      <c r="DT192" s="261"/>
      <c r="DU192" s="261"/>
      <c r="DV192" s="261"/>
      <c r="DW192" s="261"/>
      <c r="DX192" s="261"/>
      <c r="DY192" s="261"/>
      <c r="DZ192" s="261"/>
      <c r="EA192" s="261"/>
    </row>
    <row r="193" spans="1:131" ht="15" x14ac:dyDescent="0.25">
      <c r="A193" s="261"/>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261"/>
      <c r="AE193" s="261"/>
      <c r="AF193" s="261"/>
      <c r="AG193" s="261"/>
      <c r="AH193" s="261"/>
      <c r="AI193" s="261"/>
      <c r="AJ193" s="261"/>
      <c r="AK193" s="261"/>
      <c r="AL193" s="261"/>
      <c r="AM193" s="261"/>
      <c r="AN193" s="261"/>
      <c r="AO193" s="261"/>
      <c r="AP193" s="261"/>
      <c r="AQ193" s="261"/>
      <c r="AR193" s="261"/>
      <c r="AS193" s="261"/>
      <c r="AT193" s="261"/>
      <c r="AU193" s="261"/>
      <c r="AV193" s="261"/>
      <c r="AW193" s="261"/>
      <c r="AX193" s="261"/>
      <c r="AY193" s="261"/>
      <c r="AZ193" s="261"/>
      <c r="BA193" s="261"/>
      <c r="BB193" s="261"/>
      <c r="BC193" s="261"/>
      <c r="BD193" s="261"/>
      <c r="BE193" s="261"/>
      <c r="BF193" s="261"/>
      <c r="BG193" s="261"/>
      <c r="BH193" s="261"/>
      <c r="BI193" s="261"/>
      <c r="BJ193" s="261"/>
      <c r="BK193" s="261"/>
      <c r="BL193" s="261"/>
      <c r="BM193" s="261"/>
      <c r="BN193" s="261"/>
      <c r="BO193" s="261"/>
      <c r="BP193" s="261"/>
      <c r="BQ193" s="261"/>
      <c r="BR193" s="261"/>
      <c r="BS193" s="261"/>
      <c r="BT193" s="261"/>
      <c r="BU193" s="261"/>
      <c r="BV193" s="261"/>
      <c r="BW193" s="261"/>
      <c r="BX193" s="261"/>
      <c r="BY193" s="262"/>
      <c r="BZ193" s="262"/>
      <c r="CA193" s="262"/>
      <c r="CB193" s="262"/>
      <c r="CC193" s="262"/>
      <c r="CD193" s="262"/>
      <c r="CE193" s="262"/>
      <c r="CF193" s="262"/>
      <c r="CG193" s="262"/>
      <c r="CH193" s="262"/>
      <c r="CI193" s="262"/>
      <c r="CJ193" s="262"/>
      <c r="CK193" s="262"/>
      <c r="CL193" s="262"/>
      <c r="CM193" s="262"/>
      <c r="CN193" s="262"/>
      <c r="CO193" s="262"/>
      <c r="CP193" s="262"/>
      <c r="CQ193" s="262"/>
      <c r="CR193" s="262"/>
      <c r="CS193" s="262"/>
      <c r="CT193" s="262"/>
      <c r="CU193" s="261"/>
      <c r="CV193" s="261"/>
      <c r="CW193" s="261"/>
      <c r="CX193" s="261"/>
      <c r="CY193" s="261"/>
      <c r="CZ193" s="261"/>
      <c r="DA193" s="261"/>
      <c r="DB193" s="261"/>
      <c r="DC193" s="261"/>
      <c r="DD193" s="261"/>
      <c r="DE193" s="261"/>
      <c r="DF193" s="261"/>
      <c r="DG193" s="261"/>
      <c r="DH193" s="261"/>
      <c r="DI193" s="261"/>
      <c r="DJ193" s="261"/>
      <c r="DK193" s="261"/>
      <c r="DL193" s="261"/>
      <c r="DM193" s="261"/>
      <c r="DN193" s="261"/>
      <c r="DO193" s="261"/>
      <c r="DP193" s="261"/>
      <c r="DQ193" s="261"/>
      <c r="DR193" s="261"/>
      <c r="DS193" s="261"/>
      <c r="DT193" s="261"/>
      <c r="DU193" s="261"/>
      <c r="DV193" s="261"/>
      <c r="DW193" s="261"/>
      <c r="DX193" s="261"/>
      <c r="DY193" s="261"/>
      <c r="DZ193" s="261"/>
      <c r="EA193" s="261"/>
    </row>
    <row r="194" spans="1:131" ht="15" x14ac:dyDescent="0.25">
      <c r="A194" s="261"/>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261"/>
      <c r="AE194" s="261"/>
      <c r="AF194" s="261"/>
      <c r="AG194" s="261"/>
      <c r="AH194" s="261"/>
      <c r="AI194" s="261"/>
      <c r="AJ194" s="261"/>
      <c r="AK194" s="261"/>
      <c r="AL194" s="261"/>
      <c r="AM194" s="261"/>
      <c r="AN194" s="261"/>
      <c r="AO194" s="261"/>
      <c r="AP194" s="261"/>
      <c r="AQ194" s="261"/>
      <c r="AR194" s="261"/>
      <c r="AS194" s="261"/>
      <c r="AT194" s="261"/>
      <c r="AU194" s="261"/>
      <c r="AV194" s="261"/>
      <c r="AW194" s="261"/>
      <c r="AX194" s="261"/>
      <c r="AY194" s="261"/>
      <c r="AZ194" s="261"/>
      <c r="BA194" s="261"/>
      <c r="BB194" s="261"/>
      <c r="BC194" s="261"/>
      <c r="BD194" s="261"/>
      <c r="BE194" s="261"/>
      <c r="BF194" s="261"/>
      <c r="BG194" s="261"/>
      <c r="BH194" s="261"/>
      <c r="BI194" s="261"/>
      <c r="BJ194" s="261"/>
      <c r="BK194" s="261"/>
      <c r="BL194" s="261"/>
      <c r="BM194" s="261"/>
      <c r="BN194" s="261"/>
      <c r="BO194" s="261"/>
      <c r="BP194" s="261"/>
      <c r="BQ194" s="261"/>
      <c r="BR194" s="261"/>
      <c r="BS194" s="261"/>
      <c r="BT194" s="261"/>
      <c r="BU194" s="261"/>
      <c r="BV194" s="261"/>
      <c r="BW194" s="261"/>
      <c r="BX194" s="261"/>
      <c r="BY194" s="262"/>
      <c r="BZ194" s="262"/>
      <c r="CA194" s="262"/>
      <c r="CB194" s="262"/>
      <c r="CC194" s="262"/>
      <c r="CD194" s="262"/>
      <c r="CE194" s="262"/>
      <c r="CF194" s="262"/>
      <c r="CG194" s="262"/>
      <c r="CH194" s="262"/>
      <c r="CI194" s="262"/>
      <c r="CJ194" s="262"/>
      <c r="CK194" s="262"/>
      <c r="CL194" s="262"/>
      <c r="CM194" s="262"/>
      <c r="CN194" s="262"/>
      <c r="CO194" s="262"/>
      <c r="CP194" s="262"/>
      <c r="CQ194" s="262"/>
      <c r="CR194" s="262"/>
      <c r="CS194" s="262"/>
      <c r="CT194" s="262"/>
      <c r="CU194" s="261"/>
      <c r="CV194" s="261"/>
      <c r="CW194" s="261"/>
      <c r="CX194" s="261"/>
      <c r="CY194" s="261"/>
      <c r="CZ194" s="261"/>
      <c r="DA194" s="261"/>
      <c r="DB194" s="261"/>
      <c r="DC194" s="261"/>
      <c r="DD194" s="261"/>
      <c r="DE194" s="261"/>
      <c r="DF194" s="261"/>
      <c r="DG194" s="261"/>
      <c r="DH194" s="261"/>
      <c r="DI194" s="261"/>
      <c r="DJ194" s="261"/>
      <c r="DK194" s="261"/>
      <c r="DL194" s="261"/>
      <c r="DM194" s="261"/>
      <c r="DN194" s="261"/>
      <c r="DO194" s="261"/>
      <c r="DP194" s="261"/>
      <c r="DQ194" s="261"/>
      <c r="DR194" s="261"/>
      <c r="DS194" s="261"/>
      <c r="DT194" s="261"/>
      <c r="DU194" s="261"/>
      <c r="DV194" s="261"/>
      <c r="DW194" s="261"/>
      <c r="DX194" s="261"/>
      <c r="DY194" s="261"/>
      <c r="DZ194" s="261"/>
      <c r="EA194" s="261"/>
    </row>
    <row r="195" spans="1:131" ht="15" x14ac:dyDescent="0.25">
      <c r="A195" s="261"/>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261"/>
      <c r="AE195" s="261"/>
      <c r="AF195" s="261"/>
      <c r="AG195" s="261"/>
      <c r="AH195" s="261"/>
      <c r="AI195" s="261"/>
      <c r="AJ195" s="261"/>
      <c r="AK195" s="261"/>
      <c r="AL195" s="261"/>
      <c r="AM195" s="261"/>
      <c r="AN195" s="261"/>
      <c r="AO195" s="261"/>
      <c r="AP195" s="261"/>
      <c r="AQ195" s="261"/>
      <c r="AR195" s="261"/>
      <c r="AS195" s="261"/>
      <c r="AT195" s="261"/>
      <c r="AU195" s="261"/>
      <c r="AV195" s="261"/>
      <c r="AW195" s="261"/>
      <c r="AX195" s="261"/>
      <c r="AY195" s="261"/>
      <c r="AZ195" s="261"/>
      <c r="BA195" s="261"/>
      <c r="BB195" s="261"/>
      <c r="BC195" s="261"/>
      <c r="BD195" s="261"/>
      <c r="BE195" s="261"/>
      <c r="BF195" s="261"/>
      <c r="BG195" s="261"/>
      <c r="BH195" s="261"/>
      <c r="BI195" s="261"/>
      <c r="BJ195" s="261"/>
      <c r="BK195" s="261"/>
      <c r="BL195" s="261"/>
      <c r="BM195" s="261"/>
      <c r="BN195" s="261"/>
      <c r="BO195" s="261"/>
      <c r="BP195" s="261"/>
      <c r="BQ195" s="261"/>
      <c r="BR195" s="261"/>
      <c r="BS195" s="261"/>
      <c r="BT195" s="261"/>
      <c r="BU195" s="261"/>
      <c r="BV195" s="261"/>
      <c r="BW195" s="261"/>
      <c r="BX195" s="261"/>
      <c r="BY195" s="262"/>
      <c r="BZ195" s="262"/>
      <c r="CA195" s="262"/>
      <c r="CB195" s="262"/>
      <c r="CC195" s="262"/>
      <c r="CD195" s="262"/>
      <c r="CE195" s="262"/>
      <c r="CF195" s="262"/>
      <c r="CG195" s="262"/>
      <c r="CH195" s="262"/>
      <c r="CI195" s="262"/>
      <c r="CJ195" s="262"/>
      <c r="CK195" s="262"/>
      <c r="CL195" s="262"/>
      <c r="CM195" s="262"/>
      <c r="CN195" s="262"/>
      <c r="CO195" s="262"/>
      <c r="CP195" s="262"/>
      <c r="CQ195" s="262"/>
      <c r="CR195" s="262"/>
      <c r="CS195" s="262"/>
      <c r="CT195" s="262"/>
      <c r="CU195" s="261"/>
      <c r="CV195" s="261"/>
      <c r="CW195" s="261"/>
      <c r="CX195" s="261"/>
      <c r="CY195" s="261"/>
      <c r="CZ195" s="261"/>
      <c r="DA195" s="261"/>
      <c r="DB195" s="261"/>
      <c r="DC195" s="261"/>
      <c r="DD195" s="261"/>
      <c r="DE195" s="261"/>
      <c r="DF195" s="261"/>
      <c r="DG195" s="261"/>
      <c r="DH195" s="261"/>
      <c r="DI195" s="261"/>
      <c r="DJ195" s="261"/>
      <c r="DK195" s="261"/>
      <c r="DL195" s="261"/>
      <c r="DM195" s="261"/>
      <c r="DN195" s="261"/>
      <c r="DO195" s="261"/>
      <c r="DP195" s="261"/>
      <c r="DQ195" s="261"/>
      <c r="DR195" s="261"/>
      <c r="DS195" s="261"/>
      <c r="DT195" s="261"/>
      <c r="DU195" s="261"/>
      <c r="DV195" s="261"/>
      <c r="DW195" s="261"/>
      <c r="DX195" s="261"/>
      <c r="DY195" s="261"/>
      <c r="DZ195" s="261"/>
      <c r="EA195" s="261"/>
    </row>
    <row r="196" spans="1:131" ht="18" customHeight="1" x14ac:dyDescent="0.25">
      <c r="A196" s="261"/>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261"/>
      <c r="AE196" s="261"/>
      <c r="AF196" s="261"/>
      <c r="AG196" s="261"/>
      <c r="AH196" s="261"/>
      <c r="AI196" s="261"/>
      <c r="AJ196" s="261"/>
      <c r="AK196" s="261"/>
      <c r="AL196" s="261"/>
      <c r="AM196" s="261"/>
      <c r="AN196" s="261"/>
      <c r="AO196" s="261"/>
      <c r="AP196" s="261"/>
      <c r="AQ196" s="261"/>
      <c r="AR196" s="261"/>
      <c r="AS196" s="261"/>
      <c r="AT196" s="261"/>
      <c r="AU196" s="261"/>
      <c r="AV196" s="261"/>
      <c r="AW196" s="261"/>
      <c r="AX196" s="261"/>
      <c r="AY196" s="261"/>
      <c r="AZ196" s="261"/>
      <c r="BA196" s="261"/>
      <c r="BB196" s="261"/>
      <c r="BC196" s="261"/>
      <c r="BD196" s="261"/>
      <c r="BE196" s="261"/>
      <c r="BF196" s="261"/>
      <c r="BG196" s="261"/>
      <c r="BH196" s="261"/>
      <c r="BI196" s="261"/>
      <c r="BJ196" s="261"/>
      <c r="BK196" s="261"/>
      <c r="BL196" s="261"/>
      <c r="BM196" s="261"/>
      <c r="BN196" s="261"/>
      <c r="BO196" s="261"/>
      <c r="BP196" s="261"/>
      <c r="BQ196" s="261"/>
      <c r="BR196" s="261"/>
      <c r="BS196" s="261"/>
      <c r="BT196" s="261"/>
      <c r="BU196" s="261"/>
      <c r="BV196" s="261"/>
      <c r="BW196" s="261"/>
      <c r="BX196" s="261"/>
      <c r="BY196" s="262"/>
      <c r="BZ196" s="262"/>
      <c r="CA196" s="262"/>
      <c r="CB196" s="262"/>
      <c r="CC196" s="262"/>
      <c r="CD196" s="262"/>
      <c r="CE196" s="262"/>
      <c r="CF196" s="262"/>
      <c r="CG196" s="262"/>
      <c r="CH196" s="262"/>
      <c r="CI196" s="262"/>
      <c r="CJ196" s="262"/>
      <c r="CK196" s="262"/>
      <c r="CL196" s="262"/>
      <c r="CM196" s="262"/>
      <c r="CN196" s="262"/>
      <c r="CO196" s="262"/>
      <c r="CP196" s="262"/>
      <c r="CQ196" s="262"/>
      <c r="CR196" s="262"/>
      <c r="CS196" s="262"/>
      <c r="CT196" s="262"/>
      <c r="CU196" s="261"/>
      <c r="CV196" s="261"/>
      <c r="CW196" s="261"/>
      <c r="CX196" s="261"/>
      <c r="CY196" s="261"/>
      <c r="CZ196" s="261"/>
      <c r="DA196" s="261"/>
      <c r="DB196" s="261"/>
      <c r="DC196" s="261"/>
      <c r="DD196" s="261"/>
      <c r="DE196" s="261"/>
      <c r="DF196" s="261"/>
      <c r="DG196" s="261"/>
      <c r="DH196" s="261"/>
      <c r="DI196" s="261"/>
      <c r="DJ196" s="261"/>
      <c r="DK196" s="261"/>
      <c r="DL196" s="261"/>
      <c r="DM196" s="261"/>
      <c r="DN196" s="261"/>
      <c r="DO196" s="261"/>
      <c r="DP196" s="261"/>
      <c r="DQ196" s="261"/>
      <c r="DR196" s="261"/>
      <c r="DS196" s="261"/>
      <c r="DT196" s="261"/>
      <c r="DU196" s="261"/>
      <c r="DV196" s="261"/>
      <c r="DW196" s="261"/>
      <c r="DX196" s="261"/>
      <c r="DY196" s="261"/>
      <c r="DZ196" s="261"/>
      <c r="EA196" s="261"/>
    </row>
    <row r="197" spans="1:131" ht="18" customHeight="1" x14ac:dyDescent="0.25">
      <c r="A197" s="261"/>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61"/>
      <c r="AE197" s="261"/>
      <c r="AF197" s="261"/>
      <c r="AG197" s="261"/>
      <c r="AH197" s="261"/>
      <c r="AI197" s="261"/>
      <c r="AJ197" s="261"/>
      <c r="AK197" s="261"/>
      <c r="AL197" s="261"/>
      <c r="AM197" s="261"/>
      <c r="AN197" s="261"/>
      <c r="AO197" s="261"/>
      <c r="AP197" s="261"/>
      <c r="AQ197" s="261"/>
      <c r="AR197" s="261"/>
      <c r="AS197" s="261"/>
      <c r="AT197" s="261"/>
      <c r="AU197" s="261"/>
      <c r="AV197" s="261"/>
      <c r="AW197" s="261"/>
      <c r="AX197" s="261"/>
      <c r="AY197" s="261"/>
      <c r="AZ197" s="261"/>
      <c r="BA197" s="261"/>
      <c r="BB197" s="261"/>
      <c r="BC197" s="261"/>
      <c r="BD197" s="261"/>
      <c r="BE197" s="261"/>
      <c r="BF197" s="261"/>
      <c r="BG197" s="261"/>
      <c r="BH197" s="261"/>
      <c r="BI197" s="261"/>
      <c r="BJ197" s="261"/>
      <c r="BK197" s="261"/>
      <c r="BL197" s="261"/>
      <c r="BM197" s="261"/>
      <c r="BN197" s="261"/>
      <c r="BO197" s="261"/>
      <c r="BP197" s="261"/>
      <c r="BQ197" s="261"/>
      <c r="BR197" s="261"/>
      <c r="BS197" s="261"/>
      <c r="BT197" s="261"/>
      <c r="BU197" s="261"/>
      <c r="BV197" s="261"/>
      <c r="BW197" s="261"/>
      <c r="BX197" s="261"/>
      <c r="BY197" s="262"/>
      <c r="BZ197" s="262"/>
      <c r="CA197" s="262"/>
      <c r="CB197" s="262"/>
      <c r="CC197" s="262"/>
      <c r="CD197" s="262"/>
      <c r="CE197" s="262"/>
      <c r="CF197" s="262"/>
      <c r="CG197" s="262"/>
      <c r="CH197" s="262"/>
      <c r="CI197" s="262"/>
      <c r="CJ197" s="262"/>
      <c r="CK197" s="262"/>
      <c r="CL197" s="262"/>
      <c r="CM197" s="262"/>
      <c r="CN197" s="262"/>
      <c r="CO197" s="262"/>
      <c r="CP197" s="262"/>
      <c r="CQ197" s="262"/>
      <c r="CR197" s="262"/>
      <c r="CS197" s="262"/>
      <c r="CT197" s="262"/>
      <c r="CU197" s="261"/>
      <c r="CV197" s="261"/>
      <c r="CW197" s="261"/>
      <c r="CX197" s="261"/>
      <c r="CY197" s="261"/>
      <c r="CZ197" s="261"/>
      <c r="DA197" s="261"/>
      <c r="DB197" s="261"/>
      <c r="DC197" s="261"/>
      <c r="DD197" s="261"/>
      <c r="DE197" s="261"/>
      <c r="DF197" s="261"/>
      <c r="DG197" s="261"/>
      <c r="DH197" s="261"/>
      <c r="DI197" s="261"/>
      <c r="DJ197" s="261"/>
      <c r="DK197" s="261"/>
      <c r="DL197" s="261"/>
      <c r="DM197" s="261"/>
      <c r="DN197" s="261"/>
      <c r="DO197" s="261"/>
      <c r="DP197" s="261"/>
      <c r="DQ197" s="261"/>
      <c r="DR197" s="261"/>
      <c r="DS197" s="261"/>
      <c r="DT197" s="261"/>
      <c r="DU197" s="261"/>
      <c r="DV197" s="261"/>
      <c r="DW197" s="261"/>
      <c r="DX197" s="261"/>
      <c r="DY197" s="261"/>
      <c r="DZ197" s="261"/>
      <c r="EA197" s="261"/>
    </row>
    <row r="198" spans="1:131" ht="18" customHeight="1" x14ac:dyDescent="0.25">
      <c r="A198" s="261"/>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61"/>
      <c r="AE198" s="261"/>
      <c r="AF198" s="261"/>
      <c r="AG198" s="261"/>
      <c r="AH198" s="261"/>
      <c r="AI198" s="261"/>
      <c r="AJ198" s="261"/>
      <c r="AK198" s="261"/>
      <c r="AL198" s="261"/>
      <c r="AM198" s="261"/>
      <c r="AN198" s="261"/>
      <c r="AO198" s="261"/>
      <c r="AP198" s="261"/>
      <c r="AQ198" s="261"/>
      <c r="AR198" s="261"/>
      <c r="AS198" s="261"/>
      <c r="AT198" s="261"/>
      <c r="AU198" s="261"/>
      <c r="AV198" s="261"/>
      <c r="AW198" s="261"/>
      <c r="AX198" s="261"/>
      <c r="AY198" s="261"/>
      <c r="AZ198" s="261"/>
      <c r="BA198" s="261"/>
      <c r="BB198" s="261"/>
      <c r="BC198" s="261"/>
      <c r="BD198" s="261"/>
      <c r="BE198" s="261"/>
      <c r="BF198" s="261"/>
      <c r="BG198" s="261"/>
      <c r="BH198" s="261"/>
      <c r="BI198" s="261"/>
      <c r="BJ198" s="261"/>
      <c r="BK198" s="261"/>
      <c r="BL198" s="261"/>
      <c r="BM198" s="261"/>
      <c r="BN198" s="261"/>
      <c r="BO198" s="261"/>
      <c r="BP198" s="261"/>
      <c r="BQ198" s="261"/>
      <c r="BR198" s="261"/>
      <c r="BS198" s="261"/>
      <c r="BT198" s="261"/>
      <c r="BU198" s="261"/>
      <c r="BV198" s="261"/>
      <c r="BW198" s="261"/>
      <c r="BX198" s="261"/>
      <c r="BY198" s="262"/>
      <c r="BZ198" s="262"/>
      <c r="CA198" s="262"/>
      <c r="CB198" s="262"/>
      <c r="CC198" s="262"/>
      <c r="CD198" s="262"/>
      <c r="CE198" s="262"/>
      <c r="CF198" s="262"/>
      <c r="CG198" s="262"/>
      <c r="CH198" s="262"/>
      <c r="CI198" s="262"/>
      <c r="CJ198" s="262"/>
      <c r="CK198" s="262"/>
      <c r="CL198" s="262"/>
      <c r="CM198" s="262"/>
      <c r="CN198" s="262"/>
      <c r="CO198" s="262"/>
      <c r="CP198" s="262"/>
      <c r="CQ198" s="262"/>
      <c r="CR198" s="262"/>
      <c r="CS198" s="262"/>
      <c r="CT198" s="262"/>
      <c r="CU198" s="261"/>
      <c r="CV198" s="261"/>
      <c r="CW198" s="261"/>
      <c r="CX198" s="261"/>
      <c r="CY198" s="261"/>
      <c r="CZ198" s="261"/>
      <c r="DA198" s="261"/>
      <c r="DB198" s="261"/>
      <c r="DC198" s="261"/>
      <c r="DD198" s="261"/>
      <c r="DE198" s="261"/>
      <c r="DF198" s="261"/>
      <c r="DG198" s="261"/>
      <c r="DH198" s="261"/>
      <c r="DI198" s="261"/>
      <c r="DJ198" s="261"/>
      <c r="DK198" s="261"/>
      <c r="DL198" s="261"/>
      <c r="DM198" s="261"/>
      <c r="DN198" s="261"/>
      <c r="DO198" s="261"/>
      <c r="DP198" s="261"/>
      <c r="DQ198" s="261"/>
      <c r="DR198" s="261"/>
      <c r="DS198" s="261"/>
      <c r="DT198" s="261"/>
      <c r="DU198" s="261"/>
      <c r="DV198" s="261"/>
      <c r="DW198" s="261"/>
      <c r="DX198" s="261"/>
      <c r="DY198" s="261"/>
      <c r="DZ198" s="261"/>
      <c r="EA198" s="261"/>
    </row>
    <row r="199" spans="1:131" ht="15" x14ac:dyDescent="0.25">
      <c r="A199" s="261"/>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261"/>
      <c r="AE199" s="261"/>
      <c r="AF199" s="261"/>
      <c r="AG199" s="261"/>
      <c r="AH199" s="261"/>
      <c r="AI199" s="261"/>
      <c r="AJ199" s="261"/>
      <c r="AK199" s="261"/>
      <c r="AL199" s="261"/>
      <c r="AM199" s="261"/>
      <c r="AN199" s="261"/>
      <c r="AO199" s="261"/>
      <c r="AP199" s="261"/>
      <c r="AQ199" s="261"/>
      <c r="AR199" s="261"/>
      <c r="AS199" s="261"/>
      <c r="AT199" s="261"/>
      <c r="AU199" s="261"/>
      <c r="AV199" s="261"/>
      <c r="AW199" s="261"/>
      <c r="AX199" s="261"/>
      <c r="AY199" s="261"/>
      <c r="AZ199" s="261"/>
      <c r="BA199" s="261"/>
      <c r="BB199" s="261"/>
      <c r="BC199" s="261"/>
      <c r="BD199" s="261"/>
      <c r="BE199" s="261"/>
      <c r="BF199" s="261"/>
      <c r="BG199" s="261"/>
      <c r="BH199" s="261"/>
      <c r="BI199" s="261"/>
      <c r="BJ199" s="261"/>
      <c r="BK199" s="261"/>
      <c r="BL199" s="261"/>
      <c r="BM199" s="261"/>
      <c r="BN199" s="261"/>
      <c r="BO199" s="261"/>
      <c r="BP199" s="261"/>
      <c r="BQ199" s="261"/>
      <c r="BR199" s="261"/>
      <c r="BS199" s="261"/>
      <c r="BT199" s="261"/>
      <c r="BU199" s="261"/>
      <c r="BV199" s="261"/>
      <c r="BW199" s="261"/>
      <c r="BX199" s="261"/>
      <c r="BY199" s="262"/>
      <c r="BZ199" s="262"/>
      <c r="CA199" s="262"/>
      <c r="CB199" s="262"/>
      <c r="CC199" s="262"/>
      <c r="CD199" s="262"/>
      <c r="CE199" s="262"/>
      <c r="CF199" s="262"/>
      <c r="CG199" s="262"/>
      <c r="CH199" s="262"/>
      <c r="CI199" s="262"/>
      <c r="CJ199" s="262"/>
      <c r="CK199" s="262"/>
      <c r="CL199" s="262"/>
      <c r="CM199" s="262"/>
      <c r="CN199" s="262"/>
      <c r="CO199" s="262"/>
      <c r="CP199" s="262"/>
      <c r="CQ199" s="262"/>
      <c r="CR199" s="262"/>
      <c r="CS199" s="262"/>
      <c r="CT199" s="262"/>
      <c r="CU199" s="261"/>
      <c r="CV199" s="261"/>
      <c r="CW199" s="261"/>
      <c r="CX199" s="261"/>
      <c r="CY199" s="261"/>
      <c r="CZ199" s="261"/>
      <c r="DA199" s="261"/>
      <c r="DB199" s="261"/>
      <c r="DC199" s="261"/>
      <c r="DD199" s="261"/>
      <c r="DE199" s="261"/>
      <c r="DF199" s="261"/>
      <c r="DG199" s="261"/>
      <c r="DH199" s="261"/>
      <c r="DI199" s="261"/>
      <c r="DJ199" s="261"/>
      <c r="DK199" s="261"/>
      <c r="DL199" s="261"/>
      <c r="DM199" s="261"/>
      <c r="DN199" s="261"/>
      <c r="DO199" s="261"/>
      <c r="DP199" s="261"/>
      <c r="DQ199" s="261"/>
      <c r="DR199" s="261"/>
      <c r="DS199" s="261"/>
      <c r="DT199" s="261"/>
      <c r="DU199" s="261"/>
      <c r="DV199" s="261"/>
      <c r="DW199" s="261"/>
      <c r="DX199" s="261"/>
      <c r="DY199" s="261"/>
      <c r="DZ199" s="261"/>
      <c r="EA199" s="261"/>
    </row>
    <row r="200" spans="1:131" ht="15" x14ac:dyDescent="0.25">
      <c r="A200" s="261"/>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261"/>
      <c r="AE200" s="261"/>
      <c r="AF200" s="261"/>
      <c r="AG200" s="261"/>
      <c r="AH200" s="261"/>
      <c r="AI200" s="261"/>
      <c r="AJ200" s="261"/>
      <c r="AK200" s="261"/>
      <c r="AL200" s="261"/>
      <c r="AM200" s="261"/>
      <c r="AN200" s="261"/>
      <c r="AO200" s="261"/>
      <c r="AP200" s="261"/>
      <c r="AQ200" s="261"/>
      <c r="AR200" s="261"/>
      <c r="AS200" s="261"/>
      <c r="AT200" s="261"/>
      <c r="AU200" s="261"/>
      <c r="AV200" s="261"/>
      <c r="AW200" s="261"/>
      <c r="AX200" s="261"/>
      <c r="AY200" s="261"/>
      <c r="AZ200" s="261"/>
      <c r="BA200" s="261"/>
      <c r="BB200" s="261"/>
      <c r="BC200" s="261"/>
      <c r="BD200" s="261"/>
      <c r="BE200" s="261"/>
      <c r="BF200" s="261"/>
      <c r="BG200" s="261"/>
      <c r="BH200" s="261"/>
      <c r="BI200" s="261"/>
      <c r="BJ200" s="261"/>
      <c r="BK200" s="261"/>
      <c r="BL200" s="261"/>
      <c r="BM200" s="261"/>
      <c r="BN200" s="261"/>
      <c r="BO200" s="261"/>
      <c r="BP200" s="261"/>
      <c r="BQ200" s="261"/>
      <c r="BR200" s="261"/>
      <c r="BS200" s="261"/>
      <c r="BT200" s="261"/>
      <c r="BU200" s="261"/>
      <c r="BV200" s="261"/>
      <c r="BW200" s="261"/>
      <c r="BX200" s="261"/>
      <c r="BY200" s="262"/>
      <c r="BZ200" s="262"/>
      <c r="CA200" s="262"/>
      <c r="CB200" s="262"/>
      <c r="CC200" s="262"/>
      <c r="CD200" s="262"/>
      <c r="CE200" s="262"/>
      <c r="CF200" s="262"/>
      <c r="CG200" s="262"/>
      <c r="CH200" s="262"/>
      <c r="CI200" s="262"/>
      <c r="CJ200" s="262"/>
      <c r="CK200" s="262"/>
      <c r="CL200" s="262"/>
      <c r="CM200" s="262"/>
      <c r="CN200" s="262"/>
      <c r="CO200" s="262"/>
      <c r="CP200" s="262"/>
      <c r="CQ200" s="262"/>
      <c r="CR200" s="262"/>
      <c r="CS200" s="262"/>
      <c r="CT200" s="262"/>
      <c r="CU200" s="261"/>
      <c r="CV200" s="261"/>
      <c r="CW200" s="261"/>
      <c r="CX200" s="261"/>
      <c r="CY200" s="261"/>
      <c r="CZ200" s="261"/>
      <c r="DA200" s="261"/>
      <c r="DB200" s="261"/>
      <c r="DC200" s="261"/>
      <c r="DD200" s="261"/>
      <c r="DE200" s="261"/>
      <c r="DF200" s="261"/>
      <c r="DG200" s="261"/>
      <c r="DH200" s="261"/>
      <c r="DI200" s="261"/>
      <c r="DJ200" s="261"/>
      <c r="DK200" s="261"/>
      <c r="DL200" s="261"/>
      <c r="DM200" s="261"/>
      <c r="DN200" s="261"/>
      <c r="DO200" s="261"/>
      <c r="DP200" s="261"/>
      <c r="DQ200" s="261"/>
      <c r="DR200" s="261"/>
      <c r="DS200" s="261"/>
      <c r="DT200" s="261"/>
      <c r="DU200" s="261"/>
      <c r="DV200" s="261"/>
      <c r="DW200" s="261"/>
      <c r="DX200" s="261"/>
      <c r="DY200" s="261"/>
      <c r="DZ200" s="261"/>
      <c r="EA200" s="261"/>
    </row>
    <row r="201" spans="1:131" ht="15" x14ac:dyDescent="0.25">
      <c r="A201" s="261"/>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61"/>
      <c r="AE201" s="261"/>
      <c r="AF201" s="261"/>
      <c r="AG201" s="261"/>
      <c r="AH201" s="261"/>
      <c r="AI201" s="261"/>
      <c r="AJ201" s="261"/>
      <c r="AK201" s="261"/>
      <c r="AL201" s="261"/>
      <c r="AM201" s="261"/>
      <c r="AN201" s="261"/>
      <c r="AO201" s="261"/>
      <c r="AP201" s="261"/>
      <c r="AQ201" s="261"/>
      <c r="AR201" s="261"/>
      <c r="AS201" s="261"/>
      <c r="AT201" s="261"/>
      <c r="AU201" s="261"/>
      <c r="AV201" s="261"/>
      <c r="AW201" s="261"/>
      <c r="AX201" s="261"/>
      <c r="AY201" s="261"/>
      <c r="AZ201" s="261"/>
      <c r="BA201" s="261"/>
      <c r="BB201" s="261"/>
      <c r="BC201" s="261"/>
      <c r="BD201" s="261"/>
      <c r="BE201" s="261"/>
      <c r="BF201" s="261"/>
      <c r="BG201" s="261"/>
      <c r="BH201" s="261"/>
      <c r="BI201" s="261"/>
      <c r="BJ201" s="261"/>
      <c r="BK201" s="261"/>
      <c r="BL201" s="261"/>
      <c r="BM201" s="261"/>
      <c r="BN201" s="261"/>
      <c r="BO201" s="261"/>
      <c r="BP201" s="261"/>
      <c r="BQ201" s="261"/>
      <c r="BR201" s="261"/>
      <c r="BS201" s="261"/>
      <c r="BT201" s="261"/>
      <c r="BU201" s="261"/>
      <c r="BV201" s="261"/>
      <c r="BW201" s="261"/>
      <c r="BX201" s="261"/>
      <c r="BY201" s="262"/>
      <c r="BZ201" s="262"/>
      <c r="CA201" s="262"/>
      <c r="CB201" s="262"/>
      <c r="CC201" s="262"/>
      <c r="CD201" s="262"/>
      <c r="CE201" s="262"/>
      <c r="CF201" s="262"/>
      <c r="CG201" s="262"/>
      <c r="CH201" s="262"/>
      <c r="CI201" s="262"/>
      <c r="CJ201" s="262"/>
      <c r="CK201" s="262"/>
      <c r="CL201" s="262"/>
      <c r="CM201" s="262"/>
      <c r="CN201" s="262"/>
      <c r="CO201" s="262"/>
      <c r="CP201" s="262"/>
      <c r="CQ201" s="262"/>
      <c r="CR201" s="262"/>
      <c r="CS201" s="262"/>
      <c r="CT201" s="262"/>
      <c r="CU201" s="261"/>
      <c r="CV201" s="261"/>
      <c r="CW201" s="261"/>
      <c r="CX201" s="261"/>
      <c r="CY201" s="261"/>
      <c r="CZ201" s="261"/>
      <c r="DA201" s="261"/>
      <c r="DB201" s="261"/>
      <c r="DC201" s="261"/>
      <c r="DD201" s="261"/>
      <c r="DE201" s="261"/>
      <c r="DF201" s="261"/>
      <c r="DG201" s="261"/>
      <c r="DH201" s="261"/>
      <c r="DI201" s="261"/>
      <c r="DJ201" s="261"/>
      <c r="DK201" s="261"/>
      <c r="DL201" s="261"/>
      <c r="DM201" s="261"/>
      <c r="DN201" s="261"/>
      <c r="DO201" s="261"/>
      <c r="DP201" s="261"/>
      <c r="DQ201" s="261"/>
      <c r="DR201" s="261"/>
      <c r="DS201" s="261"/>
      <c r="DT201" s="261"/>
      <c r="DU201" s="261"/>
      <c r="DV201" s="261"/>
      <c r="DW201" s="261"/>
      <c r="DX201" s="261"/>
      <c r="DY201" s="261"/>
      <c r="DZ201" s="261"/>
      <c r="EA201" s="261"/>
    </row>
    <row r="202" spans="1:131" ht="15" x14ac:dyDescent="0.25">
      <c r="A202" s="261"/>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261"/>
      <c r="AE202" s="261"/>
      <c r="AF202" s="261"/>
      <c r="AG202" s="261"/>
      <c r="AH202" s="261"/>
      <c r="AI202" s="261"/>
      <c r="AJ202" s="261"/>
      <c r="AK202" s="261"/>
      <c r="AL202" s="261"/>
      <c r="AM202" s="261"/>
      <c r="AN202" s="261"/>
      <c r="AO202" s="261"/>
      <c r="AP202" s="261"/>
      <c r="AQ202" s="261"/>
      <c r="AR202" s="261"/>
      <c r="AS202" s="261"/>
      <c r="AT202" s="261"/>
      <c r="AU202" s="261"/>
      <c r="AV202" s="261"/>
      <c r="AW202" s="261"/>
      <c r="AX202" s="261"/>
      <c r="AY202" s="261"/>
      <c r="AZ202" s="261"/>
      <c r="BA202" s="261"/>
      <c r="BB202" s="261"/>
      <c r="BC202" s="261"/>
      <c r="BD202" s="261"/>
      <c r="BE202" s="261"/>
      <c r="BF202" s="261"/>
      <c r="BG202" s="261"/>
      <c r="BH202" s="261"/>
      <c r="BI202" s="261"/>
      <c r="BJ202" s="261"/>
      <c r="BK202" s="261"/>
      <c r="BL202" s="261"/>
      <c r="BM202" s="261"/>
      <c r="BN202" s="261"/>
      <c r="BO202" s="261"/>
      <c r="BP202" s="261"/>
      <c r="BQ202" s="261"/>
      <c r="BR202" s="261"/>
      <c r="BS202" s="261"/>
      <c r="BT202" s="261"/>
      <c r="BU202" s="261"/>
      <c r="BV202" s="261"/>
      <c r="BW202" s="261"/>
      <c r="BX202" s="261"/>
      <c r="BY202" s="262"/>
      <c r="BZ202" s="262"/>
      <c r="CA202" s="262"/>
      <c r="CB202" s="262"/>
      <c r="CC202" s="262"/>
      <c r="CD202" s="262"/>
      <c r="CE202" s="262"/>
      <c r="CF202" s="262"/>
      <c r="CG202" s="262"/>
      <c r="CH202" s="262"/>
      <c r="CI202" s="262"/>
      <c r="CJ202" s="262"/>
      <c r="CK202" s="262"/>
      <c r="CL202" s="262"/>
      <c r="CM202" s="262"/>
      <c r="CN202" s="262"/>
      <c r="CO202" s="262"/>
      <c r="CP202" s="262"/>
      <c r="CQ202" s="262"/>
      <c r="CR202" s="262"/>
      <c r="CS202" s="262"/>
      <c r="CT202" s="262"/>
      <c r="CU202" s="261"/>
      <c r="CV202" s="261"/>
      <c r="CW202" s="261"/>
      <c r="CX202" s="261"/>
      <c r="CY202" s="261"/>
      <c r="CZ202" s="261"/>
      <c r="DA202" s="261"/>
      <c r="DB202" s="261"/>
      <c r="DC202" s="261"/>
      <c r="DD202" s="261"/>
      <c r="DE202" s="261"/>
      <c r="DF202" s="261"/>
      <c r="DG202" s="261"/>
      <c r="DH202" s="261"/>
      <c r="DI202" s="261"/>
      <c r="DJ202" s="261"/>
      <c r="DK202" s="261"/>
      <c r="DL202" s="261"/>
      <c r="DM202" s="261"/>
      <c r="DN202" s="261"/>
      <c r="DO202" s="261"/>
      <c r="DP202" s="261"/>
      <c r="DQ202" s="261"/>
      <c r="DR202" s="261"/>
      <c r="DS202" s="261"/>
      <c r="DT202" s="261"/>
      <c r="DU202" s="261"/>
      <c r="DV202" s="261"/>
      <c r="DW202" s="261"/>
      <c r="DX202" s="261"/>
      <c r="DY202" s="261"/>
      <c r="DZ202" s="261"/>
      <c r="EA202" s="261"/>
    </row>
    <row r="203" spans="1:131" ht="15" x14ac:dyDescent="0.25">
      <c r="A203" s="261"/>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261"/>
      <c r="AE203" s="261"/>
      <c r="AF203" s="261"/>
      <c r="AG203" s="261"/>
      <c r="AH203" s="261"/>
      <c r="AI203" s="261"/>
      <c r="AJ203" s="261"/>
      <c r="AK203" s="261"/>
      <c r="AL203" s="261"/>
      <c r="AM203" s="261"/>
      <c r="AN203" s="261"/>
      <c r="AO203" s="261"/>
      <c r="AP203" s="261"/>
      <c r="AQ203" s="261"/>
      <c r="AR203" s="261"/>
      <c r="AS203" s="261"/>
      <c r="AT203" s="261"/>
      <c r="AU203" s="261"/>
      <c r="AV203" s="261"/>
      <c r="AW203" s="261"/>
      <c r="AX203" s="261"/>
      <c r="AY203" s="261"/>
      <c r="AZ203" s="261"/>
      <c r="BA203" s="261"/>
      <c r="BB203" s="261"/>
      <c r="BC203" s="261"/>
      <c r="BD203" s="261"/>
      <c r="BE203" s="261"/>
      <c r="BF203" s="261"/>
      <c r="BG203" s="261"/>
      <c r="BH203" s="261"/>
      <c r="BI203" s="261"/>
      <c r="BJ203" s="261"/>
      <c r="BK203" s="261"/>
      <c r="BL203" s="261"/>
      <c r="BM203" s="261"/>
      <c r="BN203" s="261"/>
      <c r="BO203" s="261"/>
      <c r="BP203" s="261"/>
      <c r="BQ203" s="261"/>
      <c r="BR203" s="261"/>
      <c r="BS203" s="261"/>
      <c r="BT203" s="261"/>
      <c r="BU203" s="261"/>
      <c r="BV203" s="261"/>
      <c r="BW203" s="261"/>
      <c r="BX203" s="261"/>
      <c r="BY203" s="262"/>
      <c r="BZ203" s="262"/>
      <c r="CA203" s="262"/>
      <c r="CB203" s="262"/>
      <c r="CC203" s="262"/>
      <c r="CD203" s="262"/>
      <c r="CE203" s="262"/>
      <c r="CF203" s="262"/>
      <c r="CG203" s="262"/>
      <c r="CH203" s="262"/>
      <c r="CI203" s="262"/>
      <c r="CJ203" s="262"/>
      <c r="CK203" s="262"/>
      <c r="CL203" s="262"/>
      <c r="CM203" s="262"/>
      <c r="CN203" s="262"/>
      <c r="CO203" s="262"/>
      <c r="CP203" s="262"/>
      <c r="CQ203" s="262"/>
      <c r="CR203" s="262"/>
      <c r="CS203" s="262"/>
      <c r="CT203" s="262"/>
      <c r="CU203" s="261"/>
      <c r="CV203" s="261"/>
      <c r="CW203" s="261"/>
      <c r="CX203" s="261"/>
      <c r="CY203" s="261"/>
      <c r="CZ203" s="261"/>
      <c r="DA203" s="261"/>
      <c r="DB203" s="261"/>
      <c r="DC203" s="261"/>
      <c r="DD203" s="261"/>
      <c r="DE203" s="261"/>
      <c r="DF203" s="261"/>
      <c r="DG203" s="261"/>
      <c r="DH203" s="261"/>
      <c r="DI203" s="261"/>
      <c r="DJ203" s="261"/>
      <c r="DK203" s="261"/>
      <c r="DL203" s="261"/>
      <c r="DM203" s="261"/>
      <c r="DN203" s="261"/>
      <c r="DO203" s="261"/>
      <c r="DP203" s="261"/>
      <c r="DQ203" s="261"/>
      <c r="DR203" s="261"/>
      <c r="DS203" s="261"/>
      <c r="DT203" s="261"/>
      <c r="DU203" s="261"/>
      <c r="DV203" s="261"/>
      <c r="DW203" s="261"/>
      <c r="DX203" s="261"/>
      <c r="DY203" s="261"/>
      <c r="DZ203" s="261"/>
      <c r="EA203" s="261"/>
    </row>
    <row r="204" spans="1:131" ht="15" x14ac:dyDescent="0.25">
      <c r="A204" s="261"/>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261"/>
      <c r="AE204" s="261"/>
      <c r="AF204" s="261"/>
      <c r="AG204" s="261"/>
      <c r="AH204" s="261"/>
      <c r="AI204" s="261"/>
      <c r="AJ204" s="261"/>
      <c r="AK204" s="261"/>
      <c r="AL204" s="261"/>
      <c r="AM204" s="261"/>
      <c r="AN204" s="261"/>
      <c r="AO204" s="261"/>
      <c r="AP204" s="261"/>
      <c r="AQ204" s="261"/>
      <c r="AR204" s="261"/>
      <c r="AS204" s="261"/>
      <c r="AT204" s="261"/>
      <c r="AU204" s="261"/>
      <c r="AV204" s="261"/>
      <c r="AW204" s="261"/>
      <c r="AX204" s="261"/>
      <c r="AY204" s="261"/>
      <c r="AZ204" s="261"/>
      <c r="BA204" s="261"/>
      <c r="BB204" s="261"/>
      <c r="BC204" s="261"/>
      <c r="BD204" s="261"/>
      <c r="BE204" s="261"/>
      <c r="BF204" s="261"/>
      <c r="BG204" s="261"/>
      <c r="BH204" s="261"/>
      <c r="BI204" s="261"/>
      <c r="BJ204" s="261"/>
      <c r="BK204" s="261"/>
      <c r="BL204" s="261"/>
      <c r="BM204" s="261"/>
      <c r="BN204" s="261"/>
      <c r="BO204" s="261"/>
      <c r="BP204" s="261"/>
      <c r="BQ204" s="261"/>
      <c r="BR204" s="261"/>
      <c r="BS204" s="261"/>
      <c r="BT204" s="261"/>
      <c r="BU204" s="261"/>
      <c r="BV204" s="261"/>
      <c r="BW204" s="261"/>
      <c r="BX204" s="261"/>
      <c r="BY204" s="262"/>
      <c r="BZ204" s="262"/>
      <c r="CA204" s="262"/>
      <c r="CB204" s="262"/>
      <c r="CC204" s="262"/>
      <c r="CD204" s="262"/>
      <c r="CE204" s="262"/>
      <c r="CF204" s="262"/>
      <c r="CG204" s="262"/>
      <c r="CH204" s="262"/>
      <c r="CI204" s="262"/>
      <c r="CJ204" s="262"/>
      <c r="CK204" s="262"/>
      <c r="CL204" s="262"/>
      <c r="CM204" s="262"/>
      <c r="CN204" s="262"/>
      <c r="CO204" s="262"/>
      <c r="CP204" s="262"/>
      <c r="CQ204" s="262"/>
      <c r="CR204" s="262"/>
      <c r="CS204" s="262"/>
      <c r="CT204" s="262"/>
      <c r="CU204" s="261"/>
      <c r="CV204" s="261"/>
      <c r="CW204" s="261"/>
      <c r="CX204" s="261"/>
      <c r="CY204" s="261"/>
      <c r="CZ204" s="261"/>
      <c r="DA204" s="261"/>
      <c r="DB204" s="261"/>
      <c r="DC204" s="261"/>
      <c r="DD204" s="261"/>
      <c r="DE204" s="261"/>
      <c r="DF204" s="261"/>
      <c r="DG204" s="261"/>
      <c r="DH204" s="261"/>
      <c r="DI204" s="261"/>
      <c r="DJ204" s="261"/>
      <c r="DK204" s="261"/>
      <c r="DL204" s="261"/>
      <c r="DM204" s="261"/>
      <c r="DN204" s="261"/>
      <c r="DO204" s="261"/>
      <c r="DP204" s="261"/>
      <c r="DQ204" s="261"/>
      <c r="DR204" s="261"/>
      <c r="DS204" s="261"/>
      <c r="DT204" s="261"/>
      <c r="DU204" s="261"/>
      <c r="DV204" s="261"/>
      <c r="DW204" s="261"/>
      <c r="DX204" s="261"/>
      <c r="DY204" s="261"/>
      <c r="DZ204" s="261"/>
      <c r="EA204" s="261"/>
    </row>
    <row r="205" spans="1:131" ht="15" x14ac:dyDescent="0.25">
      <c r="A205" s="261"/>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61"/>
      <c r="AE205" s="261"/>
      <c r="AF205" s="261"/>
      <c r="AG205" s="261"/>
      <c r="AH205" s="261"/>
      <c r="AI205" s="261"/>
      <c r="AJ205" s="261"/>
      <c r="AK205" s="261"/>
      <c r="AL205" s="261"/>
      <c r="AM205" s="261"/>
      <c r="AN205" s="261"/>
      <c r="AO205" s="261"/>
      <c r="AP205" s="261"/>
      <c r="AQ205" s="261"/>
      <c r="AR205" s="261"/>
      <c r="AS205" s="261"/>
      <c r="AT205" s="261"/>
      <c r="AU205" s="261"/>
      <c r="AV205" s="261"/>
      <c r="AW205" s="261"/>
      <c r="AX205" s="261"/>
      <c r="AY205" s="261"/>
      <c r="AZ205" s="261"/>
      <c r="BA205" s="261"/>
      <c r="BB205" s="261"/>
      <c r="BC205" s="261"/>
      <c r="BD205" s="261"/>
      <c r="BE205" s="261"/>
      <c r="BF205" s="261"/>
      <c r="BG205" s="261"/>
      <c r="BH205" s="261"/>
      <c r="BI205" s="261"/>
      <c r="BJ205" s="261"/>
      <c r="BK205" s="261"/>
      <c r="BL205" s="261"/>
      <c r="BM205" s="261"/>
      <c r="BN205" s="261"/>
      <c r="BO205" s="261"/>
      <c r="BP205" s="261"/>
      <c r="BQ205" s="261"/>
      <c r="BR205" s="261"/>
      <c r="BS205" s="261"/>
      <c r="BT205" s="261"/>
      <c r="BU205" s="261"/>
      <c r="BV205" s="261"/>
      <c r="BW205" s="261"/>
      <c r="BX205" s="261"/>
      <c r="BY205" s="262"/>
      <c r="BZ205" s="262"/>
      <c r="CA205" s="262"/>
      <c r="CB205" s="262"/>
      <c r="CC205" s="262"/>
      <c r="CD205" s="262"/>
      <c r="CE205" s="262"/>
      <c r="CF205" s="262"/>
      <c r="CG205" s="262"/>
      <c r="CH205" s="262"/>
      <c r="CI205" s="262"/>
      <c r="CJ205" s="262"/>
      <c r="CK205" s="262"/>
      <c r="CL205" s="262"/>
      <c r="CM205" s="262"/>
      <c r="CN205" s="262"/>
      <c r="CO205" s="262"/>
      <c r="CP205" s="262"/>
      <c r="CQ205" s="262"/>
      <c r="CR205" s="262"/>
      <c r="CS205" s="262"/>
      <c r="CT205" s="262"/>
      <c r="CU205" s="261"/>
      <c r="CV205" s="261"/>
      <c r="CW205" s="261"/>
      <c r="CX205" s="261"/>
      <c r="CY205" s="261"/>
      <c r="CZ205" s="261"/>
      <c r="DA205" s="261"/>
      <c r="DB205" s="261"/>
      <c r="DC205" s="261"/>
      <c r="DD205" s="261"/>
      <c r="DE205" s="261"/>
      <c r="DF205" s="261"/>
      <c r="DG205" s="261"/>
      <c r="DH205" s="261"/>
      <c r="DI205" s="261"/>
      <c r="DJ205" s="261"/>
      <c r="DK205" s="261"/>
      <c r="DL205" s="261"/>
      <c r="DM205" s="261"/>
      <c r="DN205" s="261"/>
      <c r="DO205" s="261"/>
      <c r="DP205" s="261"/>
      <c r="DQ205" s="261"/>
      <c r="DR205" s="261"/>
      <c r="DS205" s="261"/>
      <c r="DT205" s="261"/>
      <c r="DU205" s="261"/>
      <c r="DV205" s="261"/>
      <c r="DW205" s="261"/>
      <c r="DX205" s="261"/>
      <c r="DY205" s="261"/>
      <c r="DZ205" s="261"/>
      <c r="EA205" s="261"/>
    </row>
    <row r="206" spans="1:131" ht="15" x14ac:dyDescent="0.25">
      <c r="A206" s="261"/>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61"/>
      <c r="AE206" s="261"/>
      <c r="AF206" s="261"/>
      <c r="AG206" s="261"/>
      <c r="AH206" s="261"/>
      <c r="AI206" s="261"/>
      <c r="AJ206" s="261"/>
      <c r="AK206" s="261"/>
      <c r="AL206" s="261"/>
      <c r="AM206" s="261"/>
      <c r="AN206" s="261"/>
      <c r="AO206" s="261"/>
      <c r="AP206" s="261"/>
      <c r="AQ206" s="261"/>
      <c r="AR206" s="261"/>
      <c r="AS206" s="261"/>
      <c r="AT206" s="261"/>
      <c r="AU206" s="261"/>
      <c r="AV206" s="261"/>
      <c r="AW206" s="261"/>
      <c r="AX206" s="261"/>
      <c r="AY206" s="261"/>
      <c r="AZ206" s="261"/>
      <c r="BA206" s="261"/>
      <c r="BB206" s="261"/>
      <c r="BC206" s="261"/>
      <c r="BD206" s="261"/>
      <c r="BE206" s="261"/>
      <c r="BF206" s="261"/>
      <c r="BG206" s="261"/>
      <c r="BH206" s="261"/>
      <c r="BI206" s="261"/>
      <c r="BJ206" s="261"/>
      <c r="BK206" s="261"/>
      <c r="BL206" s="261"/>
      <c r="BM206" s="261"/>
      <c r="BN206" s="261"/>
      <c r="BO206" s="261"/>
      <c r="BP206" s="261"/>
      <c r="BQ206" s="261"/>
      <c r="BR206" s="261"/>
      <c r="BS206" s="261"/>
      <c r="BT206" s="261"/>
      <c r="BU206" s="261"/>
      <c r="BV206" s="261"/>
      <c r="BW206" s="261"/>
      <c r="BX206" s="261"/>
      <c r="BY206" s="262"/>
      <c r="BZ206" s="262"/>
      <c r="CA206" s="262"/>
      <c r="CB206" s="262"/>
      <c r="CC206" s="262"/>
      <c r="CD206" s="262"/>
      <c r="CE206" s="262"/>
      <c r="CF206" s="262"/>
      <c r="CG206" s="262"/>
      <c r="CH206" s="262"/>
      <c r="CI206" s="262"/>
      <c r="CJ206" s="262"/>
      <c r="CK206" s="262"/>
      <c r="CL206" s="262"/>
      <c r="CM206" s="262"/>
      <c r="CN206" s="262"/>
      <c r="CO206" s="262"/>
      <c r="CP206" s="262"/>
      <c r="CQ206" s="262"/>
      <c r="CR206" s="262"/>
      <c r="CS206" s="262"/>
      <c r="CT206" s="262"/>
      <c r="CU206" s="261"/>
      <c r="CV206" s="261"/>
      <c r="CW206" s="261"/>
      <c r="CX206" s="261"/>
      <c r="CY206" s="261"/>
      <c r="CZ206" s="261"/>
      <c r="DA206" s="261"/>
      <c r="DB206" s="261"/>
      <c r="DC206" s="261"/>
      <c r="DD206" s="261"/>
      <c r="DE206" s="261"/>
      <c r="DF206" s="261"/>
      <c r="DG206" s="261"/>
      <c r="DH206" s="261"/>
      <c r="DI206" s="261"/>
      <c r="DJ206" s="261"/>
      <c r="DK206" s="261"/>
      <c r="DL206" s="261"/>
      <c r="DM206" s="261"/>
      <c r="DN206" s="261"/>
      <c r="DO206" s="261"/>
      <c r="DP206" s="261"/>
      <c r="DQ206" s="261"/>
      <c r="DR206" s="261"/>
      <c r="DS206" s="261"/>
      <c r="DT206" s="261"/>
      <c r="DU206" s="261"/>
      <c r="DV206" s="261"/>
      <c r="DW206" s="261"/>
      <c r="DX206" s="261"/>
      <c r="DY206" s="261"/>
      <c r="DZ206" s="261"/>
      <c r="EA206" s="261"/>
    </row>
    <row r="207" spans="1:131" ht="15" x14ac:dyDescent="0.25">
      <c r="A207" s="261"/>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61"/>
      <c r="AE207" s="261"/>
      <c r="AF207" s="261"/>
      <c r="AG207" s="261"/>
      <c r="AH207" s="261"/>
      <c r="AI207" s="261"/>
      <c r="AJ207" s="261"/>
      <c r="AK207" s="261"/>
      <c r="AL207" s="261"/>
      <c r="AM207" s="261"/>
      <c r="AN207" s="261"/>
      <c r="AO207" s="261"/>
      <c r="AP207" s="261"/>
      <c r="AQ207" s="261"/>
      <c r="AR207" s="261"/>
      <c r="AS207" s="261"/>
      <c r="AT207" s="261"/>
      <c r="AU207" s="261"/>
      <c r="AV207" s="261"/>
      <c r="AW207" s="261"/>
      <c r="AX207" s="261"/>
      <c r="AY207" s="261"/>
      <c r="AZ207" s="261"/>
      <c r="BA207" s="261"/>
      <c r="BB207" s="261"/>
      <c r="BC207" s="261"/>
      <c r="BD207" s="261"/>
      <c r="BE207" s="261"/>
      <c r="BF207" s="261"/>
      <c r="BG207" s="261"/>
      <c r="BH207" s="261"/>
      <c r="BI207" s="261"/>
      <c r="BJ207" s="261"/>
      <c r="BK207" s="261"/>
      <c r="BL207" s="261"/>
      <c r="BM207" s="261"/>
      <c r="BN207" s="261"/>
      <c r="BO207" s="261"/>
      <c r="BP207" s="261"/>
      <c r="BQ207" s="261"/>
      <c r="BR207" s="261"/>
      <c r="BS207" s="261"/>
      <c r="BT207" s="261"/>
      <c r="BU207" s="261"/>
      <c r="BV207" s="261"/>
      <c r="BW207" s="261"/>
      <c r="BX207" s="261"/>
      <c r="BY207" s="262"/>
      <c r="BZ207" s="262"/>
      <c r="CA207" s="262"/>
      <c r="CB207" s="262"/>
      <c r="CC207" s="262"/>
      <c r="CD207" s="262"/>
      <c r="CE207" s="262"/>
      <c r="CF207" s="262"/>
      <c r="CG207" s="262"/>
      <c r="CH207" s="262"/>
      <c r="CI207" s="262"/>
      <c r="CJ207" s="262"/>
      <c r="CK207" s="262"/>
      <c r="CL207" s="262"/>
      <c r="CM207" s="262"/>
      <c r="CN207" s="262"/>
      <c r="CO207" s="262"/>
      <c r="CP207" s="262"/>
      <c r="CQ207" s="262"/>
      <c r="CR207" s="262"/>
      <c r="CS207" s="262"/>
      <c r="CT207" s="262"/>
      <c r="CU207" s="261"/>
      <c r="CV207" s="261"/>
      <c r="CW207" s="261"/>
      <c r="CX207" s="261"/>
      <c r="CY207" s="261"/>
      <c r="CZ207" s="261"/>
      <c r="DA207" s="261"/>
      <c r="DB207" s="261"/>
      <c r="DC207" s="261"/>
      <c r="DD207" s="261"/>
      <c r="DE207" s="261"/>
      <c r="DF207" s="261"/>
      <c r="DG207" s="261"/>
      <c r="DH207" s="261"/>
      <c r="DI207" s="261"/>
      <c r="DJ207" s="261"/>
      <c r="DK207" s="261"/>
      <c r="DL207" s="261"/>
      <c r="DM207" s="261"/>
      <c r="DN207" s="261"/>
      <c r="DO207" s="261"/>
      <c r="DP207" s="261"/>
      <c r="DQ207" s="261"/>
      <c r="DR207" s="261"/>
      <c r="DS207" s="261"/>
      <c r="DT207" s="261"/>
      <c r="DU207" s="261"/>
      <c r="DV207" s="261"/>
      <c r="DW207" s="261"/>
      <c r="DX207" s="261"/>
      <c r="DY207" s="261"/>
      <c r="DZ207" s="261"/>
      <c r="EA207" s="261"/>
    </row>
    <row r="208" spans="1:131" ht="15" x14ac:dyDescent="0.25">
      <c r="A208" s="261"/>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61"/>
      <c r="AE208" s="261"/>
      <c r="AF208" s="261"/>
      <c r="AG208" s="261"/>
      <c r="AH208" s="261"/>
      <c r="AI208" s="261"/>
      <c r="AJ208" s="261"/>
      <c r="AK208" s="261"/>
      <c r="AL208" s="261"/>
      <c r="AM208" s="261"/>
      <c r="AN208" s="261"/>
      <c r="AO208" s="261"/>
      <c r="AP208" s="261"/>
      <c r="AQ208" s="261"/>
      <c r="AR208" s="261"/>
      <c r="AS208" s="261"/>
      <c r="AT208" s="261"/>
      <c r="AU208" s="261"/>
      <c r="AV208" s="261"/>
      <c r="AW208" s="261"/>
      <c r="AX208" s="261"/>
      <c r="AY208" s="261"/>
      <c r="AZ208" s="261"/>
      <c r="BA208" s="261"/>
      <c r="BB208" s="261"/>
      <c r="BC208" s="261"/>
      <c r="BD208" s="261"/>
      <c r="BE208" s="261"/>
      <c r="BF208" s="261"/>
      <c r="BG208" s="261"/>
      <c r="BH208" s="261"/>
      <c r="BI208" s="261"/>
      <c r="BJ208" s="261"/>
      <c r="BK208" s="261"/>
      <c r="BL208" s="261"/>
      <c r="BM208" s="261"/>
      <c r="BN208" s="261"/>
      <c r="BO208" s="261"/>
      <c r="BP208" s="261"/>
      <c r="BQ208" s="261"/>
      <c r="BR208" s="261"/>
      <c r="BS208" s="261"/>
      <c r="BT208" s="261"/>
      <c r="BU208" s="261"/>
      <c r="BV208" s="261"/>
      <c r="BW208" s="261"/>
      <c r="BX208" s="261"/>
      <c r="BY208" s="262"/>
      <c r="BZ208" s="262"/>
      <c r="CA208" s="262"/>
      <c r="CB208" s="262"/>
      <c r="CC208" s="262"/>
      <c r="CD208" s="262"/>
      <c r="CE208" s="262"/>
      <c r="CF208" s="262"/>
      <c r="CG208" s="262"/>
      <c r="CH208" s="262"/>
      <c r="CI208" s="262"/>
      <c r="CJ208" s="262"/>
      <c r="CK208" s="262"/>
      <c r="CL208" s="262"/>
      <c r="CM208" s="262"/>
      <c r="CN208" s="262"/>
      <c r="CO208" s="262"/>
      <c r="CP208" s="262"/>
      <c r="CQ208" s="262"/>
      <c r="CR208" s="262"/>
      <c r="CS208" s="262"/>
      <c r="CT208" s="262"/>
      <c r="CU208" s="261"/>
      <c r="CV208" s="261"/>
      <c r="CW208" s="261"/>
      <c r="CX208" s="261"/>
      <c r="CY208" s="261"/>
      <c r="CZ208" s="261"/>
      <c r="DA208" s="261"/>
      <c r="DB208" s="261"/>
      <c r="DC208" s="261"/>
      <c r="DD208" s="261"/>
      <c r="DE208" s="261"/>
      <c r="DF208" s="261"/>
      <c r="DG208" s="261"/>
      <c r="DH208" s="261"/>
      <c r="DI208" s="261"/>
      <c r="DJ208" s="261"/>
      <c r="DK208" s="261"/>
      <c r="DL208" s="261"/>
      <c r="DM208" s="261"/>
      <c r="DN208" s="261"/>
      <c r="DO208" s="261"/>
      <c r="DP208" s="261"/>
      <c r="DQ208" s="261"/>
      <c r="DR208" s="261"/>
      <c r="DS208" s="261"/>
      <c r="DT208" s="261"/>
      <c r="DU208" s="261"/>
      <c r="DV208" s="261"/>
      <c r="DW208" s="261"/>
      <c r="DX208" s="261"/>
      <c r="DY208" s="261"/>
      <c r="DZ208" s="261"/>
      <c r="EA208" s="261"/>
    </row>
    <row r="209" spans="1:131" ht="15" x14ac:dyDescent="0.25">
      <c r="A209" s="261"/>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261"/>
      <c r="AE209" s="261"/>
      <c r="AF209" s="261"/>
      <c r="AG209" s="261"/>
      <c r="AH209" s="261"/>
      <c r="AI209" s="261"/>
      <c r="AJ209" s="261"/>
      <c r="AK209" s="261"/>
      <c r="AL209" s="261"/>
      <c r="AM209" s="261"/>
      <c r="AN209" s="261"/>
      <c r="AO209" s="261"/>
      <c r="AP209" s="261"/>
      <c r="AQ209" s="261"/>
      <c r="AR209" s="261"/>
      <c r="AS209" s="261"/>
      <c r="AT209" s="261"/>
      <c r="AU209" s="261"/>
      <c r="AV209" s="261"/>
      <c r="AW209" s="261"/>
      <c r="AX209" s="261"/>
      <c r="AY209" s="261"/>
      <c r="AZ209" s="261"/>
      <c r="BA209" s="261"/>
      <c r="BB209" s="261"/>
      <c r="BC209" s="261"/>
      <c r="BD209" s="261"/>
      <c r="BE209" s="261"/>
      <c r="BF209" s="261"/>
      <c r="BG209" s="261"/>
      <c r="BH209" s="261"/>
      <c r="BI209" s="261"/>
      <c r="BJ209" s="261"/>
      <c r="BK209" s="261"/>
      <c r="BL209" s="261"/>
      <c r="BM209" s="261"/>
      <c r="BN209" s="261"/>
      <c r="BO209" s="261"/>
      <c r="BP209" s="261"/>
      <c r="BQ209" s="261"/>
      <c r="BR209" s="261"/>
      <c r="BS209" s="261"/>
      <c r="BT209" s="261"/>
      <c r="BU209" s="261"/>
      <c r="BV209" s="261"/>
      <c r="BW209" s="261"/>
      <c r="BX209" s="261"/>
      <c r="BY209" s="262"/>
      <c r="BZ209" s="262"/>
      <c r="CA209" s="262"/>
      <c r="CB209" s="262"/>
      <c r="CC209" s="262"/>
      <c r="CD209" s="262"/>
      <c r="CE209" s="262"/>
      <c r="CF209" s="262"/>
      <c r="CG209" s="262"/>
      <c r="CH209" s="262"/>
      <c r="CI209" s="262"/>
      <c r="CJ209" s="262"/>
      <c r="CK209" s="262"/>
      <c r="CL209" s="262"/>
      <c r="CM209" s="262"/>
      <c r="CN209" s="262"/>
      <c r="CO209" s="262"/>
      <c r="CP209" s="262"/>
      <c r="CQ209" s="262"/>
      <c r="CR209" s="262"/>
      <c r="CS209" s="262"/>
      <c r="CT209" s="262"/>
      <c r="CU209" s="261"/>
      <c r="CV209" s="261"/>
      <c r="CW209" s="261"/>
      <c r="CX209" s="261"/>
      <c r="CY209" s="261"/>
      <c r="CZ209" s="261"/>
      <c r="DA209" s="261"/>
      <c r="DB209" s="261"/>
      <c r="DC209" s="261"/>
      <c r="DD209" s="261"/>
      <c r="DE209" s="261"/>
      <c r="DF209" s="261"/>
      <c r="DG209" s="261"/>
      <c r="DH209" s="261"/>
      <c r="DI209" s="261"/>
      <c r="DJ209" s="261"/>
      <c r="DK209" s="261"/>
      <c r="DL209" s="261"/>
      <c r="DM209" s="261"/>
      <c r="DN209" s="261"/>
      <c r="DO209" s="261"/>
      <c r="DP209" s="261"/>
      <c r="DQ209" s="261"/>
      <c r="DR209" s="261"/>
      <c r="DS209" s="261"/>
      <c r="DT209" s="261"/>
      <c r="DU209" s="261"/>
      <c r="DV209" s="261"/>
      <c r="DW209" s="261"/>
      <c r="DX209" s="261"/>
      <c r="DY209" s="261"/>
      <c r="DZ209" s="261"/>
      <c r="EA209" s="261"/>
    </row>
    <row r="210" spans="1:131" ht="15" x14ac:dyDescent="0.25">
      <c r="A210" s="261"/>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261"/>
      <c r="AE210" s="261"/>
      <c r="AF210" s="261"/>
      <c r="AG210" s="261"/>
      <c r="AH210" s="261"/>
      <c r="AI210" s="261"/>
      <c r="AJ210" s="261"/>
      <c r="AK210" s="261"/>
      <c r="AL210" s="261"/>
      <c r="AM210" s="261"/>
      <c r="AN210" s="261"/>
      <c r="AO210" s="261"/>
      <c r="AP210" s="261"/>
      <c r="AQ210" s="261"/>
      <c r="AR210" s="261"/>
      <c r="AS210" s="261"/>
      <c r="AT210" s="261"/>
      <c r="AU210" s="261"/>
      <c r="AV210" s="261"/>
      <c r="AW210" s="261"/>
      <c r="AX210" s="261"/>
      <c r="AY210" s="261"/>
      <c r="AZ210" s="261"/>
      <c r="BA210" s="261"/>
      <c r="BB210" s="261"/>
      <c r="BC210" s="261"/>
      <c r="BD210" s="261"/>
      <c r="BE210" s="261"/>
      <c r="BF210" s="261"/>
      <c r="BG210" s="261"/>
      <c r="BH210" s="261"/>
      <c r="BI210" s="261"/>
      <c r="BJ210" s="261"/>
      <c r="BK210" s="261"/>
      <c r="BL210" s="261"/>
      <c r="BM210" s="261"/>
      <c r="BN210" s="261"/>
      <c r="BO210" s="261"/>
      <c r="BP210" s="261"/>
      <c r="BQ210" s="261"/>
      <c r="BR210" s="261"/>
      <c r="BS210" s="261"/>
      <c r="BT210" s="261"/>
      <c r="BU210" s="261"/>
      <c r="BV210" s="261"/>
      <c r="BW210" s="261"/>
      <c r="BX210" s="261"/>
      <c r="BY210" s="262"/>
      <c r="BZ210" s="262"/>
      <c r="CA210" s="262"/>
      <c r="CB210" s="262"/>
      <c r="CC210" s="262"/>
      <c r="CD210" s="262"/>
      <c r="CE210" s="262"/>
      <c r="CF210" s="262"/>
      <c r="CG210" s="262"/>
      <c r="CH210" s="262"/>
      <c r="CI210" s="262"/>
      <c r="CJ210" s="262"/>
      <c r="CK210" s="262"/>
      <c r="CL210" s="262"/>
      <c r="CM210" s="262"/>
      <c r="CN210" s="262"/>
      <c r="CO210" s="262"/>
      <c r="CP210" s="262"/>
      <c r="CQ210" s="262"/>
      <c r="CR210" s="262"/>
      <c r="CS210" s="262"/>
      <c r="CT210" s="262"/>
      <c r="CU210" s="261"/>
      <c r="CV210" s="261"/>
      <c r="CW210" s="261"/>
      <c r="CX210" s="261"/>
      <c r="CY210" s="261"/>
      <c r="CZ210" s="261"/>
      <c r="DA210" s="261"/>
      <c r="DB210" s="261"/>
      <c r="DC210" s="261"/>
      <c r="DD210" s="261"/>
      <c r="DE210" s="261"/>
      <c r="DF210" s="261"/>
      <c r="DG210" s="261"/>
      <c r="DH210" s="261"/>
      <c r="DI210" s="261"/>
      <c r="DJ210" s="261"/>
      <c r="DK210" s="261"/>
      <c r="DL210" s="261"/>
      <c r="DM210" s="261"/>
      <c r="DN210" s="261"/>
      <c r="DO210" s="261"/>
      <c r="DP210" s="261"/>
      <c r="DQ210" s="261"/>
      <c r="DR210" s="261"/>
      <c r="DS210" s="261"/>
      <c r="DT210" s="261"/>
      <c r="DU210" s="261"/>
      <c r="DV210" s="261"/>
      <c r="DW210" s="261"/>
      <c r="DX210" s="261"/>
      <c r="DY210" s="261"/>
      <c r="DZ210" s="261"/>
      <c r="EA210" s="261"/>
    </row>
    <row r="211" spans="1:131" ht="14.25" customHeight="1" x14ac:dyDescent="0.25">
      <c r="A211" s="261"/>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261"/>
      <c r="AE211" s="261"/>
      <c r="AF211" s="261"/>
      <c r="AG211" s="261"/>
      <c r="AH211" s="261"/>
      <c r="AI211" s="261"/>
      <c r="AJ211" s="261"/>
      <c r="AK211" s="261"/>
      <c r="AL211" s="261"/>
      <c r="AM211" s="261"/>
      <c r="AN211" s="261"/>
      <c r="AO211" s="261"/>
      <c r="AP211" s="261"/>
      <c r="AQ211" s="261"/>
      <c r="AR211" s="261"/>
      <c r="AS211" s="261"/>
      <c r="AT211" s="261"/>
      <c r="AU211" s="261"/>
      <c r="AV211" s="261"/>
      <c r="AW211" s="261"/>
      <c r="AX211" s="261"/>
      <c r="AY211" s="261"/>
      <c r="AZ211" s="261"/>
      <c r="BA211" s="261"/>
      <c r="BB211" s="261"/>
      <c r="BC211" s="261"/>
      <c r="BD211" s="261"/>
      <c r="BE211" s="261"/>
      <c r="BF211" s="261"/>
      <c r="BG211" s="261"/>
      <c r="BH211" s="261"/>
      <c r="BI211" s="261"/>
      <c r="BJ211" s="261"/>
      <c r="BK211" s="261"/>
      <c r="BL211" s="261"/>
      <c r="BM211" s="261"/>
      <c r="BN211" s="261"/>
      <c r="BO211" s="261"/>
      <c r="BP211" s="261"/>
      <c r="BQ211" s="261"/>
      <c r="BR211" s="261"/>
      <c r="BS211" s="261"/>
      <c r="BT211" s="261"/>
      <c r="BU211" s="261"/>
      <c r="BV211" s="261"/>
      <c r="BW211" s="261"/>
      <c r="BX211" s="261"/>
      <c r="BY211" s="262"/>
      <c r="BZ211" s="262"/>
      <c r="CA211" s="262"/>
      <c r="CB211" s="262"/>
      <c r="CC211" s="262"/>
      <c r="CD211" s="262"/>
      <c r="CE211" s="262"/>
      <c r="CF211" s="262"/>
      <c r="CG211" s="262"/>
      <c r="CH211" s="262"/>
      <c r="CI211" s="262"/>
      <c r="CJ211" s="262"/>
      <c r="CK211" s="262"/>
      <c r="CL211" s="262"/>
      <c r="CM211" s="262"/>
      <c r="CN211" s="262"/>
      <c r="CO211" s="262"/>
      <c r="CP211" s="262"/>
      <c r="CQ211" s="262"/>
      <c r="CR211" s="262"/>
      <c r="CS211" s="262"/>
      <c r="CT211" s="262"/>
      <c r="CU211" s="261"/>
      <c r="CV211" s="261"/>
      <c r="CW211" s="261"/>
      <c r="CX211" s="261"/>
      <c r="CY211" s="261"/>
      <c r="CZ211" s="261"/>
      <c r="DA211" s="261"/>
      <c r="DB211" s="261"/>
      <c r="DC211" s="261"/>
      <c r="DD211" s="261"/>
      <c r="DE211" s="261"/>
      <c r="DF211" s="261"/>
      <c r="DG211" s="261"/>
      <c r="DH211" s="261"/>
      <c r="DI211" s="261"/>
      <c r="DJ211" s="261"/>
      <c r="DK211" s="261"/>
      <c r="DL211" s="261"/>
      <c r="DM211" s="261"/>
      <c r="DN211" s="261"/>
      <c r="DO211" s="261"/>
      <c r="DP211" s="261"/>
      <c r="DQ211" s="261"/>
      <c r="DR211" s="261"/>
      <c r="DS211" s="261"/>
      <c r="DT211" s="261"/>
      <c r="DU211" s="261"/>
      <c r="DV211" s="261"/>
      <c r="DW211" s="261"/>
      <c r="DX211" s="261"/>
      <c r="DY211" s="261"/>
      <c r="DZ211" s="261"/>
      <c r="EA211" s="261"/>
    </row>
    <row r="212" spans="1:131" ht="14.25" customHeight="1" x14ac:dyDescent="0.25">
      <c r="A212" s="261"/>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261"/>
      <c r="AE212" s="261"/>
      <c r="AF212" s="261"/>
      <c r="AG212" s="261"/>
      <c r="AH212" s="261"/>
      <c r="AI212" s="261"/>
      <c r="AJ212" s="261"/>
      <c r="AK212" s="261"/>
      <c r="AL212" s="261"/>
      <c r="AM212" s="261"/>
      <c r="AN212" s="261"/>
      <c r="AO212" s="261"/>
      <c r="AP212" s="261"/>
      <c r="AQ212" s="261"/>
      <c r="AR212" s="261"/>
      <c r="AS212" s="261"/>
      <c r="AT212" s="261"/>
      <c r="AU212" s="261"/>
      <c r="AV212" s="261"/>
      <c r="AW212" s="261"/>
      <c r="AX212" s="261"/>
      <c r="AY212" s="261"/>
      <c r="AZ212" s="261"/>
      <c r="BA212" s="261"/>
      <c r="BB212" s="261"/>
      <c r="BC212" s="261"/>
      <c r="BD212" s="261"/>
      <c r="BE212" s="261"/>
      <c r="BF212" s="261"/>
      <c r="BG212" s="261"/>
      <c r="BH212" s="261"/>
      <c r="BI212" s="261"/>
      <c r="BJ212" s="261"/>
      <c r="BK212" s="261"/>
      <c r="BL212" s="261"/>
      <c r="BM212" s="261"/>
      <c r="BN212" s="261"/>
      <c r="BO212" s="261"/>
      <c r="BP212" s="261"/>
      <c r="BQ212" s="261"/>
      <c r="BR212" s="261"/>
      <c r="BS212" s="261"/>
      <c r="BT212" s="261"/>
      <c r="BU212" s="261"/>
      <c r="BV212" s="261"/>
      <c r="BW212" s="261"/>
      <c r="BX212" s="261"/>
      <c r="BY212" s="262"/>
      <c r="BZ212" s="262"/>
      <c r="CA212" s="262"/>
      <c r="CB212" s="262"/>
      <c r="CC212" s="262"/>
      <c r="CD212" s="262"/>
      <c r="CE212" s="262"/>
      <c r="CF212" s="262"/>
      <c r="CG212" s="262"/>
      <c r="CH212" s="262"/>
      <c r="CI212" s="262"/>
      <c r="CJ212" s="262"/>
      <c r="CK212" s="262"/>
      <c r="CL212" s="262"/>
      <c r="CM212" s="262"/>
      <c r="CN212" s="262"/>
      <c r="CO212" s="262"/>
      <c r="CP212" s="262"/>
      <c r="CQ212" s="262"/>
      <c r="CR212" s="262"/>
      <c r="CS212" s="262"/>
      <c r="CT212" s="262"/>
      <c r="CU212" s="261"/>
      <c r="CV212" s="261"/>
      <c r="CW212" s="261"/>
      <c r="CX212" s="261"/>
      <c r="CY212" s="261"/>
      <c r="CZ212" s="261"/>
      <c r="DA212" s="261"/>
      <c r="DB212" s="261"/>
      <c r="DC212" s="261"/>
      <c r="DD212" s="261"/>
      <c r="DE212" s="261"/>
      <c r="DF212" s="261"/>
      <c r="DG212" s="261"/>
      <c r="DH212" s="261"/>
      <c r="DI212" s="261"/>
      <c r="DJ212" s="261"/>
      <c r="DK212" s="261"/>
      <c r="DL212" s="261"/>
      <c r="DM212" s="261"/>
      <c r="DN212" s="261"/>
      <c r="DO212" s="261"/>
      <c r="DP212" s="261"/>
      <c r="DQ212" s="261"/>
      <c r="DR212" s="261"/>
      <c r="DS212" s="261"/>
      <c r="DT212" s="261"/>
      <c r="DU212" s="261"/>
      <c r="DV212" s="261"/>
      <c r="DW212" s="261"/>
      <c r="DX212" s="261"/>
      <c r="DY212" s="261"/>
      <c r="DZ212" s="261"/>
      <c r="EA212" s="261"/>
    </row>
    <row r="213" spans="1:131" ht="14.25" customHeight="1" x14ac:dyDescent="0.25">
      <c r="A213" s="261"/>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261"/>
      <c r="AE213" s="261"/>
      <c r="AF213" s="261"/>
      <c r="AG213" s="261"/>
      <c r="AH213" s="261"/>
      <c r="AI213" s="261"/>
      <c r="AJ213" s="261"/>
      <c r="AK213" s="261"/>
      <c r="AL213" s="261"/>
      <c r="AM213" s="261"/>
      <c r="AN213" s="261"/>
      <c r="AO213" s="261"/>
      <c r="AP213" s="261"/>
      <c r="AQ213" s="261"/>
      <c r="AR213" s="261"/>
      <c r="AS213" s="261"/>
      <c r="AT213" s="261"/>
      <c r="AU213" s="261"/>
      <c r="AV213" s="261"/>
      <c r="AW213" s="261"/>
      <c r="AX213" s="261"/>
      <c r="AY213" s="261"/>
      <c r="AZ213" s="261"/>
      <c r="BA213" s="261"/>
      <c r="BB213" s="261"/>
      <c r="BC213" s="261"/>
      <c r="BD213" s="261"/>
      <c r="BE213" s="261"/>
      <c r="BF213" s="261"/>
      <c r="BG213" s="261"/>
      <c r="BH213" s="261"/>
      <c r="BI213" s="261"/>
      <c r="BJ213" s="261"/>
      <c r="BK213" s="261"/>
      <c r="BL213" s="261"/>
      <c r="BM213" s="261"/>
      <c r="BN213" s="261"/>
      <c r="BO213" s="261"/>
      <c r="BP213" s="261"/>
      <c r="BQ213" s="261"/>
      <c r="BR213" s="261"/>
      <c r="BS213" s="261"/>
      <c r="BT213" s="261"/>
      <c r="BU213" s="261"/>
      <c r="BV213" s="261"/>
      <c r="BW213" s="261"/>
      <c r="BX213" s="261"/>
      <c r="BY213" s="262"/>
      <c r="BZ213" s="262"/>
      <c r="CA213" s="262"/>
      <c r="CB213" s="262"/>
      <c r="CC213" s="262"/>
      <c r="CD213" s="262"/>
      <c r="CE213" s="262"/>
      <c r="CF213" s="262"/>
      <c r="CG213" s="262"/>
      <c r="CH213" s="262"/>
      <c r="CI213" s="262"/>
      <c r="CJ213" s="262"/>
      <c r="CK213" s="262"/>
      <c r="CL213" s="262"/>
      <c r="CM213" s="262"/>
      <c r="CN213" s="262"/>
      <c r="CO213" s="262"/>
      <c r="CP213" s="262"/>
      <c r="CQ213" s="262"/>
      <c r="CR213" s="262"/>
      <c r="CS213" s="262"/>
      <c r="CT213" s="262"/>
      <c r="CU213" s="261"/>
      <c r="CV213" s="261"/>
      <c r="CW213" s="261"/>
      <c r="CX213" s="261"/>
      <c r="CY213" s="261"/>
      <c r="CZ213" s="261"/>
      <c r="DA213" s="261"/>
      <c r="DB213" s="261"/>
      <c r="DC213" s="261"/>
      <c r="DD213" s="261"/>
      <c r="DE213" s="261"/>
      <c r="DF213" s="261"/>
      <c r="DG213" s="261"/>
      <c r="DH213" s="261"/>
      <c r="DI213" s="261"/>
      <c r="DJ213" s="261"/>
      <c r="DK213" s="261"/>
      <c r="DL213" s="261"/>
      <c r="DM213" s="261"/>
      <c r="DN213" s="261"/>
      <c r="DO213" s="261"/>
      <c r="DP213" s="261"/>
      <c r="DQ213" s="261"/>
      <c r="DR213" s="261"/>
      <c r="DS213" s="261"/>
      <c r="DT213" s="261"/>
      <c r="DU213" s="261"/>
      <c r="DV213" s="261"/>
      <c r="DW213" s="261"/>
      <c r="DX213" s="261"/>
      <c r="DY213" s="261"/>
      <c r="DZ213" s="261"/>
      <c r="EA213" s="261"/>
    </row>
    <row r="214" spans="1:131" ht="14.25" customHeight="1" x14ac:dyDescent="0.25">
      <c r="A214" s="261"/>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1"/>
      <c r="AD214" s="261"/>
      <c r="AE214" s="261"/>
      <c r="AF214" s="261"/>
      <c r="AG214" s="261"/>
      <c r="AH214" s="261"/>
      <c r="AI214" s="261"/>
      <c r="AJ214" s="261"/>
      <c r="AK214" s="261"/>
      <c r="AL214" s="261"/>
      <c r="AM214" s="261"/>
      <c r="AN214" s="261"/>
      <c r="AO214" s="261"/>
      <c r="AP214" s="261"/>
      <c r="AQ214" s="261"/>
      <c r="AR214" s="261"/>
      <c r="AS214" s="261"/>
      <c r="AT214" s="261"/>
      <c r="AU214" s="261"/>
      <c r="AV214" s="261"/>
      <c r="AW214" s="261"/>
      <c r="AX214" s="261"/>
      <c r="AY214" s="261"/>
      <c r="AZ214" s="261"/>
      <c r="BA214" s="261"/>
      <c r="BB214" s="261"/>
      <c r="BC214" s="261"/>
      <c r="BD214" s="261"/>
      <c r="BE214" s="261"/>
      <c r="BF214" s="261"/>
      <c r="BG214" s="261"/>
      <c r="BH214" s="261"/>
      <c r="BI214" s="261"/>
      <c r="BJ214" s="261"/>
      <c r="BK214" s="261"/>
      <c r="BL214" s="261"/>
      <c r="BM214" s="261"/>
      <c r="BN214" s="261"/>
      <c r="BO214" s="261"/>
      <c r="BP214" s="261"/>
      <c r="BQ214" s="261"/>
      <c r="BR214" s="261"/>
      <c r="BS214" s="261"/>
      <c r="BT214" s="261"/>
      <c r="BU214" s="261"/>
      <c r="BV214" s="261"/>
      <c r="BW214" s="261"/>
      <c r="BX214" s="261"/>
      <c r="BY214" s="262"/>
      <c r="BZ214" s="262"/>
      <c r="CA214" s="262"/>
      <c r="CB214" s="262"/>
      <c r="CC214" s="262"/>
      <c r="CD214" s="262"/>
      <c r="CE214" s="262"/>
      <c r="CF214" s="262"/>
      <c r="CG214" s="262"/>
      <c r="CH214" s="262"/>
      <c r="CI214" s="262"/>
      <c r="CJ214" s="262"/>
      <c r="CK214" s="262"/>
      <c r="CL214" s="262"/>
      <c r="CM214" s="262"/>
      <c r="CN214" s="262"/>
      <c r="CO214" s="262"/>
      <c r="CP214" s="262"/>
      <c r="CQ214" s="262"/>
      <c r="CR214" s="262"/>
      <c r="CS214" s="262"/>
      <c r="CT214" s="262"/>
      <c r="CU214" s="261"/>
      <c r="CV214" s="261"/>
      <c r="CW214" s="261"/>
      <c r="CX214" s="261"/>
      <c r="CY214" s="261"/>
      <c r="CZ214" s="261"/>
      <c r="DA214" s="261"/>
      <c r="DB214" s="261"/>
      <c r="DC214" s="261"/>
      <c r="DD214" s="261"/>
      <c r="DE214" s="261"/>
      <c r="DF214" s="261"/>
      <c r="DG214" s="261"/>
      <c r="DH214" s="261"/>
      <c r="DI214" s="261"/>
      <c r="DJ214" s="261"/>
      <c r="DK214" s="261"/>
      <c r="DL214" s="261"/>
      <c r="DM214" s="261"/>
      <c r="DN214" s="261"/>
      <c r="DO214" s="261"/>
      <c r="DP214" s="261"/>
      <c r="DQ214" s="261"/>
      <c r="DR214" s="261"/>
      <c r="DS214" s="261"/>
      <c r="DT214" s="261"/>
      <c r="DU214" s="261"/>
      <c r="DV214" s="261"/>
      <c r="DW214" s="261"/>
      <c r="DX214" s="261"/>
      <c r="DY214" s="261"/>
      <c r="DZ214" s="261"/>
      <c r="EA214" s="261"/>
    </row>
    <row r="215" spans="1:131" ht="14.25" customHeight="1" x14ac:dyDescent="0.25">
      <c r="A215" s="261"/>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c r="Z215" s="261"/>
      <c r="AA215" s="261"/>
      <c r="AB215" s="261"/>
      <c r="AC215" s="261"/>
      <c r="AD215" s="261"/>
      <c r="AE215" s="261"/>
      <c r="AF215" s="261"/>
      <c r="AG215" s="261"/>
      <c r="AH215" s="261"/>
      <c r="AI215" s="261"/>
      <c r="AJ215" s="261"/>
      <c r="AK215" s="261"/>
      <c r="AL215" s="261"/>
      <c r="AM215" s="261"/>
      <c r="AN215" s="261"/>
      <c r="AO215" s="261"/>
      <c r="AP215" s="261"/>
      <c r="AQ215" s="261"/>
      <c r="AR215" s="261"/>
      <c r="AS215" s="261"/>
      <c r="AT215" s="261"/>
      <c r="AU215" s="261"/>
      <c r="AV215" s="261"/>
      <c r="AW215" s="261"/>
      <c r="AX215" s="261"/>
      <c r="AY215" s="261"/>
      <c r="AZ215" s="261"/>
      <c r="BA215" s="261"/>
      <c r="BB215" s="261"/>
      <c r="BC215" s="261"/>
      <c r="BD215" s="261"/>
      <c r="BE215" s="261"/>
      <c r="BF215" s="261"/>
      <c r="BG215" s="261"/>
      <c r="BH215" s="261"/>
      <c r="BI215" s="261"/>
      <c r="BJ215" s="261"/>
      <c r="BK215" s="261"/>
      <c r="BL215" s="261"/>
      <c r="BM215" s="261"/>
      <c r="BN215" s="261"/>
      <c r="BO215" s="261"/>
      <c r="BP215" s="261"/>
      <c r="BQ215" s="261"/>
      <c r="BR215" s="261"/>
      <c r="BS215" s="261"/>
      <c r="BT215" s="261"/>
      <c r="BU215" s="261"/>
      <c r="BV215" s="261"/>
      <c r="BW215" s="261"/>
      <c r="BX215" s="261"/>
      <c r="BY215" s="262"/>
      <c r="BZ215" s="262"/>
      <c r="CA215" s="262"/>
      <c r="CB215" s="262"/>
      <c r="CC215" s="262"/>
      <c r="CD215" s="262"/>
      <c r="CE215" s="262"/>
      <c r="CF215" s="262"/>
      <c r="CG215" s="262"/>
      <c r="CH215" s="262"/>
      <c r="CI215" s="262"/>
      <c r="CJ215" s="262"/>
      <c r="CK215" s="262"/>
      <c r="CL215" s="262"/>
      <c r="CM215" s="262"/>
      <c r="CN215" s="262"/>
      <c r="CO215" s="262"/>
      <c r="CP215" s="262"/>
      <c r="CQ215" s="262"/>
      <c r="CR215" s="262"/>
      <c r="CS215" s="262"/>
      <c r="CT215" s="262"/>
      <c r="CU215" s="261"/>
      <c r="CV215" s="261"/>
      <c r="CW215" s="261"/>
      <c r="CX215" s="261"/>
      <c r="CY215" s="261"/>
      <c r="CZ215" s="261"/>
      <c r="DA215" s="261"/>
      <c r="DB215" s="261"/>
      <c r="DC215" s="261"/>
      <c r="DD215" s="261"/>
      <c r="DE215" s="261"/>
      <c r="DF215" s="261"/>
      <c r="DG215" s="261"/>
      <c r="DH215" s="261"/>
      <c r="DI215" s="261"/>
      <c r="DJ215" s="261"/>
      <c r="DK215" s="261"/>
      <c r="DL215" s="261"/>
      <c r="DM215" s="261"/>
      <c r="DN215" s="261"/>
      <c r="DO215" s="261"/>
      <c r="DP215" s="261"/>
      <c r="DQ215" s="261"/>
      <c r="DR215" s="261"/>
      <c r="DS215" s="261"/>
      <c r="DT215" s="261"/>
      <c r="DU215" s="261"/>
      <c r="DV215" s="261"/>
      <c r="DW215" s="261"/>
      <c r="DX215" s="261"/>
      <c r="DY215" s="261"/>
      <c r="DZ215" s="261"/>
      <c r="EA215" s="261"/>
    </row>
    <row r="216" spans="1:131" ht="14.25" customHeight="1" x14ac:dyDescent="0.25">
      <c r="A216" s="261"/>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261"/>
      <c r="AF216" s="261"/>
      <c r="AG216" s="261"/>
      <c r="AH216" s="261"/>
      <c r="AI216" s="261"/>
      <c r="AJ216" s="261"/>
      <c r="AK216" s="261"/>
      <c r="AL216" s="261"/>
      <c r="AM216" s="261"/>
      <c r="AN216" s="261"/>
      <c r="AO216" s="261"/>
      <c r="AP216" s="261"/>
      <c r="AQ216" s="261"/>
      <c r="AR216" s="261"/>
      <c r="AS216" s="261"/>
      <c r="AT216" s="261"/>
      <c r="AU216" s="261"/>
      <c r="AV216" s="261"/>
      <c r="AW216" s="261"/>
      <c r="AX216" s="261"/>
      <c r="AY216" s="261"/>
      <c r="AZ216" s="261"/>
      <c r="BA216" s="261"/>
      <c r="BB216" s="261"/>
      <c r="BC216" s="261"/>
      <c r="BD216" s="261"/>
      <c r="BE216" s="261"/>
      <c r="BF216" s="261"/>
      <c r="BG216" s="261"/>
      <c r="BH216" s="261"/>
      <c r="BI216" s="261"/>
      <c r="BJ216" s="261"/>
      <c r="BK216" s="261"/>
      <c r="BL216" s="261"/>
      <c r="BM216" s="261"/>
      <c r="BN216" s="261"/>
      <c r="BO216" s="261"/>
      <c r="BP216" s="261"/>
      <c r="BQ216" s="261"/>
      <c r="BR216" s="261"/>
      <c r="BS216" s="261"/>
      <c r="BT216" s="261"/>
      <c r="BU216" s="261"/>
      <c r="BV216" s="261"/>
      <c r="BW216" s="261"/>
      <c r="BX216" s="261"/>
      <c r="BY216" s="262"/>
      <c r="BZ216" s="262"/>
      <c r="CA216" s="262"/>
      <c r="CB216" s="262"/>
      <c r="CC216" s="262"/>
      <c r="CD216" s="262"/>
      <c r="CE216" s="262"/>
      <c r="CF216" s="262"/>
      <c r="CG216" s="262"/>
      <c r="CH216" s="262"/>
      <c r="CI216" s="262"/>
      <c r="CJ216" s="262"/>
      <c r="CK216" s="262"/>
      <c r="CL216" s="262"/>
      <c r="CM216" s="262"/>
      <c r="CN216" s="262"/>
      <c r="CO216" s="262"/>
      <c r="CP216" s="262"/>
      <c r="CQ216" s="262"/>
      <c r="CR216" s="262"/>
      <c r="CS216" s="262"/>
      <c r="CT216" s="262"/>
      <c r="CU216" s="261"/>
      <c r="CV216" s="261"/>
      <c r="CW216" s="261"/>
      <c r="CX216" s="261"/>
      <c r="CY216" s="261"/>
      <c r="CZ216" s="261"/>
      <c r="DA216" s="261"/>
      <c r="DB216" s="261"/>
      <c r="DC216" s="261"/>
      <c r="DD216" s="261"/>
      <c r="DE216" s="261"/>
      <c r="DF216" s="261"/>
      <c r="DG216" s="261"/>
      <c r="DH216" s="261"/>
      <c r="DI216" s="261"/>
      <c r="DJ216" s="261"/>
      <c r="DK216" s="261"/>
      <c r="DL216" s="261"/>
      <c r="DM216" s="261"/>
      <c r="DN216" s="261"/>
      <c r="DO216" s="261"/>
      <c r="DP216" s="261"/>
      <c r="DQ216" s="261"/>
      <c r="DR216" s="261"/>
      <c r="DS216" s="261"/>
      <c r="DT216" s="261"/>
      <c r="DU216" s="261"/>
      <c r="DV216" s="261"/>
      <c r="DW216" s="261"/>
      <c r="DX216" s="261"/>
      <c r="DY216" s="261"/>
      <c r="DZ216" s="261"/>
      <c r="EA216" s="261"/>
    </row>
    <row r="217" spans="1:131" ht="15" x14ac:dyDescent="0.25">
      <c r="A217" s="261"/>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c r="Z217" s="261"/>
      <c r="AA217" s="261"/>
      <c r="AB217" s="261"/>
      <c r="AC217" s="261"/>
      <c r="AD217" s="261"/>
      <c r="AE217" s="261"/>
      <c r="AF217" s="261"/>
      <c r="AG217" s="261"/>
      <c r="AH217" s="261"/>
      <c r="AI217" s="261"/>
      <c r="AJ217" s="261"/>
      <c r="AK217" s="261"/>
      <c r="AL217" s="261"/>
      <c r="AM217" s="261"/>
      <c r="AN217" s="261"/>
      <c r="AO217" s="261"/>
      <c r="AP217" s="261"/>
      <c r="AQ217" s="261"/>
      <c r="AR217" s="261"/>
      <c r="AS217" s="261"/>
      <c r="AT217" s="261"/>
      <c r="AU217" s="261"/>
      <c r="AV217" s="261"/>
      <c r="AW217" s="261"/>
      <c r="AX217" s="261"/>
      <c r="AY217" s="261"/>
      <c r="AZ217" s="261"/>
      <c r="BA217" s="261"/>
      <c r="BB217" s="261"/>
      <c r="BC217" s="261"/>
      <c r="BD217" s="261"/>
      <c r="BE217" s="261"/>
      <c r="BF217" s="261"/>
      <c r="BG217" s="261"/>
      <c r="BH217" s="261"/>
      <c r="BI217" s="261"/>
      <c r="BJ217" s="261"/>
      <c r="BK217" s="261"/>
      <c r="BL217" s="261"/>
      <c r="BM217" s="261"/>
      <c r="BN217" s="261"/>
      <c r="BO217" s="261"/>
      <c r="BP217" s="261"/>
      <c r="BQ217" s="261"/>
      <c r="BR217" s="261"/>
      <c r="BS217" s="261"/>
      <c r="BT217" s="261"/>
      <c r="BU217" s="261"/>
      <c r="BV217" s="261"/>
      <c r="BW217" s="261"/>
      <c r="BX217" s="261"/>
      <c r="BY217" s="262"/>
      <c r="BZ217" s="262"/>
      <c r="CA217" s="262"/>
      <c r="CB217" s="262"/>
      <c r="CC217" s="262"/>
      <c r="CD217" s="262"/>
      <c r="CE217" s="262"/>
      <c r="CF217" s="262"/>
      <c r="CG217" s="262"/>
      <c r="CH217" s="262"/>
      <c r="CI217" s="262"/>
      <c r="CJ217" s="262"/>
      <c r="CK217" s="262"/>
      <c r="CL217" s="262"/>
      <c r="CM217" s="262"/>
      <c r="CN217" s="262"/>
      <c r="CO217" s="262"/>
      <c r="CP217" s="262"/>
      <c r="CQ217" s="262"/>
      <c r="CR217" s="262"/>
      <c r="CS217" s="262"/>
      <c r="CT217" s="262"/>
      <c r="CU217" s="261"/>
      <c r="CV217" s="261"/>
      <c r="CW217" s="261"/>
      <c r="CX217" s="261"/>
      <c r="CY217" s="261"/>
      <c r="CZ217" s="261"/>
      <c r="DA217" s="261"/>
      <c r="DB217" s="261"/>
      <c r="DC217" s="261"/>
      <c r="DD217" s="261"/>
      <c r="DE217" s="261"/>
      <c r="DF217" s="261"/>
      <c r="DG217" s="261"/>
      <c r="DH217" s="261"/>
      <c r="DI217" s="261"/>
      <c r="DJ217" s="261"/>
      <c r="DK217" s="261"/>
      <c r="DL217" s="261"/>
      <c r="DM217" s="261"/>
      <c r="DN217" s="261"/>
      <c r="DO217" s="261"/>
      <c r="DP217" s="261"/>
      <c r="DQ217" s="261"/>
      <c r="DR217" s="261"/>
      <c r="DS217" s="261"/>
      <c r="DT217" s="261"/>
      <c r="DU217" s="261"/>
      <c r="DV217" s="261"/>
      <c r="DW217" s="261"/>
      <c r="DX217" s="261"/>
      <c r="DY217" s="261"/>
      <c r="DZ217" s="261"/>
      <c r="EA217" s="261"/>
    </row>
    <row r="218" spans="1:131" ht="15" x14ac:dyDescent="0.25">
      <c r="A218" s="261"/>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1"/>
      <c r="AL218" s="261"/>
      <c r="AM218" s="261"/>
      <c r="AN218" s="261"/>
      <c r="AO218" s="261"/>
      <c r="AP218" s="261"/>
      <c r="AQ218" s="261"/>
      <c r="AR218" s="261"/>
      <c r="AS218" s="261"/>
      <c r="AT218" s="261"/>
      <c r="AU218" s="261"/>
      <c r="AV218" s="261"/>
      <c r="AW218" s="261"/>
      <c r="AX218" s="261"/>
      <c r="AY218" s="261"/>
      <c r="AZ218" s="261"/>
      <c r="BA218" s="261"/>
      <c r="BB218" s="261"/>
      <c r="BC218" s="261"/>
      <c r="BD218" s="261"/>
      <c r="BE218" s="261"/>
      <c r="BF218" s="261"/>
      <c r="BG218" s="261"/>
      <c r="BH218" s="261"/>
      <c r="BI218" s="261"/>
      <c r="BJ218" s="261"/>
      <c r="BK218" s="261"/>
      <c r="BL218" s="261"/>
      <c r="BM218" s="261"/>
      <c r="BN218" s="261"/>
      <c r="BO218" s="261"/>
      <c r="BP218" s="261"/>
      <c r="BQ218" s="261"/>
      <c r="BR218" s="261"/>
      <c r="BS218" s="261"/>
      <c r="BT218" s="261"/>
      <c r="BU218" s="261"/>
      <c r="BV218" s="261"/>
      <c r="BW218" s="261"/>
      <c r="BX218" s="261"/>
      <c r="BY218" s="262"/>
      <c r="BZ218" s="262"/>
      <c r="CA218" s="262"/>
      <c r="CB218" s="262"/>
      <c r="CC218" s="262"/>
      <c r="CD218" s="262"/>
      <c r="CE218" s="262"/>
      <c r="CF218" s="262"/>
      <c r="CG218" s="262"/>
      <c r="CH218" s="262"/>
      <c r="CI218" s="262"/>
      <c r="CJ218" s="262"/>
      <c r="CK218" s="262"/>
      <c r="CL218" s="262"/>
      <c r="CM218" s="262"/>
      <c r="CN218" s="262"/>
      <c r="CO218" s="262"/>
      <c r="CP218" s="262"/>
      <c r="CQ218" s="262"/>
      <c r="CR218" s="262"/>
      <c r="CS218" s="262"/>
      <c r="CT218" s="262"/>
      <c r="CU218" s="261"/>
      <c r="CV218" s="261"/>
      <c r="CW218" s="261"/>
      <c r="CX218" s="261"/>
      <c r="CY218" s="261"/>
      <c r="CZ218" s="261"/>
      <c r="DA218" s="261"/>
      <c r="DB218" s="261"/>
      <c r="DC218" s="261"/>
      <c r="DD218" s="261"/>
      <c r="DE218" s="261"/>
      <c r="DF218" s="261"/>
      <c r="DG218" s="261"/>
      <c r="DH218" s="261"/>
      <c r="DI218" s="261"/>
      <c r="DJ218" s="261"/>
      <c r="DK218" s="261"/>
      <c r="DL218" s="261"/>
      <c r="DM218" s="261"/>
      <c r="DN218" s="261"/>
      <c r="DO218" s="261"/>
      <c r="DP218" s="261"/>
      <c r="DQ218" s="261"/>
      <c r="DR218" s="261"/>
      <c r="DS218" s="261"/>
      <c r="DT218" s="261"/>
      <c r="DU218" s="261"/>
      <c r="DV218" s="261"/>
      <c r="DW218" s="261"/>
      <c r="DX218" s="261"/>
      <c r="DY218" s="261"/>
      <c r="DZ218" s="261"/>
      <c r="EA218" s="261"/>
    </row>
    <row r="219" spans="1:131" ht="15" x14ac:dyDescent="0.25">
      <c r="A219" s="261"/>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1"/>
      <c r="AX219" s="261"/>
      <c r="AY219" s="261"/>
      <c r="AZ219" s="261"/>
      <c r="BA219" s="261"/>
      <c r="BB219" s="261"/>
      <c r="BC219" s="261"/>
      <c r="BD219" s="261"/>
      <c r="BE219" s="261"/>
      <c r="BF219" s="261"/>
      <c r="BG219" s="261"/>
      <c r="BH219" s="261"/>
      <c r="BI219" s="261"/>
      <c r="BJ219" s="261"/>
      <c r="BK219" s="261"/>
      <c r="BL219" s="261"/>
      <c r="BM219" s="261"/>
      <c r="BN219" s="261"/>
      <c r="BO219" s="261"/>
      <c r="BP219" s="261"/>
      <c r="BQ219" s="261"/>
      <c r="BR219" s="261"/>
      <c r="BS219" s="261"/>
      <c r="BT219" s="261"/>
      <c r="BU219" s="261"/>
      <c r="BV219" s="261"/>
      <c r="BW219" s="261"/>
      <c r="BX219" s="261"/>
      <c r="BY219" s="262"/>
      <c r="BZ219" s="262"/>
      <c r="CA219" s="262"/>
      <c r="CB219" s="262"/>
      <c r="CC219" s="262"/>
      <c r="CD219" s="262"/>
      <c r="CE219" s="262"/>
      <c r="CF219" s="262"/>
      <c r="CG219" s="262"/>
      <c r="CH219" s="262"/>
      <c r="CI219" s="262"/>
      <c r="CJ219" s="262"/>
      <c r="CK219" s="262"/>
      <c r="CL219" s="262"/>
      <c r="CM219" s="262"/>
      <c r="CN219" s="262"/>
      <c r="CO219" s="262"/>
      <c r="CP219" s="262"/>
      <c r="CQ219" s="262"/>
      <c r="CR219" s="262"/>
      <c r="CS219" s="262"/>
      <c r="CT219" s="262"/>
      <c r="CU219" s="261"/>
      <c r="CV219" s="261"/>
      <c r="CW219" s="261"/>
      <c r="CX219" s="261"/>
      <c r="CY219" s="261"/>
      <c r="CZ219" s="261"/>
      <c r="DA219" s="261"/>
      <c r="DB219" s="261"/>
      <c r="DC219" s="261"/>
      <c r="DD219" s="261"/>
      <c r="DE219" s="261"/>
      <c r="DF219" s="261"/>
      <c r="DG219" s="261"/>
      <c r="DH219" s="261"/>
      <c r="DI219" s="261"/>
      <c r="DJ219" s="261"/>
      <c r="DK219" s="261"/>
      <c r="DL219" s="261"/>
      <c r="DM219" s="261"/>
      <c r="DN219" s="261"/>
      <c r="DO219" s="261"/>
      <c r="DP219" s="261"/>
      <c r="DQ219" s="261"/>
      <c r="DR219" s="261"/>
      <c r="DS219" s="261"/>
      <c r="DT219" s="261"/>
      <c r="DU219" s="261"/>
      <c r="DV219" s="261"/>
      <c r="DW219" s="261"/>
      <c r="DX219" s="261"/>
      <c r="DY219" s="261"/>
      <c r="DZ219" s="261"/>
      <c r="EA219" s="261"/>
    </row>
    <row r="220" spans="1:131" ht="15" x14ac:dyDescent="0.25">
      <c r="A220" s="261"/>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261"/>
      <c r="AE220" s="261"/>
      <c r="AF220" s="261"/>
      <c r="AG220" s="261"/>
      <c r="AH220" s="261"/>
      <c r="AI220" s="261"/>
      <c r="AJ220" s="261"/>
      <c r="AK220" s="261"/>
      <c r="AL220" s="261"/>
      <c r="AM220" s="261"/>
      <c r="AN220" s="261"/>
      <c r="AO220" s="261"/>
      <c r="AP220" s="261"/>
      <c r="AQ220" s="261"/>
      <c r="AR220" s="261"/>
      <c r="AS220" s="261"/>
      <c r="AT220" s="261"/>
      <c r="AU220" s="261"/>
      <c r="AV220" s="261"/>
      <c r="AW220" s="261"/>
      <c r="AX220" s="261"/>
      <c r="AY220" s="261"/>
      <c r="AZ220" s="261"/>
      <c r="BA220" s="261"/>
      <c r="BB220" s="261"/>
      <c r="BC220" s="261"/>
      <c r="BD220" s="261"/>
      <c r="BE220" s="261"/>
      <c r="BF220" s="261"/>
      <c r="BG220" s="261"/>
      <c r="BH220" s="261"/>
      <c r="BI220" s="261"/>
      <c r="BJ220" s="261"/>
      <c r="BK220" s="261"/>
      <c r="BL220" s="261"/>
      <c r="BM220" s="261"/>
      <c r="BN220" s="261"/>
      <c r="BO220" s="261"/>
      <c r="BP220" s="261"/>
      <c r="BQ220" s="261"/>
      <c r="BR220" s="261"/>
      <c r="BS220" s="261"/>
      <c r="BT220" s="261"/>
      <c r="BU220" s="261"/>
      <c r="BV220" s="261"/>
      <c r="BW220" s="261"/>
      <c r="BX220" s="261"/>
      <c r="BY220" s="262"/>
      <c r="BZ220" s="262"/>
      <c r="CA220" s="262"/>
      <c r="CB220" s="262"/>
      <c r="CC220" s="262"/>
      <c r="CD220" s="262"/>
      <c r="CE220" s="262"/>
      <c r="CF220" s="262"/>
      <c r="CG220" s="262"/>
      <c r="CH220" s="262"/>
      <c r="CI220" s="262"/>
      <c r="CJ220" s="262"/>
      <c r="CK220" s="262"/>
      <c r="CL220" s="262"/>
      <c r="CM220" s="262"/>
      <c r="CN220" s="262"/>
      <c r="CO220" s="262"/>
      <c r="CP220" s="262"/>
      <c r="CQ220" s="262"/>
      <c r="CR220" s="262"/>
      <c r="CS220" s="262"/>
      <c r="CT220" s="262"/>
      <c r="CU220" s="261"/>
      <c r="CV220" s="261"/>
      <c r="CW220" s="261"/>
      <c r="CX220" s="261"/>
      <c r="CY220" s="261"/>
      <c r="CZ220" s="261"/>
      <c r="DA220" s="261"/>
      <c r="DB220" s="261"/>
      <c r="DC220" s="261"/>
      <c r="DD220" s="261"/>
      <c r="DE220" s="261"/>
      <c r="DF220" s="261"/>
      <c r="DG220" s="261"/>
      <c r="DH220" s="261"/>
      <c r="DI220" s="261"/>
      <c r="DJ220" s="261"/>
      <c r="DK220" s="261"/>
      <c r="DL220" s="261"/>
      <c r="DM220" s="261"/>
      <c r="DN220" s="261"/>
      <c r="DO220" s="261"/>
      <c r="DP220" s="261"/>
      <c r="DQ220" s="261"/>
      <c r="DR220" s="261"/>
      <c r="DS220" s="261"/>
      <c r="DT220" s="261"/>
      <c r="DU220" s="261"/>
      <c r="DV220" s="261"/>
      <c r="DW220" s="261"/>
      <c r="DX220" s="261"/>
      <c r="DY220" s="261"/>
      <c r="DZ220" s="261"/>
      <c r="EA220" s="261"/>
    </row>
    <row r="221" spans="1:131" ht="15" x14ac:dyDescent="0.25">
      <c r="A221" s="261"/>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261"/>
      <c r="AE221" s="261"/>
      <c r="AF221" s="261"/>
      <c r="AG221" s="261"/>
      <c r="AH221" s="261"/>
      <c r="AI221" s="261"/>
      <c r="AJ221" s="261"/>
      <c r="AK221" s="261"/>
      <c r="AL221" s="261"/>
      <c r="AM221" s="261"/>
      <c r="AN221" s="261"/>
      <c r="AO221" s="261"/>
      <c r="AP221" s="261"/>
      <c r="AQ221" s="261"/>
      <c r="AR221" s="261"/>
      <c r="AS221" s="261"/>
      <c r="AT221" s="261"/>
      <c r="AU221" s="261"/>
      <c r="AV221" s="261"/>
      <c r="AW221" s="261"/>
      <c r="AX221" s="261"/>
      <c r="AY221" s="261"/>
      <c r="AZ221" s="261"/>
      <c r="BA221" s="261"/>
      <c r="BB221" s="261"/>
      <c r="BC221" s="261"/>
      <c r="BD221" s="261"/>
      <c r="BE221" s="261"/>
      <c r="BF221" s="261"/>
      <c r="BG221" s="261"/>
      <c r="BH221" s="261"/>
      <c r="BI221" s="261"/>
      <c r="BJ221" s="261"/>
      <c r="BK221" s="261"/>
      <c r="BL221" s="261"/>
      <c r="BM221" s="261"/>
      <c r="BN221" s="261"/>
      <c r="BO221" s="261"/>
      <c r="BP221" s="261"/>
      <c r="BQ221" s="261"/>
      <c r="BR221" s="261"/>
      <c r="BS221" s="261"/>
      <c r="BT221" s="261"/>
      <c r="BU221" s="261"/>
      <c r="BV221" s="261"/>
      <c r="BW221" s="261"/>
      <c r="BX221" s="261"/>
      <c r="BY221" s="262"/>
      <c r="BZ221" s="262"/>
      <c r="CA221" s="262"/>
      <c r="CB221" s="262"/>
      <c r="CC221" s="262"/>
      <c r="CD221" s="262"/>
      <c r="CE221" s="262"/>
      <c r="CF221" s="262"/>
      <c r="CG221" s="262"/>
      <c r="CH221" s="262"/>
      <c r="CI221" s="262"/>
      <c r="CJ221" s="262"/>
      <c r="CK221" s="262"/>
      <c r="CL221" s="262"/>
      <c r="CM221" s="262"/>
      <c r="CN221" s="262"/>
      <c r="CO221" s="262"/>
      <c r="CP221" s="262"/>
      <c r="CQ221" s="262"/>
      <c r="CR221" s="262"/>
      <c r="CS221" s="262"/>
      <c r="CT221" s="262"/>
      <c r="CU221" s="261"/>
      <c r="CV221" s="261"/>
      <c r="CW221" s="261"/>
      <c r="CX221" s="261"/>
      <c r="CY221" s="261"/>
      <c r="CZ221" s="261"/>
      <c r="DA221" s="261"/>
      <c r="DB221" s="261"/>
      <c r="DC221" s="261"/>
      <c r="DD221" s="261"/>
      <c r="DE221" s="261"/>
      <c r="DF221" s="261"/>
      <c r="DG221" s="261"/>
      <c r="DH221" s="261"/>
      <c r="DI221" s="261"/>
      <c r="DJ221" s="261"/>
      <c r="DK221" s="261"/>
      <c r="DL221" s="261"/>
      <c r="DM221" s="261"/>
      <c r="DN221" s="261"/>
      <c r="DO221" s="261"/>
      <c r="DP221" s="261"/>
      <c r="DQ221" s="261"/>
      <c r="DR221" s="261"/>
      <c r="DS221" s="261"/>
      <c r="DT221" s="261"/>
      <c r="DU221" s="261"/>
      <c r="DV221" s="261"/>
      <c r="DW221" s="261"/>
      <c r="DX221" s="261"/>
      <c r="DY221" s="261"/>
      <c r="DZ221" s="261"/>
      <c r="EA221" s="261"/>
    </row>
    <row r="222" spans="1:131" ht="15" x14ac:dyDescent="0.25">
      <c r="A222" s="261"/>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F222" s="261"/>
      <c r="AG222" s="261"/>
      <c r="AH222" s="261"/>
      <c r="AI222" s="261"/>
      <c r="AJ222" s="261"/>
      <c r="AK222" s="261"/>
      <c r="AL222" s="261"/>
      <c r="AM222" s="261"/>
      <c r="AN222" s="261"/>
      <c r="AO222" s="261"/>
      <c r="AP222" s="261"/>
      <c r="AQ222" s="261"/>
      <c r="AR222" s="261"/>
      <c r="AS222" s="261"/>
      <c r="AT222" s="261"/>
      <c r="AU222" s="261"/>
      <c r="AV222" s="261"/>
      <c r="AW222" s="261"/>
      <c r="AX222" s="261"/>
      <c r="AY222" s="261"/>
      <c r="AZ222" s="261"/>
      <c r="BA222" s="261"/>
      <c r="BB222" s="261"/>
      <c r="BC222" s="261"/>
      <c r="BD222" s="261"/>
      <c r="BE222" s="261"/>
      <c r="BF222" s="261"/>
      <c r="BG222" s="261"/>
      <c r="BH222" s="261"/>
      <c r="BI222" s="261"/>
      <c r="BJ222" s="261"/>
      <c r="BK222" s="261"/>
      <c r="BL222" s="261"/>
      <c r="BM222" s="261"/>
      <c r="BN222" s="261"/>
      <c r="BO222" s="261"/>
      <c r="BP222" s="261"/>
      <c r="BQ222" s="261"/>
      <c r="BR222" s="261"/>
      <c r="BS222" s="261"/>
      <c r="BT222" s="261"/>
      <c r="BU222" s="261"/>
      <c r="BV222" s="261"/>
      <c r="BW222" s="261"/>
      <c r="BX222" s="261"/>
      <c r="BY222" s="262"/>
      <c r="BZ222" s="262"/>
      <c r="CA222" s="262"/>
      <c r="CB222" s="262"/>
      <c r="CC222" s="262"/>
      <c r="CD222" s="262"/>
      <c r="CE222" s="262"/>
      <c r="CF222" s="262"/>
      <c r="CG222" s="262"/>
      <c r="CH222" s="262"/>
      <c r="CI222" s="262"/>
      <c r="CJ222" s="262"/>
      <c r="CK222" s="262"/>
      <c r="CL222" s="262"/>
      <c r="CM222" s="262"/>
      <c r="CN222" s="262"/>
      <c r="CO222" s="262"/>
      <c r="CP222" s="262"/>
      <c r="CQ222" s="262"/>
      <c r="CR222" s="262"/>
      <c r="CS222" s="262"/>
      <c r="CT222" s="262"/>
      <c r="CU222" s="261"/>
      <c r="CV222" s="261"/>
      <c r="CW222" s="261"/>
      <c r="CX222" s="261"/>
      <c r="CY222" s="261"/>
      <c r="CZ222" s="261"/>
      <c r="DA222" s="261"/>
      <c r="DB222" s="261"/>
      <c r="DC222" s="261"/>
      <c r="DD222" s="261"/>
      <c r="DE222" s="261"/>
      <c r="DF222" s="261"/>
      <c r="DG222" s="261"/>
      <c r="DH222" s="261"/>
      <c r="DI222" s="261"/>
      <c r="DJ222" s="261"/>
      <c r="DK222" s="261"/>
      <c r="DL222" s="261"/>
      <c r="DM222" s="261"/>
      <c r="DN222" s="261"/>
      <c r="DO222" s="261"/>
      <c r="DP222" s="261"/>
      <c r="DQ222" s="261"/>
      <c r="DR222" s="261"/>
      <c r="DS222" s="261"/>
      <c r="DT222" s="261"/>
      <c r="DU222" s="261"/>
      <c r="DV222" s="261"/>
      <c r="DW222" s="261"/>
      <c r="DX222" s="261"/>
      <c r="DY222" s="261"/>
      <c r="DZ222" s="261"/>
      <c r="EA222" s="261"/>
    </row>
    <row r="223" spans="1:131" ht="15" x14ac:dyDescent="0.25">
      <c r="A223" s="261"/>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61"/>
      <c r="AE223" s="261"/>
      <c r="AF223" s="261"/>
      <c r="AG223" s="261"/>
      <c r="AH223" s="261"/>
      <c r="AI223" s="261"/>
      <c r="AJ223" s="261"/>
      <c r="AK223" s="261"/>
      <c r="AL223" s="261"/>
      <c r="AM223" s="261"/>
      <c r="AN223" s="261"/>
      <c r="AO223" s="261"/>
      <c r="AP223" s="261"/>
      <c r="AQ223" s="261"/>
      <c r="AR223" s="261"/>
      <c r="AS223" s="261"/>
      <c r="AT223" s="261"/>
      <c r="AU223" s="261"/>
      <c r="AV223" s="261"/>
      <c r="AW223" s="261"/>
      <c r="AX223" s="261"/>
      <c r="AY223" s="261"/>
      <c r="AZ223" s="261"/>
      <c r="BA223" s="261"/>
      <c r="BB223" s="261"/>
      <c r="BC223" s="261"/>
      <c r="BD223" s="261"/>
      <c r="BE223" s="261"/>
      <c r="BF223" s="261"/>
      <c r="BG223" s="261"/>
      <c r="BH223" s="261"/>
      <c r="BI223" s="261"/>
      <c r="BJ223" s="261"/>
      <c r="BK223" s="261"/>
      <c r="BL223" s="261"/>
      <c r="BM223" s="261"/>
      <c r="BN223" s="261"/>
      <c r="BO223" s="261"/>
      <c r="BP223" s="261"/>
      <c r="BQ223" s="261"/>
      <c r="BR223" s="261"/>
      <c r="BS223" s="261"/>
      <c r="BT223" s="261"/>
      <c r="BU223" s="261"/>
      <c r="BV223" s="261"/>
      <c r="BW223" s="261"/>
      <c r="BX223" s="261"/>
      <c r="BY223" s="262"/>
      <c r="BZ223" s="262"/>
      <c r="CA223" s="262"/>
      <c r="CB223" s="262"/>
      <c r="CC223" s="262"/>
      <c r="CD223" s="262"/>
      <c r="CE223" s="262"/>
      <c r="CF223" s="262"/>
      <c r="CG223" s="262"/>
      <c r="CH223" s="262"/>
      <c r="CI223" s="262"/>
      <c r="CJ223" s="262"/>
      <c r="CK223" s="262"/>
      <c r="CL223" s="262"/>
      <c r="CM223" s="262"/>
      <c r="CN223" s="262"/>
      <c r="CO223" s="262"/>
      <c r="CP223" s="262"/>
      <c r="CQ223" s="262"/>
      <c r="CR223" s="262"/>
      <c r="CS223" s="262"/>
      <c r="CT223" s="262"/>
      <c r="CU223" s="261"/>
      <c r="CV223" s="261"/>
      <c r="CW223" s="261"/>
      <c r="CX223" s="261"/>
      <c r="CY223" s="261"/>
      <c r="CZ223" s="261"/>
      <c r="DA223" s="261"/>
      <c r="DB223" s="261"/>
      <c r="DC223" s="261"/>
      <c r="DD223" s="261"/>
      <c r="DE223" s="261"/>
      <c r="DF223" s="261"/>
      <c r="DG223" s="261"/>
      <c r="DH223" s="261"/>
      <c r="DI223" s="261"/>
      <c r="DJ223" s="261"/>
      <c r="DK223" s="261"/>
      <c r="DL223" s="261"/>
      <c r="DM223" s="261"/>
      <c r="DN223" s="261"/>
      <c r="DO223" s="261"/>
      <c r="DP223" s="261"/>
      <c r="DQ223" s="261"/>
      <c r="DR223" s="261"/>
      <c r="DS223" s="261"/>
      <c r="DT223" s="261"/>
      <c r="DU223" s="261"/>
      <c r="DV223" s="261"/>
      <c r="DW223" s="261"/>
      <c r="DX223" s="261"/>
      <c r="DY223" s="261"/>
      <c r="DZ223" s="261"/>
      <c r="EA223" s="261"/>
    </row>
    <row r="224" spans="1:131" ht="15" x14ac:dyDescent="0.25">
      <c r="A224" s="261"/>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c r="Z224" s="261"/>
      <c r="AA224" s="261"/>
      <c r="AB224" s="261"/>
      <c r="AC224" s="261"/>
      <c r="AD224" s="261"/>
      <c r="AE224" s="261"/>
      <c r="AF224" s="261"/>
      <c r="AG224" s="261"/>
      <c r="AH224" s="261"/>
      <c r="AI224" s="261"/>
      <c r="AJ224" s="261"/>
      <c r="AK224" s="261"/>
      <c r="AL224" s="261"/>
      <c r="AM224" s="261"/>
      <c r="AN224" s="261"/>
      <c r="AO224" s="261"/>
      <c r="AP224" s="261"/>
      <c r="AQ224" s="261"/>
      <c r="AR224" s="261"/>
      <c r="AS224" s="261"/>
      <c r="AT224" s="261"/>
      <c r="AU224" s="261"/>
      <c r="AV224" s="261"/>
      <c r="AW224" s="261"/>
      <c r="AX224" s="261"/>
      <c r="AY224" s="261"/>
      <c r="AZ224" s="261"/>
      <c r="BA224" s="261"/>
      <c r="BB224" s="261"/>
      <c r="BC224" s="261"/>
      <c r="BD224" s="261"/>
      <c r="BE224" s="261"/>
      <c r="BF224" s="261"/>
      <c r="BG224" s="261"/>
      <c r="BH224" s="261"/>
      <c r="BI224" s="261"/>
      <c r="BJ224" s="261"/>
      <c r="BK224" s="261"/>
      <c r="BL224" s="261"/>
      <c r="BM224" s="261"/>
      <c r="BN224" s="261"/>
      <c r="BO224" s="261"/>
      <c r="BP224" s="261"/>
      <c r="BQ224" s="261"/>
      <c r="BR224" s="261"/>
      <c r="BS224" s="261"/>
      <c r="BT224" s="261"/>
      <c r="BU224" s="261"/>
      <c r="BV224" s="261"/>
      <c r="BW224" s="261"/>
      <c r="BX224" s="261"/>
      <c r="BY224" s="262"/>
      <c r="BZ224" s="262"/>
      <c r="CA224" s="262"/>
      <c r="CB224" s="262"/>
      <c r="CC224" s="262"/>
      <c r="CD224" s="262"/>
      <c r="CE224" s="262"/>
      <c r="CF224" s="262"/>
      <c r="CG224" s="262"/>
      <c r="CH224" s="262"/>
      <c r="CI224" s="262"/>
      <c r="CJ224" s="262"/>
      <c r="CK224" s="262"/>
      <c r="CL224" s="262"/>
      <c r="CM224" s="262"/>
      <c r="CN224" s="262"/>
      <c r="CO224" s="262"/>
      <c r="CP224" s="262"/>
      <c r="CQ224" s="262"/>
      <c r="CR224" s="262"/>
      <c r="CS224" s="262"/>
      <c r="CT224" s="262"/>
      <c r="CU224" s="261"/>
      <c r="CV224" s="261"/>
      <c r="CW224" s="261"/>
      <c r="CX224" s="261"/>
      <c r="CY224" s="261"/>
      <c r="CZ224" s="261"/>
      <c r="DA224" s="261"/>
      <c r="DB224" s="261"/>
      <c r="DC224" s="261"/>
      <c r="DD224" s="261"/>
      <c r="DE224" s="261"/>
      <c r="DF224" s="261"/>
      <c r="DG224" s="261"/>
      <c r="DH224" s="261"/>
      <c r="DI224" s="261"/>
      <c r="DJ224" s="261"/>
      <c r="DK224" s="261"/>
      <c r="DL224" s="261"/>
      <c r="DM224" s="261"/>
      <c r="DN224" s="261"/>
      <c r="DO224" s="261"/>
      <c r="DP224" s="261"/>
      <c r="DQ224" s="261"/>
      <c r="DR224" s="261"/>
      <c r="DS224" s="261"/>
      <c r="DT224" s="261"/>
      <c r="DU224" s="261"/>
      <c r="DV224" s="261"/>
      <c r="DW224" s="261"/>
      <c r="DX224" s="261"/>
      <c r="DY224" s="261"/>
      <c r="DZ224" s="261"/>
      <c r="EA224" s="261"/>
    </row>
    <row r="225" spans="1:131" ht="15" x14ac:dyDescent="0.25">
      <c r="A225" s="261"/>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c r="Z225" s="261"/>
      <c r="AA225" s="261"/>
      <c r="AB225" s="261"/>
      <c r="AC225" s="261"/>
      <c r="AD225" s="261"/>
      <c r="AE225" s="261"/>
      <c r="AF225" s="261"/>
      <c r="AG225" s="261"/>
      <c r="AH225" s="261"/>
      <c r="AI225" s="261"/>
      <c r="AJ225" s="261"/>
      <c r="AK225" s="261"/>
      <c r="AL225" s="261"/>
      <c r="AM225" s="261"/>
      <c r="AN225" s="261"/>
      <c r="AO225" s="261"/>
      <c r="AP225" s="261"/>
      <c r="AQ225" s="261"/>
      <c r="AR225" s="261"/>
      <c r="AS225" s="261"/>
      <c r="AT225" s="261"/>
      <c r="AU225" s="261"/>
      <c r="AV225" s="261"/>
      <c r="AW225" s="261"/>
      <c r="AX225" s="261"/>
      <c r="AY225" s="261"/>
      <c r="AZ225" s="261"/>
      <c r="BA225" s="261"/>
      <c r="BB225" s="261"/>
      <c r="BC225" s="261"/>
      <c r="BD225" s="261"/>
      <c r="BE225" s="261"/>
      <c r="BF225" s="261"/>
      <c r="BG225" s="261"/>
      <c r="BH225" s="261"/>
      <c r="BI225" s="261"/>
      <c r="BJ225" s="261"/>
      <c r="BK225" s="261"/>
      <c r="BL225" s="261"/>
      <c r="BM225" s="261"/>
      <c r="BN225" s="261"/>
      <c r="BO225" s="261"/>
      <c r="BP225" s="261"/>
      <c r="BQ225" s="261"/>
      <c r="BR225" s="261"/>
      <c r="BS225" s="261"/>
      <c r="BT225" s="261"/>
      <c r="BU225" s="261"/>
      <c r="BV225" s="261"/>
      <c r="BW225" s="261"/>
      <c r="BX225" s="261"/>
      <c r="BY225" s="262"/>
      <c r="BZ225" s="262"/>
      <c r="CA225" s="262"/>
      <c r="CB225" s="262"/>
      <c r="CC225" s="262"/>
      <c r="CD225" s="262"/>
      <c r="CE225" s="262"/>
      <c r="CF225" s="262"/>
      <c r="CG225" s="262"/>
      <c r="CH225" s="262"/>
      <c r="CI225" s="262"/>
      <c r="CJ225" s="262"/>
      <c r="CK225" s="262"/>
      <c r="CL225" s="262"/>
      <c r="CM225" s="262"/>
      <c r="CN225" s="262"/>
      <c r="CO225" s="262"/>
      <c r="CP225" s="262"/>
      <c r="CQ225" s="262"/>
      <c r="CR225" s="262"/>
      <c r="CS225" s="262"/>
      <c r="CT225" s="262"/>
      <c r="CU225" s="261"/>
      <c r="CV225" s="261"/>
      <c r="CW225" s="261"/>
      <c r="CX225" s="261"/>
      <c r="CY225" s="261"/>
      <c r="CZ225" s="261"/>
      <c r="DA225" s="261"/>
      <c r="DB225" s="261"/>
      <c r="DC225" s="261"/>
      <c r="DD225" s="261"/>
      <c r="DE225" s="261"/>
      <c r="DF225" s="261"/>
      <c r="DG225" s="261"/>
      <c r="DH225" s="261"/>
      <c r="DI225" s="261"/>
      <c r="DJ225" s="261"/>
      <c r="DK225" s="261"/>
      <c r="DL225" s="261"/>
      <c r="DM225" s="261"/>
      <c r="DN225" s="261"/>
      <c r="DO225" s="261"/>
      <c r="DP225" s="261"/>
      <c r="DQ225" s="261"/>
      <c r="DR225" s="261"/>
      <c r="DS225" s="261"/>
      <c r="DT225" s="261"/>
      <c r="DU225" s="261"/>
      <c r="DV225" s="261"/>
      <c r="DW225" s="261"/>
      <c r="DX225" s="261"/>
      <c r="DY225" s="261"/>
      <c r="DZ225" s="261"/>
      <c r="EA225" s="261"/>
    </row>
    <row r="226" spans="1:131" ht="15" x14ac:dyDescent="0.25">
      <c r="A226" s="261"/>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c r="X226" s="261"/>
      <c r="Y226" s="261"/>
      <c r="Z226" s="261"/>
      <c r="AA226" s="261"/>
      <c r="AB226" s="261"/>
      <c r="AC226" s="261"/>
      <c r="AD226" s="261"/>
      <c r="AE226" s="261"/>
      <c r="AF226" s="261"/>
      <c r="AG226" s="261"/>
      <c r="AH226" s="261"/>
      <c r="AI226" s="261"/>
      <c r="AJ226" s="261"/>
      <c r="AK226" s="261"/>
      <c r="AL226" s="261"/>
      <c r="AM226" s="261"/>
      <c r="AN226" s="261"/>
      <c r="AO226" s="261"/>
      <c r="AP226" s="261"/>
      <c r="AQ226" s="261"/>
      <c r="AR226" s="261"/>
      <c r="AS226" s="261"/>
      <c r="AT226" s="261"/>
      <c r="AU226" s="261"/>
      <c r="AV226" s="261"/>
      <c r="AW226" s="261"/>
      <c r="AX226" s="261"/>
      <c r="AY226" s="261"/>
      <c r="AZ226" s="261"/>
      <c r="BA226" s="261"/>
      <c r="BB226" s="261"/>
      <c r="BC226" s="261"/>
      <c r="BD226" s="261"/>
      <c r="BE226" s="261"/>
      <c r="BF226" s="261"/>
      <c r="BG226" s="261"/>
      <c r="BH226" s="261"/>
      <c r="BI226" s="261"/>
      <c r="BJ226" s="261"/>
      <c r="BK226" s="261"/>
      <c r="BL226" s="261"/>
      <c r="BM226" s="261"/>
      <c r="BN226" s="261"/>
      <c r="BO226" s="261"/>
      <c r="BP226" s="261"/>
      <c r="BQ226" s="261"/>
      <c r="BR226" s="261"/>
      <c r="BS226" s="261"/>
      <c r="BT226" s="261"/>
      <c r="BU226" s="261"/>
      <c r="BV226" s="261"/>
      <c r="BW226" s="261"/>
      <c r="BX226" s="261"/>
      <c r="BY226" s="262"/>
      <c r="BZ226" s="262"/>
      <c r="CA226" s="262"/>
      <c r="CB226" s="262"/>
      <c r="CC226" s="262"/>
      <c r="CD226" s="262"/>
      <c r="CE226" s="262"/>
      <c r="CF226" s="262"/>
      <c r="CG226" s="262"/>
      <c r="CH226" s="262"/>
      <c r="CI226" s="262"/>
      <c r="CJ226" s="262"/>
      <c r="CK226" s="262"/>
      <c r="CL226" s="262"/>
      <c r="CM226" s="262"/>
      <c r="CN226" s="262"/>
      <c r="CO226" s="262"/>
      <c r="CP226" s="262"/>
      <c r="CQ226" s="262"/>
      <c r="CR226" s="262"/>
      <c r="CS226" s="262"/>
      <c r="CT226" s="262"/>
      <c r="CU226" s="261"/>
      <c r="CV226" s="261"/>
      <c r="CW226" s="261"/>
      <c r="CX226" s="261"/>
      <c r="CY226" s="261"/>
      <c r="CZ226" s="261"/>
      <c r="DA226" s="261"/>
      <c r="DB226" s="261"/>
      <c r="DC226" s="261"/>
      <c r="DD226" s="261"/>
      <c r="DE226" s="261"/>
      <c r="DF226" s="261"/>
      <c r="DG226" s="261"/>
      <c r="DH226" s="261"/>
      <c r="DI226" s="261"/>
      <c r="DJ226" s="261"/>
      <c r="DK226" s="261"/>
      <c r="DL226" s="261"/>
      <c r="DM226" s="261"/>
      <c r="DN226" s="261"/>
      <c r="DO226" s="261"/>
      <c r="DP226" s="261"/>
      <c r="DQ226" s="261"/>
      <c r="DR226" s="261"/>
      <c r="DS226" s="261"/>
      <c r="DT226" s="261"/>
      <c r="DU226" s="261"/>
      <c r="DV226" s="261"/>
      <c r="DW226" s="261"/>
      <c r="DX226" s="261"/>
      <c r="DY226" s="261"/>
      <c r="DZ226" s="261"/>
      <c r="EA226" s="261"/>
    </row>
    <row r="227" spans="1:131" ht="15" x14ac:dyDescent="0.25">
      <c r="A227" s="261"/>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c r="X227" s="261"/>
      <c r="Y227" s="261"/>
      <c r="Z227" s="261"/>
      <c r="AA227" s="261"/>
      <c r="AB227" s="261"/>
      <c r="AC227" s="261"/>
      <c r="AD227" s="261"/>
      <c r="AE227" s="261"/>
      <c r="AF227" s="261"/>
      <c r="AG227" s="261"/>
      <c r="AH227" s="261"/>
      <c r="AI227" s="261"/>
      <c r="AJ227" s="261"/>
      <c r="AK227" s="261"/>
      <c r="AL227" s="261"/>
      <c r="AM227" s="261"/>
      <c r="AN227" s="261"/>
      <c r="AO227" s="261"/>
      <c r="AP227" s="261"/>
      <c r="AQ227" s="261"/>
      <c r="AR227" s="261"/>
      <c r="AS227" s="261"/>
      <c r="AT227" s="261"/>
      <c r="AU227" s="261"/>
      <c r="AV227" s="261"/>
      <c r="AW227" s="261"/>
      <c r="AX227" s="261"/>
      <c r="AY227" s="261"/>
      <c r="AZ227" s="261"/>
      <c r="BA227" s="261"/>
      <c r="BB227" s="261"/>
      <c r="BC227" s="261"/>
      <c r="BD227" s="261"/>
      <c r="BE227" s="261"/>
      <c r="BF227" s="261"/>
      <c r="BG227" s="261"/>
      <c r="BH227" s="261"/>
      <c r="BI227" s="261"/>
      <c r="BJ227" s="261"/>
      <c r="BK227" s="261"/>
      <c r="BL227" s="261"/>
      <c r="BM227" s="261"/>
      <c r="BN227" s="261"/>
      <c r="BO227" s="261"/>
      <c r="BP227" s="261"/>
      <c r="BQ227" s="261"/>
      <c r="BR227" s="261"/>
      <c r="BS227" s="261"/>
      <c r="BT227" s="261"/>
      <c r="BU227" s="261"/>
      <c r="BV227" s="261"/>
      <c r="BW227" s="261"/>
      <c r="BX227" s="261"/>
      <c r="BY227" s="262"/>
      <c r="BZ227" s="262"/>
      <c r="CA227" s="262"/>
      <c r="CB227" s="262"/>
      <c r="CC227" s="262"/>
      <c r="CD227" s="262"/>
      <c r="CE227" s="262"/>
      <c r="CF227" s="262"/>
      <c r="CG227" s="262"/>
      <c r="CH227" s="262"/>
      <c r="CI227" s="262"/>
      <c r="CJ227" s="262"/>
      <c r="CK227" s="262"/>
      <c r="CL227" s="262"/>
      <c r="CM227" s="262"/>
      <c r="CN227" s="262"/>
      <c r="CO227" s="262"/>
      <c r="CP227" s="262"/>
      <c r="CQ227" s="262"/>
      <c r="CR227" s="262"/>
      <c r="CS227" s="262"/>
      <c r="CT227" s="262"/>
      <c r="CU227" s="261"/>
      <c r="CV227" s="261"/>
      <c r="CW227" s="261"/>
      <c r="CX227" s="261"/>
      <c r="CY227" s="261"/>
      <c r="CZ227" s="261"/>
      <c r="DA227" s="261"/>
      <c r="DB227" s="261"/>
      <c r="DC227" s="261"/>
      <c r="DD227" s="261"/>
      <c r="DE227" s="261"/>
      <c r="DF227" s="261"/>
      <c r="DG227" s="261"/>
      <c r="DH227" s="261"/>
      <c r="DI227" s="261"/>
      <c r="DJ227" s="261"/>
      <c r="DK227" s="261"/>
      <c r="DL227" s="261"/>
      <c r="DM227" s="261"/>
      <c r="DN227" s="261"/>
      <c r="DO227" s="261"/>
      <c r="DP227" s="261"/>
      <c r="DQ227" s="261"/>
      <c r="DR227" s="261"/>
      <c r="DS227" s="261"/>
      <c r="DT227" s="261"/>
      <c r="DU227" s="261"/>
      <c r="DV227" s="261"/>
      <c r="DW227" s="261"/>
      <c r="DX227" s="261"/>
      <c r="DY227" s="261"/>
      <c r="DZ227" s="261"/>
      <c r="EA227" s="261"/>
    </row>
    <row r="228" spans="1:131" ht="15" x14ac:dyDescent="0.25">
      <c r="A228" s="261"/>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c r="X228" s="261"/>
      <c r="Y228" s="261"/>
      <c r="Z228" s="261"/>
      <c r="AA228" s="261"/>
      <c r="AB228" s="261"/>
      <c r="AC228" s="261"/>
      <c r="AD228" s="261"/>
      <c r="AE228" s="261"/>
      <c r="AF228" s="261"/>
      <c r="AG228" s="261"/>
      <c r="AH228" s="261"/>
      <c r="AI228" s="261"/>
      <c r="AJ228" s="261"/>
      <c r="AK228" s="261"/>
      <c r="AL228" s="261"/>
      <c r="AM228" s="261"/>
      <c r="AN228" s="261"/>
      <c r="AO228" s="261"/>
      <c r="AP228" s="261"/>
      <c r="AQ228" s="261"/>
      <c r="AR228" s="261"/>
      <c r="AS228" s="261"/>
      <c r="AT228" s="261"/>
      <c r="AU228" s="261"/>
      <c r="AV228" s="261"/>
      <c r="AW228" s="261"/>
      <c r="AX228" s="261"/>
      <c r="AY228" s="261"/>
      <c r="AZ228" s="261"/>
      <c r="BA228" s="261"/>
      <c r="BB228" s="261"/>
      <c r="BC228" s="261"/>
      <c r="BD228" s="261"/>
      <c r="BE228" s="261"/>
      <c r="BF228" s="261"/>
      <c r="BG228" s="261"/>
      <c r="BH228" s="261"/>
      <c r="BI228" s="261"/>
      <c r="BJ228" s="261"/>
      <c r="BK228" s="261"/>
      <c r="BL228" s="261"/>
      <c r="BM228" s="261"/>
      <c r="BN228" s="261"/>
      <c r="BO228" s="261"/>
      <c r="BP228" s="261"/>
      <c r="BQ228" s="261"/>
      <c r="BR228" s="261"/>
      <c r="BS228" s="261"/>
      <c r="BT228" s="261"/>
      <c r="BU228" s="261"/>
      <c r="BV228" s="261"/>
      <c r="BW228" s="261"/>
      <c r="BX228" s="261"/>
      <c r="BY228" s="262"/>
      <c r="BZ228" s="262"/>
      <c r="CA228" s="262"/>
      <c r="CB228" s="262"/>
      <c r="CC228" s="262"/>
      <c r="CD228" s="262"/>
      <c r="CE228" s="262"/>
      <c r="CF228" s="262"/>
      <c r="CG228" s="262"/>
      <c r="CH228" s="262"/>
      <c r="CI228" s="262"/>
      <c r="CJ228" s="262"/>
      <c r="CK228" s="262"/>
      <c r="CL228" s="262"/>
      <c r="CM228" s="262"/>
      <c r="CN228" s="262"/>
      <c r="CO228" s="262"/>
      <c r="CP228" s="262"/>
      <c r="CQ228" s="262"/>
      <c r="CR228" s="262"/>
      <c r="CS228" s="262"/>
      <c r="CT228" s="262"/>
      <c r="CU228" s="261"/>
      <c r="CV228" s="261"/>
      <c r="CW228" s="261"/>
      <c r="CX228" s="261"/>
      <c r="CY228" s="261"/>
      <c r="CZ228" s="261"/>
      <c r="DA228" s="261"/>
      <c r="DB228" s="261"/>
      <c r="DC228" s="261"/>
      <c r="DD228" s="261"/>
      <c r="DE228" s="261"/>
      <c r="DF228" s="261"/>
      <c r="DG228" s="261"/>
      <c r="DH228" s="261"/>
      <c r="DI228" s="261"/>
      <c r="DJ228" s="261"/>
      <c r="DK228" s="261"/>
      <c r="DL228" s="261"/>
      <c r="DM228" s="261"/>
      <c r="DN228" s="261"/>
      <c r="DO228" s="261"/>
      <c r="DP228" s="261"/>
      <c r="DQ228" s="261"/>
      <c r="DR228" s="261"/>
      <c r="DS228" s="261"/>
      <c r="DT228" s="261"/>
      <c r="DU228" s="261"/>
      <c r="DV228" s="261"/>
      <c r="DW228" s="261"/>
      <c r="DX228" s="261"/>
      <c r="DY228" s="261"/>
      <c r="DZ228" s="261"/>
      <c r="EA228" s="261"/>
    </row>
    <row r="229" spans="1:131" ht="15" x14ac:dyDescent="0.25">
      <c r="A229" s="261"/>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c r="Z229" s="261"/>
      <c r="AA229" s="261"/>
      <c r="AB229" s="261"/>
      <c r="AC229" s="261"/>
      <c r="AD229" s="261"/>
      <c r="AE229" s="261"/>
      <c r="AF229" s="261"/>
      <c r="AG229" s="261"/>
      <c r="AH229" s="261"/>
      <c r="AI229" s="261"/>
      <c r="AJ229" s="261"/>
      <c r="AK229" s="261"/>
      <c r="AL229" s="261"/>
      <c r="AM229" s="261"/>
      <c r="AN229" s="261"/>
      <c r="AO229" s="261"/>
      <c r="AP229" s="261"/>
      <c r="AQ229" s="261"/>
      <c r="AR229" s="261"/>
      <c r="AS229" s="261"/>
      <c r="AT229" s="261"/>
      <c r="AU229" s="261"/>
      <c r="AV229" s="261"/>
      <c r="AW229" s="261"/>
      <c r="AX229" s="261"/>
      <c r="AY229" s="261"/>
      <c r="AZ229" s="261"/>
      <c r="BA229" s="261"/>
      <c r="BB229" s="261"/>
      <c r="BC229" s="261"/>
      <c r="BD229" s="261"/>
      <c r="BE229" s="261"/>
      <c r="BF229" s="261"/>
      <c r="BG229" s="261"/>
      <c r="BH229" s="261"/>
      <c r="BI229" s="261"/>
      <c r="BJ229" s="261"/>
      <c r="BK229" s="261"/>
      <c r="BL229" s="261"/>
      <c r="BM229" s="261"/>
      <c r="BN229" s="261"/>
      <c r="BO229" s="261"/>
      <c r="BP229" s="261"/>
      <c r="BQ229" s="261"/>
      <c r="BR229" s="261"/>
      <c r="BS229" s="261"/>
      <c r="BT229" s="261"/>
      <c r="BU229" s="261"/>
      <c r="BV229" s="261"/>
      <c r="BW229" s="261"/>
      <c r="BX229" s="261"/>
      <c r="BY229" s="262"/>
      <c r="BZ229" s="262"/>
      <c r="CA229" s="262"/>
      <c r="CB229" s="262"/>
      <c r="CC229" s="262"/>
      <c r="CD229" s="262"/>
      <c r="CE229" s="262"/>
      <c r="CF229" s="262"/>
      <c r="CG229" s="262"/>
      <c r="CH229" s="262"/>
      <c r="CI229" s="262"/>
      <c r="CJ229" s="262"/>
      <c r="CK229" s="262"/>
      <c r="CL229" s="262"/>
      <c r="CM229" s="262"/>
      <c r="CN229" s="262"/>
      <c r="CO229" s="262"/>
      <c r="CP229" s="262"/>
      <c r="CQ229" s="262"/>
      <c r="CR229" s="262"/>
      <c r="CS229" s="262"/>
      <c r="CT229" s="262"/>
      <c r="CU229" s="261"/>
      <c r="CV229" s="261"/>
      <c r="CW229" s="261"/>
      <c r="CX229" s="261"/>
      <c r="CY229" s="261"/>
      <c r="CZ229" s="261"/>
      <c r="DA229" s="261"/>
      <c r="DB229" s="261"/>
      <c r="DC229" s="261"/>
      <c r="DD229" s="261"/>
      <c r="DE229" s="261"/>
      <c r="DF229" s="261"/>
      <c r="DG229" s="261"/>
      <c r="DH229" s="261"/>
      <c r="DI229" s="261"/>
      <c r="DJ229" s="261"/>
      <c r="DK229" s="261"/>
      <c r="DL229" s="261"/>
      <c r="DM229" s="261"/>
      <c r="DN229" s="261"/>
      <c r="DO229" s="261"/>
      <c r="DP229" s="261"/>
      <c r="DQ229" s="261"/>
      <c r="DR229" s="261"/>
      <c r="DS229" s="261"/>
      <c r="DT229" s="261"/>
      <c r="DU229" s="261"/>
      <c r="DV229" s="261"/>
      <c r="DW229" s="261"/>
      <c r="DX229" s="261"/>
      <c r="DY229" s="261"/>
      <c r="DZ229" s="261"/>
      <c r="EA229" s="261"/>
    </row>
    <row r="230" spans="1:131" ht="15" x14ac:dyDescent="0.25">
      <c r="A230" s="261"/>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c r="X230" s="261"/>
      <c r="Y230" s="261"/>
      <c r="Z230" s="261"/>
      <c r="AA230" s="261"/>
      <c r="AB230" s="261"/>
      <c r="AC230" s="261"/>
      <c r="AD230" s="261"/>
      <c r="AE230" s="261"/>
      <c r="AF230" s="261"/>
      <c r="AG230" s="261"/>
      <c r="AH230" s="261"/>
      <c r="AI230" s="261"/>
      <c r="AJ230" s="261"/>
      <c r="AK230" s="261"/>
      <c r="AL230" s="261"/>
      <c r="AM230" s="261"/>
      <c r="AN230" s="261"/>
      <c r="AO230" s="261"/>
      <c r="AP230" s="261"/>
      <c r="AQ230" s="261"/>
      <c r="AR230" s="261"/>
      <c r="AS230" s="261"/>
      <c r="AT230" s="261"/>
      <c r="AU230" s="261"/>
      <c r="AV230" s="261"/>
      <c r="AW230" s="261"/>
      <c r="AX230" s="261"/>
      <c r="AY230" s="261"/>
      <c r="AZ230" s="261"/>
      <c r="BA230" s="261"/>
      <c r="BB230" s="261"/>
      <c r="BC230" s="261"/>
      <c r="BD230" s="261"/>
      <c r="BE230" s="261"/>
      <c r="BF230" s="261"/>
      <c r="BG230" s="261"/>
      <c r="BH230" s="261"/>
      <c r="BI230" s="261"/>
      <c r="BJ230" s="261"/>
      <c r="BK230" s="261"/>
      <c r="BL230" s="261"/>
      <c r="BM230" s="261"/>
      <c r="BN230" s="261"/>
      <c r="BO230" s="261"/>
      <c r="BP230" s="261"/>
      <c r="BQ230" s="261"/>
      <c r="BR230" s="261"/>
      <c r="BS230" s="261"/>
      <c r="BT230" s="261"/>
      <c r="BU230" s="261"/>
      <c r="BV230" s="261"/>
      <c r="BW230" s="261"/>
      <c r="BX230" s="261"/>
      <c r="BY230" s="262"/>
      <c r="BZ230" s="262"/>
      <c r="CA230" s="262"/>
      <c r="CB230" s="262"/>
      <c r="CC230" s="262"/>
      <c r="CD230" s="262"/>
      <c r="CE230" s="262"/>
      <c r="CF230" s="262"/>
      <c r="CG230" s="262"/>
      <c r="CH230" s="262"/>
      <c r="CI230" s="262"/>
      <c r="CJ230" s="262"/>
      <c r="CK230" s="262"/>
      <c r="CL230" s="262"/>
      <c r="CM230" s="262"/>
      <c r="CN230" s="262"/>
      <c r="CO230" s="262"/>
      <c r="CP230" s="262"/>
      <c r="CQ230" s="262"/>
      <c r="CR230" s="262"/>
      <c r="CS230" s="262"/>
      <c r="CT230" s="262"/>
      <c r="CU230" s="261"/>
      <c r="CV230" s="261"/>
      <c r="CW230" s="261"/>
      <c r="CX230" s="261"/>
      <c r="CY230" s="261"/>
      <c r="CZ230" s="261"/>
      <c r="DA230" s="261"/>
      <c r="DB230" s="261"/>
      <c r="DC230" s="261"/>
      <c r="DD230" s="261"/>
      <c r="DE230" s="261"/>
      <c r="DF230" s="261"/>
      <c r="DG230" s="261"/>
      <c r="DH230" s="261"/>
      <c r="DI230" s="261"/>
      <c r="DJ230" s="261"/>
      <c r="DK230" s="261"/>
      <c r="DL230" s="261"/>
      <c r="DM230" s="261"/>
      <c r="DN230" s="261"/>
      <c r="DO230" s="261"/>
      <c r="DP230" s="261"/>
      <c r="DQ230" s="261"/>
      <c r="DR230" s="261"/>
      <c r="DS230" s="261"/>
      <c r="DT230" s="261"/>
      <c r="DU230" s="261"/>
      <c r="DV230" s="261"/>
      <c r="DW230" s="261"/>
      <c r="DX230" s="261"/>
      <c r="DY230" s="261"/>
      <c r="DZ230" s="261"/>
      <c r="EA230" s="261"/>
    </row>
    <row r="231" spans="1:131" ht="15" x14ac:dyDescent="0.25">
      <c r="A231" s="261"/>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1"/>
      <c r="AL231" s="261"/>
      <c r="AM231" s="261"/>
      <c r="AN231" s="261"/>
      <c r="AO231" s="261"/>
      <c r="AP231" s="261"/>
      <c r="AQ231" s="261"/>
      <c r="AR231" s="261"/>
      <c r="AS231" s="261"/>
      <c r="AT231" s="261"/>
      <c r="AU231" s="261"/>
      <c r="AV231" s="261"/>
      <c r="AW231" s="261"/>
      <c r="AX231" s="261"/>
      <c r="AY231" s="261"/>
      <c r="AZ231" s="261"/>
      <c r="BA231" s="261"/>
      <c r="BB231" s="261"/>
      <c r="BC231" s="261"/>
      <c r="BD231" s="261"/>
      <c r="BE231" s="261"/>
      <c r="BF231" s="261"/>
      <c r="BG231" s="261"/>
      <c r="BH231" s="261"/>
      <c r="BI231" s="261"/>
      <c r="BJ231" s="261"/>
      <c r="BK231" s="261"/>
      <c r="BL231" s="261"/>
      <c r="BM231" s="261"/>
      <c r="BN231" s="261"/>
      <c r="BO231" s="261"/>
      <c r="BP231" s="261"/>
      <c r="BQ231" s="261"/>
      <c r="BR231" s="261"/>
      <c r="BS231" s="261"/>
      <c r="BT231" s="261"/>
      <c r="BU231" s="261"/>
      <c r="BV231" s="261"/>
      <c r="BW231" s="261"/>
      <c r="BX231" s="261"/>
      <c r="BY231" s="262"/>
      <c r="BZ231" s="262"/>
      <c r="CA231" s="262"/>
      <c r="CB231" s="262"/>
      <c r="CC231" s="262"/>
      <c r="CD231" s="262"/>
      <c r="CE231" s="262"/>
      <c r="CF231" s="262"/>
      <c r="CG231" s="262"/>
      <c r="CH231" s="262"/>
      <c r="CI231" s="262"/>
      <c r="CJ231" s="262"/>
      <c r="CK231" s="262"/>
      <c r="CL231" s="262"/>
      <c r="CM231" s="262"/>
      <c r="CN231" s="262"/>
      <c r="CO231" s="262"/>
      <c r="CP231" s="262"/>
      <c r="CQ231" s="262"/>
      <c r="CR231" s="262"/>
      <c r="CS231" s="262"/>
      <c r="CT231" s="262"/>
      <c r="CU231" s="261"/>
      <c r="CV231" s="261"/>
      <c r="CW231" s="261"/>
      <c r="CX231" s="261"/>
      <c r="CY231" s="261"/>
      <c r="CZ231" s="261"/>
      <c r="DA231" s="261"/>
      <c r="DB231" s="261"/>
      <c r="DC231" s="261"/>
      <c r="DD231" s="261"/>
      <c r="DE231" s="261"/>
      <c r="DF231" s="261"/>
      <c r="DG231" s="261"/>
      <c r="DH231" s="261"/>
      <c r="DI231" s="261"/>
      <c r="DJ231" s="261"/>
      <c r="DK231" s="261"/>
      <c r="DL231" s="261"/>
      <c r="DM231" s="261"/>
      <c r="DN231" s="261"/>
      <c r="DO231" s="261"/>
      <c r="DP231" s="261"/>
      <c r="DQ231" s="261"/>
      <c r="DR231" s="261"/>
      <c r="DS231" s="261"/>
      <c r="DT231" s="261"/>
      <c r="DU231" s="261"/>
      <c r="DV231" s="261"/>
      <c r="DW231" s="261"/>
      <c r="DX231" s="261"/>
      <c r="DY231" s="261"/>
      <c r="DZ231" s="261"/>
      <c r="EA231" s="261"/>
    </row>
    <row r="232" spans="1:131" ht="15" x14ac:dyDescent="0.25">
      <c r="A232" s="261"/>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61"/>
      <c r="AE232" s="261"/>
      <c r="AF232" s="261"/>
      <c r="AG232" s="261"/>
      <c r="AH232" s="261"/>
      <c r="AI232" s="261"/>
      <c r="AJ232" s="261"/>
      <c r="AK232" s="261"/>
      <c r="AL232" s="261"/>
      <c r="AM232" s="261"/>
      <c r="AN232" s="261"/>
      <c r="AO232" s="261"/>
      <c r="AP232" s="261"/>
      <c r="AQ232" s="261"/>
      <c r="AR232" s="261"/>
      <c r="AS232" s="261"/>
      <c r="AT232" s="261"/>
      <c r="AU232" s="261"/>
      <c r="AV232" s="261"/>
      <c r="AW232" s="261"/>
      <c r="AX232" s="261"/>
      <c r="AY232" s="261"/>
      <c r="AZ232" s="261"/>
      <c r="BA232" s="261"/>
      <c r="BB232" s="261"/>
      <c r="BC232" s="261"/>
      <c r="BD232" s="261"/>
      <c r="BE232" s="261"/>
      <c r="BF232" s="261"/>
      <c r="BG232" s="261"/>
      <c r="BH232" s="261"/>
      <c r="BI232" s="261"/>
      <c r="BJ232" s="261"/>
      <c r="BK232" s="261"/>
      <c r="BL232" s="261"/>
      <c r="BM232" s="261"/>
      <c r="BN232" s="261"/>
      <c r="BO232" s="261"/>
      <c r="BP232" s="261"/>
      <c r="BQ232" s="261"/>
      <c r="BR232" s="261"/>
      <c r="BS232" s="261"/>
      <c r="BT232" s="261"/>
      <c r="BU232" s="261"/>
      <c r="BV232" s="261"/>
      <c r="BW232" s="261"/>
      <c r="BX232" s="261"/>
      <c r="BY232" s="262"/>
      <c r="BZ232" s="262"/>
      <c r="CA232" s="262"/>
      <c r="CB232" s="262"/>
      <c r="CC232" s="262"/>
      <c r="CD232" s="262"/>
      <c r="CE232" s="262"/>
      <c r="CF232" s="262"/>
      <c r="CG232" s="262"/>
      <c r="CH232" s="262"/>
      <c r="CI232" s="262"/>
      <c r="CJ232" s="262"/>
      <c r="CK232" s="262"/>
      <c r="CL232" s="262"/>
      <c r="CM232" s="262"/>
      <c r="CN232" s="262"/>
      <c r="CO232" s="262"/>
      <c r="CP232" s="262"/>
      <c r="CQ232" s="262"/>
      <c r="CR232" s="262"/>
      <c r="CS232" s="262"/>
      <c r="CT232" s="262"/>
      <c r="CU232" s="261"/>
      <c r="CV232" s="261"/>
      <c r="CW232" s="261"/>
      <c r="CX232" s="261"/>
      <c r="CY232" s="261"/>
      <c r="CZ232" s="261"/>
      <c r="DA232" s="261"/>
      <c r="DB232" s="261"/>
      <c r="DC232" s="261"/>
      <c r="DD232" s="261"/>
      <c r="DE232" s="261"/>
      <c r="DF232" s="261"/>
      <c r="DG232" s="261"/>
      <c r="DH232" s="261"/>
      <c r="DI232" s="261"/>
      <c r="DJ232" s="261"/>
      <c r="DK232" s="261"/>
      <c r="DL232" s="261"/>
      <c r="DM232" s="261"/>
      <c r="DN232" s="261"/>
      <c r="DO232" s="261"/>
      <c r="DP232" s="261"/>
      <c r="DQ232" s="261"/>
      <c r="DR232" s="261"/>
      <c r="DS232" s="261"/>
      <c r="DT232" s="261"/>
      <c r="DU232" s="261"/>
      <c r="DV232" s="261"/>
      <c r="DW232" s="261"/>
      <c r="DX232" s="261"/>
      <c r="DY232" s="261"/>
      <c r="DZ232" s="261"/>
      <c r="EA232" s="261"/>
    </row>
    <row r="233" spans="1:131" ht="15" x14ac:dyDescent="0.25">
      <c r="A233" s="261"/>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61"/>
      <c r="AE233" s="261"/>
      <c r="AF233" s="261"/>
      <c r="AG233" s="261"/>
      <c r="AH233" s="261"/>
      <c r="AI233" s="261"/>
      <c r="AJ233" s="261"/>
      <c r="AK233" s="261"/>
      <c r="AL233" s="261"/>
      <c r="AM233" s="261"/>
      <c r="AN233" s="261"/>
      <c r="AO233" s="261"/>
      <c r="AP233" s="261"/>
      <c r="AQ233" s="261"/>
      <c r="AR233" s="261"/>
      <c r="AS233" s="261"/>
      <c r="AT233" s="261"/>
      <c r="AU233" s="261"/>
      <c r="AV233" s="261"/>
      <c r="AW233" s="261"/>
      <c r="AX233" s="261"/>
      <c r="AY233" s="261"/>
      <c r="AZ233" s="261"/>
      <c r="BA233" s="261"/>
      <c r="BB233" s="261"/>
      <c r="BC233" s="261"/>
      <c r="BD233" s="261"/>
      <c r="BE233" s="261"/>
      <c r="BF233" s="261"/>
      <c r="BG233" s="261"/>
      <c r="BH233" s="261"/>
      <c r="BI233" s="261"/>
      <c r="BJ233" s="261"/>
      <c r="BK233" s="261"/>
      <c r="BL233" s="261"/>
      <c r="BM233" s="261"/>
      <c r="BN233" s="261"/>
      <c r="BO233" s="261"/>
      <c r="BP233" s="261"/>
      <c r="BQ233" s="261"/>
      <c r="BR233" s="261"/>
      <c r="BS233" s="261"/>
      <c r="BT233" s="261"/>
      <c r="BU233" s="261"/>
      <c r="BV233" s="261"/>
      <c r="BW233" s="261"/>
      <c r="BX233" s="261"/>
      <c r="BY233" s="262"/>
      <c r="BZ233" s="262"/>
      <c r="CA233" s="262"/>
      <c r="CB233" s="262"/>
      <c r="CC233" s="262"/>
      <c r="CD233" s="262"/>
      <c r="CE233" s="262"/>
      <c r="CF233" s="262"/>
      <c r="CG233" s="262"/>
      <c r="CH233" s="262"/>
      <c r="CI233" s="262"/>
      <c r="CJ233" s="262"/>
      <c r="CK233" s="262"/>
      <c r="CL233" s="262"/>
      <c r="CM233" s="262"/>
      <c r="CN233" s="262"/>
      <c r="CO233" s="262"/>
      <c r="CP233" s="262"/>
      <c r="CQ233" s="262"/>
      <c r="CR233" s="262"/>
      <c r="CS233" s="262"/>
      <c r="CT233" s="262"/>
      <c r="CU233" s="261"/>
      <c r="CV233" s="261"/>
      <c r="CW233" s="261"/>
      <c r="CX233" s="261"/>
      <c r="CY233" s="261"/>
      <c r="CZ233" s="261"/>
      <c r="DA233" s="261"/>
      <c r="DB233" s="261"/>
      <c r="DC233" s="261"/>
      <c r="DD233" s="261"/>
      <c r="DE233" s="261"/>
      <c r="DF233" s="261"/>
      <c r="DG233" s="261"/>
      <c r="DH233" s="261"/>
      <c r="DI233" s="261"/>
      <c r="DJ233" s="261"/>
      <c r="DK233" s="261"/>
      <c r="DL233" s="261"/>
      <c r="DM233" s="261"/>
      <c r="DN233" s="261"/>
      <c r="DO233" s="261"/>
      <c r="DP233" s="261"/>
      <c r="DQ233" s="261"/>
      <c r="DR233" s="261"/>
      <c r="DS233" s="261"/>
      <c r="DT233" s="261"/>
      <c r="DU233" s="261"/>
      <c r="DV233" s="261"/>
      <c r="DW233" s="261"/>
      <c r="DX233" s="261"/>
      <c r="DY233" s="261"/>
      <c r="DZ233" s="261"/>
      <c r="EA233" s="261"/>
    </row>
    <row r="234" spans="1:131" ht="15" x14ac:dyDescent="0.25">
      <c r="A234" s="261"/>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61"/>
      <c r="AE234" s="261"/>
      <c r="AF234" s="261"/>
      <c r="AG234" s="261"/>
      <c r="AH234" s="261"/>
      <c r="AI234" s="261"/>
      <c r="AJ234" s="261"/>
      <c r="AK234" s="261"/>
      <c r="AL234" s="261"/>
      <c r="AM234" s="261"/>
      <c r="AN234" s="261"/>
      <c r="AO234" s="261"/>
      <c r="AP234" s="261"/>
      <c r="AQ234" s="261"/>
      <c r="AR234" s="261"/>
      <c r="AS234" s="261"/>
      <c r="AT234" s="261"/>
      <c r="AU234" s="261"/>
      <c r="AV234" s="261"/>
      <c r="AW234" s="261"/>
      <c r="AX234" s="261"/>
      <c r="AY234" s="261"/>
      <c r="AZ234" s="261"/>
      <c r="BA234" s="261"/>
      <c r="BB234" s="261"/>
      <c r="BC234" s="261"/>
      <c r="BD234" s="261"/>
      <c r="BE234" s="261"/>
      <c r="BF234" s="261"/>
      <c r="BG234" s="261"/>
      <c r="BH234" s="261"/>
      <c r="BI234" s="261"/>
      <c r="BJ234" s="261"/>
      <c r="BK234" s="261"/>
      <c r="BL234" s="261"/>
      <c r="BM234" s="261"/>
      <c r="BN234" s="261"/>
      <c r="BO234" s="261"/>
      <c r="BP234" s="261"/>
      <c r="BQ234" s="261"/>
      <c r="BR234" s="261"/>
      <c r="BS234" s="261"/>
      <c r="BT234" s="261"/>
      <c r="BU234" s="261"/>
      <c r="BV234" s="261"/>
      <c r="BW234" s="261"/>
      <c r="BX234" s="261"/>
      <c r="BY234" s="262"/>
      <c r="BZ234" s="262"/>
      <c r="CA234" s="262"/>
      <c r="CB234" s="262"/>
      <c r="CC234" s="262"/>
      <c r="CD234" s="262"/>
      <c r="CE234" s="262"/>
      <c r="CF234" s="262"/>
      <c r="CG234" s="262"/>
      <c r="CH234" s="262"/>
      <c r="CI234" s="262"/>
      <c r="CJ234" s="262"/>
      <c r="CK234" s="262"/>
      <c r="CL234" s="262"/>
      <c r="CM234" s="262"/>
      <c r="CN234" s="262"/>
      <c r="CO234" s="262"/>
      <c r="CP234" s="262"/>
      <c r="CQ234" s="262"/>
      <c r="CR234" s="262"/>
      <c r="CS234" s="262"/>
      <c r="CT234" s="262"/>
      <c r="CU234" s="261"/>
      <c r="CV234" s="261"/>
      <c r="CW234" s="261"/>
      <c r="CX234" s="261"/>
      <c r="CY234" s="261"/>
      <c r="CZ234" s="261"/>
      <c r="DA234" s="261"/>
      <c r="DB234" s="261"/>
      <c r="DC234" s="261"/>
      <c r="DD234" s="261"/>
      <c r="DE234" s="261"/>
      <c r="DF234" s="261"/>
      <c r="DG234" s="261"/>
      <c r="DH234" s="261"/>
      <c r="DI234" s="261"/>
      <c r="DJ234" s="261"/>
      <c r="DK234" s="261"/>
      <c r="DL234" s="261"/>
      <c r="DM234" s="261"/>
      <c r="DN234" s="261"/>
      <c r="DO234" s="261"/>
      <c r="DP234" s="261"/>
      <c r="DQ234" s="261"/>
      <c r="DR234" s="261"/>
      <c r="DS234" s="261"/>
      <c r="DT234" s="261"/>
      <c r="DU234" s="261"/>
      <c r="DV234" s="261"/>
      <c r="DW234" s="261"/>
      <c r="DX234" s="261"/>
      <c r="DY234" s="261"/>
      <c r="DZ234" s="261"/>
      <c r="EA234" s="261"/>
    </row>
    <row r="235" spans="1:131" ht="15" x14ac:dyDescent="0.25">
      <c r="A235" s="261"/>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261"/>
      <c r="AE235" s="261"/>
      <c r="AF235" s="261"/>
      <c r="AG235" s="261"/>
      <c r="AH235" s="261"/>
      <c r="AI235" s="261"/>
      <c r="AJ235" s="261"/>
      <c r="AK235" s="261"/>
      <c r="AL235" s="261"/>
      <c r="AM235" s="261"/>
      <c r="AN235" s="261"/>
      <c r="AO235" s="261"/>
      <c r="AP235" s="261"/>
      <c r="AQ235" s="261"/>
      <c r="AR235" s="261"/>
      <c r="AS235" s="261"/>
      <c r="AT235" s="261"/>
      <c r="AU235" s="261"/>
      <c r="AV235" s="261"/>
      <c r="AW235" s="261"/>
      <c r="AX235" s="261"/>
      <c r="AY235" s="261"/>
      <c r="AZ235" s="261"/>
      <c r="BA235" s="261"/>
      <c r="BB235" s="261"/>
      <c r="BC235" s="261"/>
      <c r="BD235" s="261"/>
      <c r="BE235" s="261"/>
      <c r="BF235" s="261"/>
      <c r="BG235" s="261"/>
      <c r="BH235" s="261"/>
      <c r="BI235" s="261"/>
      <c r="BJ235" s="261"/>
      <c r="BK235" s="261"/>
      <c r="BL235" s="261"/>
      <c r="BM235" s="261"/>
      <c r="BN235" s="261"/>
      <c r="BO235" s="261"/>
      <c r="BP235" s="261"/>
      <c r="BQ235" s="261"/>
      <c r="BR235" s="261"/>
      <c r="BS235" s="261"/>
      <c r="BT235" s="261"/>
      <c r="BU235" s="261"/>
      <c r="BV235" s="261"/>
      <c r="BW235" s="261"/>
      <c r="BX235" s="261"/>
      <c r="BY235" s="262"/>
      <c r="BZ235" s="262"/>
      <c r="CA235" s="262"/>
      <c r="CB235" s="262"/>
      <c r="CC235" s="262"/>
      <c r="CD235" s="262"/>
      <c r="CE235" s="262"/>
      <c r="CF235" s="262"/>
      <c r="CG235" s="262"/>
      <c r="CH235" s="262"/>
      <c r="CI235" s="262"/>
      <c r="CJ235" s="262"/>
      <c r="CK235" s="262"/>
      <c r="CL235" s="262"/>
      <c r="CM235" s="262"/>
      <c r="CN235" s="262"/>
      <c r="CO235" s="262"/>
      <c r="CP235" s="262"/>
      <c r="CQ235" s="262"/>
      <c r="CR235" s="262"/>
      <c r="CS235" s="262"/>
      <c r="CT235" s="262"/>
      <c r="CU235" s="261"/>
      <c r="CV235" s="261"/>
      <c r="CW235" s="261"/>
      <c r="CX235" s="261"/>
      <c r="CY235" s="261"/>
      <c r="CZ235" s="261"/>
      <c r="DA235" s="261"/>
      <c r="DB235" s="261"/>
      <c r="DC235" s="261"/>
      <c r="DD235" s="261"/>
      <c r="DE235" s="261"/>
      <c r="DF235" s="261"/>
      <c r="DG235" s="261"/>
      <c r="DH235" s="261"/>
      <c r="DI235" s="261"/>
      <c r="DJ235" s="261"/>
      <c r="DK235" s="261"/>
      <c r="DL235" s="261"/>
      <c r="DM235" s="261"/>
      <c r="DN235" s="261"/>
      <c r="DO235" s="261"/>
      <c r="DP235" s="261"/>
      <c r="DQ235" s="261"/>
      <c r="DR235" s="261"/>
      <c r="DS235" s="261"/>
      <c r="DT235" s="261"/>
      <c r="DU235" s="261"/>
      <c r="DV235" s="261"/>
      <c r="DW235" s="261"/>
      <c r="DX235" s="261"/>
      <c r="DY235" s="261"/>
      <c r="DZ235" s="261"/>
      <c r="EA235" s="261"/>
    </row>
    <row r="236" spans="1:131" ht="15" x14ac:dyDescent="0.25">
      <c r="A236" s="261"/>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261"/>
      <c r="AE236" s="261"/>
      <c r="AF236" s="261"/>
      <c r="AG236" s="261"/>
      <c r="AH236" s="261"/>
      <c r="AI236" s="261"/>
      <c r="AJ236" s="261"/>
      <c r="AK236" s="261"/>
      <c r="AL236" s="261"/>
      <c r="AM236" s="261"/>
      <c r="AN236" s="261"/>
      <c r="AO236" s="261"/>
      <c r="AP236" s="261"/>
      <c r="AQ236" s="261"/>
      <c r="AR236" s="261"/>
      <c r="AS236" s="261"/>
      <c r="AT236" s="261"/>
      <c r="AU236" s="261"/>
      <c r="AV236" s="261"/>
      <c r="AW236" s="261"/>
      <c r="AX236" s="261"/>
      <c r="AY236" s="261"/>
      <c r="AZ236" s="261"/>
      <c r="BA236" s="261"/>
      <c r="BB236" s="261"/>
      <c r="BC236" s="261"/>
      <c r="BD236" s="261"/>
      <c r="BE236" s="261"/>
      <c r="BF236" s="261"/>
      <c r="BG236" s="261"/>
      <c r="BH236" s="261"/>
      <c r="BI236" s="261"/>
      <c r="BJ236" s="261"/>
      <c r="BK236" s="261"/>
      <c r="BL236" s="261"/>
      <c r="BM236" s="261"/>
      <c r="BN236" s="261"/>
      <c r="BO236" s="261"/>
      <c r="BP236" s="261"/>
      <c r="BQ236" s="261"/>
      <c r="BR236" s="261"/>
      <c r="BS236" s="261"/>
      <c r="BT236" s="261"/>
      <c r="BU236" s="261"/>
      <c r="BV236" s="261"/>
      <c r="BW236" s="261"/>
      <c r="BX236" s="261"/>
      <c r="BY236" s="262"/>
      <c r="BZ236" s="262"/>
      <c r="CA236" s="262"/>
      <c r="CB236" s="262"/>
      <c r="CC236" s="262"/>
      <c r="CD236" s="262"/>
      <c r="CE236" s="262"/>
      <c r="CF236" s="262"/>
      <c r="CG236" s="262"/>
      <c r="CH236" s="262"/>
      <c r="CI236" s="262"/>
      <c r="CJ236" s="262"/>
      <c r="CK236" s="262"/>
      <c r="CL236" s="262"/>
      <c r="CM236" s="262"/>
      <c r="CN236" s="262"/>
      <c r="CO236" s="262"/>
      <c r="CP236" s="262"/>
      <c r="CQ236" s="262"/>
      <c r="CR236" s="262"/>
      <c r="CS236" s="262"/>
      <c r="CT236" s="262"/>
      <c r="CU236" s="261"/>
      <c r="CV236" s="261"/>
      <c r="CW236" s="261"/>
      <c r="CX236" s="261"/>
      <c r="CY236" s="261"/>
      <c r="CZ236" s="261"/>
      <c r="DA236" s="261"/>
      <c r="DB236" s="261"/>
      <c r="DC236" s="261"/>
      <c r="DD236" s="261"/>
      <c r="DE236" s="261"/>
      <c r="DF236" s="261"/>
      <c r="DG236" s="261"/>
      <c r="DH236" s="261"/>
      <c r="DI236" s="261"/>
      <c r="DJ236" s="261"/>
      <c r="DK236" s="261"/>
      <c r="DL236" s="261"/>
      <c r="DM236" s="261"/>
      <c r="DN236" s="261"/>
      <c r="DO236" s="261"/>
      <c r="DP236" s="261"/>
      <c r="DQ236" s="261"/>
      <c r="DR236" s="261"/>
      <c r="DS236" s="261"/>
      <c r="DT236" s="261"/>
      <c r="DU236" s="261"/>
      <c r="DV236" s="261"/>
      <c r="DW236" s="261"/>
      <c r="DX236" s="261"/>
      <c r="DY236" s="261"/>
      <c r="DZ236" s="261"/>
      <c r="EA236" s="261"/>
    </row>
    <row r="237" spans="1:131" ht="15" x14ac:dyDescent="0.25">
      <c r="A237" s="261"/>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61"/>
      <c r="AE237" s="261"/>
      <c r="AF237" s="261"/>
      <c r="AG237" s="261"/>
      <c r="AH237" s="261"/>
      <c r="AI237" s="261"/>
      <c r="AJ237" s="261"/>
      <c r="AK237" s="261"/>
      <c r="AL237" s="261"/>
      <c r="AM237" s="261"/>
      <c r="AN237" s="261"/>
      <c r="AO237" s="261"/>
      <c r="AP237" s="261"/>
      <c r="AQ237" s="261"/>
      <c r="AR237" s="261"/>
      <c r="AS237" s="261"/>
      <c r="AT237" s="261"/>
      <c r="AU237" s="261"/>
      <c r="AV237" s="261"/>
      <c r="AW237" s="261"/>
      <c r="AX237" s="261"/>
      <c r="AY237" s="261"/>
      <c r="AZ237" s="261"/>
      <c r="BA237" s="261"/>
      <c r="BB237" s="261"/>
      <c r="BC237" s="261"/>
      <c r="BD237" s="261"/>
      <c r="BE237" s="261"/>
      <c r="BF237" s="261"/>
      <c r="BG237" s="261"/>
      <c r="BH237" s="261"/>
      <c r="BI237" s="261"/>
      <c r="BJ237" s="261"/>
      <c r="BK237" s="261"/>
      <c r="BL237" s="261"/>
      <c r="BM237" s="261"/>
      <c r="BN237" s="261"/>
      <c r="BO237" s="261"/>
      <c r="BP237" s="261"/>
      <c r="BQ237" s="261"/>
      <c r="BR237" s="261"/>
      <c r="BS237" s="261"/>
      <c r="BT237" s="261"/>
      <c r="BU237" s="261"/>
      <c r="BV237" s="261"/>
      <c r="BW237" s="261"/>
      <c r="BX237" s="261"/>
      <c r="BY237" s="262"/>
      <c r="BZ237" s="262"/>
      <c r="CA237" s="262"/>
      <c r="CB237" s="262"/>
      <c r="CC237" s="262"/>
      <c r="CD237" s="262"/>
      <c r="CE237" s="262"/>
      <c r="CF237" s="262"/>
      <c r="CG237" s="262"/>
      <c r="CH237" s="262"/>
      <c r="CI237" s="262"/>
      <c r="CJ237" s="262"/>
      <c r="CK237" s="262"/>
      <c r="CL237" s="262"/>
      <c r="CM237" s="262"/>
      <c r="CN237" s="262"/>
      <c r="CO237" s="262"/>
      <c r="CP237" s="262"/>
      <c r="CQ237" s="262"/>
      <c r="CR237" s="262"/>
      <c r="CS237" s="262"/>
      <c r="CT237" s="262"/>
      <c r="CU237" s="261"/>
      <c r="CV237" s="261"/>
      <c r="CW237" s="261"/>
      <c r="CX237" s="261"/>
      <c r="CY237" s="261"/>
      <c r="CZ237" s="261"/>
      <c r="DA237" s="261"/>
      <c r="DB237" s="261"/>
      <c r="DC237" s="261"/>
      <c r="DD237" s="261"/>
      <c r="DE237" s="261"/>
      <c r="DF237" s="261"/>
      <c r="DG237" s="261"/>
      <c r="DH237" s="261"/>
      <c r="DI237" s="261"/>
      <c r="DJ237" s="261"/>
      <c r="DK237" s="261"/>
      <c r="DL237" s="261"/>
      <c r="DM237" s="261"/>
      <c r="DN237" s="261"/>
      <c r="DO237" s="261"/>
      <c r="DP237" s="261"/>
      <c r="DQ237" s="261"/>
      <c r="DR237" s="261"/>
      <c r="DS237" s="261"/>
      <c r="DT237" s="261"/>
      <c r="DU237" s="261"/>
      <c r="DV237" s="261"/>
      <c r="DW237" s="261"/>
      <c r="DX237" s="261"/>
      <c r="DY237" s="261"/>
      <c r="DZ237" s="261"/>
      <c r="EA237" s="261"/>
    </row>
    <row r="238" spans="1:131" ht="15" x14ac:dyDescent="0.25">
      <c r="A238" s="261"/>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261"/>
      <c r="AE238" s="261"/>
      <c r="AF238" s="261"/>
      <c r="AG238" s="261"/>
      <c r="AH238" s="261"/>
      <c r="AI238" s="261"/>
      <c r="AJ238" s="261"/>
      <c r="AK238" s="261"/>
      <c r="AL238" s="261"/>
      <c r="AM238" s="261"/>
      <c r="AN238" s="261"/>
      <c r="AO238" s="261"/>
      <c r="AP238" s="261"/>
      <c r="AQ238" s="261"/>
      <c r="AR238" s="261"/>
      <c r="AS238" s="261"/>
      <c r="AT238" s="261"/>
      <c r="AU238" s="261"/>
      <c r="AV238" s="261"/>
      <c r="AW238" s="261"/>
      <c r="AX238" s="261"/>
      <c r="AY238" s="261"/>
      <c r="AZ238" s="261"/>
      <c r="BA238" s="261"/>
      <c r="BB238" s="261"/>
      <c r="BC238" s="261"/>
      <c r="BD238" s="261"/>
      <c r="BE238" s="261"/>
      <c r="BF238" s="261"/>
      <c r="BG238" s="261"/>
      <c r="BH238" s="261"/>
      <c r="BI238" s="261"/>
      <c r="BJ238" s="261"/>
      <c r="BK238" s="261"/>
      <c r="BL238" s="261"/>
      <c r="BM238" s="261"/>
      <c r="BN238" s="261"/>
      <c r="BO238" s="261"/>
      <c r="BP238" s="261"/>
      <c r="BQ238" s="261"/>
      <c r="BR238" s="261"/>
      <c r="BS238" s="261"/>
      <c r="BT238" s="261"/>
      <c r="BU238" s="261"/>
      <c r="BV238" s="261"/>
      <c r="BW238" s="261"/>
      <c r="BX238" s="261"/>
      <c r="BY238" s="262"/>
      <c r="BZ238" s="262"/>
      <c r="CA238" s="262"/>
      <c r="CB238" s="262"/>
      <c r="CC238" s="262"/>
      <c r="CD238" s="262"/>
      <c r="CE238" s="262"/>
      <c r="CF238" s="262"/>
      <c r="CG238" s="262"/>
      <c r="CH238" s="262"/>
      <c r="CI238" s="262"/>
      <c r="CJ238" s="262"/>
      <c r="CK238" s="262"/>
      <c r="CL238" s="262"/>
      <c r="CM238" s="262"/>
      <c r="CN238" s="262"/>
      <c r="CO238" s="262"/>
      <c r="CP238" s="262"/>
      <c r="CQ238" s="262"/>
      <c r="CR238" s="262"/>
      <c r="CS238" s="262"/>
      <c r="CT238" s="262"/>
      <c r="CU238" s="261"/>
      <c r="CV238" s="261"/>
      <c r="CW238" s="261"/>
      <c r="CX238" s="261"/>
      <c r="CY238" s="261"/>
      <c r="CZ238" s="261"/>
      <c r="DA238" s="261"/>
      <c r="DB238" s="261"/>
      <c r="DC238" s="261"/>
      <c r="DD238" s="261"/>
      <c r="DE238" s="261"/>
      <c r="DF238" s="261"/>
      <c r="DG238" s="261"/>
      <c r="DH238" s="261"/>
      <c r="DI238" s="261"/>
      <c r="DJ238" s="261"/>
      <c r="DK238" s="261"/>
      <c r="DL238" s="261"/>
      <c r="DM238" s="261"/>
      <c r="DN238" s="261"/>
      <c r="DO238" s="261"/>
      <c r="DP238" s="261"/>
      <c r="DQ238" s="261"/>
      <c r="DR238" s="261"/>
      <c r="DS238" s="261"/>
      <c r="DT238" s="261"/>
      <c r="DU238" s="261"/>
      <c r="DV238" s="261"/>
      <c r="DW238" s="261"/>
      <c r="DX238" s="261"/>
      <c r="DY238" s="261"/>
      <c r="DZ238" s="261"/>
      <c r="EA238" s="261"/>
    </row>
    <row r="239" spans="1:131" ht="15" x14ac:dyDescent="0.25">
      <c r="A239" s="261"/>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61"/>
      <c r="AE239" s="261"/>
      <c r="AF239" s="261"/>
      <c r="AG239" s="261"/>
      <c r="AH239" s="261"/>
      <c r="AI239" s="261"/>
      <c r="AJ239" s="261"/>
      <c r="AK239" s="261"/>
      <c r="AL239" s="261"/>
      <c r="AM239" s="261"/>
      <c r="AN239" s="261"/>
      <c r="AO239" s="261"/>
      <c r="AP239" s="261"/>
      <c r="AQ239" s="261"/>
      <c r="AR239" s="261"/>
      <c r="AS239" s="261"/>
      <c r="AT239" s="261"/>
      <c r="AU239" s="261"/>
      <c r="AV239" s="261"/>
      <c r="AW239" s="261"/>
      <c r="AX239" s="261"/>
      <c r="AY239" s="261"/>
      <c r="AZ239" s="261"/>
      <c r="BA239" s="261"/>
      <c r="BB239" s="261"/>
      <c r="BC239" s="261"/>
      <c r="BD239" s="261"/>
      <c r="BE239" s="261"/>
      <c r="BF239" s="261"/>
      <c r="BG239" s="261"/>
      <c r="BH239" s="261"/>
      <c r="BI239" s="261"/>
      <c r="BJ239" s="261"/>
      <c r="BK239" s="261"/>
      <c r="BL239" s="261"/>
      <c r="BM239" s="261"/>
      <c r="BN239" s="261"/>
      <c r="BO239" s="261"/>
      <c r="BP239" s="261"/>
      <c r="BQ239" s="261"/>
      <c r="BR239" s="261"/>
      <c r="BS239" s="261"/>
      <c r="BT239" s="261"/>
      <c r="BU239" s="261"/>
      <c r="BV239" s="261"/>
      <c r="BW239" s="261"/>
      <c r="BX239" s="261"/>
      <c r="BY239" s="262"/>
      <c r="BZ239" s="262"/>
      <c r="CA239" s="262"/>
      <c r="CB239" s="262"/>
      <c r="CC239" s="262"/>
      <c r="CD239" s="262"/>
      <c r="CE239" s="262"/>
      <c r="CF239" s="262"/>
      <c r="CG239" s="262"/>
      <c r="CH239" s="262"/>
      <c r="CI239" s="262"/>
      <c r="CJ239" s="262"/>
      <c r="CK239" s="262"/>
      <c r="CL239" s="262"/>
      <c r="CM239" s="262"/>
      <c r="CN239" s="262"/>
      <c r="CO239" s="262"/>
      <c r="CP239" s="262"/>
      <c r="CQ239" s="262"/>
      <c r="CR239" s="262"/>
      <c r="CS239" s="262"/>
      <c r="CT239" s="262"/>
      <c r="CU239" s="261"/>
      <c r="CV239" s="261"/>
      <c r="CW239" s="261"/>
      <c r="CX239" s="261"/>
      <c r="CY239" s="261"/>
      <c r="CZ239" s="261"/>
      <c r="DA239" s="261"/>
      <c r="DB239" s="261"/>
      <c r="DC239" s="261"/>
      <c r="DD239" s="261"/>
      <c r="DE239" s="261"/>
      <c r="DF239" s="261"/>
      <c r="DG239" s="261"/>
      <c r="DH239" s="261"/>
      <c r="DI239" s="261"/>
      <c r="DJ239" s="261"/>
      <c r="DK239" s="261"/>
      <c r="DL239" s="261"/>
      <c r="DM239" s="261"/>
      <c r="DN239" s="261"/>
      <c r="DO239" s="261"/>
      <c r="DP239" s="261"/>
      <c r="DQ239" s="261"/>
      <c r="DR239" s="261"/>
      <c r="DS239" s="261"/>
      <c r="DT239" s="261"/>
      <c r="DU239" s="261"/>
      <c r="DV239" s="261"/>
      <c r="DW239" s="261"/>
      <c r="DX239" s="261"/>
      <c r="DY239" s="261"/>
      <c r="DZ239" s="261"/>
      <c r="EA239" s="261"/>
    </row>
    <row r="240" spans="1:131" ht="15" x14ac:dyDescent="0.25">
      <c r="A240" s="261"/>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61"/>
      <c r="AE240" s="261"/>
      <c r="AF240" s="261"/>
      <c r="AG240" s="261"/>
      <c r="AH240" s="261"/>
      <c r="AI240" s="261"/>
      <c r="AJ240" s="261"/>
      <c r="AK240" s="261"/>
      <c r="AL240" s="261"/>
      <c r="AM240" s="261"/>
      <c r="AN240" s="261"/>
      <c r="AO240" s="261"/>
      <c r="AP240" s="261"/>
      <c r="AQ240" s="261"/>
      <c r="AR240" s="261"/>
      <c r="AS240" s="261"/>
      <c r="AT240" s="261"/>
      <c r="AU240" s="261"/>
      <c r="AV240" s="261"/>
      <c r="AW240" s="261"/>
      <c r="AX240" s="261"/>
      <c r="AY240" s="261"/>
      <c r="AZ240" s="261"/>
      <c r="BA240" s="261"/>
      <c r="BB240" s="261"/>
      <c r="BC240" s="261"/>
      <c r="BD240" s="261"/>
      <c r="BE240" s="261"/>
      <c r="BF240" s="261"/>
      <c r="BG240" s="261"/>
      <c r="BH240" s="261"/>
      <c r="BI240" s="261"/>
      <c r="BJ240" s="261"/>
      <c r="BK240" s="261"/>
      <c r="BL240" s="261"/>
      <c r="BM240" s="261"/>
      <c r="BN240" s="261"/>
      <c r="BO240" s="261"/>
      <c r="BP240" s="261"/>
      <c r="BQ240" s="261"/>
      <c r="BR240" s="261"/>
      <c r="BS240" s="261"/>
      <c r="BT240" s="261"/>
      <c r="BU240" s="261"/>
      <c r="BV240" s="261"/>
      <c r="BW240" s="261"/>
      <c r="BX240" s="261"/>
      <c r="BY240" s="262"/>
      <c r="BZ240" s="262"/>
      <c r="CA240" s="262"/>
      <c r="CB240" s="262"/>
      <c r="CC240" s="262"/>
      <c r="CD240" s="262"/>
      <c r="CE240" s="262"/>
      <c r="CF240" s="262"/>
      <c r="CG240" s="262"/>
      <c r="CH240" s="262"/>
      <c r="CI240" s="262"/>
      <c r="CJ240" s="262"/>
      <c r="CK240" s="262"/>
      <c r="CL240" s="262"/>
      <c r="CM240" s="262"/>
      <c r="CN240" s="262"/>
      <c r="CO240" s="262"/>
      <c r="CP240" s="262"/>
      <c r="CQ240" s="262"/>
      <c r="CR240" s="262"/>
      <c r="CS240" s="262"/>
      <c r="CT240" s="262"/>
      <c r="CU240" s="261"/>
      <c r="CV240" s="261"/>
      <c r="CW240" s="261"/>
      <c r="CX240" s="261"/>
      <c r="CY240" s="261"/>
      <c r="CZ240" s="261"/>
      <c r="DA240" s="261"/>
      <c r="DB240" s="261"/>
      <c r="DC240" s="261"/>
      <c r="DD240" s="261"/>
      <c r="DE240" s="261"/>
      <c r="DF240" s="261"/>
      <c r="DG240" s="261"/>
      <c r="DH240" s="261"/>
      <c r="DI240" s="261"/>
      <c r="DJ240" s="261"/>
      <c r="DK240" s="261"/>
      <c r="DL240" s="261"/>
      <c r="DM240" s="261"/>
      <c r="DN240" s="261"/>
      <c r="DO240" s="261"/>
      <c r="DP240" s="261"/>
      <c r="DQ240" s="261"/>
      <c r="DR240" s="261"/>
      <c r="DS240" s="261"/>
      <c r="DT240" s="261"/>
      <c r="DU240" s="261"/>
      <c r="DV240" s="261"/>
      <c r="DW240" s="261"/>
      <c r="DX240" s="261"/>
      <c r="DY240" s="261"/>
      <c r="DZ240" s="261"/>
      <c r="EA240" s="261"/>
    </row>
    <row r="241" spans="1:131" ht="15" x14ac:dyDescent="0.25">
      <c r="A241" s="261"/>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61"/>
      <c r="AE241" s="261"/>
      <c r="AF241" s="261"/>
      <c r="AG241" s="261"/>
      <c r="AH241" s="261"/>
      <c r="AI241" s="261"/>
      <c r="AJ241" s="261"/>
      <c r="AK241" s="261"/>
      <c r="AL241" s="261"/>
      <c r="AM241" s="261"/>
      <c r="AN241" s="261"/>
      <c r="AO241" s="261"/>
      <c r="AP241" s="261"/>
      <c r="AQ241" s="261"/>
      <c r="AR241" s="261"/>
      <c r="AS241" s="261"/>
      <c r="AT241" s="261"/>
      <c r="AU241" s="261"/>
      <c r="AV241" s="261"/>
      <c r="AW241" s="261"/>
      <c r="AX241" s="261"/>
      <c r="AY241" s="261"/>
      <c r="AZ241" s="261"/>
      <c r="BA241" s="261"/>
      <c r="BB241" s="261"/>
      <c r="BC241" s="261"/>
      <c r="BD241" s="261"/>
      <c r="BE241" s="261"/>
      <c r="BF241" s="261"/>
      <c r="BG241" s="261"/>
      <c r="BH241" s="261"/>
      <c r="BI241" s="261"/>
      <c r="BJ241" s="261"/>
      <c r="BK241" s="261"/>
      <c r="BL241" s="261"/>
      <c r="BM241" s="261"/>
      <c r="BN241" s="261"/>
      <c r="BO241" s="261"/>
      <c r="BP241" s="261"/>
      <c r="BQ241" s="261"/>
      <c r="BR241" s="261"/>
      <c r="BS241" s="261"/>
      <c r="BT241" s="261"/>
      <c r="BU241" s="261"/>
      <c r="BV241" s="261"/>
      <c r="BW241" s="261"/>
      <c r="BX241" s="261"/>
      <c r="BY241" s="262"/>
      <c r="BZ241" s="262"/>
      <c r="CA241" s="262"/>
      <c r="CB241" s="262"/>
      <c r="CC241" s="262"/>
      <c r="CD241" s="262"/>
      <c r="CE241" s="262"/>
      <c r="CF241" s="262"/>
      <c r="CG241" s="262"/>
      <c r="CH241" s="262"/>
      <c r="CI241" s="262"/>
      <c r="CJ241" s="262"/>
      <c r="CK241" s="262"/>
      <c r="CL241" s="262"/>
      <c r="CM241" s="262"/>
      <c r="CN241" s="262"/>
      <c r="CO241" s="262"/>
      <c r="CP241" s="262"/>
      <c r="CQ241" s="262"/>
      <c r="CR241" s="262"/>
      <c r="CS241" s="262"/>
      <c r="CT241" s="262"/>
      <c r="CU241" s="261"/>
      <c r="CV241" s="261"/>
      <c r="CW241" s="261"/>
      <c r="CX241" s="261"/>
      <c r="CY241" s="261"/>
      <c r="CZ241" s="261"/>
      <c r="DA241" s="261"/>
      <c r="DB241" s="261"/>
      <c r="DC241" s="261"/>
      <c r="DD241" s="261"/>
      <c r="DE241" s="261"/>
      <c r="DF241" s="261"/>
      <c r="DG241" s="261"/>
      <c r="DH241" s="261"/>
      <c r="DI241" s="261"/>
      <c r="DJ241" s="261"/>
      <c r="DK241" s="261"/>
      <c r="DL241" s="261"/>
      <c r="DM241" s="261"/>
      <c r="DN241" s="261"/>
      <c r="DO241" s="261"/>
      <c r="DP241" s="261"/>
      <c r="DQ241" s="261"/>
      <c r="DR241" s="261"/>
      <c r="DS241" s="261"/>
      <c r="DT241" s="261"/>
      <c r="DU241" s="261"/>
      <c r="DV241" s="261"/>
      <c r="DW241" s="261"/>
      <c r="DX241" s="261"/>
      <c r="DY241" s="261"/>
      <c r="DZ241" s="261"/>
      <c r="EA241" s="261"/>
    </row>
    <row r="242" spans="1:131" ht="15" x14ac:dyDescent="0.25">
      <c r="A242" s="261"/>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1"/>
      <c r="AD242" s="261"/>
      <c r="AE242" s="261"/>
      <c r="AF242" s="261"/>
      <c r="AG242" s="261"/>
      <c r="AH242" s="261"/>
      <c r="AI242" s="261"/>
      <c r="AJ242" s="261"/>
      <c r="AK242" s="261"/>
      <c r="AL242" s="261"/>
      <c r="AM242" s="261"/>
      <c r="AN242" s="261"/>
      <c r="AO242" s="261"/>
      <c r="AP242" s="261"/>
      <c r="AQ242" s="261"/>
      <c r="AR242" s="261"/>
      <c r="AS242" s="261"/>
      <c r="AT242" s="261"/>
      <c r="AU242" s="261"/>
      <c r="AV242" s="261"/>
      <c r="AW242" s="261"/>
      <c r="AX242" s="261"/>
      <c r="AY242" s="261"/>
      <c r="AZ242" s="261"/>
      <c r="BA242" s="261"/>
      <c r="BB242" s="261"/>
      <c r="BC242" s="261"/>
      <c r="BD242" s="261"/>
      <c r="BE242" s="261"/>
      <c r="BF242" s="261"/>
      <c r="BG242" s="261"/>
      <c r="BH242" s="261"/>
      <c r="BI242" s="261"/>
      <c r="BJ242" s="261"/>
      <c r="BK242" s="261"/>
      <c r="BL242" s="261"/>
      <c r="BM242" s="261"/>
      <c r="BN242" s="261"/>
      <c r="BO242" s="261"/>
      <c r="BP242" s="261"/>
      <c r="BQ242" s="261"/>
      <c r="BR242" s="261"/>
      <c r="BS242" s="261"/>
      <c r="BT242" s="261"/>
      <c r="BU242" s="261"/>
      <c r="BV242" s="261"/>
      <c r="BW242" s="261"/>
      <c r="BX242" s="261"/>
      <c r="BY242" s="262"/>
      <c r="BZ242" s="262"/>
      <c r="CA242" s="262"/>
      <c r="CB242" s="262"/>
      <c r="CC242" s="262"/>
      <c r="CD242" s="262"/>
      <c r="CE242" s="262"/>
      <c r="CF242" s="262"/>
      <c r="CG242" s="262"/>
      <c r="CH242" s="262"/>
      <c r="CI242" s="262"/>
      <c r="CJ242" s="262"/>
      <c r="CK242" s="262"/>
      <c r="CL242" s="262"/>
      <c r="CM242" s="262"/>
      <c r="CN242" s="262"/>
      <c r="CO242" s="262"/>
      <c r="CP242" s="262"/>
      <c r="CQ242" s="262"/>
      <c r="CR242" s="262"/>
      <c r="CS242" s="262"/>
      <c r="CT242" s="262"/>
      <c r="CU242" s="261"/>
      <c r="CV242" s="261"/>
      <c r="CW242" s="261"/>
      <c r="CX242" s="261"/>
      <c r="CY242" s="261"/>
      <c r="CZ242" s="261"/>
      <c r="DA242" s="261"/>
      <c r="DB242" s="261"/>
      <c r="DC242" s="261"/>
      <c r="DD242" s="261"/>
      <c r="DE242" s="261"/>
      <c r="DF242" s="261"/>
      <c r="DG242" s="261"/>
      <c r="DH242" s="261"/>
      <c r="DI242" s="261"/>
      <c r="DJ242" s="261"/>
      <c r="DK242" s="261"/>
      <c r="DL242" s="261"/>
      <c r="DM242" s="261"/>
      <c r="DN242" s="261"/>
      <c r="DO242" s="261"/>
      <c r="DP242" s="261"/>
      <c r="DQ242" s="261"/>
      <c r="DR242" s="261"/>
      <c r="DS242" s="261"/>
      <c r="DT242" s="261"/>
      <c r="DU242" s="261"/>
      <c r="DV242" s="261"/>
      <c r="DW242" s="261"/>
      <c r="DX242" s="261"/>
      <c r="DY242" s="261"/>
      <c r="DZ242" s="261"/>
      <c r="EA242" s="261"/>
    </row>
    <row r="243" spans="1:131" ht="15" x14ac:dyDescent="0.25">
      <c r="A243" s="261"/>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c r="X243" s="261"/>
      <c r="Y243" s="261"/>
      <c r="Z243" s="261"/>
      <c r="AA243" s="261"/>
      <c r="AB243" s="261"/>
      <c r="AC243" s="261"/>
      <c r="AD243" s="261"/>
      <c r="AE243" s="261"/>
      <c r="AF243" s="261"/>
      <c r="AG243" s="261"/>
      <c r="AH243" s="261"/>
      <c r="AI243" s="261"/>
      <c r="AJ243" s="261"/>
      <c r="AK243" s="261"/>
      <c r="AL243" s="261"/>
      <c r="AM243" s="261"/>
      <c r="AN243" s="261"/>
      <c r="AO243" s="261"/>
      <c r="AP243" s="261"/>
      <c r="AQ243" s="261"/>
      <c r="AR243" s="261"/>
      <c r="AS243" s="261"/>
      <c r="AT243" s="261"/>
      <c r="AU243" s="261"/>
      <c r="AV243" s="261"/>
      <c r="AW243" s="261"/>
      <c r="AX243" s="261"/>
      <c r="AY243" s="261"/>
      <c r="AZ243" s="261"/>
      <c r="BA243" s="261"/>
      <c r="BB243" s="261"/>
      <c r="BC243" s="261"/>
      <c r="BD243" s="261"/>
      <c r="BE243" s="261"/>
      <c r="BF243" s="261"/>
      <c r="BG243" s="261"/>
      <c r="BH243" s="261"/>
      <c r="BI243" s="261"/>
      <c r="BJ243" s="261"/>
      <c r="BK243" s="261"/>
      <c r="BL243" s="261"/>
      <c r="BM243" s="261"/>
      <c r="BN243" s="261"/>
      <c r="BO243" s="261"/>
      <c r="BP243" s="261"/>
      <c r="BQ243" s="261"/>
      <c r="BR243" s="261"/>
      <c r="BS243" s="261"/>
      <c r="BT243" s="261"/>
      <c r="BU243" s="261"/>
      <c r="BV243" s="261"/>
      <c r="BW243" s="261"/>
      <c r="BX243" s="261"/>
      <c r="BY243" s="262"/>
      <c r="BZ243" s="262"/>
      <c r="CA243" s="262"/>
      <c r="CB243" s="262"/>
      <c r="CC243" s="262"/>
      <c r="CD243" s="262"/>
      <c r="CE243" s="262"/>
      <c r="CF243" s="262"/>
      <c r="CG243" s="262"/>
      <c r="CH243" s="262"/>
      <c r="CI243" s="262"/>
      <c r="CJ243" s="262"/>
      <c r="CK243" s="262"/>
      <c r="CL243" s="262"/>
      <c r="CM243" s="262"/>
      <c r="CN243" s="262"/>
      <c r="CO243" s="262"/>
      <c r="CP243" s="262"/>
      <c r="CQ243" s="262"/>
      <c r="CR243" s="262"/>
      <c r="CS243" s="262"/>
      <c r="CT243" s="262"/>
      <c r="CU243" s="261"/>
      <c r="CV243" s="261"/>
      <c r="CW243" s="261"/>
      <c r="CX243" s="261"/>
      <c r="CY243" s="261"/>
      <c r="CZ243" s="261"/>
      <c r="DA243" s="261"/>
      <c r="DB243" s="261"/>
      <c r="DC243" s="261"/>
      <c r="DD243" s="261"/>
      <c r="DE243" s="261"/>
      <c r="DF243" s="261"/>
      <c r="DG243" s="261"/>
      <c r="DH243" s="261"/>
      <c r="DI243" s="261"/>
      <c r="DJ243" s="261"/>
      <c r="DK243" s="261"/>
      <c r="DL243" s="261"/>
      <c r="DM243" s="261"/>
      <c r="DN243" s="261"/>
      <c r="DO243" s="261"/>
      <c r="DP243" s="261"/>
      <c r="DQ243" s="261"/>
      <c r="DR243" s="261"/>
      <c r="DS243" s="261"/>
      <c r="DT243" s="261"/>
      <c r="DU243" s="261"/>
      <c r="DV243" s="261"/>
      <c r="DW243" s="261"/>
      <c r="DX243" s="261"/>
      <c r="DY243" s="261"/>
      <c r="DZ243" s="261"/>
      <c r="EA243" s="261"/>
    </row>
    <row r="244" spans="1:131" ht="15" x14ac:dyDescent="0.25">
      <c r="A244" s="261"/>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c r="Z244" s="261"/>
      <c r="AA244" s="261"/>
      <c r="AB244" s="261"/>
      <c r="AC244" s="261"/>
      <c r="AD244" s="261"/>
      <c r="AE244" s="261"/>
      <c r="AF244" s="261"/>
      <c r="AG244" s="261"/>
      <c r="AH244" s="261"/>
      <c r="AI244" s="261"/>
      <c r="AJ244" s="261"/>
      <c r="AK244" s="261"/>
      <c r="AL244" s="261"/>
      <c r="AM244" s="261"/>
      <c r="AN244" s="261"/>
      <c r="AO244" s="261"/>
      <c r="AP244" s="261"/>
      <c r="AQ244" s="261"/>
      <c r="AR244" s="261"/>
      <c r="AS244" s="261"/>
      <c r="AT244" s="261"/>
      <c r="AU244" s="261"/>
      <c r="AV244" s="261"/>
      <c r="AW244" s="261"/>
      <c r="AX244" s="261"/>
      <c r="AY244" s="261"/>
      <c r="AZ244" s="261"/>
      <c r="BA244" s="261"/>
      <c r="BB244" s="261"/>
      <c r="BC244" s="261"/>
      <c r="BD244" s="261"/>
      <c r="BE244" s="261"/>
      <c r="BF244" s="261"/>
      <c r="BG244" s="261"/>
      <c r="BH244" s="261"/>
      <c r="BI244" s="261"/>
      <c r="BJ244" s="261"/>
      <c r="BK244" s="261"/>
      <c r="BL244" s="261"/>
      <c r="BM244" s="261"/>
      <c r="BN244" s="261"/>
      <c r="BO244" s="261"/>
      <c r="BP244" s="261"/>
      <c r="BQ244" s="261"/>
      <c r="BR244" s="261"/>
      <c r="BS244" s="261"/>
      <c r="BT244" s="261"/>
      <c r="BU244" s="261"/>
      <c r="BV244" s="261"/>
      <c r="BW244" s="261"/>
      <c r="BX244" s="261"/>
      <c r="BY244" s="262"/>
      <c r="BZ244" s="262"/>
      <c r="CA244" s="262"/>
      <c r="CB244" s="262"/>
      <c r="CC244" s="262"/>
      <c r="CD244" s="262"/>
      <c r="CE244" s="262"/>
      <c r="CF244" s="262"/>
      <c r="CG244" s="262"/>
      <c r="CH244" s="262"/>
      <c r="CI244" s="262"/>
      <c r="CJ244" s="262"/>
      <c r="CK244" s="262"/>
      <c r="CL244" s="262"/>
      <c r="CM244" s="262"/>
      <c r="CN244" s="262"/>
      <c r="CO244" s="262"/>
      <c r="CP244" s="262"/>
      <c r="CQ244" s="262"/>
      <c r="CR244" s="262"/>
      <c r="CS244" s="262"/>
      <c r="CT244" s="262"/>
      <c r="CU244" s="261"/>
      <c r="CV244" s="261"/>
      <c r="CW244" s="261"/>
      <c r="CX244" s="261"/>
      <c r="CY244" s="261"/>
      <c r="CZ244" s="261"/>
      <c r="DA244" s="261"/>
      <c r="DB244" s="261"/>
      <c r="DC244" s="261"/>
      <c r="DD244" s="261"/>
      <c r="DE244" s="261"/>
      <c r="DF244" s="261"/>
      <c r="DG244" s="261"/>
      <c r="DH244" s="261"/>
      <c r="DI244" s="261"/>
      <c r="DJ244" s="261"/>
      <c r="DK244" s="261"/>
      <c r="DL244" s="261"/>
      <c r="DM244" s="261"/>
      <c r="DN244" s="261"/>
      <c r="DO244" s="261"/>
      <c r="DP244" s="261"/>
      <c r="DQ244" s="261"/>
      <c r="DR244" s="261"/>
      <c r="DS244" s="261"/>
      <c r="DT244" s="261"/>
      <c r="DU244" s="261"/>
      <c r="DV244" s="261"/>
      <c r="DW244" s="261"/>
      <c r="DX244" s="261"/>
      <c r="DY244" s="261"/>
      <c r="DZ244" s="261"/>
      <c r="EA244" s="261"/>
    </row>
    <row r="245" spans="1:131" ht="15" x14ac:dyDescent="0.25">
      <c r="A245" s="261"/>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c r="X245" s="261"/>
      <c r="Y245" s="261"/>
      <c r="Z245" s="261"/>
      <c r="AA245" s="261"/>
      <c r="AB245" s="261"/>
      <c r="AC245" s="261"/>
      <c r="AD245" s="261"/>
      <c r="AE245" s="261"/>
      <c r="AF245" s="261"/>
      <c r="AG245" s="261"/>
      <c r="AH245" s="261"/>
      <c r="AI245" s="261"/>
      <c r="AJ245" s="261"/>
      <c r="AK245" s="261"/>
      <c r="AL245" s="261"/>
      <c r="AM245" s="261"/>
      <c r="AN245" s="261"/>
      <c r="AO245" s="261"/>
      <c r="AP245" s="261"/>
      <c r="AQ245" s="261"/>
      <c r="AR245" s="261"/>
      <c r="AS245" s="261"/>
      <c r="AT245" s="261"/>
      <c r="AU245" s="261"/>
      <c r="AV245" s="261"/>
      <c r="AW245" s="261"/>
      <c r="AX245" s="261"/>
      <c r="AY245" s="261"/>
      <c r="AZ245" s="261"/>
      <c r="BA245" s="261"/>
      <c r="BB245" s="261"/>
      <c r="BC245" s="261"/>
      <c r="BD245" s="261"/>
      <c r="BE245" s="261"/>
      <c r="BF245" s="261"/>
      <c r="BG245" s="261"/>
      <c r="BH245" s="261"/>
      <c r="BI245" s="261"/>
      <c r="BJ245" s="261"/>
      <c r="BK245" s="261"/>
      <c r="BL245" s="261"/>
      <c r="BM245" s="261"/>
      <c r="BN245" s="261"/>
      <c r="BO245" s="261"/>
      <c r="BP245" s="261"/>
      <c r="BQ245" s="261"/>
      <c r="BR245" s="261"/>
      <c r="BS245" s="261"/>
      <c r="BT245" s="261"/>
      <c r="BU245" s="261"/>
      <c r="BV245" s="261"/>
      <c r="BW245" s="261"/>
      <c r="BX245" s="261"/>
      <c r="BY245" s="262"/>
      <c r="BZ245" s="262"/>
      <c r="CA245" s="262"/>
      <c r="CB245" s="262"/>
      <c r="CC245" s="262"/>
      <c r="CD245" s="262"/>
      <c r="CE245" s="262"/>
      <c r="CF245" s="262"/>
      <c r="CG245" s="262"/>
      <c r="CH245" s="262"/>
      <c r="CI245" s="262"/>
      <c r="CJ245" s="262"/>
      <c r="CK245" s="262"/>
      <c r="CL245" s="262"/>
      <c r="CM245" s="262"/>
      <c r="CN245" s="262"/>
      <c r="CO245" s="262"/>
      <c r="CP245" s="262"/>
      <c r="CQ245" s="262"/>
      <c r="CR245" s="262"/>
      <c r="CS245" s="262"/>
      <c r="CT245" s="262"/>
      <c r="CU245" s="261"/>
      <c r="CV245" s="261"/>
      <c r="CW245" s="261"/>
      <c r="CX245" s="261"/>
      <c r="CY245" s="261"/>
      <c r="CZ245" s="261"/>
      <c r="DA245" s="261"/>
      <c r="DB245" s="261"/>
      <c r="DC245" s="261"/>
      <c r="DD245" s="261"/>
      <c r="DE245" s="261"/>
      <c r="DF245" s="261"/>
      <c r="DG245" s="261"/>
      <c r="DH245" s="261"/>
      <c r="DI245" s="261"/>
      <c r="DJ245" s="261"/>
      <c r="DK245" s="261"/>
      <c r="DL245" s="261"/>
      <c r="DM245" s="261"/>
      <c r="DN245" s="261"/>
      <c r="DO245" s="261"/>
      <c r="DP245" s="261"/>
      <c r="DQ245" s="261"/>
      <c r="DR245" s="261"/>
      <c r="DS245" s="261"/>
      <c r="DT245" s="261"/>
      <c r="DU245" s="261"/>
      <c r="DV245" s="261"/>
      <c r="DW245" s="261"/>
      <c r="DX245" s="261"/>
      <c r="DY245" s="261"/>
      <c r="DZ245" s="261"/>
      <c r="EA245" s="261"/>
    </row>
    <row r="246" spans="1:131" ht="15" x14ac:dyDescent="0.25">
      <c r="A246" s="261"/>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1"/>
      <c r="AD246" s="261"/>
      <c r="AE246" s="261"/>
      <c r="AF246" s="261"/>
      <c r="AG246" s="261"/>
      <c r="AH246" s="261"/>
      <c r="AI246" s="261"/>
      <c r="AJ246" s="261"/>
      <c r="AK246" s="261"/>
      <c r="AL246" s="261"/>
      <c r="AM246" s="261"/>
      <c r="AN246" s="261"/>
      <c r="AO246" s="261"/>
      <c r="AP246" s="261"/>
      <c r="AQ246" s="261"/>
      <c r="AR246" s="261"/>
      <c r="AS246" s="261"/>
      <c r="AT246" s="261"/>
      <c r="AU246" s="261"/>
      <c r="AV246" s="261"/>
      <c r="AW246" s="261"/>
      <c r="AX246" s="261"/>
      <c r="AY246" s="261"/>
      <c r="AZ246" s="261"/>
      <c r="BA246" s="261"/>
      <c r="BB246" s="261"/>
      <c r="BC246" s="261"/>
      <c r="BD246" s="261"/>
      <c r="BE246" s="261"/>
      <c r="BF246" s="261"/>
      <c r="BG246" s="261"/>
      <c r="BH246" s="261"/>
      <c r="BI246" s="261"/>
      <c r="BJ246" s="261"/>
      <c r="BK246" s="261"/>
      <c r="BL246" s="261"/>
      <c r="BM246" s="261"/>
      <c r="BN246" s="261"/>
      <c r="BO246" s="261"/>
      <c r="BP246" s="261"/>
      <c r="BQ246" s="261"/>
      <c r="BR246" s="261"/>
      <c r="BS246" s="261"/>
      <c r="BT246" s="261"/>
      <c r="BU246" s="261"/>
      <c r="BV246" s="261"/>
      <c r="BW246" s="261"/>
      <c r="BX246" s="261"/>
      <c r="BY246" s="262"/>
      <c r="BZ246" s="262"/>
      <c r="CA246" s="262"/>
      <c r="CB246" s="262"/>
      <c r="CC246" s="262"/>
      <c r="CD246" s="262"/>
      <c r="CE246" s="262"/>
      <c r="CF246" s="262"/>
      <c r="CG246" s="262"/>
      <c r="CH246" s="262"/>
      <c r="CI246" s="262"/>
      <c r="CJ246" s="262"/>
      <c r="CK246" s="262"/>
      <c r="CL246" s="262"/>
      <c r="CM246" s="262"/>
      <c r="CN246" s="262"/>
      <c r="CO246" s="262"/>
      <c r="CP246" s="262"/>
      <c r="CQ246" s="262"/>
      <c r="CR246" s="262"/>
      <c r="CS246" s="262"/>
      <c r="CT246" s="262"/>
      <c r="CU246" s="261"/>
      <c r="CV246" s="261"/>
      <c r="CW246" s="261"/>
      <c r="CX246" s="261"/>
      <c r="CY246" s="261"/>
      <c r="CZ246" s="261"/>
      <c r="DA246" s="261"/>
      <c r="DB246" s="261"/>
      <c r="DC246" s="261"/>
      <c r="DD246" s="261"/>
      <c r="DE246" s="261"/>
      <c r="DF246" s="261"/>
      <c r="DG246" s="261"/>
      <c r="DH246" s="261"/>
      <c r="DI246" s="261"/>
      <c r="DJ246" s="261"/>
      <c r="DK246" s="261"/>
      <c r="DL246" s="261"/>
      <c r="DM246" s="261"/>
      <c r="DN246" s="261"/>
      <c r="DO246" s="261"/>
      <c r="DP246" s="261"/>
      <c r="DQ246" s="261"/>
      <c r="DR246" s="261"/>
      <c r="DS246" s="261"/>
      <c r="DT246" s="261"/>
      <c r="DU246" s="261"/>
      <c r="DV246" s="261"/>
      <c r="DW246" s="261"/>
      <c r="DX246" s="261"/>
      <c r="DY246" s="261"/>
      <c r="DZ246" s="261"/>
      <c r="EA246" s="261"/>
    </row>
    <row r="247" spans="1:131" ht="15" x14ac:dyDescent="0.25">
      <c r="A247" s="261"/>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1"/>
      <c r="AD247" s="261"/>
      <c r="AE247" s="261"/>
      <c r="AF247" s="261"/>
      <c r="AG247" s="261"/>
      <c r="AH247" s="261"/>
      <c r="AI247" s="261"/>
      <c r="AJ247" s="261"/>
      <c r="AK247" s="261"/>
      <c r="AL247" s="261"/>
      <c r="AM247" s="261"/>
      <c r="AN247" s="261"/>
      <c r="AO247" s="261"/>
      <c r="AP247" s="261"/>
      <c r="AQ247" s="261"/>
      <c r="AR247" s="261"/>
      <c r="AS247" s="261"/>
      <c r="AT247" s="261"/>
      <c r="AU247" s="261"/>
      <c r="AV247" s="261"/>
      <c r="AW247" s="261"/>
      <c r="AX247" s="261"/>
      <c r="AY247" s="261"/>
      <c r="AZ247" s="261"/>
      <c r="BA247" s="261"/>
      <c r="BB247" s="261"/>
      <c r="BC247" s="261"/>
      <c r="BD247" s="261"/>
      <c r="BE247" s="261"/>
      <c r="BF247" s="261"/>
      <c r="BG247" s="261"/>
      <c r="BH247" s="261"/>
      <c r="BI247" s="261"/>
      <c r="BJ247" s="261"/>
      <c r="BK247" s="261"/>
      <c r="BL247" s="261"/>
      <c r="BM247" s="261"/>
      <c r="BN247" s="261"/>
      <c r="BO247" s="261"/>
      <c r="BP247" s="261"/>
      <c r="BQ247" s="261"/>
      <c r="BR247" s="261"/>
      <c r="BS247" s="261"/>
      <c r="BT247" s="261"/>
      <c r="BU247" s="261"/>
      <c r="BV247" s="261"/>
      <c r="BW247" s="261"/>
      <c r="BX247" s="261"/>
      <c r="BY247" s="262"/>
      <c r="BZ247" s="262"/>
      <c r="CA247" s="262"/>
      <c r="CB247" s="262"/>
      <c r="CC247" s="262"/>
      <c r="CD247" s="262"/>
      <c r="CE247" s="262"/>
      <c r="CF247" s="262"/>
      <c r="CG247" s="262"/>
      <c r="CH247" s="262"/>
      <c r="CI247" s="262"/>
      <c r="CJ247" s="262"/>
      <c r="CK247" s="262"/>
      <c r="CL247" s="262"/>
      <c r="CM247" s="262"/>
      <c r="CN247" s="262"/>
      <c r="CO247" s="262"/>
      <c r="CP247" s="262"/>
      <c r="CQ247" s="262"/>
      <c r="CR247" s="262"/>
      <c r="CS247" s="262"/>
      <c r="CT247" s="262"/>
      <c r="CU247" s="261"/>
      <c r="CV247" s="261"/>
      <c r="CW247" s="261"/>
      <c r="CX247" s="261"/>
      <c r="CY247" s="261"/>
      <c r="CZ247" s="261"/>
      <c r="DA247" s="261"/>
      <c r="DB247" s="261"/>
      <c r="DC247" s="261"/>
      <c r="DD247" s="261"/>
      <c r="DE247" s="261"/>
      <c r="DF247" s="261"/>
      <c r="DG247" s="261"/>
      <c r="DH247" s="261"/>
      <c r="DI247" s="261"/>
      <c r="DJ247" s="261"/>
      <c r="DK247" s="261"/>
      <c r="DL247" s="261"/>
      <c r="DM247" s="261"/>
      <c r="DN247" s="261"/>
      <c r="DO247" s="261"/>
      <c r="DP247" s="261"/>
      <c r="DQ247" s="261"/>
      <c r="DR247" s="261"/>
      <c r="DS247" s="261"/>
      <c r="DT247" s="261"/>
      <c r="DU247" s="261"/>
      <c r="DV247" s="261"/>
      <c r="DW247" s="261"/>
      <c r="DX247" s="261"/>
      <c r="DY247" s="261"/>
      <c r="DZ247" s="261"/>
      <c r="EA247" s="261"/>
    </row>
    <row r="248" spans="1:131" ht="15" x14ac:dyDescent="0.25">
      <c r="A248" s="261"/>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F248" s="261"/>
      <c r="AG248" s="261"/>
      <c r="AH248" s="261"/>
      <c r="AI248" s="261"/>
      <c r="AJ248" s="261"/>
      <c r="AK248" s="261"/>
      <c r="AL248" s="261"/>
      <c r="AM248" s="261"/>
      <c r="AN248" s="261"/>
      <c r="AO248" s="261"/>
      <c r="AP248" s="261"/>
      <c r="AQ248" s="261"/>
      <c r="AR248" s="261"/>
      <c r="AS248" s="261"/>
      <c r="AT248" s="261"/>
      <c r="AU248" s="261"/>
      <c r="AV248" s="261"/>
      <c r="AW248" s="261"/>
      <c r="AX248" s="261"/>
      <c r="AY248" s="261"/>
      <c r="AZ248" s="261"/>
      <c r="BA248" s="261"/>
      <c r="BB248" s="261"/>
      <c r="BC248" s="261"/>
      <c r="BD248" s="261"/>
      <c r="BE248" s="261"/>
      <c r="BF248" s="261"/>
      <c r="BG248" s="261"/>
      <c r="BH248" s="261"/>
      <c r="BI248" s="261"/>
      <c r="BJ248" s="261"/>
      <c r="BK248" s="261"/>
      <c r="BL248" s="261"/>
      <c r="BM248" s="261"/>
      <c r="BN248" s="261"/>
      <c r="BO248" s="261"/>
      <c r="BP248" s="261"/>
      <c r="BQ248" s="261"/>
      <c r="BR248" s="261"/>
      <c r="BS248" s="261"/>
      <c r="BT248" s="261"/>
      <c r="BU248" s="261"/>
      <c r="BV248" s="261"/>
      <c r="BW248" s="261"/>
      <c r="BX248" s="261"/>
      <c r="BY248" s="262"/>
      <c r="BZ248" s="262"/>
      <c r="CA248" s="262"/>
      <c r="CB248" s="262"/>
      <c r="CC248" s="262"/>
      <c r="CD248" s="262"/>
      <c r="CE248" s="262"/>
      <c r="CF248" s="262"/>
      <c r="CG248" s="262"/>
      <c r="CH248" s="262"/>
      <c r="CI248" s="262"/>
      <c r="CJ248" s="262"/>
      <c r="CK248" s="262"/>
      <c r="CL248" s="262"/>
      <c r="CM248" s="262"/>
      <c r="CN248" s="262"/>
      <c r="CO248" s="262"/>
      <c r="CP248" s="262"/>
      <c r="CQ248" s="262"/>
      <c r="CR248" s="262"/>
      <c r="CS248" s="262"/>
      <c r="CT248" s="262"/>
      <c r="CU248" s="261"/>
      <c r="CV248" s="261"/>
      <c r="CW248" s="261"/>
      <c r="CX248" s="261"/>
      <c r="CY248" s="261"/>
      <c r="CZ248" s="261"/>
      <c r="DA248" s="261"/>
      <c r="DB248" s="261"/>
      <c r="DC248" s="261"/>
      <c r="DD248" s="261"/>
      <c r="DE248" s="261"/>
      <c r="DF248" s="261"/>
      <c r="DG248" s="261"/>
      <c r="DH248" s="261"/>
      <c r="DI248" s="261"/>
      <c r="DJ248" s="261"/>
      <c r="DK248" s="261"/>
      <c r="DL248" s="261"/>
      <c r="DM248" s="261"/>
      <c r="DN248" s="261"/>
      <c r="DO248" s="261"/>
      <c r="DP248" s="261"/>
      <c r="DQ248" s="261"/>
      <c r="DR248" s="261"/>
      <c r="DS248" s="261"/>
      <c r="DT248" s="261"/>
      <c r="DU248" s="261"/>
      <c r="DV248" s="261"/>
      <c r="DW248" s="261"/>
      <c r="DX248" s="261"/>
      <c r="DY248" s="261"/>
      <c r="DZ248" s="261"/>
      <c r="EA248" s="261"/>
    </row>
    <row r="249" spans="1:131" ht="15" x14ac:dyDescent="0.25">
      <c r="A249" s="261"/>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261"/>
      <c r="AE249" s="261"/>
      <c r="AF249" s="261"/>
      <c r="AG249" s="261"/>
      <c r="AH249" s="261"/>
      <c r="AI249" s="261"/>
      <c r="AJ249" s="261"/>
      <c r="AK249" s="261"/>
      <c r="AL249" s="261"/>
      <c r="AM249" s="261"/>
      <c r="AN249" s="261"/>
      <c r="AO249" s="261"/>
      <c r="AP249" s="261"/>
      <c r="AQ249" s="261"/>
      <c r="AR249" s="261"/>
      <c r="AS249" s="261"/>
      <c r="AT249" s="261"/>
      <c r="AU249" s="261"/>
      <c r="AV249" s="261"/>
      <c r="AW249" s="261"/>
      <c r="AX249" s="261"/>
      <c r="AY249" s="261"/>
      <c r="AZ249" s="261"/>
      <c r="BA249" s="261"/>
      <c r="BB249" s="261"/>
      <c r="BC249" s="261"/>
      <c r="BD249" s="261"/>
      <c r="BE249" s="261"/>
      <c r="BF249" s="261"/>
      <c r="BG249" s="261"/>
      <c r="BH249" s="261"/>
      <c r="BI249" s="261"/>
      <c r="BJ249" s="261"/>
      <c r="BK249" s="261"/>
      <c r="BL249" s="261"/>
      <c r="BM249" s="261"/>
      <c r="BN249" s="261"/>
      <c r="BO249" s="261"/>
      <c r="BP249" s="261"/>
      <c r="BQ249" s="261"/>
      <c r="BR249" s="261"/>
      <c r="BS249" s="261"/>
      <c r="BT249" s="261"/>
      <c r="BU249" s="261"/>
      <c r="BV249" s="261"/>
      <c r="BW249" s="261"/>
      <c r="BX249" s="261"/>
      <c r="BY249" s="262"/>
      <c r="BZ249" s="262"/>
      <c r="CA249" s="262"/>
      <c r="CB249" s="262"/>
      <c r="CC249" s="262"/>
      <c r="CD249" s="262"/>
      <c r="CE249" s="262"/>
      <c r="CF249" s="262"/>
      <c r="CG249" s="262"/>
      <c r="CH249" s="262"/>
      <c r="CI249" s="262"/>
      <c r="CJ249" s="262"/>
      <c r="CK249" s="262"/>
      <c r="CL249" s="262"/>
      <c r="CM249" s="262"/>
      <c r="CN249" s="262"/>
      <c r="CO249" s="262"/>
      <c r="CP249" s="262"/>
      <c r="CQ249" s="262"/>
      <c r="CR249" s="262"/>
      <c r="CS249" s="262"/>
      <c r="CT249" s="262"/>
      <c r="CU249" s="261"/>
      <c r="CV249" s="261"/>
      <c r="CW249" s="261"/>
      <c r="CX249" s="261"/>
      <c r="CY249" s="261"/>
      <c r="CZ249" s="261"/>
      <c r="DA249" s="261"/>
      <c r="DB249" s="261"/>
      <c r="DC249" s="261"/>
      <c r="DD249" s="261"/>
      <c r="DE249" s="261"/>
      <c r="DF249" s="261"/>
      <c r="DG249" s="261"/>
      <c r="DH249" s="261"/>
      <c r="DI249" s="261"/>
      <c r="DJ249" s="261"/>
      <c r="DK249" s="261"/>
      <c r="DL249" s="261"/>
      <c r="DM249" s="261"/>
      <c r="DN249" s="261"/>
      <c r="DO249" s="261"/>
      <c r="DP249" s="261"/>
      <c r="DQ249" s="261"/>
      <c r="DR249" s="261"/>
      <c r="DS249" s="261"/>
      <c r="DT249" s="261"/>
      <c r="DU249" s="261"/>
      <c r="DV249" s="261"/>
      <c r="DW249" s="261"/>
      <c r="DX249" s="261"/>
      <c r="DY249" s="261"/>
      <c r="DZ249" s="261"/>
      <c r="EA249" s="261"/>
    </row>
    <row r="250" spans="1:131" ht="15" x14ac:dyDescent="0.25">
      <c r="A250" s="261"/>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261"/>
      <c r="AE250" s="261"/>
      <c r="AF250" s="261"/>
      <c r="AG250" s="261"/>
      <c r="AH250" s="261"/>
      <c r="AI250" s="261"/>
      <c r="AJ250" s="261"/>
      <c r="AK250" s="261"/>
      <c r="AL250" s="261"/>
      <c r="AM250" s="261"/>
      <c r="AN250" s="261"/>
      <c r="AO250" s="261"/>
      <c r="AP250" s="261"/>
      <c r="AQ250" s="261"/>
      <c r="AR250" s="261"/>
      <c r="AS250" s="261"/>
      <c r="AT250" s="261"/>
      <c r="AU250" s="261"/>
      <c r="AV250" s="261"/>
      <c r="AW250" s="261"/>
      <c r="AX250" s="261"/>
      <c r="AY250" s="261"/>
      <c r="AZ250" s="261"/>
      <c r="BA250" s="261"/>
      <c r="BB250" s="261"/>
      <c r="BC250" s="261"/>
      <c r="BD250" s="261"/>
      <c r="BE250" s="261"/>
      <c r="BF250" s="261"/>
      <c r="BG250" s="261"/>
      <c r="BH250" s="261"/>
      <c r="BI250" s="261"/>
      <c r="BJ250" s="261"/>
      <c r="BK250" s="261"/>
      <c r="BL250" s="261"/>
      <c r="BM250" s="261"/>
      <c r="BN250" s="261"/>
      <c r="BO250" s="261"/>
      <c r="BP250" s="261"/>
      <c r="BQ250" s="261"/>
      <c r="BR250" s="261"/>
      <c r="BS250" s="261"/>
      <c r="BT250" s="261"/>
      <c r="BU250" s="261"/>
      <c r="BV250" s="261"/>
      <c r="BW250" s="261"/>
      <c r="BX250" s="261"/>
      <c r="BY250" s="262"/>
      <c r="BZ250" s="262"/>
      <c r="CA250" s="262"/>
      <c r="CB250" s="262"/>
      <c r="CC250" s="262"/>
      <c r="CD250" s="262"/>
      <c r="CE250" s="262"/>
      <c r="CF250" s="262"/>
      <c r="CG250" s="262"/>
      <c r="CH250" s="262"/>
      <c r="CI250" s="262"/>
      <c r="CJ250" s="262"/>
      <c r="CK250" s="262"/>
      <c r="CL250" s="262"/>
      <c r="CM250" s="262"/>
      <c r="CN250" s="262"/>
      <c r="CO250" s="262"/>
      <c r="CP250" s="262"/>
      <c r="CQ250" s="262"/>
      <c r="CR250" s="262"/>
      <c r="CS250" s="262"/>
      <c r="CT250" s="262"/>
      <c r="CU250" s="261"/>
      <c r="CV250" s="261"/>
      <c r="CW250" s="261"/>
      <c r="CX250" s="261"/>
      <c r="CY250" s="261"/>
      <c r="CZ250" s="261"/>
      <c r="DA250" s="261"/>
      <c r="DB250" s="261"/>
      <c r="DC250" s="261"/>
      <c r="DD250" s="261"/>
      <c r="DE250" s="261"/>
      <c r="DF250" s="261"/>
      <c r="DG250" s="261"/>
      <c r="DH250" s="261"/>
      <c r="DI250" s="261"/>
      <c r="DJ250" s="261"/>
      <c r="DK250" s="261"/>
      <c r="DL250" s="261"/>
      <c r="DM250" s="261"/>
      <c r="DN250" s="261"/>
      <c r="DO250" s="261"/>
      <c r="DP250" s="261"/>
      <c r="DQ250" s="261"/>
      <c r="DR250" s="261"/>
      <c r="DS250" s="261"/>
      <c r="DT250" s="261"/>
      <c r="DU250" s="261"/>
      <c r="DV250" s="261"/>
      <c r="DW250" s="261"/>
      <c r="DX250" s="261"/>
      <c r="DY250" s="261"/>
      <c r="DZ250" s="261"/>
      <c r="EA250" s="261"/>
    </row>
    <row r="251" spans="1:131" ht="15" x14ac:dyDescent="0.25">
      <c r="A251" s="261"/>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c r="AA251" s="261"/>
      <c r="AB251" s="261"/>
      <c r="AC251" s="261"/>
      <c r="AD251" s="261"/>
      <c r="AE251" s="261"/>
      <c r="AF251" s="261"/>
      <c r="AG251" s="261"/>
      <c r="AH251" s="261"/>
      <c r="AI251" s="261"/>
      <c r="AJ251" s="261"/>
      <c r="AK251" s="261"/>
      <c r="AL251" s="261"/>
      <c r="AM251" s="261"/>
      <c r="AN251" s="261"/>
      <c r="AO251" s="261"/>
      <c r="AP251" s="261"/>
      <c r="AQ251" s="261"/>
      <c r="AR251" s="261"/>
      <c r="AS251" s="261"/>
      <c r="AT251" s="261"/>
      <c r="AU251" s="261"/>
      <c r="AV251" s="261"/>
      <c r="AW251" s="261"/>
      <c r="AX251" s="261"/>
      <c r="AY251" s="261"/>
      <c r="AZ251" s="261"/>
      <c r="BA251" s="261"/>
      <c r="BB251" s="261"/>
      <c r="BC251" s="261"/>
      <c r="BD251" s="261"/>
      <c r="BE251" s="261"/>
      <c r="BF251" s="261"/>
      <c r="BG251" s="261"/>
      <c r="BH251" s="261"/>
      <c r="BI251" s="261"/>
      <c r="BJ251" s="261"/>
      <c r="BK251" s="261"/>
      <c r="BL251" s="261"/>
      <c r="BM251" s="261"/>
      <c r="BN251" s="261"/>
      <c r="BO251" s="261"/>
      <c r="BP251" s="261"/>
      <c r="BQ251" s="261"/>
      <c r="BR251" s="261"/>
      <c r="BS251" s="261"/>
      <c r="BT251" s="261"/>
      <c r="BU251" s="261"/>
      <c r="BV251" s="261"/>
      <c r="BW251" s="261"/>
      <c r="BX251" s="261"/>
      <c r="BY251" s="262"/>
      <c r="BZ251" s="262"/>
      <c r="CA251" s="262"/>
      <c r="CB251" s="262"/>
      <c r="CC251" s="262"/>
      <c r="CD251" s="262"/>
      <c r="CE251" s="262"/>
      <c r="CF251" s="262"/>
      <c r="CG251" s="262"/>
      <c r="CH251" s="262"/>
      <c r="CI251" s="262"/>
      <c r="CJ251" s="262"/>
      <c r="CK251" s="262"/>
      <c r="CL251" s="262"/>
      <c r="CM251" s="262"/>
      <c r="CN251" s="262"/>
      <c r="CO251" s="262"/>
      <c r="CP251" s="262"/>
      <c r="CQ251" s="262"/>
      <c r="CR251" s="262"/>
      <c r="CS251" s="262"/>
      <c r="CT251" s="262"/>
      <c r="CU251" s="261"/>
      <c r="CV251" s="261"/>
      <c r="CW251" s="261"/>
      <c r="CX251" s="261"/>
      <c r="CY251" s="261"/>
      <c r="CZ251" s="261"/>
      <c r="DA251" s="261"/>
      <c r="DB251" s="261"/>
      <c r="DC251" s="261"/>
      <c r="DD251" s="261"/>
      <c r="DE251" s="261"/>
      <c r="DF251" s="261"/>
      <c r="DG251" s="261"/>
      <c r="DH251" s="261"/>
      <c r="DI251" s="261"/>
      <c r="DJ251" s="261"/>
      <c r="DK251" s="261"/>
      <c r="DL251" s="261"/>
      <c r="DM251" s="261"/>
      <c r="DN251" s="261"/>
      <c r="DO251" s="261"/>
      <c r="DP251" s="261"/>
      <c r="DQ251" s="261"/>
      <c r="DR251" s="261"/>
      <c r="DS251" s="261"/>
      <c r="DT251" s="261"/>
      <c r="DU251" s="261"/>
      <c r="DV251" s="261"/>
      <c r="DW251" s="261"/>
      <c r="DX251" s="261"/>
      <c r="DY251" s="261"/>
      <c r="DZ251" s="261"/>
      <c r="EA251" s="261"/>
    </row>
    <row r="252" spans="1:131" ht="15" x14ac:dyDescent="0.25">
      <c r="A252" s="261"/>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c r="Z252" s="261"/>
      <c r="AA252" s="261"/>
      <c r="AB252" s="261"/>
      <c r="AC252" s="261"/>
      <c r="AD252" s="261"/>
      <c r="AE252" s="261"/>
      <c r="AF252" s="261"/>
      <c r="AG252" s="261"/>
      <c r="AH252" s="261"/>
      <c r="AI252" s="261"/>
      <c r="AJ252" s="261"/>
      <c r="AK252" s="261"/>
      <c r="AL252" s="261"/>
      <c r="AM252" s="261"/>
      <c r="AN252" s="261"/>
      <c r="AO252" s="261"/>
      <c r="AP252" s="261"/>
      <c r="AQ252" s="261"/>
      <c r="AR252" s="261"/>
      <c r="AS252" s="261"/>
      <c r="AT252" s="261"/>
      <c r="AU252" s="261"/>
      <c r="AV252" s="261"/>
      <c r="AW252" s="261"/>
      <c r="AX252" s="261"/>
      <c r="AY252" s="261"/>
      <c r="AZ252" s="261"/>
      <c r="BA252" s="261"/>
      <c r="BB252" s="261"/>
      <c r="BC252" s="261"/>
      <c r="BD252" s="261"/>
      <c r="BE252" s="261"/>
      <c r="BF252" s="261"/>
      <c r="BG252" s="261"/>
      <c r="BH252" s="261"/>
      <c r="BI252" s="261"/>
      <c r="BJ252" s="261"/>
      <c r="BK252" s="261"/>
      <c r="BL252" s="261"/>
      <c r="BM252" s="261"/>
      <c r="BN252" s="261"/>
      <c r="BO252" s="261"/>
      <c r="BP252" s="261"/>
      <c r="BQ252" s="261"/>
      <c r="BR252" s="261"/>
      <c r="BS252" s="261"/>
      <c r="BT252" s="261"/>
      <c r="BU252" s="261"/>
      <c r="BV252" s="261"/>
      <c r="BW252" s="261"/>
      <c r="BX252" s="261"/>
      <c r="BY252" s="262"/>
      <c r="BZ252" s="262"/>
      <c r="CA252" s="262"/>
      <c r="CB252" s="262"/>
      <c r="CC252" s="262"/>
      <c r="CD252" s="262"/>
      <c r="CE252" s="262"/>
      <c r="CF252" s="262"/>
      <c r="CG252" s="262"/>
      <c r="CH252" s="262"/>
      <c r="CI252" s="262"/>
      <c r="CJ252" s="262"/>
      <c r="CK252" s="262"/>
      <c r="CL252" s="262"/>
      <c r="CM252" s="262"/>
      <c r="CN252" s="262"/>
      <c r="CO252" s="262"/>
      <c r="CP252" s="262"/>
      <c r="CQ252" s="262"/>
      <c r="CR252" s="262"/>
      <c r="CS252" s="262"/>
      <c r="CT252" s="262"/>
      <c r="CU252" s="261"/>
      <c r="CV252" s="261"/>
      <c r="CW252" s="261"/>
      <c r="CX252" s="261"/>
      <c r="CY252" s="261"/>
      <c r="CZ252" s="261"/>
      <c r="DA252" s="261"/>
      <c r="DB252" s="261"/>
      <c r="DC252" s="261"/>
      <c r="DD252" s="261"/>
      <c r="DE252" s="261"/>
      <c r="DF252" s="261"/>
      <c r="DG252" s="261"/>
      <c r="DH252" s="261"/>
      <c r="DI252" s="261"/>
      <c r="DJ252" s="261"/>
      <c r="DK252" s="261"/>
      <c r="DL252" s="261"/>
      <c r="DM252" s="261"/>
      <c r="DN252" s="261"/>
      <c r="DO252" s="261"/>
      <c r="DP252" s="261"/>
      <c r="DQ252" s="261"/>
      <c r="DR252" s="261"/>
      <c r="DS252" s="261"/>
      <c r="DT252" s="261"/>
      <c r="DU252" s="261"/>
      <c r="DV252" s="261"/>
      <c r="DW252" s="261"/>
      <c r="DX252" s="261"/>
      <c r="DY252" s="261"/>
      <c r="DZ252" s="261"/>
      <c r="EA252" s="261"/>
    </row>
    <row r="253" spans="1:131" ht="15" x14ac:dyDescent="0.25">
      <c r="A253" s="261"/>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c r="Z253" s="261"/>
      <c r="AA253" s="261"/>
      <c r="AB253" s="261"/>
      <c r="AC253" s="261"/>
      <c r="AD253" s="261"/>
      <c r="AE253" s="261"/>
      <c r="AF253" s="261"/>
      <c r="AG253" s="261"/>
      <c r="AH253" s="261"/>
      <c r="AI253" s="261"/>
      <c r="AJ253" s="261"/>
      <c r="AK253" s="261"/>
      <c r="AL253" s="261"/>
      <c r="AM253" s="261"/>
      <c r="AN253" s="261"/>
      <c r="AO253" s="261"/>
      <c r="AP253" s="261"/>
      <c r="AQ253" s="261"/>
      <c r="AR253" s="261"/>
      <c r="AS253" s="261"/>
      <c r="AT253" s="261"/>
      <c r="AU253" s="261"/>
      <c r="AV253" s="261"/>
      <c r="AW253" s="261"/>
      <c r="AX253" s="261"/>
      <c r="AY253" s="261"/>
      <c r="AZ253" s="261"/>
      <c r="BA253" s="261"/>
      <c r="BB253" s="261"/>
      <c r="BC253" s="261"/>
      <c r="BD253" s="261"/>
      <c r="BE253" s="261"/>
      <c r="BF253" s="261"/>
      <c r="BG253" s="261"/>
      <c r="BH253" s="261"/>
      <c r="BI253" s="261"/>
      <c r="BJ253" s="261"/>
      <c r="BK253" s="261"/>
      <c r="BL253" s="261"/>
      <c r="BM253" s="261"/>
      <c r="BN253" s="261"/>
      <c r="BO253" s="261"/>
      <c r="BP253" s="261"/>
      <c r="BQ253" s="261"/>
      <c r="BR253" s="261"/>
      <c r="BS253" s="261"/>
      <c r="BT253" s="261"/>
      <c r="BU253" s="261"/>
      <c r="BV253" s="261"/>
      <c r="BW253" s="261"/>
      <c r="BX253" s="261"/>
      <c r="BY253" s="262"/>
      <c r="BZ253" s="262"/>
      <c r="CA253" s="262"/>
      <c r="CB253" s="262"/>
      <c r="CC253" s="262"/>
      <c r="CD253" s="262"/>
      <c r="CE253" s="262"/>
      <c r="CF253" s="262"/>
      <c r="CG253" s="262"/>
      <c r="CH253" s="262"/>
      <c r="CI253" s="262"/>
      <c r="CJ253" s="262"/>
      <c r="CK253" s="262"/>
      <c r="CL253" s="262"/>
      <c r="CM253" s="262"/>
      <c r="CN253" s="262"/>
      <c r="CO253" s="262"/>
      <c r="CP253" s="262"/>
      <c r="CQ253" s="262"/>
      <c r="CR253" s="262"/>
      <c r="CS253" s="262"/>
      <c r="CT253" s="262"/>
      <c r="CU253" s="261"/>
      <c r="CV253" s="261"/>
      <c r="CW253" s="261"/>
      <c r="CX253" s="261"/>
      <c r="CY253" s="261"/>
      <c r="CZ253" s="261"/>
      <c r="DA253" s="261"/>
      <c r="DB253" s="261"/>
      <c r="DC253" s="261"/>
      <c r="DD253" s="261"/>
      <c r="DE253" s="261"/>
      <c r="DF253" s="261"/>
      <c r="DG253" s="261"/>
      <c r="DH253" s="261"/>
      <c r="DI253" s="261"/>
      <c r="DJ253" s="261"/>
      <c r="DK253" s="261"/>
      <c r="DL253" s="261"/>
      <c r="DM253" s="261"/>
      <c r="DN253" s="261"/>
      <c r="DO253" s="261"/>
      <c r="DP253" s="261"/>
      <c r="DQ253" s="261"/>
      <c r="DR253" s="261"/>
      <c r="DS253" s="261"/>
      <c r="DT253" s="261"/>
      <c r="DU253" s="261"/>
      <c r="DV253" s="261"/>
      <c r="DW253" s="261"/>
      <c r="DX253" s="261"/>
      <c r="DY253" s="261"/>
      <c r="DZ253" s="261"/>
      <c r="EA253" s="261"/>
    </row>
    <row r="254" spans="1:131" ht="15" x14ac:dyDescent="0.25">
      <c r="A254" s="261"/>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c r="X254" s="261"/>
      <c r="Y254" s="261"/>
      <c r="Z254" s="261"/>
      <c r="AA254" s="261"/>
      <c r="AB254" s="261"/>
      <c r="AC254" s="261"/>
      <c r="AD254" s="261"/>
      <c r="AE254" s="261"/>
      <c r="AF254" s="261"/>
      <c r="AG254" s="261"/>
      <c r="AH254" s="261"/>
      <c r="AI254" s="261"/>
      <c r="AJ254" s="261"/>
      <c r="AK254" s="261"/>
      <c r="AL254" s="261"/>
      <c r="AM254" s="261"/>
      <c r="AN254" s="261"/>
      <c r="AO254" s="261"/>
      <c r="AP254" s="261"/>
      <c r="AQ254" s="261"/>
      <c r="AR254" s="261"/>
      <c r="AS254" s="261"/>
      <c r="AT254" s="261"/>
      <c r="AU254" s="261"/>
      <c r="AV254" s="261"/>
      <c r="AW254" s="261"/>
      <c r="AX254" s="261"/>
      <c r="AY254" s="261"/>
      <c r="AZ254" s="261"/>
      <c r="BA254" s="261"/>
      <c r="BB254" s="261"/>
      <c r="BC254" s="261"/>
      <c r="BD254" s="261"/>
      <c r="BE254" s="261"/>
      <c r="BF254" s="261"/>
      <c r="BG254" s="261"/>
      <c r="BH254" s="261"/>
      <c r="BI254" s="261"/>
      <c r="BJ254" s="261"/>
      <c r="BK254" s="261"/>
      <c r="BL254" s="261"/>
      <c r="BM254" s="261"/>
      <c r="BN254" s="261"/>
      <c r="BO254" s="261"/>
      <c r="BP254" s="261"/>
      <c r="BQ254" s="261"/>
      <c r="BR254" s="261"/>
      <c r="BS254" s="261"/>
      <c r="BT254" s="261"/>
      <c r="BU254" s="261"/>
      <c r="BV254" s="261"/>
      <c r="BW254" s="261"/>
      <c r="BX254" s="261"/>
      <c r="BY254" s="262"/>
      <c r="BZ254" s="262"/>
      <c r="CA254" s="262"/>
      <c r="CB254" s="262"/>
      <c r="CC254" s="262"/>
      <c r="CD254" s="262"/>
      <c r="CE254" s="262"/>
      <c r="CF254" s="262"/>
      <c r="CG254" s="262"/>
      <c r="CH254" s="262"/>
      <c r="CI254" s="262"/>
      <c r="CJ254" s="262"/>
      <c r="CK254" s="262"/>
      <c r="CL254" s="262"/>
      <c r="CM254" s="262"/>
      <c r="CN254" s="262"/>
      <c r="CO254" s="262"/>
      <c r="CP254" s="262"/>
      <c r="CQ254" s="262"/>
      <c r="CR254" s="262"/>
      <c r="CS254" s="262"/>
      <c r="CT254" s="262"/>
      <c r="CU254" s="261"/>
      <c r="CV254" s="261"/>
      <c r="CW254" s="261"/>
      <c r="CX254" s="261"/>
      <c r="CY254" s="261"/>
      <c r="CZ254" s="261"/>
      <c r="DA254" s="261"/>
      <c r="DB254" s="261"/>
      <c r="DC254" s="261"/>
      <c r="DD254" s="261"/>
      <c r="DE254" s="261"/>
      <c r="DF254" s="261"/>
      <c r="DG254" s="261"/>
      <c r="DH254" s="261"/>
      <c r="DI254" s="261"/>
      <c r="DJ254" s="261"/>
      <c r="DK254" s="261"/>
      <c r="DL254" s="261"/>
      <c r="DM254" s="261"/>
      <c r="DN254" s="261"/>
      <c r="DO254" s="261"/>
      <c r="DP254" s="261"/>
      <c r="DQ254" s="261"/>
      <c r="DR254" s="261"/>
      <c r="DS254" s="261"/>
      <c r="DT254" s="261"/>
      <c r="DU254" s="261"/>
      <c r="DV254" s="261"/>
      <c r="DW254" s="261"/>
      <c r="DX254" s="261"/>
      <c r="DY254" s="261"/>
      <c r="DZ254" s="261"/>
      <c r="EA254" s="261"/>
    </row>
    <row r="255" spans="1:131" ht="15" x14ac:dyDescent="0.25">
      <c r="A255" s="261"/>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c r="X255" s="261"/>
      <c r="Y255" s="261"/>
      <c r="Z255" s="261"/>
      <c r="AA255" s="261"/>
      <c r="AB255" s="261"/>
      <c r="AC255" s="261"/>
      <c r="AD255" s="261"/>
      <c r="AE255" s="261"/>
      <c r="AF255" s="261"/>
      <c r="AG255" s="261"/>
      <c r="AH255" s="261"/>
      <c r="AI255" s="261"/>
      <c r="AJ255" s="261"/>
      <c r="AK255" s="261"/>
      <c r="AL255" s="261"/>
      <c r="AM255" s="261"/>
      <c r="AN255" s="261"/>
      <c r="AO255" s="261"/>
      <c r="AP255" s="261"/>
      <c r="AQ255" s="261"/>
      <c r="AR255" s="261"/>
      <c r="AS255" s="261"/>
      <c r="AT255" s="261"/>
      <c r="AU255" s="261"/>
      <c r="AV255" s="261"/>
      <c r="AW255" s="261"/>
      <c r="AX255" s="261"/>
      <c r="AY255" s="261"/>
      <c r="AZ255" s="261"/>
      <c r="BA255" s="261"/>
      <c r="BB255" s="261"/>
      <c r="BC255" s="261"/>
      <c r="BD255" s="261"/>
      <c r="BE255" s="261"/>
      <c r="BF255" s="261"/>
      <c r="BG255" s="261"/>
      <c r="BH255" s="261"/>
      <c r="BI255" s="261"/>
      <c r="BJ255" s="261"/>
      <c r="BK255" s="261"/>
      <c r="BL255" s="261"/>
      <c r="BM255" s="261"/>
      <c r="BN255" s="261"/>
      <c r="BO255" s="261"/>
      <c r="BP255" s="261"/>
      <c r="BQ255" s="261"/>
      <c r="BR255" s="261"/>
      <c r="BS255" s="261"/>
      <c r="BT255" s="261"/>
      <c r="BU255" s="261"/>
      <c r="BV255" s="261"/>
      <c r="BW255" s="261"/>
      <c r="BX255" s="261"/>
      <c r="BY255" s="262"/>
      <c r="BZ255" s="262"/>
      <c r="CA255" s="262"/>
      <c r="CB255" s="262"/>
      <c r="CC255" s="262"/>
      <c r="CD255" s="262"/>
      <c r="CE255" s="262"/>
      <c r="CF255" s="262"/>
      <c r="CG255" s="262"/>
      <c r="CH255" s="262"/>
      <c r="CI255" s="262"/>
      <c r="CJ255" s="262"/>
      <c r="CK255" s="262"/>
      <c r="CL255" s="262"/>
      <c r="CM255" s="262"/>
      <c r="CN255" s="262"/>
      <c r="CO255" s="262"/>
      <c r="CP255" s="262"/>
      <c r="CQ255" s="262"/>
      <c r="CR255" s="262"/>
      <c r="CS255" s="262"/>
      <c r="CT255" s="262"/>
      <c r="CU255" s="261"/>
      <c r="CV255" s="261"/>
      <c r="CW255" s="261"/>
      <c r="CX255" s="261"/>
      <c r="CY255" s="261"/>
      <c r="CZ255" s="261"/>
      <c r="DA255" s="261"/>
      <c r="DB255" s="261"/>
      <c r="DC255" s="261"/>
      <c r="DD255" s="261"/>
      <c r="DE255" s="261"/>
      <c r="DF255" s="261"/>
      <c r="DG255" s="261"/>
      <c r="DH255" s="261"/>
      <c r="DI255" s="261"/>
      <c r="DJ255" s="261"/>
      <c r="DK255" s="261"/>
      <c r="DL255" s="261"/>
      <c r="DM255" s="261"/>
      <c r="DN255" s="261"/>
      <c r="DO255" s="261"/>
      <c r="DP255" s="261"/>
      <c r="DQ255" s="261"/>
      <c r="DR255" s="261"/>
      <c r="DS255" s="261"/>
      <c r="DT255" s="261"/>
      <c r="DU255" s="261"/>
      <c r="DV255" s="261"/>
      <c r="DW255" s="261"/>
      <c r="DX255" s="261"/>
      <c r="DY255" s="261"/>
      <c r="DZ255" s="261"/>
      <c r="EA255" s="261"/>
    </row>
    <row r="256" spans="1:131" ht="15" x14ac:dyDescent="0.25">
      <c r="A256" s="261"/>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c r="X256" s="261"/>
      <c r="Y256" s="261"/>
      <c r="Z256" s="261"/>
      <c r="AA256" s="261"/>
      <c r="AB256" s="261"/>
      <c r="AC256" s="261"/>
      <c r="AD256" s="261"/>
      <c r="AE256" s="261"/>
      <c r="AF256" s="261"/>
      <c r="AG256" s="261"/>
      <c r="AH256" s="261"/>
      <c r="AI256" s="261"/>
      <c r="AJ256" s="261"/>
      <c r="AK256" s="261"/>
      <c r="AL256" s="261"/>
      <c r="AM256" s="261"/>
      <c r="AN256" s="261"/>
      <c r="AO256" s="261"/>
      <c r="AP256" s="261"/>
      <c r="AQ256" s="261"/>
      <c r="AR256" s="261"/>
      <c r="AS256" s="261"/>
      <c r="AT256" s="261"/>
      <c r="AU256" s="261"/>
      <c r="AV256" s="261"/>
      <c r="AW256" s="261"/>
      <c r="AX256" s="261"/>
      <c r="AY256" s="261"/>
      <c r="AZ256" s="261"/>
      <c r="BA256" s="261"/>
      <c r="BB256" s="261"/>
      <c r="BC256" s="261"/>
      <c r="BD256" s="261"/>
      <c r="BE256" s="261"/>
      <c r="BF256" s="261"/>
      <c r="BG256" s="261"/>
      <c r="BH256" s="261"/>
      <c r="BI256" s="261"/>
      <c r="BJ256" s="261"/>
      <c r="BK256" s="261"/>
      <c r="BL256" s="261"/>
      <c r="BM256" s="261"/>
      <c r="BN256" s="261"/>
      <c r="BO256" s="261"/>
      <c r="BP256" s="261"/>
      <c r="BQ256" s="261"/>
      <c r="BR256" s="261"/>
      <c r="BS256" s="261"/>
      <c r="BT256" s="261"/>
      <c r="BU256" s="261"/>
      <c r="BV256" s="261"/>
      <c r="BW256" s="261"/>
      <c r="BX256" s="261"/>
      <c r="BY256" s="262"/>
      <c r="BZ256" s="262"/>
      <c r="CA256" s="262"/>
      <c r="CB256" s="262"/>
      <c r="CC256" s="262"/>
      <c r="CD256" s="262"/>
      <c r="CE256" s="262"/>
      <c r="CF256" s="262"/>
      <c r="CG256" s="262"/>
      <c r="CH256" s="262"/>
      <c r="CI256" s="262"/>
      <c r="CJ256" s="262"/>
      <c r="CK256" s="262"/>
      <c r="CL256" s="262"/>
      <c r="CM256" s="262"/>
      <c r="CN256" s="262"/>
      <c r="CO256" s="262"/>
      <c r="CP256" s="262"/>
      <c r="CQ256" s="262"/>
      <c r="CR256" s="262"/>
      <c r="CS256" s="262"/>
      <c r="CT256" s="262"/>
      <c r="CU256" s="261"/>
      <c r="CV256" s="261"/>
      <c r="CW256" s="261"/>
      <c r="CX256" s="261"/>
      <c r="CY256" s="261"/>
      <c r="CZ256" s="261"/>
      <c r="DA256" s="261"/>
      <c r="DB256" s="261"/>
      <c r="DC256" s="261"/>
      <c r="DD256" s="261"/>
      <c r="DE256" s="261"/>
      <c r="DF256" s="261"/>
      <c r="DG256" s="261"/>
      <c r="DH256" s="261"/>
      <c r="DI256" s="261"/>
      <c r="DJ256" s="261"/>
      <c r="DK256" s="261"/>
      <c r="DL256" s="261"/>
      <c r="DM256" s="261"/>
      <c r="DN256" s="261"/>
      <c r="DO256" s="261"/>
      <c r="DP256" s="261"/>
      <c r="DQ256" s="261"/>
      <c r="DR256" s="261"/>
      <c r="DS256" s="261"/>
      <c r="DT256" s="261"/>
      <c r="DU256" s="261"/>
      <c r="DV256" s="261"/>
      <c r="DW256" s="261"/>
      <c r="DX256" s="261"/>
      <c r="DY256" s="261"/>
      <c r="DZ256" s="261"/>
      <c r="EA256" s="261"/>
    </row>
    <row r="257" spans="1:131" ht="15" x14ac:dyDescent="0.25">
      <c r="A257" s="261"/>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c r="X257" s="261"/>
      <c r="Y257" s="261"/>
      <c r="Z257" s="261"/>
      <c r="AA257" s="261"/>
      <c r="AB257" s="261"/>
      <c r="AC257" s="261"/>
      <c r="AD257" s="261"/>
      <c r="AE257" s="261"/>
      <c r="AF257" s="261"/>
      <c r="AG257" s="261"/>
      <c r="AH257" s="261"/>
      <c r="AI257" s="261"/>
      <c r="AJ257" s="261"/>
      <c r="AK257" s="261"/>
      <c r="AL257" s="261"/>
      <c r="AM257" s="261"/>
      <c r="AN257" s="261"/>
      <c r="AO257" s="261"/>
      <c r="AP257" s="261"/>
      <c r="AQ257" s="261"/>
      <c r="AR257" s="261"/>
      <c r="AS257" s="261"/>
      <c r="AT257" s="261"/>
      <c r="AU257" s="261"/>
      <c r="AV257" s="261"/>
      <c r="AW257" s="261"/>
      <c r="AX257" s="261"/>
      <c r="AY257" s="261"/>
      <c r="AZ257" s="261"/>
      <c r="BA257" s="261"/>
      <c r="BB257" s="261"/>
      <c r="BC257" s="261"/>
      <c r="BD257" s="261"/>
      <c r="BE257" s="261"/>
      <c r="BF257" s="261"/>
      <c r="BG257" s="261"/>
      <c r="BH257" s="261"/>
      <c r="BI257" s="261"/>
      <c r="BJ257" s="261"/>
      <c r="BK257" s="261"/>
      <c r="BL257" s="261"/>
      <c r="BM257" s="261"/>
      <c r="BN257" s="261"/>
      <c r="BO257" s="261"/>
      <c r="BP257" s="261"/>
      <c r="BQ257" s="261"/>
      <c r="BR257" s="261"/>
      <c r="BS257" s="261"/>
      <c r="BT257" s="261"/>
      <c r="BU257" s="261"/>
      <c r="BV257" s="261"/>
      <c r="BW257" s="261"/>
      <c r="BX257" s="261"/>
      <c r="BY257" s="262"/>
      <c r="BZ257" s="262"/>
      <c r="CA257" s="262"/>
      <c r="CB257" s="262"/>
      <c r="CC257" s="262"/>
      <c r="CD257" s="262"/>
      <c r="CE257" s="262"/>
      <c r="CF257" s="262"/>
      <c r="CG257" s="262"/>
      <c r="CH257" s="262"/>
      <c r="CI257" s="262"/>
      <c r="CJ257" s="262"/>
      <c r="CK257" s="262"/>
      <c r="CL257" s="262"/>
      <c r="CM257" s="262"/>
      <c r="CN257" s="262"/>
      <c r="CO257" s="262"/>
      <c r="CP257" s="262"/>
      <c r="CQ257" s="262"/>
      <c r="CR257" s="262"/>
      <c r="CS257" s="262"/>
      <c r="CT257" s="262"/>
      <c r="CU257" s="261"/>
      <c r="CV257" s="261"/>
      <c r="CW257" s="261"/>
      <c r="CX257" s="261"/>
      <c r="CY257" s="261"/>
      <c r="CZ257" s="261"/>
      <c r="DA257" s="261"/>
      <c r="DB257" s="261"/>
      <c r="DC257" s="261"/>
      <c r="DD257" s="261"/>
      <c r="DE257" s="261"/>
      <c r="DF257" s="261"/>
      <c r="DG257" s="261"/>
      <c r="DH257" s="261"/>
      <c r="DI257" s="261"/>
      <c r="DJ257" s="261"/>
      <c r="DK257" s="261"/>
      <c r="DL257" s="261"/>
      <c r="DM257" s="261"/>
      <c r="DN257" s="261"/>
      <c r="DO257" s="261"/>
      <c r="DP257" s="261"/>
      <c r="DQ257" s="261"/>
      <c r="DR257" s="261"/>
      <c r="DS257" s="261"/>
      <c r="DT257" s="261"/>
      <c r="DU257" s="261"/>
      <c r="DV257" s="261"/>
      <c r="DW257" s="261"/>
      <c r="DX257" s="261"/>
      <c r="DY257" s="261"/>
      <c r="DZ257" s="261"/>
      <c r="EA257" s="261"/>
    </row>
    <row r="258" spans="1:131" ht="15" x14ac:dyDescent="0.25">
      <c r="A258" s="261"/>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261"/>
      <c r="AE258" s="261"/>
      <c r="AF258" s="261"/>
      <c r="AG258" s="261"/>
      <c r="AH258" s="261"/>
      <c r="AI258" s="261"/>
      <c r="AJ258" s="261"/>
      <c r="AK258" s="261"/>
      <c r="AL258" s="261"/>
      <c r="AM258" s="261"/>
      <c r="AN258" s="261"/>
      <c r="AO258" s="261"/>
      <c r="AP258" s="261"/>
      <c r="AQ258" s="261"/>
      <c r="AR258" s="261"/>
      <c r="AS258" s="261"/>
      <c r="AT258" s="261"/>
      <c r="AU258" s="261"/>
      <c r="AV258" s="261"/>
      <c r="AW258" s="261"/>
      <c r="AX258" s="261"/>
      <c r="AY258" s="261"/>
      <c r="AZ258" s="261"/>
      <c r="BA258" s="261"/>
      <c r="BB258" s="261"/>
      <c r="BC258" s="261"/>
      <c r="BD258" s="261"/>
      <c r="BE258" s="261"/>
      <c r="BF258" s="261"/>
      <c r="BG258" s="261"/>
      <c r="BH258" s="261"/>
      <c r="BI258" s="261"/>
      <c r="BJ258" s="261"/>
      <c r="BK258" s="261"/>
      <c r="BL258" s="261"/>
      <c r="BM258" s="261"/>
      <c r="BN258" s="261"/>
      <c r="BO258" s="261"/>
      <c r="BP258" s="261"/>
      <c r="BQ258" s="261"/>
      <c r="BR258" s="261"/>
      <c r="BS258" s="261"/>
      <c r="BT258" s="261"/>
      <c r="BU258" s="261"/>
      <c r="BV258" s="261"/>
      <c r="BW258" s="261"/>
      <c r="BX258" s="261"/>
      <c r="BY258" s="262"/>
      <c r="BZ258" s="262"/>
      <c r="CA258" s="262"/>
      <c r="CB258" s="262"/>
      <c r="CC258" s="262"/>
      <c r="CD258" s="262"/>
      <c r="CE258" s="262"/>
      <c r="CF258" s="262"/>
      <c r="CG258" s="262"/>
      <c r="CH258" s="262"/>
      <c r="CI258" s="262"/>
      <c r="CJ258" s="262"/>
      <c r="CK258" s="262"/>
      <c r="CL258" s="262"/>
      <c r="CM258" s="262"/>
      <c r="CN258" s="262"/>
      <c r="CO258" s="262"/>
      <c r="CP258" s="262"/>
      <c r="CQ258" s="262"/>
      <c r="CR258" s="262"/>
      <c r="CS258" s="262"/>
      <c r="CT258" s="262"/>
      <c r="CU258" s="261"/>
      <c r="CV258" s="261"/>
      <c r="CW258" s="261"/>
      <c r="CX258" s="261"/>
      <c r="CY258" s="261"/>
      <c r="CZ258" s="261"/>
      <c r="DA258" s="261"/>
      <c r="DB258" s="261"/>
      <c r="DC258" s="261"/>
      <c r="DD258" s="261"/>
      <c r="DE258" s="261"/>
      <c r="DF258" s="261"/>
      <c r="DG258" s="261"/>
      <c r="DH258" s="261"/>
      <c r="DI258" s="261"/>
      <c r="DJ258" s="261"/>
      <c r="DK258" s="261"/>
      <c r="DL258" s="261"/>
      <c r="DM258" s="261"/>
      <c r="DN258" s="261"/>
      <c r="DO258" s="261"/>
      <c r="DP258" s="261"/>
      <c r="DQ258" s="261"/>
      <c r="DR258" s="261"/>
      <c r="DS258" s="261"/>
      <c r="DT258" s="261"/>
      <c r="DU258" s="261"/>
      <c r="DV258" s="261"/>
      <c r="DW258" s="261"/>
      <c r="DX258" s="261"/>
      <c r="DY258" s="261"/>
      <c r="DZ258" s="261"/>
      <c r="EA258" s="261"/>
    </row>
    <row r="259" spans="1:131" ht="15" x14ac:dyDescent="0.25">
      <c r="A259" s="261"/>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261"/>
      <c r="AE259" s="261"/>
      <c r="AF259" s="261"/>
      <c r="AG259" s="261"/>
      <c r="AH259" s="261"/>
      <c r="AI259" s="261"/>
      <c r="AJ259" s="261"/>
      <c r="AK259" s="261"/>
      <c r="AL259" s="261"/>
      <c r="AM259" s="261"/>
      <c r="AN259" s="261"/>
      <c r="AO259" s="261"/>
      <c r="AP259" s="261"/>
      <c r="AQ259" s="261"/>
      <c r="AR259" s="261"/>
      <c r="AS259" s="261"/>
      <c r="AT259" s="261"/>
      <c r="AU259" s="261"/>
      <c r="AV259" s="261"/>
      <c r="AW259" s="261"/>
      <c r="AX259" s="261"/>
      <c r="AY259" s="261"/>
      <c r="AZ259" s="261"/>
      <c r="BA259" s="261"/>
      <c r="BB259" s="261"/>
      <c r="BC259" s="261"/>
      <c r="BD259" s="261"/>
      <c r="BE259" s="261"/>
      <c r="BF259" s="261"/>
      <c r="BG259" s="261"/>
      <c r="BH259" s="261"/>
      <c r="BI259" s="261"/>
      <c r="BJ259" s="261"/>
      <c r="BK259" s="261"/>
      <c r="BL259" s="261"/>
      <c r="BM259" s="261"/>
      <c r="BN259" s="261"/>
      <c r="BO259" s="261"/>
      <c r="BP259" s="261"/>
      <c r="BQ259" s="261"/>
      <c r="BR259" s="261"/>
      <c r="BS259" s="261"/>
      <c r="BT259" s="261"/>
      <c r="BU259" s="261"/>
      <c r="BV259" s="261"/>
      <c r="BW259" s="261"/>
      <c r="BX259" s="261"/>
      <c r="BY259" s="262"/>
      <c r="BZ259" s="262"/>
      <c r="CA259" s="262"/>
      <c r="CB259" s="262"/>
      <c r="CC259" s="262"/>
      <c r="CD259" s="262"/>
      <c r="CE259" s="262"/>
      <c r="CF259" s="262"/>
      <c r="CG259" s="262"/>
      <c r="CH259" s="262"/>
      <c r="CI259" s="262"/>
      <c r="CJ259" s="262"/>
      <c r="CK259" s="262"/>
      <c r="CL259" s="262"/>
      <c r="CM259" s="262"/>
      <c r="CN259" s="262"/>
      <c r="CO259" s="262"/>
      <c r="CP259" s="262"/>
      <c r="CQ259" s="262"/>
      <c r="CR259" s="262"/>
      <c r="CS259" s="262"/>
      <c r="CT259" s="262"/>
      <c r="CU259" s="261"/>
      <c r="CV259" s="261"/>
      <c r="CW259" s="261"/>
      <c r="CX259" s="261"/>
      <c r="CY259" s="261"/>
      <c r="CZ259" s="261"/>
      <c r="DA259" s="261"/>
      <c r="DB259" s="261"/>
      <c r="DC259" s="261"/>
      <c r="DD259" s="261"/>
      <c r="DE259" s="261"/>
      <c r="DF259" s="261"/>
      <c r="DG259" s="261"/>
      <c r="DH259" s="261"/>
      <c r="DI259" s="261"/>
      <c r="DJ259" s="261"/>
      <c r="DK259" s="261"/>
      <c r="DL259" s="261"/>
      <c r="DM259" s="261"/>
      <c r="DN259" s="261"/>
      <c r="DO259" s="261"/>
      <c r="DP259" s="261"/>
      <c r="DQ259" s="261"/>
      <c r="DR259" s="261"/>
      <c r="DS259" s="261"/>
      <c r="DT259" s="261"/>
      <c r="DU259" s="261"/>
      <c r="DV259" s="261"/>
      <c r="DW259" s="261"/>
      <c r="DX259" s="261"/>
      <c r="DY259" s="261"/>
      <c r="DZ259" s="261"/>
      <c r="EA259" s="261"/>
    </row>
    <row r="260" spans="1:131" ht="15" x14ac:dyDescent="0.25">
      <c r="A260" s="261"/>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61"/>
      <c r="AE260" s="261"/>
      <c r="AF260" s="261"/>
      <c r="AG260" s="261"/>
      <c r="AH260" s="261"/>
      <c r="AI260" s="261"/>
      <c r="AJ260" s="261"/>
      <c r="AK260" s="261"/>
      <c r="AL260" s="261"/>
      <c r="AM260" s="261"/>
      <c r="AN260" s="261"/>
      <c r="AO260" s="261"/>
      <c r="AP260" s="261"/>
      <c r="AQ260" s="261"/>
      <c r="AR260" s="261"/>
      <c r="AS260" s="261"/>
      <c r="AT260" s="261"/>
      <c r="AU260" s="261"/>
      <c r="AV260" s="261"/>
      <c r="AW260" s="261"/>
      <c r="AX260" s="261"/>
      <c r="AY260" s="261"/>
      <c r="AZ260" s="261"/>
      <c r="BA260" s="261"/>
      <c r="BB260" s="261"/>
      <c r="BC260" s="261"/>
      <c r="BD260" s="261"/>
      <c r="BE260" s="261"/>
      <c r="BF260" s="261"/>
      <c r="BG260" s="261"/>
      <c r="BH260" s="261"/>
      <c r="BI260" s="261"/>
      <c r="BJ260" s="261"/>
      <c r="BK260" s="261"/>
      <c r="BL260" s="261"/>
      <c r="BM260" s="261"/>
      <c r="BN260" s="261"/>
      <c r="BO260" s="261"/>
      <c r="BP260" s="261"/>
      <c r="BQ260" s="261"/>
      <c r="BR260" s="261"/>
      <c r="BS260" s="261"/>
      <c r="BT260" s="261"/>
      <c r="BU260" s="261"/>
      <c r="BV260" s="261"/>
      <c r="BW260" s="261"/>
      <c r="BX260" s="261"/>
      <c r="BY260" s="262"/>
      <c r="BZ260" s="262"/>
      <c r="CA260" s="262"/>
      <c r="CB260" s="262"/>
      <c r="CC260" s="262"/>
      <c r="CD260" s="262"/>
      <c r="CE260" s="262"/>
      <c r="CF260" s="262"/>
      <c r="CG260" s="262"/>
      <c r="CH260" s="262"/>
      <c r="CI260" s="262"/>
      <c r="CJ260" s="262"/>
      <c r="CK260" s="262"/>
      <c r="CL260" s="262"/>
      <c r="CM260" s="262"/>
      <c r="CN260" s="262"/>
      <c r="CO260" s="262"/>
      <c r="CP260" s="262"/>
      <c r="CQ260" s="262"/>
      <c r="CR260" s="262"/>
      <c r="CS260" s="262"/>
      <c r="CT260" s="262"/>
      <c r="CU260" s="261"/>
      <c r="CV260" s="261"/>
      <c r="CW260" s="261"/>
      <c r="CX260" s="261"/>
      <c r="CY260" s="261"/>
      <c r="CZ260" s="261"/>
      <c r="DA260" s="261"/>
      <c r="DB260" s="261"/>
      <c r="DC260" s="261"/>
      <c r="DD260" s="261"/>
      <c r="DE260" s="261"/>
      <c r="DF260" s="261"/>
      <c r="DG260" s="261"/>
      <c r="DH260" s="261"/>
      <c r="DI260" s="261"/>
      <c r="DJ260" s="261"/>
      <c r="DK260" s="261"/>
      <c r="DL260" s="261"/>
      <c r="DM260" s="261"/>
      <c r="DN260" s="261"/>
      <c r="DO260" s="261"/>
      <c r="DP260" s="261"/>
      <c r="DQ260" s="261"/>
      <c r="DR260" s="261"/>
      <c r="DS260" s="261"/>
      <c r="DT260" s="261"/>
      <c r="DU260" s="261"/>
      <c r="DV260" s="261"/>
      <c r="DW260" s="261"/>
      <c r="DX260" s="261"/>
      <c r="DY260" s="261"/>
      <c r="DZ260" s="261"/>
      <c r="EA260" s="261"/>
    </row>
    <row r="261" spans="1:131" ht="15" x14ac:dyDescent="0.25">
      <c r="A261" s="261"/>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61"/>
      <c r="AE261" s="261"/>
      <c r="AF261" s="261"/>
      <c r="AG261" s="261"/>
      <c r="AH261" s="261"/>
      <c r="AI261" s="261"/>
      <c r="AJ261" s="261"/>
      <c r="AK261" s="261"/>
      <c r="AL261" s="261"/>
      <c r="AM261" s="261"/>
      <c r="AN261" s="261"/>
      <c r="AO261" s="261"/>
      <c r="AP261" s="261"/>
      <c r="AQ261" s="261"/>
      <c r="AR261" s="261"/>
      <c r="AS261" s="261"/>
      <c r="AT261" s="261"/>
      <c r="AU261" s="261"/>
      <c r="AV261" s="261"/>
      <c r="AW261" s="261"/>
      <c r="AX261" s="261"/>
      <c r="AY261" s="261"/>
      <c r="AZ261" s="261"/>
      <c r="BA261" s="261"/>
      <c r="BB261" s="261"/>
      <c r="BC261" s="261"/>
      <c r="BD261" s="261"/>
      <c r="BE261" s="261"/>
      <c r="BF261" s="261"/>
      <c r="BG261" s="261"/>
      <c r="BH261" s="261"/>
      <c r="BI261" s="261"/>
      <c r="BJ261" s="261"/>
      <c r="BK261" s="261"/>
      <c r="BL261" s="261"/>
      <c r="BM261" s="261"/>
      <c r="BN261" s="261"/>
      <c r="BO261" s="261"/>
      <c r="BP261" s="261"/>
      <c r="BQ261" s="261"/>
      <c r="BR261" s="261"/>
      <c r="BS261" s="261"/>
      <c r="BT261" s="261"/>
      <c r="BU261" s="261"/>
      <c r="BV261" s="261"/>
      <c r="BW261" s="261"/>
      <c r="BX261" s="261"/>
      <c r="BY261" s="262"/>
      <c r="BZ261" s="262"/>
      <c r="CA261" s="262"/>
      <c r="CB261" s="262"/>
      <c r="CC261" s="262"/>
      <c r="CD261" s="262"/>
      <c r="CE261" s="262"/>
      <c r="CF261" s="262"/>
      <c r="CG261" s="262"/>
      <c r="CH261" s="262"/>
      <c r="CI261" s="262"/>
      <c r="CJ261" s="262"/>
      <c r="CK261" s="262"/>
      <c r="CL261" s="262"/>
      <c r="CM261" s="262"/>
      <c r="CN261" s="262"/>
      <c r="CO261" s="262"/>
      <c r="CP261" s="262"/>
      <c r="CQ261" s="262"/>
      <c r="CR261" s="262"/>
      <c r="CS261" s="262"/>
      <c r="CT261" s="262"/>
      <c r="CU261" s="261"/>
      <c r="CV261" s="261"/>
      <c r="CW261" s="261"/>
      <c r="CX261" s="261"/>
      <c r="CY261" s="261"/>
      <c r="CZ261" s="261"/>
      <c r="DA261" s="261"/>
      <c r="DB261" s="261"/>
      <c r="DC261" s="261"/>
      <c r="DD261" s="261"/>
      <c r="DE261" s="261"/>
      <c r="DF261" s="261"/>
      <c r="DG261" s="261"/>
      <c r="DH261" s="261"/>
      <c r="DI261" s="261"/>
      <c r="DJ261" s="261"/>
      <c r="DK261" s="261"/>
      <c r="DL261" s="261"/>
      <c r="DM261" s="261"/>
      <c r="DN261" s="261"/>
      <c r="DO261" s="261"/>
      <c r="DP261" s="261"/>
      <c r="DQ261" s="261"/>
      <c r="DR261" s="261"/>
      <c r="DS261" s="261"/>
      <c r="DT261" s="261"/>
      <c r="DU261" s="261"/>
      <c r="DV261" s="261"/>
      <c r="DW261" s="261"/>
      <c r="DX261" s="261"/>
      <c r="DY261" s="261"/>
      <c r="DZ261" s="261"/>
      <c r="EA261" s="261"/>
    </row>
    <row r="262" spans="1:131" ht="15" x14ac:dyDescent="0.25">
      <c r="A262" s="261"/>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61"/>
      <c r="AE262" s="261"/>
      <c r="AF262" s="261"/>
      <c r="AG262" s="261"/>
      <c r="AH262" s="261"/>
      <c r="AI262" s="261"/>
      <c r="AJ262" s="261"/>
      <c r="AK262" s="261"/>
      <c r="AL262" s="261"/>
      <c r="AM262" s="261"/>
      <c r="AN262" s="261"/>
      <c r="AO262" s="261"/>
      <c r="AP262" s="261"/>
      <c r="AQ262" s="261"/>
      <c r="AR262" s="261"/>
      <c r="AS262" s="261"/>
      <c r="AT262" s="261"/>
      <c r="AU262" s="261"/>
      <c r="AV262" s="261"/>
      <c r="AW262" s="261"/>
      <c r="AX262" s="261"/>
      <c r="AY262" s="261"/>
      <c r="AZ262" s="261"/>
      <c r="BA262" s="261"/>
      <c r="BB262" s="261"/>
      <c r="BC262" s="261"/>
      <c r="BD262" s="261"/>
      <c r="BE262" s="261"/>
      <c r="BF262" s="261"/>
      <c r="BG262" s="261"/>
      <c r="BH262" s="261"/>
      <c r="BI262" s="261"/>
      <c r="BJ262" s="261"/>
      <c r="BK262" s="261"/>
      <c r="BL262" s="261"/>
      <c r="BM262" s="261"/>
      <c r="BN262" s="261"/>
      <c r="BO262" s="261"/>
      <c r="BP262" s="261"/>
      <c r="BQ262" s="261"/>
      <c r="BR262" s="261"/>
      <c r="BS262" s="261"/>
      <c r="BT262" s="261"/>
      <c r="BU262" s="261"/>
      <c r="BV262" s="261"/>
      <c r="BW262" s="261"/>
      <c r="BX262" s="261"/>
      <c r="BY262" s="262"/>
      <c r="BZ262" s="262"/>
      <c r="CA262" s="262"/>
      <c r="CB262" s="262"/>
      <c r="CC262" s="262"/>
      <c r="CD262" s="262"/>
      <c r="CE262" s="262"/>
      <c r="CF262" s="262"/>
      <c r="CG262" s="262"/>
      <c r="CH262" s="262"/>
      <c r="CI262" s="262"/>
      <c r="CJ262" s="262"/>
      <c r="CK262" s="262"/>
      <c r="CL262" s="262"/>
      <c r="CM262" s="262"/>
      <c r="CN262" s="262"/>
      <c r="CO262" s="262"/>
      <c r="CP262" s="262"/>
      <c r="CQ262" s="262"/>
      <c r="CR262" s="262"/>
      <c r="CS262" s="262"/>
      <c r="CT262" s="262"/>
      <c r="CU262" s="261"/>
      <c r="CV262" s="261"/>
      <c r="CW262" s="261"/>
      <c r="CX262" s="261"/>
      <c r="CY262" s="261"/>
      <c r="CZ262" s="261"/>
      <c r="DA262" s="261"/>
      <c r="DB262" s="261"/>
      <c r="DC262" s="261"/>
      <c r="DD262" s="261"/>
      <c r="DE262" s="261"/>
      <c r="DF262" s="261"/>
      <c r="DG262" s="261"/>
      <c r="DH262" s="261"/>
      <c r="DI262" s="261"/>
      <c r="DJ262" s="261"/>
      <c r="DK262" s="261"/>
      <c r="DL262" s="261"/>
      <c r="DM262" s="261"/>
      <c r="DN262" s="261"/>
      <c r="DO262" s="261"/>
      <c r="DP262" s="261"/>
      <c r="DQ262" s="261"/>
      <c r="DR262" s="261"/>
      <c r="DS262" s="261"/>
      <c r="DT262" s="261"/>
      <c r="DU262" s="261"/>
      <c r="DV262" s="261"/>
      <c r="DW262" s="261"/>
      <c r="DX262" s="261"/>
      <c r="DY262" s="261"/>
      <c r="DZ262" s="261"/>
      <c r="EA262" s="261"/>
    </row>
    <row r="263" spans="1:131" ht="15" x14ac:dyDescent="0.25">
      <c r="A263" s="261"/>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261"/>
      <c r="AE263" s="261"/>
      <c r="AF263" s="261"/>
      <c r="AG263" s="261"/>
      <c r="AH263" s="261"/>
      <c r="AI263" s="261"/>
      <c r="AJ263" s="261"/>
      <c r="AK263" s="261"/>
      <c r="AL263" s="261"/>
      <c r="AM263" s="261"/>
      <c r="AN263" s="261"/>
      <c r="AO263" s="261"/>
      <c r="AP263" s="261"/>
      <c r="AQ263" s="261"/>
      <c r="AR263" s="261"/>
      <c r="AS263" s="261"/>
      <c r="AT263" s="261"/>
      <c r="AU263" s="261"/>
      <c r="AV263" s="261"/>
      <c r="AW263" s="261"/>
      <c r="AX263" s="261"/>
      <c r="AY263" s="261"/>
      <c r="AZ263" s="261"/>
      <c r="BA263" s="261"/>
      <c r="BB263" s="261"/>
      <c r="BC263" s="261"/>
      <c r="BD263" s="261"/>
      <c r="BE263" s="261"/>
      <c r="BF263" s="261"/>
      <c r="BG263" s="261"/>
      <c r="BH263" s="261"/>
      <c r="BI263" s="261"/>
      <c r="BJ263" s="261"/>
      <c r="BK263" s="261"/>
      <c r="BL263" s="261"/>
      <c r="BM263" s="261"/>
      <c r="BN263" s="261"/>
      <c r="BO263" s="261"/>
      <c r="BP263" s="261"/>
      <c r="BQ263" s="261"/>
      <c r="BR263" s="261"/>
      <c r="BS263" s="261"/>
      <c r="BT263" s="261"/>
      <c r="BU263" s="261"/>
      <c r="BV263" s="261"/>
      <c r="BW263" s="261"/>
      <c r="BX263" s="261"/>
      <c r="BY263" s="262"/>
      <c r="BZ263" s="262"/>
      <c r="CA263" s="262"/>
      <c r="CB263" s="262"/>
      <c r="CC263" s="262"/>
      <c r="CD263" s="262"/>
      <c r="CE263" s="262"/>
      <c r="CF263" s="262"/>
      <c r="CG263" s="262"/>
      <c r="CH263" s="262"/>
      <c r="CI263" s="262"/>
      <c r="CJ263" s="262"/>
      <c r="CK263" s="262"/>
      <c r="CL263" s="262"/>
      <c r="CM263" s="262"/>
      <c r="CN263" s="262"/>
      <c r="CO263" s="262"/>
      <c r="CP263" s="262"/>
      <c r="CQ263" s="262"/>
      <c r="CR263" s="262"/>
      <c r="CS263" s="262"/>
      <c r="CT263" s="262"/>
      <c r="CU263" s="261"/>
      <c r="CV263" s="261"/>
      <c r="CW263" s="261"/>
      <c r="CX263" s="261"/>
      <c r="CY263" s="261"/>
      <c r="CZ263" s="261"/>
      <c r="DA263" s="261"/>
      <c r="DB263" s="261"/>
      <c r="DC263" s="261"/>
      <c r="DD263" s="261"/>
      <c r="DE263" s="261"/>
      <c r="DF263" s="261"/>
      <c r="DG263" s="261"/>
      <c r="DH263" s="261"/>
      <c r="DI263" s="261"/>
      <c r="DJ263" s="261"/>
      <c r="DK263" s="261"/>
      <c r="DL263" s="261"/>
      <c r="DM263" s="261"/>
      <c r="DN263" s="261"/>
      <c r="DO263" s="261"/>
      <c r="DP263" s="261"/>
      <c r="DQ263" s="261"/>
      <c r="DR263" s="261"/>
      <c r="DS263" s="261"/>
      <c r="DT263" s="261"/>
      <c r="DU263" s="261"/>
      <c r="DV263" s="261"/>
      <c r="DW263" s="261"/>
      <c r="DX263" s="261"/>
      <c r="DY263" s="261"/>
      <c r="DZ263" s="261"/>
      <c r="EA263" s="261"/>
    </row>
    <row r="264" spans="1:131" ht="15" x14ac:dyDescent="0.25">
      <c r="A264" s="261"/>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261"/>
      <c r="AE264" s="261"/>
      <c r="AF264" s="261"/>
      <c r="AG264" s="261"/>
      <c r="AH264" s="261"/>
      <c r="AI264" s="261"/>
      <c r="AJ264" s="261"/>
      <c r="AK264" s="261"/>
      <c r="AL264" s="261"/>
      <c r="AM264" s="261"/>
      <c r="AN264" s="261"/>
      <c r="AO264" s="261"/>
      <c r="AP264" s="261"/>
      <c r="AQ264" s="261"/>
      <c r="AR264" s="261"/>
      <c r="AS264" s="261"/>
      <c r="AT264" s="261"/>
      <c r="AU264" s="261"/>
      <c r="AV264" s="261"/>
      <c r="AW264" s="261"/>
      <c r="AX264" s="261"/>
      <c r="AY264" s="261"/>
      <c r="AZ264" s="261"/>
      <c r="BA264" s="261"/>
      <c r="BB264" s="261"/>
      <c r="BC264" s="261"/>
      <c r="BD264" s="261"/>
      <c r="BE264" s="261"/>
      <c r="BF264" s="261"/>
      <c r="BG264" s="261"/>
      <c r="BH264" s="261"/>
      <c r="BI264" s="261"/>
      <c r="BJ264" s="261"/>
      <c r="BK264" s="261"/>
      <c r="BL264" s="261"/>
      <c r="BM264" s="261"/>
      <c r="BN264" s="261"/>
      <c r="BO264" s="261"/>
      <c r="BP264" s="261"/>
      <c r="BQ264" s="261"/>
      <c r="BR264" s="261"/>
      <c r="BS264" s="261"/>
      <c r="BT264" s="261"/>
      <c r="BU264" s="261"/>
      <c r="BV264" s="261"/>
      <c r="BW264" s="261"/>
      <c r="BX264" s="261"/>
      <c r="BY264" s="262"/>
      <c r="BZ264" s="262"/>
      <c r="CA264" s="262"/>
      <c r="CB264" s="262"/>
      <c r="CC264" s="262"/>
      <c r="CD264" s="262"/>
      <c r="CE264" s="262"/>
      <c r="CF264" s="262"/>
      <c r="CG264" s="262"/>
      <c r="CH264" s="262"/>
      <c r="CI264" s="262"/>
      <c r="CJ264" s="262"/>
      <c r="CK264" s="262"/>
      <c r="CL264" s="262"/>
      <c r="CM264" s="262"/>
      <c r="CN264" s="262"/>
      <c r="CO264" s="262"/>
      <c r="CP264" s="262"/>
      <c r="CQ264" s="262"/>
      <c r="CR264" s="262"/>
      <c r="CS264" s="262"/>
      <c r="CT264" s="262"/>
      <c r="CU264" s="261"/>
      <c r="CV264" s="261"/>
      <c r="CW264" s="261"/>
      <c r="CX264" s="261"/>
      <c r="CY264" s="261"/>
      <c r="CZ264" s="261"/>
      <c r="DA264" s="261"/>
      <c r="DB264" s="261"/>
      <c r="DC264" s="261"/>
      <c r="DD264" s="261"/>
      <c r="DE264" s="261"/>
      <c r="DF264" s="261"/>
      <c r="DG264" s="261"/>
      <c r="DH264" s="261"/>
      <c r="DI264" s="261"/>
      <c r="DJ264" s="261"/>
      <c r="DK264" s="261"/>
      <c r="DL264" s="261"/>
      <c r="DM264" s="261"/>
      <c r="DN264" s="261"/>
      <c r="DO264" s="261"/>
      <c r="DP264" s="261"/>
      <c r="DQ264" s="261"/>
      <c r="DR264" s="261"/>
      <c r="DS264" s="261"/>
      <c r="DT264" s="261"/>
      <c r="DU264" s="261"/>
      <c r="DV264" s="261"/>
      <c r="DW264" s="261"/>
      <c r="DX264" s="261"/>
      <c r="DY264" s="261"/>
      <c r="DZ264" s="261"/>
      <c r="EA264" s="261"/>
    </row>
    <row r="265" spans="1:131" ht="15" x14ac:dyDescent="0.25">
      <c r="A265" s="261"/>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261"/>
      <c r="AE265" s="261"/>
      <c r="AF265" s="261"/>
      <c r="AG265" s="261"/>
      <c r="AH265" s="261"/>
      <c r="AI265" s="261"/>
      <c r="AJ265" s="261"/>
      <c r="AK265" s="261"/>
      <c r="AL265" s="261"/>
      <c r="AM265" s="261"/>
      <c r="AN265" s="261"/>
      <c r="AO265" s="261"/>
      <c r="AP265" s="261"/>
      <c r="AQ265" s="261"/>
      <c r="AR265" s="261"/>
      <c r="AS265" s="261"/>
      <c r="AT265" s="261"/>
      <c r="AU265" s="261"/>
      <c r="AV265" s="261"/>
      <c r="AW265" s="261"/>
      <c r="AX265" s="261"/>
      <c r="AY265" s="261"/>
      <c r="AZ265" s="261"/>
      <c r="BA265" s="261"/>
      <c r="BB265" s="261"/>
      <c r="BC265" s="261"/>
      <c r="BD265" s="261"/>
      <c r="BE265" s="261"/>
      <c r="BF265" s="261"/>
      <c r="BG265" s="261"/>
      <c r="BH265" s="261"/>
      <c r="BI265" s="261"/>
      <c r="BJ265" s="261"/>
      <c r="BK265" s="261"/>
      <c r="BL265" s="261"/>
      <c r="BM265" s="261"/>
      <c r="BN265" s="261"/>
      <c r="BO265" s="261"/>
      <c r="BP265" s="261"/>
      <c r="BQ265" s="261"/>
      <c r="BR265" s="261"/>
      <c r="BS265" s="261"/>
      <c r="BT265" s="261"/>
      <c r="BU265" s="261"/>
      <c r="BV265" s="261"/>
      <c r="BW265" s="261"/>
      <c r="BX265" s="261"/>
      <c r="BY265" s="262"/>
      <c r="BZ265" s="262"/>
      <c r="CA265" s="262"/>
      <c r="CB265" s="262"/>
      <c r="CC265" s="262"/>
      <c r="CD265" s="262"/>
      <c r="CE265" s="262"/>
      <c r="CF265" s="262"/>
      <c r="CG265" s="262"/>
      <c r="CH265" s="262"/>
      <c r="CI265" s="262"/>
      <c r="CJ265" s="262"/>
      <c r="CK265" s="262"/>
      <c r="CL265" s="262"/>
      <c r="CM265" s="262"/>
      <c r="CN265" s="262"/>
      <c r="CO265" s="262"/>
      <c r="CP265" s="262"/>
      <c r="CQ265" s="262"/>
      <c r="CR265" s="262"/>
      <c r="CS265" s="262"/>
      <c r="CT265" s="262"/>
      <c r="CU265" s="261"/>
      <c r="CV265" s="261"/>
      <c r="CW265" s="261"/>
      <c r="CX265" s="261"/>
      <c r="CY265" s="261"/>
      <c r="CZ265" s="261"/>
      <c r="DA265" s="261"/>
      <c r="DB265" s="261"/>
      <c r="DC265" s="261"/>
      <c r="DD265" s="261"/>
      <c r="DE265" s="261"/>
      <c r="DF265" s="261"/>
      <c r="DG265" s="261"/>
      <c r="DH265" s="261"/>
      <c r="DI265" s="261"/>
      <c r="DJ265" s="261"/>
      <c r="DK265" s="261"/>
      <c r="DL265" s="261"/>
      <c r="DM265" s="261"/>
      <c r="DN265" s="261"/>
      <c r="DO265" s="261"/>
      <c r="DP265" s="261"/>
      <c r="DQ265" s="261"/>
      <c r="DR265" s="261"/>
      <c r="DS265" s="261"/>
      <c r="DT265" s="261"/>
      <c r="DU265" s="261"/>
      <c r="DV265" s="261"/>
      <c r="DW265" s="261"/>
      <c r="DX265" s="261"/>
      <c r="DY265" s="261"/>
      <c r="DZ265" s="261"/>
      <c r="EA265" s="261"/>
    </row>
    <row r="266" spans="1:131" ht="15" x14ac:dyDescent="0.25">
      <c r="A266" s="261"/>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261"/>
      <c r="AE266" s="261"/>
      <c r="AF266" s="261"/>
      <c r="AG266" s="261"/>
      <c r="AH266" s="261"/>
      <c r="AI266" s="261"/>
      <c r="AJ266" s="261"/>
      <c r="AK266" s="261"/>
      <c r="AL266" s="261"/>
      <c r="AM266" s="261"/>
      <c r="AN266" s="261"/>
      <c r="AO266" s="261"/>
      <c r="AP266" s="261"/>
      <c r="AQ266" s="261"/>
      <c r="AR266" s="261"/>
      <c r="AS266" s="261"/>
      <c r="AT266" s="261"/>
      <c r="AU266" s="261"/>
      <c r="AV266" s="261"/>
      <c r="AW266" s="261"/>
      <c r="AX266" s="261"/>
      <c r="AY266" s="261"/>
      <c r="AZ266" s="261"/>
      <c r="BA266" s="261"/>
      <c r="BB266" s="261"/>
      <c r="BC266" s="261"/>
      <c r="BD266" s="261"/>
      <c r="BE266" s="261"/>
      <c r="BF266" s="261"/>
      <c r="BG266" s="261"/>
      <c r="BH266" s="261"/>
      <c r="BI266" s="261"/>
      <c r="BJ266" s="261"/>
      <c r="BK266" s="261"/>
      <c r="BL266" s="261"/>
      <c r="BM266" s="261"/>
      <c r="BN266" s="261"/>
      <c r="BO266" s="261"/>
      <c r="BP266" s="261"/>
      <c r="BQ266" s="261"/>
      <c r="BR266" s="261"/>
      <c r="BS266" s="261"/>
      <c r="BT266" s="261"/>
      <c r="BU266" s="261"/>
      <c r="BV266" s="261"/>
      <c r="BW266" s="261"/>
      <c r="BX266" s="261"/>
      <c r="BY266" s="262"/>
      <c r="BZ266" s="262"/>
      <c r="CA266" s="262"/>
      <c r="CB266" s="262"/>
      <c r="CC266" s="262"/>
      <c r="CD266" s="262"/>
      <c r="CE266" s="262"/>
      <c r="CF266" s="262"/>
      <c r="CG266" s="262"/>
      <c r="CH266" s="262"/>
      <c r="CI266" s="262"/>
      <c r="CJ266" s="262"/>
      <c r="CK266" s="262"/>
      <c r="CL266" s="262"/>
      <c r="CM266" s="262"/>
      <c r="CN266" s="262"/>
      <c r="CO266" s="262"/>
      <c r="CP266" s="262"/>
      <c r="CQ266" s="262"/>
      <c r="CR266" s="262"/>
      <c r="CS266" s="262"/>
      <c r="CT266" s="262"/>
      <c r="CU266" s="261"/>
      <c r="CV266" s="261"/>
      <c r="CW266" s="261"/>
      <c r="CX266" s="261"/>
      <c r="CY266" s="261"/>
      <c r="CZ266" s="261"/>
      <c r="DA266" s="261"/>
      <c r="DB266" s="261"/>
      <c r="DC266" s="261"/>
      <c r="DD266" s="261"/>
      <c r="DE266" s="261"/>
      <c r="DF266" s="261"/>
      <c r="DG266" s="261"/>
      <c r="DH266" s="261"/>
      <c r="DI266" s="261"/>
      <c r="DJ266" s="261"/>
      <c r="DK266" s="261"/>
      <c r="DL266" s="261"/>
      <c r="DM266" s="261"/>
      <c r="DN266" s="261"/>
      <c r="DO266" s="261"/>
      <c r="DP266" s="261"/>
      <c r="DQ266" s="261"/>
      <c r="DR266" s="261"/>
      <c r="DS266" s="261"/>
      <c r="DT266" s="261"/>
      <c r="DU266" s="261"/>
      <c r="DV266" s="261"/>
      <c r="DW266" s="261"/>
      <c r="DX266" s="261"/>
      <c r="DY266" s="261"/>
      <c r="DZ266" s="261"/>
      <c r="EA266" s="261"/>
    </row>
    <row r="267" spans="1:131" ht="15" x14ac:dyDescent="0.25">
      <c r="A267" s="261"/>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1"/>
      <c r="AD267" s="261"/>
      <c r="AE267" s="261"/>
      <c r="AF267" s="261"/>
      <c r="AG267" s="261"/>
      <c r="AH267" s="261"/>
      <c r="AI267" s="261"/>
      <c r="AJ267" s="261"/>
      <c r="AK267" s="261"/>
      <c r="AL267" s="261"/>
      <c r="AM267" s="261"/>
      <c r="AN267" s="261"/>
      <c r="AO267" s="261"/>
      <c r="AP267" s="261"/>
      <c r="AQ267" s="261"/>
      <c r="AR267" s="261"/>
      <c r="AS267" s="261"/>
      <c r="AT267" s="261"/>
      <c r="AU267" s="261"/>
      <c r="AV267" s="261"/>
      <c r="AW267" s="261"/>
      <c r="AX267" s="261"/>
      <c r="AY267" s="261"/>
      <c r="AZ267" s="261"/>
      <c r="BA267" s="261"/>
      <c r="BB267" s="261"/>
      <c r="BC267" s="261"/>
      <c r="BD267" s="261"/>
      <c r="BE267" s="261"/>
      <c r="BF267" s="261"/>
      <c r="BG267" s="261"/>
      <c r="BH267" s="261"/>
      <c r="BI267" s="261"/>
      <c r="BJ267" s="261"/>
      <c r="BK267" s="261"/>
      <c r="BL267" s="261"/>
      <c r="BM267" s="261"/>
      <c r="BN267" s="261"/>
      <c r="BO267" s="261"/>
      <c r="BP267" s="261"/>
      <c r="BQ267" s="261"/>
      <c r="BR267" s="261"/>
      <c r="BS267" s="261"/>
      <c r="BT267" s="261"/>
      <c r="BU267" s="261"/>
      <c r="BV267" s="261"/>
      <c r="BW267" s="261"/>
      <c r="BX267" s="261"/>
      <c r="BY267" s="262"/>
      <c r="BZ267" s="262"/>
      <c r="CA267" s="262"/>
      <c r="CB267" s="262"/>
      <c r="CC267" s="262"/>
      <c r="CD267" s="262"/>
      <c r="CE267" s="262"/>
      <c r="CF267" s="262"/>
      <c r="CG267" s="262"/>
      <c r="CH267" s="262"/>
      <c r="CI267" s="262"/>
      <c r="CJ267" s="262"/>
      <c r="CK267" s="262"/>
      <c r="CL267" s="262"/>
      <c r="CM267" s="262"/>
      <c r="CN267" s="262"/>
      <c r="CO267" s="262"/>
      <c r="CP267" s="262"/>
      <c r="CQ267" s="262"/>
      <c r="CR267" s="262"/>
      <c r="CS267" s="262"/>
      <c r="CT267" s="262"/>
      <c r="CU267" s="261"/>
      <c r="CV267" s="261"/>
      <c r="CW267" s="261"/>
      <c r="CX267" s="261"/>
      <c r="CY267" s="261"/>
      <c r="CZ267" s="261"/>
      <c r="DA267" s="261"/>
      <c r="DB267" s="261"/>
      <c r="DC267" s="261"/>
      <c r="DD267" s="261"/>
      <c r="DE267" s="261"/>
      <c r="DF267" s="261"/>
      <c r="DG267" s="261"/>
      <c r="DH267" s="261"/>
      <c r="DI267" s="261"/>
      <c r="DJ267" s="261"/>
      <c r="DK267" s="261"/>
      <c r="DL267" s="261"/>
      <c r="DM267" s="261"/>
      <c r="DN267" s="261"/>
      <c r="DO267" s="261"/>
      <c r="DP267" s="261"/>
      <c r="DQ267" s="261"/>
      <c r="DR267" s="261"/>
      <c r="DS267" s="261"/>
      <c r="DT267" s="261"/>
      <c r="DU267" s="261"/>
      <c r="DV267" s="261"/>
      <c r="DW267" s="261"/>
      <c r="DX267" s="261"/>
      <c r="DY267" s="261"/>
      <c r="DZ267" s="261"/>
      <c r="EA267" s="261"/>
    </row>
    <row r="268" spans="1:131" ht="15" x14ac:dyDescent="0.25">
      <c r="A268" s="261"/>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261"/>
      <c r="AE268" s="261"/>
      <c r="AF268" s="261"/>
      <c r="AG268" s="261"/>
      <c r="AH268" s="261"/>
      <c r="AI268" s="261"/>
      <c r="AJ268" s="261"/>
      <c r="AK268" s="261"/>
      <c r="AL268" s="261"/>
      <c r="AM268" s="261"/>
      <c r="AN268" s="261"/>
      <c r="AO268" s="261"/>
      <c r="AP268" s="261"/>
      <c r="AQ268" s="261"/>
      <c r="AR268" s="261"/>
      <c r="AS268" s="261"/>
      <c r="AT268" s="261"/>
      <c r="AU268" s="261"/>
      <c r="AV268" s="261"/>
      <c r="AW268" s="261"/>
      <c r="AX268" s="261"/>
      <c r="AY268" s="261"/>
      <c r="AZ268" s="261"/>
      <c r="BA268" s="261"/>
      <c r="BB268" s="261"/>
      <c r="BC268" s="261"/>
      <c r="BD268" s="261"/>
      <c r="BE268" s="261"/>
      <c r="BF268" s="261"/>
      <c r="BG268" s="261"/>
      <c r="BH268" s="261"/>
      <c r="BI268" s="261"/>
      <c r="BJ268" s="261"/>
      <c r="BK268" s="261"/>
      <c r="BL268" s="261"/>
      <c r="BM268" s="261"/>
      <c r="BN268" s="261"/>
      <c r="BO268" s="261"/>
      <c r="BP268" s="261"/>
      <c r="BQ268" s="261"/>
      <c r="BR268" s="261"/>
      <c r="BS268" s="261"/>
      <c r="BT268" s="261"/>
      <c r="BU268" s="261"/>
      <c r="BV268" s="261"/>
      <c r="BW268" s="261"/>
      <c r="BX268" s="261"/>
      <c r="BY268" s="262"/>
      <c r="BZ268" s="262"/>
      <c r="CA268" s="262"/>
      <c r="CB268" s="262"/>
      <c r="CC268" s="262"/>
      <c r="CD268" s="262"/>
      <c r="CE268" s="262"/>
      <c r="CF268" s="262"/>
      <c r="CG268" s="262"/>
      <c r="CH268" s="262"/>
      <c r="CI268" s="262"/>
      <c r="CJ268" s="262"/>
      <c r="CK268" s="262"/>
      <c r="CL268" s="262"/>
      <c r="CM268" s="262"/>
      <c r="CN268" s="262"/>
      <c r="CO268" s="262"/>
      <c r="CP268" s="262"/>
      <c r="CQ268" s="262"/>
      <c r="CR268" s="262"/>
      <c r="CS268" s="262"/>
      <c r="CT268" s="262"/>
      <c r="CU268" s="261"/>
      <c r="CV268" s="261"/>
      <c r="CW268" s="261"/>
      <c r="CX268" s="261"/>
      <c r="CY268" s="261"/>
      <c r="CZ268" s="261"/>
      <c r="DA268" s="261"/>
      <c r="DB268" s="261"/>
      <c r="DC268" s="261"/>
      <c r="DD268" s="261"/>
      <c r="DE268" s="261"/>
      <c r="DF268" s="261"/>
      <c r="DG268" s="261"/>
      <c r="DH268" s="261"/>
      <c r="DI268" s="261"/>
      <c r="DJ268" s="261"/>
      <c r="DK268" s="261"/>
      <c r="DL268" s="261"/>
      <c r="DM268" s="261"/>
      <c r="DN268" s="261"/>
      <c r="DO268" s="261"/>
      <c r="DP268" s="261"/>
      <c r="DQ268" s="261"/>
      <c r="DR268" s="261"/>
      <c r="DS268" s="261"/>
      <c r="DT268" s="261"/>
      <c r="DU268" s="261"/>
      <c r="DV268" s="261"/>
      <c r="DW268" s="261"/>
      <c r="DX268" s="261"/>
      <c r="DY268" s="261"/>
      <c r="DZ268" s="261"/>
      <c r="EA268" s="261"/>
    </row>
    <row r="269" spans="1:131" ht="15" x14ac:dyDescent="0.25">
      <c r="A269" s="261"/>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261"/>
      <c r="AE269" s="261"/>
      <c r="AF269" s="261"/>
      <c r="AG269" s="261"/>
      <c r="AH269" s="261"/>
      <c r="AI269" s="261"/>
      <c r="AJ269" s="261"/>
      <c r="AK269" s="261"/>
      <c r="AL269" s="261"/>
      <c r="AM269" s="261"/>
      <c r="AN269" s="261"/>
      <c r="AO269" s="261"/>
      <c r="AP269" s="261"/>
      <c r="AQ269" s="261"/>
      <c r="AR269" s="261"/>
      <c r="AS269" s="261"/>
      <c r="AT269" s="261"/>
      <c r="AU269" s="261"/>
      <c r="AV269" s="261"/>
      <c r="AW269" s="261"/>
      <c r="AX269" s="261"/>
      <c r="AY269" s="261"/>
      <c r="AZ269" s="261"/>
      <c r="BA269" s="261"/>
      <c r="BB269" s="261"/>
      <c r="BC269" s="261"/>
      <c r="BD269" s="261"/>
      <c r="BE269" s="261"/>
      <c r="BF269" s="261"/>
      <c r="BG269" s="261"/>
      <c r="BH269" s="261"/>
      <c r="BI269" s="261"/>
      <c r="BJ269" s="261"/>
      <c r="BK269" s="261"/>
      <c r="BL269" s="261"/>
      <c r="BM269" s="261"/>
      <c r="BN269" s="261"/>
      <c r="BO269" s="261"/>
      <c r="BP269" s="261"/>
      <c r="BQ269" s="261"/>
      <c r="BR269" s="261"/>
      <c r="BS269" s="261"/>
      <c r="BT269" s="261"/>
      <c r="BU269" s="261"/>
      <c r="BV269" s="261"/>
      <c r="BW269" s="261"/>
      <c r="BX269" s="261"/>
      <c r="BY269" s="262"/>
      <c r="BZ269" s="262"/>
      <c r="CA269" s="262"/>
      <c r="CB269" s="262"/>
      <c r="CC269" s="262"/>
      <c r="CD269" s="262"/>
      <c r="CE269" s="262"/>
      <c r="CF269" s="262"/>
      <c r="CG269" s="262"/>
      <c r="CH269" s="262"/>
      <c r="CI269" s="262"/>
      <c r="CJ269" s="262"/>
      <c r="CK269" s="262"/>
      <c r="CL269" s="262"/>
      <c r="CM269" s="262"/>
      <c r="CN269" s="262"/>
      <c r="CO269" s="262"/>
      <c r="CP269" s="262"/>
      <c r="CQ269" s="262"/>
      <c r="CR269" s="262"/>
      <c r="CS269" s="262"/>
      <c r="CT269" s="262"/>
      <c r="CU269" s="261"/>
      <c r="CV269" s="261"/>
      <c r="CW269" s="261"/>
      <c r="CX269" s="261"/>
      <c r="CY269" s="261"/>
      <c r="CZ269" s="261"/>
      <c r="DA269" s="261"/>
      <c r="DB269" s="261"/>
      <c r="DC269" s="261"/>
      <c r="DD269" s="261"/>
      <c r="DE269" s="261"/>
      <c r="DF269" s="261"/>
      <c r="DG269" s="261"/>
      <c r="DH269" s="261"/>
      <c r="DI269" s="261"/>
      <c r="DJ269" s="261"/>
      <c r="DK269" s="261"/>
      <c r="DL269" s="261"/>
      <c r="DM269" s="261"/>
      <c r="DN269" s="261"/>
      <c r="DO269" s="261"/>
      <c r="DP269" s="261"/>
      <c r="DQ269" s="261"/>
      <c r="DR269" s="261"/>
      <c r="DS269" s="261"/>
      <c r="DT269" s="261"/>
      <c r="DU269" s="261"/>
      <c r="DV269" s="261"/>
      <c r="DW269" s="261"/>
      <c r="DX269" s="261"/>
      <c r="DY269" s="261"/>
      <c r="DZ269" s="261"/>
      <c r="EA269" s="261"/>
    </row>
    <row r="270" spans="1:131" ht="15" x14ac:dyDescent="0.25">
      <c r="A270" s="261"/>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261"/>
      <c r="AF270" s="261"/>
      <c r="AG270" s="261"/>
      <c r="AH270" s="261"/>
      <c r="AI270" s="261"/>
      <c r="AJ270" s="261"/>
      <c r="AK270" s="261"/>
      <c r="AL270" s="261"/>
      <c r="AM270" s="261"/>
      <c r="AN270" s="261"/>
      <c r="AO270" s="261"/>
      <c r="AP270" s="261"/>
      <c r="AQ270" s="261"/>
      <c r="AR270" s="261"/>
      <c r="AS270" s="261"/>
      <c r="AT270" s="261"/>
      <c r="AU270" s="261"/>
      <c r="AV270" s="261"/>
      <c r="AW270" s="261"/>
      <c r="AX270" s="261"/>
      <c r="AY270" s="261"/>
      <c r="AZ270" s="261"/>
      <c r="BA270" s="261"/>
      <c r="BB270" s="261"/>
      <c r="BC270" s="261"/>
      <c r="BD270" s="261"/>
      <c r="BE270" s="261"/>
      <c r="BF270" s="261"/>
      <c r="BG270" s="261"/>
      <c r="BH270" s="261"/>
      <c r="BI270" s="261"/>
      <c r="BJ270" s="261"/>
      <c r="BK270" s="261"/>
      <c r="BL270" s="261"/>
      <c r="BM270" s="261"/>
      <c r="BN270" s="261"/>
      <c r="BO270" s="261"/>
      <c r="BP270" s="261"/>
      <c r="BQ270" s="261"/>
      <c r="BR270" s="261"/>
      <c r="BS270" s="261"/>
      <c r="BT270" s="261"/>
      <c r="BU270" s="261"/>
      <c r="BV270" s="261"/>
      <c r="BW270" s="261"/>
      <c r="BX270" s="261"/>
      <c r="BY270" s="262"/>
      <c r="BZ270" s="262"/>
      <c r="CA270" s="262"/>
      <c r="CB270" s="262"/>
      <c r="CC270" s="262"/>
      <c r="CD270" s="262"/>
      <c r="CE270" s="262"/>
      <c r="CF270" s="262"/>
      <c r="CG270" s="262"/>
      <c r="CH270" s="262"/>
      <c r="CI270" s="262"/>
      <c r="CJ270" s="262"/>
      <c r="CK270" s="262"/>
      <c r="CL270" s="262"/>
      <c r="CM270" s="262"/>
      <c r="CN270" s="262"/>
      <c r="CO270" s="262"/>
      <c r="CP270" s="262"/>
      <c r="CQ270" s="262"/>
      <c r="CR270" s="262"/>
      <c r="CS270" s="262"/>
      <c r="CT270" s="262"/>
      <c r="CU270" s="261"/>
      <c r="CV270" s="261"/>
      <c r="CW270" s="261"/>
      <c r="CX270" s="261"/>
      <c r="CY270" s="261"/>
      <c r="CZ270" s="261"/>
      <c r="DA270" s="261"/>
      <c r="DB270" s="261"/>
      <c r="DC270" s="261"/>
      <c r="DD270" s="261"/>
      <c r="DE270" s="261"/>
      <c r="DF270" s="261"/>
      <c r="DG270" s="261"/>
      <c r="DH270" s="261"/>
      <c r="DI270" s="261"/>
      <c r="DJ270" s="261"/>
      <c r="DK270" s="261"/>
      <c r="DL270" s="261"/>
      <c r="DM270" s="261"/>
      <c r="DN270" s="261"/>
      <c r="DO270" s="261"/>
      <c r="DP270" s="261"/>
      <c r="DQ270" s="261"/>
      <c r="DR270" s="261"/>
      <c r="DS270" s="261"/>
      <c r="DT270" s="261"/>
      <c r="DU270" s="261"/>
      <c r="DV270" s="261"/>
      <c r="DW270" s="261"/>
      <c r="DX270" s="261"/>
      <c r="DY270" s="261"/>
      <c r="DZ270" s="261"/>
      <c r="EA270" s="261"/>
    </row>
    <row r="271" spans="1:131" ht="15" x14ac:dyDescent="0.25">
      <c r="A271" s="261"/>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261"/>
      <c r="AE271" s="261"/>
      <c r="AF271" s="261"/>
      <c r="AG271" s="261"/>
      <c r="AH271" s="261"/>
      <c r="AI271" s="261"/>
      <c r="AJ271" s="261"/>
      <c r="AK271" s="261"/>
      <c r="AL271" s="261"/>
      <c r="AM271" s="261"/>
      <c r="AN271" s="261"/>
      <c r="AO271" s="261"/>
      <c r="AP271" s="261"/>
      <c r="AQ271" s="261"/>
      <c r="AR271" s="261"/>
      <c r="AS271" s="261"/>
      <c r="AT271" s="261"/>
      <c r="AU271" s="261"/>
      <c r="AV271" s="261"/>
      <c r="AW271" s="261"/>
      <c r="AX271" s="261"/>
      <c r="AY271" s="261"/>
      <c r="AZ271" s="261"/>
      <c r="BA271" s="261"/>
      <c r="BB271" s="261"/>
      <c r="BC271" s="261"/>
      <c r="BD271" s="261"/>
      <c r="BE271" s="261"/>
      <c r="BF271" s="261"/>
      <c r="BG271" s="261"/>
      <c r="BH271" s="261"/>
      <c r="BI271" s="261"/>
      <c r="BJ271" s="261"/>
      <c r="BK271" s="261"/>
      <c r="BL271" s="261"/>
      <c r="BM271" s="261"/>
      <c r="BN271" s="261"/>
      <c r="BO271" s="261"/>
      <c r="BP271" s="261"/>
      <c r="BQ271" s="261"/>
      <c r="BR271" s="261"/>
      <c r="BS271" s="261"/>
      <c r="BT271" s="261"/>
      <c r="BU271" s="261"/>
      <c r="BV271" s="261"/>
      <c r="BW271" s="261"/>
      <c r="BX271" s="261"/>
      <c r="BY271" s="262"/>
      <c r="BZ271" s="262"/>
      <c r="CA271" s="262"/>
      <c r="CB271" s="262"/>
      <c r="CC271" s="262"/>
      <c r="CD271" s="262"/>
      <c r="CE271" s="262"/>
      <c r="CF271" s="262"/>
      <c r="CG271" s="262"/>
      <c r="CH271" s="262"/>
      <c r="CI271" s="262"/>
      <c r="CJ271" s="262"/>
      <c r="CK271" s="262"/>
      <c r="CL271" s="262"/>
      <c r="CM271" s="262"/>
      <c r="CN271" s="262"/>
      <c r="CO271" s="262"/>
      <c r="CP271" s="262"/>
      <c r="CQ271" s="262"/>
      <c r="CR271" s="262"/>
      <c r="CS271" s="262"/>
      <c r="CT271" s="262"/>
      <c r="CU271" s="261"/>
      <c r="CV271" s="261"/>
      <c r="CW271" s="261"/>
      <c r="CX271" s="261"/>
      <c r="CY271" s="261"/>
      <c r="CZ271" s="261"/>
      <c r="DA271" s="261"/>
      <c r="DB271" s="261"/>
      <c r="DC271" s="261"/>
      <c r="DD271" s="261"/>
      <c r="DE271" s="261"/>
      <c r="DF271" s="261"/>
      <c r="DG271" s="261"/>
      <c r="DH271" s="261"/>
      <c r="DI271" s="261"/>
      <c r="DJ271" s="261"/>
      <c r="DK271" s="261"/>
      <c r="DL271" s="261"/>
      <c r="DM271" s="261"/>
      <c r="DN271" s="261"/>
      <c r="DO271" s="261"/>
      <c r="DP271" s="261"/>
      <c r="DQ271" s="261"/>
      <c r="DR271" s="261"/>
      <c r="DS271" s="261"/>
      <c r="DT271" s="261"/>
      <c r="DU271" s="261"/>
      <c r="DV271" s="261"/>
      <c r="DW271" s="261"/>
      <c r="DX271" s="261"/>
      <c r="DY271" s="261"/>
      <c r="DZ271" s="261"/>
      <c r="EA271" s="261"/>
    </row>
    <row r="272" spans="1:131" ht="15" x14ac:dyDescent="0.25">
      <c r="A272" s="261"/>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61"/>
      <c r="AE272" s="261"/>
      <c r="AF272" s="261"/>
      <c r="AG272" s="261"/>
      <c r="AH272" s="261"/>
      <c r="AI272" s="261"/>
      <c r="AJ272" s="261"/>
      <c r="AK272" s="261"/>
      <c r="AL272" s="261"/>
      <c r="AM272" s="261"/>
      <c r="AN272" s="261"/>
      <c r="AO272" s="261"/>
      <c r="AP272" s="261"/>
      <c r="AQ272" s="261"/>
      <c r="AR272" s="261"/>
      <c r="AS272" s="261"/>
      <c r="AT272" s="261"/>
      <c r="AU272" s="261"/>
      <c r="AV272" s="261"/>
      <c r="AW272" s="261"/>
      <c r="AX272" s="261"/>
      <c r="AY272" s="261"/>
      <c r="AZ272" s="261"/>
      <c r="BA272" s="261"/>
      <c r="BB272" s="261"/>
      <c r="BC272" s="261"/>
      <c r="BD272" s="261"/>
      <c r="BE272" s="261"/>
      <c r="BF272" s="261"/>
      <c r="BG272" s="261"/>
      <c r="BH272" s="261"/>
      <c r="BI272" s="261"/>
      <c r="BJ272" s="261"/>
      <c r="BK272" s="261"/>
      <c r="BL272" s="261"/>
      <c r="BM272" s="261"/>
      <c r="BN272" s="261"/>
      <c r="BO272" s="261"/>
      <c r="BP272" s="261"/>
      <c r="BQ272" s="261"/>
      <c r="BR272" s="261"/>
      <c r="BS272" s="261"/>
      <c r="BT272" s="261"/>
      <c r="BU272" s="261"/>
      <c r="BV272" s="261"/>
      <c r="BW272" s="261"/>
      <c r="BX272" s="261"/>
      <c r="BY272" s="262"/>
      <c r="BZ272" s="262"/>
      <c r="CA272" s="262"/>
      <c r="CB272" s="262"/>
      <c r="CC272" s="262"/>
      <c r="CD272" s="262"/>
      <c r="CE272" s="262"/>
      <c r="CF272" s="262"/>
      <c r="CG272" s="262"/>
      <c r="CH272" s="262"/>
      <c r="CI272" s="262"/>
      <c r="CJ272" s="262"/>
      <c r="CK272" s="262"/>
      <c r="CL272" s="262"/>
      <c r="CM272" s="262"/>
      <c r="CN272" s="262"/>
      <c r="CO272" s="262"/>
      <c r="CP272" s="262"/>
      <c r="CQ272" s="262"/>
      <c r="CR272" s="262"/>
      <c r="CS272" s="262"/>
      <c r="CT272" s="262"/>
      <c r="CU272" s="261"/>
      <c r="CV272" s="261"/>
      <c r="CW272" s="261"/>
      <c r="CX272" s="261"/>
      <c r="CY272" s="261"/>
      <c r="CZ272" s="261"/>
      <c r="DA272" s="261"/>
      <c r="DB272" s="261"/>
      <c r="DC272" s="261"/>
      <c r="DD272" s="261"/>
      <c r="DE272" s="261"/>
      <c r="DF272" s="261"/>
      <c r="DG272" s="261"/>
      <c r="DH272" s="261"/>
      <c r="DI272" s="261"/>
      <c r="DJ272" s="261"/>
      <c r="DK272" s="261"/>
      <c r="DL272" s="261"/>
      <c r="DM272" s="261"/>
      <c r="DN272" s="261"/>
      <c r="DO272" s="261"/>
      <c r="DP272" s="261"/>
      <c r="DQ272" s="261"/>
      <c r="DR272" s="261"/>
      <c r="DS272" s="261"/>
      <c r="DT272" s="261"/>
      <c r="DU272" s="261"/>
      <c r="DV272" s="261"/>
      <c r="DW272" s="261"/>
      <c r="DX272" s="261"/>
      <c r="DY272" s="261"/>
      <c r="DZ272" s="261"/>
      <c r="EA272" s="261"/>
    </row>
    <row r="273" spans="1:131" ht="15" x14ac:dyDescent="0.25">
      <c r="A273" s="261"/>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61"/>
      <c r="AE273" s="261"/>
      <c r="AF273" s="261"/>
      <c r="AG273" s="261"/>
      <c r="AH273" s="261"/>
      <c r="AI273" s="261"/>
      <c r="AJ273" s="261"/>
      <c r="AK273" s="261"/>
      <c r="AL273" s="261"/>
      <c r="AM273" s="261"/>
      <c r="AN273" s="261"/>
      <c r="AO273" s="261"/>
      <c r="AP273" s="261"/>
      <c r="AQ273" s="261"/>
      <c r="AR273" s="261"/>
      <c r="AS273" s="261"/>
      <c r="AT273" s="261"/>
      <c r="AU273" s="261"/>
      <c r="AV273" s="261"/>
      <c r="AW273" s="261"/>
      <c r="AX273" s="261"/>
      <c r="AY273" s="261"/>
      <c r="AZ273" s="261"/>
      <c r="BA273" s="261"/>
      <c r="BB273" s="261"/>
      <c r="BC273" s="261"/>
      <c r="BD273" s="261"/>
      <c r="BE273" s="261"/>
      <c r="BF273" s="261"/>
      <c r="BG273" s="261"/>
      <c r="BH273" s="261"/>
      <c r="BI273" s="261"/>
      <c r="BJ273" s="261"/>
      <c r="BK273" s="261"/>
      <c r="BL273" s="261"/>
      <c r="BM273" s="261"/>
      <c r="BN273" s="261"/>
      <c r="BO273" s="261"/>
      <c r="BP273" s="261"/>
      <c r="BQ273" s="261"/>
      <c r="BR273" s="261"/>
      <c r="BS273" s="261"/>
      <c r="BT273" s="261"/>
      <c r="BU273" s="261"/>
      <c r="BV273" s="261"/>
      <c r="BW273" s="261"/>
      <c r="BX273" s="261"/>
      <c r="BY273" s="262"/>
      <c r="BZ273" s="262"/>
      <c r="CA273" s="262"/>
      <c r="CB273" s="262"/>
      <c r="CC273" s="262"/>
      <c r="CD273" s="262"/>
      <c r="CE273" s="262"/>
      <c r="CF273" s="262"/>
      <c r="CG273" s="262"/>
      <c r="CH273" s="262"/>
      <c r="CI273" s="262"/>
      <c r="CJ273" s="262"/>
      <c r="CK273" s="262"/>
      <c r="CL273" s="262"/>
      <c r="CM273" s="262"/>
      <c r="CN273" s="262"/>
      <c r="CO273" s="262"/>
      <c r="CP273" s="262"/>
      <c r="CQ273" s="262"/>
      <c r="CR273" s="262"/>
      <c r="CS273" s="262"/>
      <c r="CT273" s="262"/>
      <c r="CU273" s="261"/>
      <c r="CV273" s="261"/>
      <c r="CW273" s="261"/>
      <c r="CX273" s="261"/>
      <c r="CY273" s="261"/>
      <c r="CZ273" s="261"/>
      <c r="DA273" s="261"/>
      <c r="DB273" s="261"/>
      <c r="DC273" s="261"/>
      <c r="DD273" s="261"/>
      <c r="DE273" s="261"/>
      <c r="DF273" s="261"/>
      <c r="DG273" s="261"/>
      <c r="DH273" s="261"/>
      <c r="DI273" s="261"/>
      <c r="DJ273" s="261"/>
      <c r="DK273" s="261"/>
      <c r="DL273" s="261"/>
      <c r="DM273" s="261"/>
      <c r="DN273" s="261"/>
      <c r="DO273" s="261"/>
      <c r="DP273" s="261"/>
      <c r="DQ273" s="261"/>
      <c r="DR273" s="261"/>
      <c r="DS273" s="261"/>
      <c r="DT273" s="261"/>
      <c r="DU273" s="261"/>
      <c r="DV273" s="261"/>
      <c r="DW273" s="261"/>
      <c r="DX273" s="261"/>
      <c r="DY273" s="261"/>
      <c r="DZ273" s="261"/>
      <c r="EA273" s="261"/>
    </row>
    <row r="274" spans="1:131" ht="15" x14ac:dyDescent="0.25">
      <c r="A274" s="261"/>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261"/>
      <c r="AE274" s="261"/>
      <c r="AF274" s="261"/>
      <c r="AG274" s="261"/>
      <c r="AH274" s="261"/>
      <c r="AI274" s="261"/>
      <c r="AJ274" s="261"/>
      <c r="AK274" s="261"/>
      <c r="AL274" s="261"/>
      <c r="AM274" s="261"/>
      <c r="AN274" s="261"/>
      <c r="AO274" s="261"/>
      <c r="AP274" s="261"/>
      <c r="AQ274" s="261"/>
      <c r="AR274" s="261"/>
      <c r="AS274" s="261"/>
      <c r="AT274" s="261"/>
      <c r="AU274" s="261"/>
      <c r="AV274" s="261"/>
      <c r="AW274" s="261"/>
      <c r="AX274" s="261"/>
      <c r="AY274" s="261"/>
      <c r="AZ274" s="261"/>
      <c r="BA274" s="261"/>
      <c r="BB274" s="261"/>
      <c r="BC274" s="261"/>
      <c r="BD274" s="261"/>
      <c r="BE274" s="261"/>
      <c r="BF274" s="261"/>
      <c r="BG274" s="261"/>
      <c r="BH274" s="261"/>
      <c r="BI274" s="261"/>
      <c r="BJ274" s="261"/>
      <c r="BK274" s="261"/>
      <c r="BL274" s="261"/>
      <c r="BM274" s="261"/>
      <c r="BN274" s="261"/>
      <c r="BO274" s="261"/>
      <c r="BP274" s="261"/>
      <c r="BQ274" s="261"/>
      <c r="BR274" s="261"/>
      <c r="BS274" s="261"/>
      <c r="BT274" s="261"/>
      <c r="BU274" s="261"/>
      <c r="BV274" s="261"/>
      <c r="BW274" s="261"/>
      <c r="BX274" s="261"/>
      <c r="BY274" s="262"/>
      <c r="BZ274" s="262"/>
      <c r="CA274" s="262"/>
      <c r="CB274" s="262"/>
      <c r="CC274" s="262"/>
      <c r="CD274" s="262"/>
      <c r="CE274" s="262"/>
      <c r="CF274" s="262"/>
      <c r="CG274" s="262"/>
      <c r="CH274" s="262"/>
      <c r="CI274" s="262"/>
      <c r="CJ274" s="262"/>
      <c r="CK274" s="262"/>
      <c r="CL274" s="262"/>
      <c r="CM274" s="262"/>
      <c r="CN274" s="262"/>
      <c r="CO274" s="262"/>
      <c r="CP274" s="262"/>
      <c r="CQ274" s="262"/>
      <c r="CR274" s="262"/>
      <c r="CS274" s="262"/>
      <c r="CT274" s="262"/>
      <c r="CU274" s="261"/>
      <c r="CV274" s="261"/>
      <c r="CW274" s="261"/>
      <c r="CX274" s="261"/>
      <c r="CY274" s="261"/>
      <c r="CZ274" s="261"/>
      <c r="DA274" s="261"/>
      <c r="DB274" s="261"/>
      <c r="DC274" s="261"/>
      <c r="DD274" s="261"/>
      <c r="DE274" s="261"/>
      <c r="DF274" s="261"/>
      <c r="DG274" s="261"/>
      <c r="DH274" s="261"/>
      <c r="DI274" s="261"/>
      <c r="DJ274" s="261"/>
      <c r="DK274" s="261"/>
      <c r="DL274" s="261"/>
      <c r="DM274" s="261"/>
      <c r="DN274" s="261"/>
      <c r="DO274" s="261"/>
      <c r="DP274" s="261"/>
      <c r="DQ274" s="261"/>
      <c r="DR274" s="261"/>
      <c r="DS274" s="261"/>
      <c r="DT274" s="261"/>
      <c r="DU274" s="261"/>
      <c r="DV274" s="261"/>
      <c r="DW274" s="261"/>
      <c r="DX274" s="261"/>
      <c r="DY274" s="261"/>
      <c r="DZ274" s="261"/>
      <c r="EA274" s="261"/>
    </row>
    <row r="275" spans="1:131" ht="15" x14ac:dyDescent="0.25">
      <c r="A275" s="261"/>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1"/>
      <c r="AD275" s="261"/>
      <c r="AE275" s="261"/>
      <c r="AF275" s="261"/>
      <c r="AG275" s="261"/>
      <c r="AH275" s="261"/>
      <c r="AI275" s="261"/>
      <c r="AJ275" s="261"/>
      <c r="AK275" s="261"/>
      <c r="AL275" s="261"/>
      <c r="AM275" s="261"/>
      <c r="AN275" s="261"/>
      <c r="AO275" s="261"/>
      <c r="AP275" s="261"/>
      <c r="AQ275" s="261"/>
      <c r="AR275" s="261"/>
      <c r="AS275" s="261"/>
      <c r="AT275" s="261"/>
      <c r="AU275" s="261"/>
      <c r="AV275" s="261"/>
      <c r="AW275" s="261"/>
      <c r="AX275" s="261"/>
      <c r="AY275" s="261"/>
      <c r="AZ275" s="261"/>
      <c r="BA275" s="261"/>
      <c r="BB275" s="261"/>
      <c r="BC275" s="261"/>
      <c r="BD275" s="261"/>
      <c r="BE275" s="261"/>
      <c r="BF275" s="261"/>
      <c r="BG275" s="261"/>
      <c r="BH275" s="261"/>
      <c r="BI275" s="261"/>
      <c r="BJ275" s="261"/>
      <c r="BK275" s="261"/>
      <c r="BL275" s="261"/>
      <c r="BM275" s="261"/>
      <c r="BN275" s="261"/>
      <c r="BO275" s="261"/>
      <c r="BP275" s="261"/>
      <c r="BQ275" s="261"/>
      <c r="BR275" s="261"/>
      <c r="BS275" s="261"/>
      <c r="BT275" s="261"/>
      <c r="BU275" s="261"/>
      <c r="BV275" s="261"/>
      <c r="BW275" s="261"/>
      <c r="BX275" s="261"/>
      <c r="BY275" s="262"/>
      <c r="BZ275" s="262"/>
      <c r="CA275" s="262"/>
      <c r="CB275" s="262"/>
      <c r="CC275" s="262"/>
      <c r="CD275" s="262"/>
      <c r="CE275" s="262"/>
      <c r="CF275" s="262"/>
      <c r="CG275" s="262"/>
      <c r="CH275" s="262"/>
      <c r="CI275" s="262"/>
      <c r="CJ275" s="262"/>
      <c r="CK275" s="262"/>
      <c r="CL275" s="262"/>
      <c r="CM275" s="262"/>
      <c r="CN275" s="262"/>
      <c r="CO275" s="262"/>
      <c r="CP275" s="262"/>
      <c r="CQ275" s="262"/>
      <c r="CR275" s="262"/>
      <c r="CS275" s="262"/>
      <c r="CT275" s="262"/>
      <c r="CU275" s="261"/>
      <c r="CV275" s="261"/>
      <c r="CW275" s="261"/>
      <c r="CX275" s="261"/>
      <c r="CY275" s="261"/>
      <c r="CZ275" s="261"/>
      <c r="DA275" s="261"/>
      <c r="DB275" s="261"/>
      <c r="DC275" s="261"/>
      <c r="DD275" s="261"/>
      <c r="DE275" s="261"/>
      <c r="DF275" s="261"/>
      <c r="DG275" s="261"/>
      <c r="DH275" s="261"/>
      <c r="DI275" s="261"/>
      <c r="DJ275" s="261"/>
      <c r="DK275" s="261"/>
      <c r="DL275" s="261"/>
      <c r="DM275" s="261"/>
      <c r="DN275" s="261"/>
      <c r="DO275" s="261"/>
      <c r="DP275" s="261"/>
      <c r="DQ275" s="261"/>
      <c r="DR275" s="261"/>
      <c r="DS275" s="261"/>
      <c r="DT275" s="261"/>
      <c r="DU275" s="261"/>
      <c r="DV275" s="261"/>
      <c r="DW275" s="261"/>
      <c r="DX275" s="261"/>
      <c r="DY275" s="261"/>
      <c r="DZ275" s="261"/>
      <c r="EA275" s="261"/>
    </row>
    <row r="276" spans="1:131" ht="15" x14ac:dyDescent="0.25">
      <c r="A276" s="261"/>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1"/>
      <c r="AD276" s="261"/>
      <c r="AE276" s="261"/>
      <c r="AF276" s="261"/>
      <c r="AG276" s="261"/>
      <c r="AH276" s="261"/>
      <c r="AI276" s="261"/>
      <c r="AJ276" s="261"/>
      <c r="AK276" s="261"/>
      <c r="AL276" s="261"/>
      <c r="AM276" s="261"/>
      <c r="AN276" s="261"/>
      <c r="AO276" s="261"/>
      <c r="AP276" s="261"/>
      <c r="AQ276" s="261"/>
      <c r="AR276" s="261"/>
      <c r="AS276" s="261"/>
      <c r="AT276" s="261"/>
      <c r="AU276" s="261"/>
      <c r="AV276" s="261"/>
      <c r="AW276" s="261"/>
      <c r="AX276" s="261"/>
      <c r="AY276" s="261"/>
      <c r="AZ276" s="261"/>
      <c r="BA276" s="261"/>
      <c r="BB276" s="261"/>
      <c r="BC276" s="261"/>
      <c r="BD276" s="261"/>
      <c r="BE276" s="261"/>
      <c r="BF276" s="261"/>
      <c r="BG276" s="261"/>
      <c r="BH276" s="261"/>
      <c r="BI276" s="261"/>
      <c r="BJ276" s="261"/>
      <c r="BK276" s="261"/>
      <c r="BL276" s="261"/>
      <c r="BM276" s="261"/>
      <c r="BN276" s="261"/>
      <c r="BO276" s="261"/>
      <c r="BP276" s="261"/>
      <c r="BQ276" s="261"/>
      <c r="BR276" s="261"/>
      <c r="BS276" s="261"/>
      <c r="BT276" s="261"/>
      <c r="BU276" s="261"/>
      <c r="BV276" s="261"/>
      <c r="BW276" s="261"/>
      <c r="BX276" s="261"/>
      <c r="BY276" s="262"/>
      <c r="BZ276" s="262"/>
      <c r="CA276" s="262"/>
      <c r="CB276" s="262"/>
      <c r="CC276" s="262"/>
      <c r="CD276" s="262"/>
      <c r="CE276" s="262"/>
      <c r="CF276" s="262"/>
      <c r="CG276" s="262"/>
      <c r="CH276" s="262"/>
      <c r="CI276" s="262"/>
      <c r="CJ276" s="262"/>
      <c r="CK276" s="262"/>
      <c r="CL276" s="262"/>
      <c r="CM276" s="262"/>
      <c r="CN276" s="262"/>
      <c r="CO276" s="262"/>
      <c r="CP276" s="262"/>
      <c r="CQ276" s="262"/>
      <c r="CR276" s="262"/>
      <c r="CS276" s="262"/>
      <c r="CT276" s="262"/>
      <c r="CU276" s="261"/>
      <c r="CV276" s="261"/>
      <c r="CW276" s="261"/>
      <c r="CX276" s="261"/>
      <c r="CY276" s="261"/>
      <c r="CZ276" s="261"/>
      <c r="DA276" s="261"/>
      <c r="DB276" s="261"/>
      <c r="DC276" s="261"/>
      <c r="DD276" s="261"/>
      <c r="DE276" s="261"/>
      <c r="DF276" s="261"/>
      <c r="DG276" s="261"/>
      <c r="DH276" s="261"/>
      <c r="DI276" s="261"/>
      <c r="DJ276" s="261"/>
      <c r="DK276" s="261"/>
      <c r="DL276" s="261"/>
      <c r="DM276" s="261"/>
      <c r="DN276" s="261"/>
      <c r="DO276" s="261"/>
      <c r="DP276" s="261"/>
      <c r="DQ276" s="261"/>
      <c r="DR276" s="261"/>
      <c r="DS276" s="261"/>
      <c r="DT276" s="261"/>
      <c r="DU276" s="261"/>
      <c r="DV276" s="261"/>
      <c r="DW276" s="261"/>
      <c r="DX276" s="261"/>
      <c r="DY276" s="261"/>
      <c r="DZ276" s="261"/>
      <c r="EA276" s="261"/>
    </row>
    <row r="277" spans="1:131" ht="15" x14ac:dyDescent="0.25">
      <c r="A277" s="261"/>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1"/>
      <c r="AD277" s="261"/>
      <c r="AE277" s="261"/>
      <c r="AF277" s="261"/>
      <c r="AG277" s="261"/>
      <c r="AH277" s="261"/>
      <c r="AI277" s="261"/>
      <c r="AJ277" s="261"/>
      <c r="AK277" s="261"/>
      <c r="AL277" s="261"/>
      <c r="AM277" s="261"/>
      <c r="AN277" s="261"/>
      <c r="AO277" s="261"/>
      <c r="AP277" s="261"/>
      <c r="AQ277" s="261"/>
      <c r="AR277" s="261"/>
      <c r="AS277" s="261"/>
      <c r="AT277" s="261"/>
      <c r="AU277" s="261"/>
      <c r="AV277" s="261"/>
      <c r="AW277" s="261"/>
      <c r="AX277" s="261"/>
      <c r="AY277" s="261"/>
      <c r="AZ277" s="261"/>
      <c r="BA277" s="261"/>
      <c r="BB277" s="261"/>
      <c r="BC277" s="261"/>
      <c r="BD277" s="261"/>
      <c r="BE277" s="261"/>
      <c r="BF277" s="261"/>
      <c r="BG277" s="261"/>
      <c r="BH277" s="261"/>
      <c r="BI277" s="261"/>
      <c r="BJ277" s="261"/>
      <c r="BK277" s="261"/>
      <c r="BL277" s="261"/>
      <c r="BM277" s="261"/>
      <c r="BN277" s="261"/>
      <c r="BO277" s="261"/>
      <c r="BP277" s="261"/>
      <c r="BQ277" s="261"/>
      <c r="BR277" s="261"/>
      <c r="BS277" s="261"/>
      <c r="BT277" s="261"/>
      <c r="BU277" s="261"/>
      <c r="BV277" s="261"/>
      <c r="BW277" s="261"/>
      <c r="BX277" s="261"/>
      <c r="BY277" s="262"/>
      <c r="BZ277" s="262"/>
      <c r="CA277" s="262"/>
      <c r="CB277" s="262"/>
      <c r="CC277" s="262"/>
      <c r="CD277" s="262"/>
      <c r="CE277" s="262"/>
      <c r="CF277" s="262"/>
      <c r="CG277" s="262"/>
      <c r="CH277" s="262"/>
      <c r="CI277" s="262"/>
      <c r="CJ277" s="262"/>
      <c r="CK277" s="262"/>
      <c r="CL277" s="262"/>
      <c r="CM277" s="262"/>
      <c r="CN277" s="262"/>
      <c r="CO277" s="262"/>
      <c r="CP277" s="262"/>
      <c r="CQ277" s="262"/>
      <c r="CR277" s="262"/>
      <c r="CS277" s="262"/>
      <c r="CT277" s="262"/>
      <c r="CU277" s="261"/>
      <c r="CV277" s="261"/>
      <c r="CW277" s="261"/>
      <c r="CX277" s="261"/>
      <c r="CY277" s="261"/>
      <c r="CZ277" s="261"/>
      <c r="DA277" s="261"/>
      <c r="DB277" s="261"/>
      <c r="DC277" s="261"/>
      <c r="DD277" s="261"/>
      <c r="DE277" s="261"/>
      <c r="DF277" s="261"/>
      <c r="DG277" s="261"/>
      <c r="DH277" s="261"/>
      <c r="DI277" s="261"/>
      <c r="DJ277" s="261"/>
      <c r="DK277" s="261"/>
      <c r="DL277" s="261"/>
      <c r="DM277" s="261"/>
      <c r="DN277" s="261"/>
      <c r="DO277" s="261"/>
      <c r="DP277" s="261"/>
      <c r="DQ277" s="261"/>
      <c r="DR277" s="261"/>
      <c r="DS277" s="261"/>
      <c r="DT277" s="261"/>
      <c r="DU277" s="261"/>
      <c r="DV277" s="261"/>
      <c r="DW277" s="261"/>
      <c r="DX277" s="261"/>
      <c r="DY277" s="261"/>
      <c r="DZ277" s="261"/>
      <c r="EA277" s="261"/>
    </row>
    <row r="278" spans="1:131" ht="15" x14ac:dyDescent="0.25">
      <c r="A278" s="261"/>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1"/>
      <c r="AD278" s="261"/>
      <c r="AE278" s="261"/>
      <c r="AF278" s="261"/>
      <c r="AG278" s="261"/>
      <c r="AH278" s="261"/>
      <c r="AI278" s="261"/>
      <c r="AJ278" s="261"/>
      <c r="AK278" s="261"/>
      <c r="AL278" s="261"/>
      <c r="AM278" s="261"/>
      <c r="AN278" s="261"/>
      <c r="AO278" s="261"/>
      <c r="AP278" s="261"/>
      <c r="AQ278" s="261"/>
      <c r="AR278" s="261"/>
      <c r="AS278" s="261"/>
      <c r="AT278" s="261"/>
      <c r="AU278" s="261"/>
      <c r="AV278" s="261"/>
      <c r="AW278" s="261"/>
      <c r="AX278" s="261"/>
      <c r="AY278" s="261"/>
      <c r="AZ278" s="261"/>
      <c r="BA278" s="261"/>
      <c r="BB278" s="261"/>
      <c r="BC278" s="261"/>
      <c r="BD278" s="261"/>
      <c r="BE278" s="261"/>
      <c r="BF278" s="261"/>
      <c r="BG278" s="261"/>
      <c r="BH278" s="261"/>
      <c r="BI278" s="261"/>
      <c r="BJ278" s="261"/>
      <c r="BK278" s="261"/>
      <c r="BL278" s="261"/>
      <c r="BM278" s="261"/>
      <c r="BN278" s="261"/>
      <c r="BO278" s="261"/>
      <c r="BP278" s="261"/>
      <c r="BQ278" s="261"/>
      <c r="BR278" s="261"/>
      <c r="BS278" s="261"/>
      <c r="BT278" s="261"/>
      <c r="BU278" s="261"/>
      <c r="BV278" s="261"/>
      <c r="BW278" s="261"/>
      <c r="BX278" s="261"/>
      <c r="BY278" s="262"/>
      <c r="BZ278" s="262"/>
      <c r="CA278" s="262"/>
      <c r="CB278" s="262"/>
      <c r="CC278" s="262"/>
      <c r="CD278" s="262"/>
      <c r="CE278" s="262"/>
      <c r="CF278" s="262"/>
      <c r="CG278" s="262"/>
      <c r="CH278" s="262"/>
      <c r="CI278" s="262"/>
      <c r="CJ278" s="262"/>
      <c r="CK278" s="262"/>
      <c r="CL278" s="262"/>
      <c r="CM278" s="262"/>
      <c r="CN278" s="262"/>
      <c r="CO278" s="262"/>
      <c r="CP278" s="262"/>
      <c r="CQ278" s="262"/>
      <c r="CR278" s="262"/>
      <c r="CS278" s="262"/>
      <c r="CT278" s="262"/>
      <c r="CU278" s="261"/>
      <c r="CV278" s="261"/>
      <c r="CW278" s="261"/>
      <c r="CX278" s="261"/>
      <c r="CY278" s="261"/>
      <c r="CZ278" s="261"/>
      <c r="DA278" s="261"/>
      <c r="DB278" s="261"/>
      <c r="DC278" s="261"/>
      <c r="DD278" s="261"/>
      <c r="DE278" s="261"/>
      <c r="DF278" s="261"/>
      <c r="DG278" s="261"/>
      <c r="DH278" s="261"/>
      <c r="DI278" s="261"/>
      <c r="DJ278" s="261"/>
      <c r="DK278" s="261"/>
      <c r="DL278" s="261"/>
      <c r="DM278" s="261"/>
      <c r="DN278" s="261"/>
      <c r="DO278" s="261"/>
      <c r="DP278" s="261"/>
      <c r="DQ278" s="261"/>
      <c r="DR278" s="261"/>
      <c r="DS278" s="261"/>
      <c r="DT278" s="261"/>
      <c r="DU278" s="261"/>
      <c r="DV278" s="261"/>
      <c r="DW278" s="261"/>
      <c r="DX278" s="261"/>
      <c r="DY278" s="261"/>
      <c r="DZ278" s="261"/>
      <c r="EA278" s="261"/>
    </row>
    <row r="279" spans="1:131" ht="15" x14ac:dyDescent="0.25">
      <c r="A279" s="261"/>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261"/>
      <c r="AE279" s="261"/>
      <c r="AF279" s="261"/>
      <c r="AG279" s="261"/>
      <c r="AH279" s="261"/>
      <c r="AI279" s="261"/>
      <c r="AJ279" s="261"/>
      <c r="AK279" s="261"/>
      <c r="AL279" s="261"/>
      <c r="AM279" s="261"/>
      <c r="AN279" s="261"/>
      <c r="AO279" s="261"/>
      <c r="AP279" s="261"/>
      <c r="AQ279" s="261"/>
      <c r="AR279" s="261"/>
      <c r="AS279" s="261"/>
      <c r="AT279" s="261"/>
      <c r="AU279" s="261"/>
      <c r="AV279" s="261"/>
      <c r="AW279" s="261"/>
      <c r="AX279" s="261"/>
      <c r="AY279" s="261"/>
      <c r="AZ279" s="261"/>
      <c r="BA279" s="261"/>
      <c r="BB279" s="261"/>
      <c r="BC279" s="261"/>
      <c r="BD279" s="261"/>
      <c r="BE279" s="261"/>
      <c r="BF279" s="261"/>
      <c r="BG279" s="261"/>
      <c r="BH279" s="261"/>
      <c r="BI279" s="261"/>
      <c r="BJ279" s="261"/>
      <c r="BK279" s="261"/>
      <c r="BL279" s="261"/>
      <c r="BM279" s="261"/>
      <c r="BN279" s="261"/>
      <c r="BO279" s="261"/>
      <c r="BP279" s="261"/>
      <c r="BQ279" s="261"/>
      <c r="BR279" s="261"/>
      <c r="BS279" s="261"/>
      <c r="BT279" s="261"/>
      <c r="BU279" s="261"/>
      <c r="BV279" s="261"/>
      <c r="BW279" s="261"/>
      <c r="BX279" s="261"/>
      <c r="BY279" s="262"/>
      <c r="BZ279" s="262"/>
      <c r="CA279" s="262"/>
      <c r="CB279" s="262"/>
      <c r="CC279" s="262"/>
      <c r="CD279" s="262"/>
      <c r="CE279" s="262"/>
      <c r="CF279" s="262"/>
      <c r="CG279" s="262"/>
      <c r="CH279" s="262"/>
      <c r="CI279" s="262"/>
      <c r="CJ279" s="262"/>
      <c r="CK279" s="262"/>
      <c r="CL279" s="262"/>
      <c r="CM279" s="262"/>
      <c r="CN279" s="262"/>
      <c r="CO279" s="262"/>
      <c r="CP279" s="262"/>
      <c r="CQ279" s="262"/>
      <c r="CR279" s="262"/>
      <c r="CS279" s="262"/>
      <c r="CT279" s="262"/>
      <c r="CU279" s="261"/>
      <c r="CV279" s="261"/>
      <c r="CW279" s="261"/>
      <c r="CX279" s="261"/>
      <c r="CY279" s="261"/>
      <c r="CZ279" s="261"/>
      <c r="DA279" s="261"/>
      <c r="DB279" s="261"/>
      <c r="DC279" s="261"/>
      <c r="DD279" s="261"/>
      <c r="DE279" s="261"/>
      <c r="DF279" s="261"/>
      <c r="DG279" s="261"/>
      <c r="DH279" s="261"/>
      <c r="DI279" s="261"/>
      <c r="DJ279" s="261"/>
      <c r="DK279" s="261"/>
      <c r="DL279" s="261"/>
      <c r="DM279" s="261"/>
      <c r="DN279" s="261"/>
      <c r="DO279" s="261"/>
      <c r="DP279" s="261"/>
      <c r="DQ279" s="261"/>
      <c r="DR279" s="261"/>
      <c r="DS279" s="261"/>
      <c r="DT279" s="261"/>
      <c r="DU279" s="261"/>
      <c r="DV279" s="261"/>
      <c r="DW279" s="261"/>
      <c r="DX279" s="261"/>
      <c r="DY279" s="261"/>
      <c r="DZ279" s="261"/>
      <c r="EA279" s="261"/>
    </row>
    <row r="280" spans="1:131" ht="15" x14ac:dyDescent="0.25">
      <c r="A280" s="261"/>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261"/>
      <c r="AE280" s="261"/>
      <c r="AF280" s="261"/>
      <c r="AG280" s="261"/>
      <c r="AH280" s="261"/>
      <c r="AI280" s="261"/>
      <c r="AJ280" s="261"/>
      <c r="AK280" s="261"/>
      <c r="AL280" s="261"/>
      <c r="AM280" s="261"/>
      <c r="AN280" s="261"/>
      <c r="AO280" s="261"/>
      <c r="AP280" s="261"/>
      <c r="AQ280" s="261"/>
      <c r="AR280" s="261"/>
      <c r="AS280" s="261"/>
      <c r="AT280" s="261"/>
      <c r="AU280" s="261"/>
      <c r="AV280" s="261"/>
      <c r="AW280" s="261"/>
      <c r="AX280" s="261"/>
      <c r="AY280" s="261"/>
      <c r="AZ280" s="261"/>
      <c r="BA280" s="261"/>
      <c r="BB280" s="261"/>
      <c r="BC280" s="261"/>
      <c r="BD280" s="261"/>
      <c r="BE280" s="261"/>
      <c r="BF280" s="261"/>
      <c r="BG280" s="261"/>
      <c r="BH280" s="261"/>
      <c r="BI280" s="261"/>
      <c r="BJ280" s="261"/>
      <c r="BK280" s="261"/>
      <c r="BL280" s="261"/>
      <c r="BM280" s="261"/>
      <c r="BN280" s="261"/>
      <c r="BO280" s="261"/>
      <c r="BP280" s="261"/>
      <c r="BQ280" s="261"/>
      <c r="BR280" s="261"/>
      <c r="BS280" s="261"/>
      <c r="BT280" s="261"/>
      <c r="BU280" s="261"/>
      <c r="BV280" s="261"/>
      <c r="BW280" s="261"/>
      <c r="BX280" s="261"/>
      <c r="BY280" s="262"/>
      <c r="BZ280" s="262"/>
      <c r="CA280" s="262"/>
      <c r="CB280" s="262"/>
      <c r="CC280" s="262"/>
      <c r="CD280" s="262"/>
      <c r="CE280" s="262"/>
      <c r="CF280" s="262"/>
      <c r="CG280" s="262"/>
      <c r="CH280" s="262"/>
      <c r="CI280" s="262"/>
      <c r="CJ280" s="262"/>
      <c r="CK280" s="262"/>
      <c r="CL280" s="262"/>
      <c r="CM280" s="262"/>
      <c r="CN280" s="262"/>
      <c r="CO280" s="262"/>
      <c r="CP280" s="262"/>
      <c r="CQ280" s="262"/>
      <c r="CR280" s="262"/>
      <c r="CS280" s="262"/>
      <c r="CT280" s="262"/>
      <c r="CU280" s="261"/>
      <c r="CV280" s="261"/>
      <c r="CW280" s="261"/>
      <c r="CX280" s="261"/>
      <c r="CY280" s="261"/>
      <c r="CZ280" s="261"/>
      <c r="DA280" s="261"/>
      <c r="DB280" s="261"/>
      <c r="DC280" s="261"/>
      <c r="DD280" s="261"/>
      <c r="DE280" s="261"/>
      <c r="DF280" s="261"/>
      <c r="DG280" s="261"/>
      <c r="DH280" s="261"/>
      <c r="DI280" s="261"/>
      <c r="DJ280" s="261"/>
      <c r="DK280" s="261"/>
      <c r="DL280" s="261"/>
      <c r="DM280" s="261"/>
      <c r="DN280" s="261"/>
      <c r="DO280" s="261"/>
      <c r="DP280" s="261"/>
      <c r="DQ280" s="261"/>
      <c r="DR280" s="261"/>
      <c r="DS280" s="261"/>
      <c r="DT280" s="261"/>
      <c r="DU280" s="261"/>
      <c r="DV280" s="261"/>
      <c r="DW280" s="261"/>
      <c r="DX280" s="261"/>
      <c r="DY280" s="261"/>
      <c r="DZ280" s="261"/>
      <c r="EA280" s="261"/>
    </row>
    <row r="281" spans="1:131" ht="15" x14ac:dyDescent="0.25">
      <c r="A281" s="261"/>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261"/>
      <c r="AE281" s="261"/>
      <c r="AF281" s="261"/>
      <c r="AG281" s="261"/>
      <c r="AH281" s="261"/>
      <c r="AI281" s="261"/>
      <c r="AJ281" s="261"/>
      <c r="AK281" s="261"/>
      <c r="AL281" s="261"/>
      <c r="AM281" s="261"/>
      <c r="AN281" s="261"/>
      <c r="AO281" s="261"/>
      <c r="AP281" s="261"/>
      <c r="AQ281" s="261"/>
      <c r="AR281" s="261"/>
      <c r="AS281" s="261"/>
      <c r="AT281" s="261"/>
      <c r="AU281" s="261"/>
      <c r="AV281" s="261"/>
      <c r="AW281" s="261"/>
      <c r="AX281" s="261"/>
      <c r="AY281" s="261"/>
      <c r="AZ281" s="261"/>
      <c r="BA281" s="261"/>
      <c r="BB281" s="261"/>
      <c r="BC281" s="261"/>
      <c r="BD281" s="261"/>
      <c r="BE281" s="261"/>
      <c r="BF281" s="261"/>
      <c r="BG281" s="261"/>
      <c r="BH281" s="261"/>
      <c r="BI281" s="261"/>
      <c r="BJ281" s="261"/>
      <c r="BK281" s="261"/>
      <c r="BL281" s="261"/>
      <c r="BM281" s="261"/>
      <c r="BN281" s="261"/>
      <c r="BO281" s="261"/>
      <c r="BP281" s="261"/>
      <c r="BQ281" s="261"/>
      <c r="BR281" s="261"/>
      <c r="BS281" s="261"/>
      <c r="BT281" s="261"/>
      <c r="BU281" s="261"/>
      <c r="BV281" s="261"/>
      <c r="BW281" s="261"/>
      <c r="BX281" s="261"/>
      <c r="BY281" s="262"/>
      <c r="BZ281" s="262"/>
      <c r="CA281" s="262"/>
      <c r="CB281" s="262"/>
      <c r="CC281" s="262"/>
      <c r="CD281" s="262"/>
      <c r="CE281" s="262"/>
      <c r="CF281" s="262"/>
      <c r="CG281" s="262"/>
      <c r="CH281" s="262"/>
      <c r="CI281" s="262"/>
      <c r="CJ281" s="262"/>
      <c r="CK281" s="262"/>
      <c r="CL281" s="262"/>
      <c r="CM281" s="262"/>
      <c r="CN281" s="262"/>
      <c r="CO281" s="262"/>
      <c r="CP281" s="262"/>
      <c r="CQ281" s="262"/>
      <c r="CR281" s="262"/>
      <c r="CS281" s="262"/>
      <c r="CT281" s="262"/>
      <c r="CU281" s="261"/>
      <c r="CV281" s="261"/>
      <c r="CW281" s="261"/>
      <c r="CX281" s="261"/>
      <c r="CY281" s="261"/>
      <c r="CZ281" s="261"/>
      <c r="DA281" s="261"/>
      <c r="DB281" s="261"/>
      <c r="DC281" s="261"/>
      <c r="DD281" s="261"/>
      <c r="DE281" s="261"/>
      <c r="DF281" s="261"/>
      <c r="DG281" s="261"/>
      <c r="DH281" s="261"/>
      <c r="DI281" s="261"/>
      <c r="DJ281" s="261"/>
      <c r="DK281" s="261"/>
      <c r="DL281" s="261"/>
      <c r="DM281" s="261"/>
      <c r="DN281" s="261"/>
      <c r="DO281" s="261"/>
      <c r="DP281" s="261"/>
      <c r="DQ281" s="261"/>
      <c r="DR281" s="261"/>
      <c r="DS281" s="261"/>
      <c r="DT281" s="261"/>
      <c r="DU281" s="261"/>
      <c r="DV281" s="261"/>
      <c r="DW281" s="261"/>
      <c r="DX281" s="261"/>
      <c r="DY281" s="261"/>
      <c r="DZ281" s="261"/>
      <c r="EA281" s="261"/>
    </row>
    <row r="282" spans="1:131" ht="15" x14ac:dyDescent="0.25">
      <c r="A282" s="261"/>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261"/>
      <c r="AE282" s="261"/>
      <c r="AF282" s="261"/>
      <c r="AG282" s="261"/>
      <c r="AH282" s="261"/>
      <c r="AI282" s="261"/>
      <c r="AJ282" s="261"/>
      <c r="AK282" s="261"/>
      <c r="AL282" s="261"/>
      <c r="AM282" s="261"/>
      <c r="AN282" s="261"/>
      <c r="AO282" s="261"/>
      <c r="AP282" s="261"/>
      <c r="AQ282" s="261"/>
      <c r="AR282" s="261"/>
      <c r="AS282" s="261"/>
      <c r="AT282" s="261"/>
      <c r="AU282" s="261"/>
      <c r="AV282" s="261"/>
      <c r="AW282" s="261"/>
      <c r="AX282" s="261"/>
      <c r="AY282" s="261"/>
      <c r="AZ282" s="261"/>
      <c r="BA282" s="261"/>
      <c r="BB282" s="261"/>
      <c r="BC282" s="261"/>
      <c r="BD282" s="261"/>
      <c r="BE282" s="261"/>
      <c r="BF282" s="261"/>
      <c r="BG282" s="261"/>
      <c r="BH282" s="261"/>
      <c r="BI282" s="261"/>
      <c r="BJ282" s="261"/>
      <c r="BK282" s="261"/>
      <c r="BL282" s="261"/>
      <c r="BM282" s="261"/>
      <c r="BN282" s="261"/>
      <c r="BO282" s="261"/>
      <c r="BP282" s="261"/>
      <c r="BQ282" s="261"/>
      <c r="BR282" s="261"/>
      <c r="BS282" s="261"/>
      <c r="BT282" s="261"/>
      <c r="BU282" s="261"/>
      <c r="BV282" s="261"/>
      <c r="BW282" s="261"/>
      <c r="BX282" s="261"/>
      <c r="BY282" s="262"/>
      <c r="BZ282" s="262"/>
      <c r="CA282" s="262"/>
      <c r="CB282" s="262"/>
      <c r="CC282" s="262"/>
      <c r="CD282" s="262"/>
      <c r="CE282" s="262"/>
      <c r="CF282" s="262"/>
      <c r="CG282" s="262"/>
      <c r="CH282" s="262"/>
      <c r="CI282" s="262"/>
      <c r="CJ282" s="262"/>
      <c r="CK282" s="262"/>
      <c r="CL282" s="262"/>
      <c r="CM282" s="262"/>
      <c r="CN282" s="262"/>
      <c r="CO282" s="262"/>
      <c r="CP282" s="262"/>
      <c r="CQ282" s="262"/>
      <c r="CR282" s="262"/>
      <c r="CS282" s="262"/>
      <c r="CT282" s="262"/>
      <c r="CU282" s="261"/>
      <c r="CV282" s="261"/>
      <c r="CW282" s="261"/>
      <c r="CX282" s="261"/>
      <c r="CY282" s="261"/>
      <c r="CZ282" s="261"/>
      <c r="DA282" s="261"/>
      <c r="DB282" s="261"/>
      <c r="DC282" s="261"/>
      <c r="DD282" s="261"/>
      <c r="DE282" s="261"/>
      <c r="DF282" s="261"/>
      <c r="DG282" s="261"/>
      <c r="DH282" s="261"/>
      <c r="DI282" s="261"/>
      <c r="DJ282" s="261"/>
      <c r="DK282" s="261"/>
      <c r="DL282" s="261"/>
      <c r="DM282" s="261"/>
      <c r="DN282" s="261"/>
      <c r="DO282" s="261"/>
      <c r="DP282" s="261"/>
      <c r="DQ282" s="261"/>
      <c r="DR282" s="261"/>
      <c r="DS282" s="261"/>
      <c r="DT282" s="261"/>
      <c r="DU282" s="261"/>
      <c r="DV282" s="261"/>
      <c r="DW282" s="261"/>
      <c r="DX282" s="261"/>
      <c r="DY282" s="261"/>
      <c r="DZ282" s="261"/>
      <c r="EA282" s="261"/>
    </row>
    <row r="283" spans="1:131" ht="15" x14ac:dyDescent="0.25">
      <c r="A283" s="261"/>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261"/>
      <c r="AE283" s="261"/>
      <c r="AF283" s="261"/>
      <c r="AG283" s="261"/>
      <c r="AH283" s="261"/>
      <c r="AI283" s="261"/>
      <c r="AJ283" s="261"/>
      <c r="AK283" s="261"/>
      <c r="AL283" s="261"/>
      <c r="AM283" s="261"/>
      <c r="AN283" s="261"/>
      <c r="AO283" s="261"/>
      <c r="AP283" s="261"/>
      <c r="AQ283" s="261"/>
      <c r="AR283" s="261"/>
      <c r="AS283" s="261"/>
      <c r="AT283" s="261"/>
      <c r="AU283" s="261"/>
      <c r="AV283" s="261"/>
      <c r="AW283" s="261"/>
      <c r="AX283" s="261"/>
      <c r="AY283" s="261"/>
      <c r="AZ283" s="261"/>
      <c r="BA283" s="261"/>
      <c r="BB283" s="261"/>
      <c r="BC283" s="261"/>
      <c r="BD283" s="261"/>
      <c r="BE283" s="261"/>
      <c r="BF283" s="261"/>
      <c r="BG283" s="261"/>
      <c r="BH283" s="261"/>
      <c r="BI283" s="261"/>
      <c r="BJ283" s="261"/>
      <c r="BK283" s="261"/>
      <c r="BL283" s="261"/>
      <c r="BM283" s="261"/>
      <c r="BN283" s="261"/>
      <c r="BO283" s="261"/>
      <c r="BP283" s="261"/>
      <c r="BQ283" s="261"/>
      <c r="BR283" s="261"/>
      <c r="BS283" s="261"/>
      <c r="BT283" s="261"/>
      <c r="BU283" s="261"/>
      <c r="BV283" s="261"/>
      <c r="BW283" s="261"/>
      <c r="BX283" s="261"/>
      <c r="BY283" s="262"/>
      <c r="BZ283" s="262"/>
      <c r="CA283" s="262"/>
      <c r="CB283" s="262"/>
      <c r="CC283" s="262"/>
      <c r="CD283" s="262"/>
      <c r="CE283" s="262"/>
      <c r="CF283" s="262"/>
      <c r="CG283" s="262"/>
      <c r="CH283" s="262"/>
      <c r="CI283" s="262"/>
      <c r="CJ283" s="262"/>
      <c r="CK283" s="262"/>
      <c r="CL283" s="262"/>
      <c r="CM283" s="262"/>
      <c r="CN283" s="262"/>
      <c r="CO283" s="262"/>
      <c r="CP283" s="262"/>
      <c r="CQ283" s="262"/>
      <c r="CR283" s="262"/>
      <c r="CS283" s="262"/>
      <c r="CT283" s="262"/>
      <c r="CU283" s="261"/>
      <c r="CV283" s="261"/>
      <c r="CW283" s="261"/>
      <c r="CX283" s="261"/>
      <c r="CY283" s="261"/>
      <c r="CZ283" s="261"/>
      <c r="DA283" s="261"/>
      <c r="DB283" s="261"/>
      <c r="DC283" s="261"/>
      <c r="DD283" s="261"/>
      <c r="DE283" s="261"/>
      <c r="DF283" s="261"/>
      <c r="DG283" s="261"/>
      <c r="DH283" s="261"/>
      <c r="DI283" s="261"/>
      <c r="DJ283" s="261"/>
      <c r="DK283" s="261"/>
      <c r="DL283" s="261"/>
      <c r="DM283" s="261"/>
      <c r="DN283" s="261"/>
      <c r="DO283" s="261"/>
      <c r="DP283" s="261"/>
      <c r="DQ283" s="261"/>
      <c r="DR283" s="261"/>
      <c r="DS283" s="261"/>
      <c r="DT283" s="261"/>
      <c r="DU283" s="261"/>
      <c r="DV283" s="261"/>
      <c r="DW283" s="261"/>
      <c r="DX283" s="261"/>
      <c r="DY283" s="261"/>
      <c r="DZ283" s="261"/>
      <c r="EA283" s="261"/>
    </row>
    <row r="284" spans="1:131" ht="15" x14ac:dyDescent="0.25">
      <c r="A284" s="261"/>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261"/>
      <c r="AE284" s="261"/>
      <c r="AF284" s="261"/>
      <c r="AG284" s="261"/>
      <c r="AH284" s="261"/>
      <c r="AI284" s="261"/>
      <c r="AJ284" s="261"/>
      <c r="AK284" s="261"/>
      <c r="AL284" s="261"/>
      <c r="AM284" s="261"/>
      <c r="AN284" s="261"/>
      <c r="AO284" s="261"/>
      <c r="AP284" s="261"/>
      <c r="AQ284" s="261"/>
      <c r="AR284" s="261"/>
      <c r="AS284" s="261"/>
      <c r="AT284" s="261"/>
      <c r="AU284" s="261"/>
      <c r="AV284" s="261"/>
      <c r="AW284" s="261"/>
      <c r="AX284" s="261"/>
      <c r="AY284" s="261"/>
      <c r="AZ284" s="261"/>
      <c r="BA284" s="261"/>
      <c r="BB284" s="261"/>
      <c r="BC284" s="261"/>
      <c r="BD284" s="261"/>
      <c r="BE284" s="261"/>
      <c r="BF284" s="261"/>
      <c r="BG284" s="261"/>
      <c r="BH284" s="261"/>
      <c r="BI284" s="261"/>
      <c r="BJ284" s="261"/>
      <c r="BK284" s="261"/>
      <c r="BL284" s="261"/>
      <c r="BM284" s="261"/>
      <c r="BN284" s="261"/>
      <c r="BO284" s="261"/>
      <c r="BP284" s="261"/>
      <c r="BQ284" s="261"/>
      <c r="BR284" s="261"/>
      <c r="BS284" s="261"/>
      <c r="BT284" s="261"/>
      <c r="BU284" s="261"/>
      <c r="BV284" s="261"/>
      <c r="BW284" s="261"/>
      <c r="BX284" s="261"/>
      <c r="BY284" s="262"/>
      <c r="BZ284" s="262"/>
      <c r="CA284" s="262"/>
      <c r="CB284" s="262"/>
      <c r="CC284" s="262"/>
      <c r="CD284" s="262"/>
      <c r="CE284" s="262"/>
      <c r="CF284" s="262"/>
      <c r="CG284" s="262"/>
      <c r="CH284" s="262"/>
      <c r="CI284" s="262"/>
      <c r="CJ284" s="262"/>
      <c r="CK284" s="262"/>
      <c r="CL284" s="262"/>
      <c r="CM284" s="262"/>
      <c r="CN284" s="262"/>
      <c r="CO284" s="262"/>
      <c r="CP284" s="262"/>
      <c r="CQ284" s="262"/>
      <c r="CR284" s="262"/>
      <c r="CS284" s="262"/>
      <c r="CT284" s="262"/>
      <c r="CU284" s="261"/>
      <c r="CV284" s="261"/>
      <c r="CW284" s="261"/>
      <c r="CX284" s="261"/>
      <c r="CY284" s="261"/>
      <c r="CZ284" s="261"/>
      <c r="DA284" s="261"/>
      <c r="DB284" s="261"/>
      <c r="DC284" s="261"/>
      <c r="DD284" s="261"/>
      <c r="DE284" s="261"/>
      <c r="DF284" s="261"/>
      <c r="DG284" s="261"/>
      <c r="DH284" s="261"/>
      <c r="DI284" s="261"/>
      <c r="DJ284" s="261"/>
      <c r="DK284" s="261"/>
      <c r="DL284" s="261"/>
      <c r="DM284" s="261"/>
      <c r="DN284" s="261"/>
      <c r="DO284" s="261"/>
      <c r="DP284" s="261"/>
      <c r="DQ284" s="261"/>
      <c r="DR284" s="261"/>
      <c r="DS284" s="261"/>
      <c r="DT284" s="261"/>
      <c r="DU284" s="261"/>
      <c r="DV284" s="261"/>
      <c r="DW284" s="261"/>
      <c r="DX284" s="261"/>
      <c r="DY284" s="261"/>
      <c r="DZ284" s="261"/>
      <c r="EA284" s="261"/>
    </row>
    <row r="285" spans="1:131" ht="15" x14ac:dyDescent="0.25">
      <c r="A285" s="261"/>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261"/>
      <c r="AE285" s="261"/>
      <c r="AF285" s="261"/>
      <c r="AG285" s="261"/>
      <c r="AH285" s="261"/>
      <c r="AI285" s="261"/>
      <c r="AJ285" s="261"/>
      <c r="AK285" s="261"/>
      <c r="AL285" s="261"/>
      <c r="AM285" s="261"/>
      <c r="AN285" s="261"/>
      <c r="AO285" s="261"/>
      <c r="AP285" s="261"/>
      <c r="AQ285" s="261"/>
      <c r="AR285" s="261"/>
      <c r="AS285" s="261"/>
      <c r="AT285" s="261"/>
      <c r="AU285" s="261"/>
      <c r="AV285" s="261"/>
      <c r="AW285" s="261"/>
      <c r="AX285" s="261"/>
      <c r="AY285" s="261"/>
      <c r="AZ285" s="261"/>
      <c r="BA285" s="261"/>
      <c r="BB285" s="261"/>
      <c r="BC285" s="261"/>
      <c r="BD285" s="261"/>
      <c r="BE285" s="261"/>
      <c r="BF285" s="261"/>
      <c r="BG285" s="261"/>
      <c r="BH285" s="261"/>
      <c r="BI285" s="261"/>
      <c r="BJ285" s="261"/>
      <c r="BK285" s="261"/>
      <c r="BL285" s="261"/>
      <c r="BM285" s="261"/>
      <c r="BN285" s="261"/>
      <c r="BO285" s="261"/>
      <c r="BP285" s="261"/>
      <c r="BQ285" s="261"/>
      <c r="BR285" s="261"/>
      <c r="BS285" s="261"/>
      <c r="BT285" s="261"/>
      <c r="BU285" s="261"/>
      <c r="BV285" s="261"/>
      <c r="BW285" s="261"/>
      <c r="BX285" s="261"/>
      <c r="BY285" s="262"/>
      <c r="BZ285" s="262"/>
      <c r="CA285" s="262"/>
      <c r="CB285" s="262"/>
      <c r="CC285" s="262"/>
      <c r="CD285" s="262"/>
      <c r="CE285" s="262"/>
      <c r="CF285" s="262"/>
      <c r="CG285" s="262"/>
      <c r="CH285" s="262"/>
      <c r="CI285" s="262"/>
      <c r="CJ285" s="262"/>
      <c r="CK285" s="262"/>
      <c r="CL285" s="262"/>
      <c r="CM285" s="262"/>
      <c r="CN285" s="262"/>
      <c r="CO285" s="262"/>
      <c r="CP285" s="262"/>
      <c r="CQ285" s="262"/>
      <c r="CR285" s="262"/>
      <c r="CS285" s="262"/>
      <c r="CT285" s="262"/>
      <c r="CU285" s="261"/>
      <c r="CV285" s="261"/>
      <c r="CW285" s="261"/>
      <c r="CX285" s="261"/>
      <c r="CY285" s="261"/>
      <c r="CZ285" s="261"/>
      <c r="DA285" s="261"/>
      <c r="DB285" s="261"/>
      <c r="DC285" s="261"/>
      <c r="DD285" s="261"/>
      <c r="DE285" s="261"/>
      <c r="DF285" s="261"/>
      <c r="DG285" s="261"/>
      <c r="DH285" s="261"/>
      <c r="DI285" s="261"/>
      <c r="DJ285" s="261"/>
      <c r="DK285" s="261"/>
      <c r="DL285" s="261"/>
      <c r="DM285" s="261"/>
      <c r="DN285" s="261"/>
      <c r="DO285" s="261"/>
      <c r="DP285" s="261"/>
      <c r="DQ285" s="261"/>
      <c r="DR285" s="261"/>
      <c r="DS285" s="261"/>
      <c r="DT285" s="261"/>
      <c r="DU285" s="261"/>
      <c r="DV285" s="261"/>
      <c r="DW285" s="261"/>
      <c r="DX285" s="261"/>
      <c r="DY285" s="261"/>
      <c r="DZ285" s="261"/>
      <c r="EA285" s="261"/>
    </row>
    <row r="286" spans="1:131" ht="15" x14ac:dyDescent="0.25">
      <c r="A286" s="261"/>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261"/>
      <c r="AE286" s="261"/>
      <c r="AF286" s="261"/>
      <c r="AG286" s="261"/>
      <c r="AH286" s="261"/>
      <c r="AI286" s="261"/>
      <c r="AJ286" s="261"/>
      <c r="AK286" s="261"/>
      <c r="AL286" s="261"/>
      <c r="AM286" s="261"/>
      <c r="AN286" s="261"/>
      <c r="AO286" s="261"/>
      <c r="AP286" s="261"/>
      <c r="AQ286" s="261"/>
      <c r="AR286" s="261"/>
      <c r="AS286" s="261"/>
      <c r="AT286" s="261"/>
      <c r="AU286" s="261"/>
      <c r="AV286" s="261"/>
      <c r="AW286" s="261"/>
      <c r="AX286" s="261"/>
      <c r="AY286" s="261"/>
      <c r="AZ286" s="261"/>
      <c r="BA286" s="261"/>
      <c r="BB286" s="261"/>
      <c r="BC286" s="261"/>
      <c r="BD286" s="261"/>
      <c r="BE286" s="261"/>
      <c r="BF286" s="261"/>
      <c r="BG286" s="261"/>
      <c r="BH286" s="261"/>
      <c r="BI286" s="261"/>
      <c r="BJ286" s="261"/>
      <c r="BK286" s="261"/>
      <c r="BL286" s="261"/>
      <c r="BM286" s="261"/>
      <c r="BN286" s="261"/>
      <c r="BO286" s="261"/>
      <c r="BP286" s="261"/>
      <c r="BQ286" s="261"/>
      <c r="BR286" s="261"/>
      <c r="BS286" s="261"/>
      <c r="BT286" s="261"/>
      <c r="BU286" s="261"/>
      <c r="BV286" s="261"/>
      <c r="BW286" s="261"/>
      <c r="BX286" s="261"/>
      <c r="BY286" s="262"/>
      <c r="BZ286" s="262"/>
      <c r="CA286" s="262"/>
      <c r="CB286" s="262"/>
      <c r="CC286" s="262"/>
      <c r="CD286" s="262"/>
      <c r="CE286" s="262"/>
      <c r="CF286" s="262"/>
      <c r="CG286" s="262"/>
      <c r="CH286" s="262"/>
      <c r="CI286" s="262"/>
      <c r="CJ286" s="262"/>
      <c r="CK286" s="262"/>
      <c r="CL286" s="262"/>
      <c r="CM286" s="262"/>
      <c r="CN286" s="262"/>
      <c r="CO286" s="262"/>
      <c r="CP286" s="262"/>
      <c r="CQ286" s="262"/>
      <c r="CR286" s="262"/>
      <c r="CS286" s="262"/>
      <c r="CT286" s="262"/>
      <c r="CU286" s="261"/>
      <c r="CV286" s="261"/>
      <c r="CW286" s="261"/>
      <c r="CX286" s="261"/>
      <c r="CY286" s="261"/>
      <c r="CZ286" s="261"/>
      <c r="DA286" s="261"/>
      <c r="DB286" s="261"/>
      <c r="DC286" s="261"/>
      <c r="DD286" s="261"/>
      <c r="DE286" s="261"/>
      <c r="DF286" s="261"/>
      <c r="DG286" s="261"/>
      <c r="DH286" s="261"/>
      <c r="DI286" s="261"/>
      <c r="DJ286" s="261"/>
      <c r="DK286" s="261"/>
      <c r="DL286" s="261"/>
      <c r="DM286" s="261"/>
      <c r="DN286" s="261"/>
      <c r="DO286" s="261"/>
      <c r="DP286" s="261"/>
      <c r="DQ286" s="261"/>
      <c r="DR286" s="261"/>
      <c r="DS286" s="261"/>
      <c r="DT286" s="261"/>
      <c r="DU286" s="261"/>
      <c r="DV286" s="261"/>
      <c r="DW286" s="261"/>
      <c r="DX286" s="261"/>
      <c r="DY286" s="261"/>
      <c r="DZ286" s="261"/>
      <c r="EA286" s="261"/>
    </row>
    <row r="287" spans="1:131" ht="15" x14ac:dyDescent="0.25">
      <c r="A287" s="261"/>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261"/>
      <c r="AE287" s="261"/>
      <c r="AF287" s="261"/>
      <c r="AG287" s="261"/>
      <c r="AH287" s="261"/>
      <c r="AI287" s="261"/>
      <c r="AJ287" s="261"/>
      <c r="AK287" s="261"/>
      <c r="AL287" s="261"/>
      <c r="AM287" s="261"/>
      <c r="AN287" s="261"/>
      <c r="AO287" s="261"/>
      <c r="AP287" s="261"/>
      <c r="AQ287" s="261"/>
      <c r="AR287" s="261"/>
      <c r="AS287" s="261"/>
      <c r="AT287" s="261"/>
      <c r="AU287" s="261"/>
      <c r="AV287" s="261"/>
      <c r="AW287" s="261"/>
      <c r="AX287" s="261"/>
      <c r="AY287" s="261"/>
      <c r="AZ287" s="261"/>
      <c r="BA287" s="261"/>
      <c r="BB287" s="261"/>
      <c r="BC287" s="261"/>
      <c r="BD287" s="261"/>
      <c r="BE287" s="261"/>
      <c r="BF287" s="261"/>
      <c r="BG287" s="261"/>
      <c r="BH287" s="261"/>
      <c r="BI287" s="261"/>
      <c r="BJ287" s="261"/>
      <c r="BK287" s="261"/>
      <c r="BL287" s="261"/>
      <c r="BM287" s="261"/>
      <c r="BN287" s="261"/>
      <c r="BO287" s="261"/>
      <c r="BP287" s="261"/>
      <c r="BQ287" s="261"/>
      <c r="BR287" s="261"/>
      <c r="BS287" s="261"/>
      <c r="BT287" s="261"/>
      <c r="BU287" s="261"/>
      <c r="BV287" s="261"/>
      <c r="BW287" s="261"/>
      <c r="BX287" s="261"/>
      <c r="BY287" s="262"/>
      <c r="BZ287" s="262"/>
      <c r="CA287" s="262"/>
      <c r="CB287" s="262"/>
      <c r="CC287" s="262"/>
      <c r="CD287" s="262"/>
      <c r="CE287" s="262"/>
      <c r="CF287" s="262"/>
      <c r="CG287" s="262"/>
      <c r="CH287" s="262"/>
      <c r="CI287" s="262"/>
      <c r="CJ287" s="262"/>
      <c r="CK287" s="262"/>
      <c r="CL287" s="262"/>
      <c r="CM287" s="262"/>
      <c r="CN287" s="262"/>
      <c r="CO287" s="262"/>
      <c r="CP287" s="262"/>
      <c r="CQ287" s="262"/>
      <c r="CR287" s="262"/>
      <c r="CS287" s="262"/>
      <c r="CT287" s="262"/>
      <c r="CU287" s="261"/>
      <c r="CV287" s="261"/>
      <c r="CW287" s="261"/>
      <c r="CX287" s="261"/>
      <c r="CY287" s="261"/>
      <c r="CZ287" s="261"/>
      <c r="DA287" s="261"/>
      <c r="DB287" s="261"/>
      <c r="DC287" s="261"/>
      <c r="DD287" s="261"/>
      <c r="DE287" s="261"/>
      <c r="DF287" s="261"/>
      <c r="DG287" s="261"/>
      <c r="DH287" s="261"/>
      <c r="DI287" s="261"/>
      <c r="DJ287" s="261"/>
      <c r="DK287" s="261"/>
      <c r="DL287" s="261"/>
      <c r="DM287" s="261"/>
      <c r="DN287" s="261"/>
      <c r="DO287" s="261"/>
      <c r="DP287" s="261"/>
      <c r="DQ287" s="261"/>
      <c r="DR287" s="261"/>
      <c r="DS287" s="261"/>
      <c r="DT287" s="261"/>
      <c r="DU287" s="261"/>
      <c r="DV287" s="261"/>
      <c r="DW287" s="261"/>
      <c r="DX287" s="261"/>
      <c r="DY287" s="261"/>
      <c r="DZ287" s="261"/>
      <c r="EA287" s="261"/>
    </row>
    <row r="288" spans="1:131" ht="15" x14ac:dyDescent="0.25">
      <c r="A288" s="261"/>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1"/>
      <c r="AD288" s="261"/>
      <c r="AE288" s="261"/>
      <c r="AF288" s="261"/>
      <c r="AG288" s="261"/>
      <c r="AH288" s="261"/>
      <c r="AI288" s="261"/>
      <c r="AJ288" s="261"/>
      <c r="AK288" s="261"/>
      <c r="AL288" s="261"/>
      <c r="AM288" s="261"/>
      <c r="AN288" s="261"/>
      <c r="AO288" s="261"/>
      <c r="AP288" s="261"/>
      <c r="AQ288" s="261"/>
      <c r="AR288" s="261"/>
      <c r="AS288" s="261"/>
      <c r="AT288" s="261"/>
      <c r="AU288" s="261"/>
      <c r="AV288" s="261"/>
      <c r="AW288" s="261"/>
      <c r="AX288" s="261"/>
      <c r="AY288" s="261"/>
      <c r="AZ288" s="261"/>
      <c r="BA288" s="261"/>
      <c r="BB288" s="261"/>
      <c r="BC288" s="261"/>
      <c r="BD288" s="261"/>
      <c r="BE288" s="261"/>
      <c r="BF288" s="261"/>
      <c r="BG288" s="261"/>
      <c r="BH288" s="261"/>
      <c r="BI288" s="261"/>
      <c r="BJ288" s="261"/>
      <c r="BK288" s="261"/>
      <c r="BL288" s="261"/>
      <c r="BM288" s="261"/>
      <c r="BN288" s="261"/>
      <c r="BO288" s="261"/>
      <c r="BP288" s="261"/>
      <c r="BQ288" s="261"/>
      <c r="BR288" s="261"/>
      <c r="BS288" s="261"/>
      <c r="BT288" s="261"/>
      <c r="BU288" s="261"/>
      <c r="BV288" s="261"/>
      <c r="BW288" s="261"/>
      <c r="BX288" s="261"/>
      <c r="BY288" s="262"/>
      <c r="BZ288" s="262"/>
      <c r="CA288" s="262"/>
      <c r="CB288" s="262"/>
      <c r="CC288" s="262"/>
      <c r="CD288" s="262"/>
      <c r="CE288" s="262"/>
      <c r="CF288" s="262"/>
      <c r="CG288" s="262"/>
      <c r="CH288" s="262"/>
      <c r="CI288" s="262"/>
      <c r="CJ288" s="262"/>
      <c r="CK288" s="262"/>
      <c r="CL288" s="262"/>
      <c r="CM288" s="262"/>
      <c r="CN288" s="262"/>
      <c r="CO288" s="262"/>
      <c r="CP288" s="262"/>
      <c r="CQ288" s="262"/>
      <c r="CR288" s="262"/>
      <c r="CS288" s="262"/>
      <c r="CT288" s="262"/>
      <c r="CU288" s="261"/>
      <c r="CV288" s="261"/>
      <c r="CW288" s="261"/>
      <c r="CX288" s="261"/>
      <c r="CY288" s="261"/>
      <c r="CZ288" s="261"/>
      <c r="DA288" s="261"/>
      <c r="DB288" s="261"/>
      <c r="DC288" s="261"/>
      <c r="DD288" s="261"/>
      <c r="DE288" s="261"/>
      <c r="DF288" s="261"/>
      <c r="DG288" s="261"/>
      <c r="DH288" s="261"/>
      <c r="DI288" s="261"/>
      <c r="DJ288" s="261"/>
      <c r="DK288" s="261"/>
      <c r="DL288" s="261"/>
      <c r="DM288" s="261"/>
      <c r="DN288" s="261"/>
      <c r="DO288" s="261"/>
      <c r="DP288" s="261"/>
      <c r="DQ288" s="261"/>
      <c r="DR288" s="261"/>
      <c r="DS288" s="261"/>
      <c r="DT288" s="261"/>
      <c r="DU288" s="261"/>
      <c r="DV288" s="261"/>
      <c r="DW288" s="261"/>
      <c r="DX288" s="261"/>
      <c r="DY288" s="261"/>
      <c r="DZ288" s="261"/>
      <c r="EA288" s="261"/>
    </row>
    <row r="289" spans="1:131" ht="15" x14ac:dyDescent="0.25">
      <c r="A289" s="261"/>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c r="AS289" s="261"/>
      <c r="AT289" s="261"/>
      <c r="AU289" s="261"/>
      <c r="AV289" s="261"/>
      <c r="AW289" s="261"/>
      <c r="AX289" s="261"/>
      <c r="AY289" s="261"/>
      <c r="AZ289" s="261"/>
      <c r="BA289" s="261"/>
      <c r="BB289" s="261"/>
      <c r="BC289" s="261"/>
      <c r="BD289" s="261"/>
      <c r="BE289" s="261"/>
      <c r="BF289" s="261"/>
      <c r="BG289" s="261"/>
      <c r="BH289" s="261"/>
      <c r="BI289" s="261"/>
      <c r="BJ289" s="261"/>
      <c r="BK289" s="261"/>
      <c r="BL289" s="261"/>
      <c r="BM289" s="261"/>
      <c r="BN289" s="261"/>
      <c r="BO289" s="261"/>
      <c r="BP289" s="261"/>
      <c r="BQ289" s="261"/>
      <c r="BR289" s="261"/>
      <c r="BS289" s="261"/>
      <c r="BT289" s="261"/>
      <c r="BU289" s="261"/>
      <c r="BV289" s="261"/>
      <c r="BW289" s="261"/>
      <c r="BX289" s="261"/>
      <c r="BY289" s="262"/>
      <c r="BZ289" s="262"/>
      <c r="CA289" s="262"/>
      <c r="CB289" s="262"/>
      <c r="CC289" s="262"/>
      <c r="CD289" s="262"/>
      <c r="CE289" s="262"/>
      <c r="CF289" s="262"/>
      <c r="CG289" s="262"/>
      <c r="CH289" s="262"/>
      <c r="CI289" s="262"/>
      <c r="CJ289" s="262"/>
      <c r="CK289" s="262"/>
      <c r="CL289" s="262"/>
      <c r="CM289" s="262"/>
      <c r="CN289" s="262"/>
      <c r="CO289" s="262"/>
      <c r="CP289" s="262"/>
      <c r="CQ289" s="262"/>
      <c r="CR289" s="262"/>
      <c r="CS289" s="262"/>
      <c r="CT289" s="262"/>
      <c r="CU289" s="261"/>
      <c r="CV289" s="261"/>
      <c r="CW289" s="261"/>
      <c r="CX289" s="261"/>
      <c r="CY289" s="261"/>
      <c r="CZ289" s="261"/>
      <c r="DA289" s="261"/>
      <c r="DB289" s="261"/>
      <c r="DC289" s="261"/>
      <c r="DD289" s="261"/>
      <c r="DE289" s="261"/>
      <c r="DF289" s="261"/>
      <c r="DG289" s="261"/>
      <c r="DH289" s="261"/>
      <c r="DI289" s="261"/>
      <c r="DJ289" s="261"/>
      <c r="DK289" s="261"/>
      <c r="DL289" s="261"/>
      <c r="DM289" s="261"/>
      <c r="DN289" s="261"/>
      <c r="DO289" s="261"/>
      <c r="DP289" s="261"/>
      <c r="DQ289" s="261"/>
      <c r="DR289" s="261"/>
      <c r="DS289" s="261"/>
      <c r="DT289" s="261"/>
      <c r="DU289" s="261"/>
      <c r="DV289" s="261"/>
      <c r="DW289" s="261"/>
      <c r="DX289" s="261"/>
      <c r="DY289" s="261"/>
      <c r="DZ289" s="261"/>
      <c r="EA289" s="261"/>
    </row>
    <row r="290" spans="1:131" ht="15" x14ac:dyDescent="0.25">
      <c r="A290" s="261"/>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1"/>
      <c r="AD290" s="261"/>
      <c r="AE290" s="261"/>
      <c r="AF290" s="261"/>
      <c r="AG290" s="261"/>
      <c r="AH290" s="261"/>
      <c r="AI290" s="261"/>
      <c r="AJ290" s="261"/>
      <c r="AK290" s="261"/>
      <c r="AL290" s="261"/>
      <c r="AM290" s="261"/>
      <c r="AN290" s="261"/>
      <c r="AO290" s="261"/>
      <c r="AP290" s="261"/>
      <c r="AQ290" s="261"/>
      <c r="AR290" s="261"/>
      <c r="AS290" s="261"/>
      <c r="AT290" s="261"/>
      <c r="AU290" s="261"/>
      <c r="AV290" s="261"/>
      <c r="AW290" s="261"/>
      <c r="AX290" s="261"/>
      <c r="AY290" s="261"/>
      <c r="AZ290" s="261"/>
      <c r="BA290" s="261"/>
      <c r="BB290" s="261"/>
      <c r="BC290" s="261"/>
      <c r="BD290" s="261"/>
      <c r="BE290" s="261"/>
      <c r="BF290" s="261"/>
      <c r="BG290" s="261"/>
      <c r="BH290" s="261"/>
      <c r="BI290" s="261"/>
      <c r="BJ290" s="261"/>
      <c r="BK290" s="261"/>
      <c r="BL290" s="261"/>
      <c r="BM290" s="261"/>
      <c r="BN290" s="261"/>
      <c r="BO290" s="261"/>
      <c r="BP290" s="261"/>
      <c r="BQ290" s="261"/>
      <c r="BR290" s="261"/>
      <c r="BS290" s="261"/>
      <c r="BT290" s="261"/>
      <c r="BU290" s="261"/>
      <c r="BV290" s="261"/>
      <c r="BW290" s="261"/>
      <c r="BX290" s="261"/>
      <c r="BY290" s="262"/>
      <c r="BZ290" s="262"/>
      <c r="CA290" s="262"/>
      <c r="CB290" s="262"/>
      <c r="CC290" s="262"/>
      <c r="CD290" s="262"/>
      <c r="CE290" s="262"/>
      <c r="CF290" s="262"/>
      <c r="CG290" s="262"/>
      <c r="CH290" s="262"/>
      <c r="CI290" s="262"/>
      <c r="CJ290" s="262"/>
      <c r="CK290" s="262"/>
      <c r="CL290" s="262"/>
      <c r="CM290" s="262"/>
      <c r="CN290" s="262"/>
      <c r="CO290" s="262"/>
      <c r="CP290" s="262"/>
      <c r="CQ290" s="262"/>
      <c r="CR290" s="262"/>
      <c r="CS290" s="262"/>
      <c r="CT290" s="262"/>
      <c r="CU290" s="261"/>
      <c r="CV290" s="261"/>
      <c r="CW290" s="261"/>
      <c r="CX290" s="261"/>
      <c r="CY290" s="261"/>
      <c r="CZ290" s="261"/>
      <c r="DA290" s="261"/>
      <c r="DB290" s="261"/>
      <c r="DC290" s="261"/>
      <c r="DD290" s="261"/>
      <c r="DE290" s="261"/>
      <c r="DF290" s="261"/>
      <c r="DG290" s="261"/>
      <c r="DH290" s="261"/>
      <c r="DI290" s="261"/>
      <c r="DJ290" s="261"/>
      <c r="DK290" s="261"/>
      <c r="DL290" s="261"/>
      <c r="DM290" s="261"/>
      <c r="DN290" s="261"/>
      <c r="DO290" s="261"/>
      <c r="DP290" s="261"/>
      <c r="DQ290" s="261"/>
      <c r="DR290" s="261"/>
      <c r="DS290" s="261"/>
      <c r="DT290" s="261"/>
      <c r="DU290" s="261"/>
      <c r="DV290" s="261"/>
      <c r="DW290" s="261"/>
      <c r="DX290" s="261"/>
      <c r="DY290" s="261"/>
      <c r="DZ290" s="261"/>
      <c r="EA290" s="261"/>
    </row>
    <row r="291" spans="1:131" ht="15" x14ac:dyDescent="0.25">
      <c r="A291" s="261"/>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261"/>
      <c r="AE291" s="261"/>
      <c r="AF291" s="261"/>
      <c r="AG291" s="261"/>
      <c r="AH291" s="261"/>
      <c r="AI291" s="261"/>
      <c r="AJ291" s="261"/>
      <c r="AK291" s="261"/>
      <c r="AL291" s="261"/>
      <c r="AM291" s="261"/>
      <c r="AN291" s="261"/>
      <c r="AO291" s="261"/>
      <c r="AP291" s="261"/>
      <c r="AQ291" s="261"/>
      <c r="AR291" s="261"/>
      <c r="AS291" s="261"/>
      <c r="AT291" s="261"/>
      <c r="AU291" s="261"/>
      <c r="AV291" s="261"/>
      <c r="AW291" s="261"/>
      <c r="AX291" s="261"/>
      <c r="AY291" s="261"/>
      <c r="AZ291" s="261"/>
      <c r="BA291" s="261"/>
      <c r="BB291" s="261"/>
      <c r="BC291" s="261"/>
      <c r="BD291" s="261"/>
      <c r="BE291" s="261"/>
      <c r="BF291" s="261"/>
      <c r="BG291" s="261"/>
      <c r="BH291" s="261"/>
      <c r="BI291" s="261"/>
      <c r="BJ291" s="261"/>
      <c r="BK291" s="261"/>
      <c r="BL291" s="261"/>
      <c r="BM291" s="261"/>
      <c r="BN291" s="261"/>
      <c r="BO291" s="261"/>
      <c r="BP291" s="261"/>
      <c r="BQ291" s="261"/>
      <c r="BR291" s="261"/>
      <c r="BS291" s="261"/>
      <c r="BT291" s="261"/>
      <c r="BU291" s="261"/>
      <c r="BV291" s="261"/>
      <c r="BW291" s="261"/>
      <c r="BX291" s="261"/>
      <c r="BY291" s="262"/>
      <c r="BZ291" s="262"/>
      <c r="CA291" s="262"/>
      <c r="CB291" s="262"/>
      <c r="CC291" s="262"/>
      <c r="CD291" s="262"/>
      <c r="CE291" s="262"/>
      <c r="CF291" s="262"/>
      <c r="CG291" s="262"/>
      <c r="CH291" s="262"/>
      <c r="CI291" s="262"/>
      <c r="CJ291" s="262"/>
      <c r="CK291" s="262"/>
      <c r="CL291" s="262"/>
      <c r="CM291" s="262"/>
      <c r="CN291" s="262"/>
      <c r="CO291" s="262"/>
      <c r="CP291" s="262"/>
      <c r="CQ291" s="262"/>
      <c r="CR291" s="262"/>
      <c r="CS291" s="262"/>
      <c r="CT291" s="262"/>
      <c r="CU291" s="261"/>
      <c r="CV291" s="261"/>
      <c r="CW291" s="261"/>
      <c r="CX291" s="261"/>
      <c r="CY291" s="261"/>
      <c r="CZ291" s="261"/>
      <c r="DA291" s="261"/>
      <c r="DB291" s="261"/>
      <c r="DC291" s="261"/>
      <c r="DD291" s="261"/>
      <c r="DE291" s="261"/>
      <c r="DF291" s="261"/>
      <c r="DG291" s="261"/>
      <c r="DH291" s="261"/>
      <c r="DI291" s="261"/>
      <c r="DJ291" s="261"/>
      <c r="DK291" s="261"/>
      <c r="DL291" s="261"/>
      <c r="DM291" s="261"/>
      <c r="DN291" s="261"/>
      <c r="DO291" s="261"/>
      <c r="DP291" s="261"/>
      <c r="DQ291" s="261"/>
      <c r="DR291" s="261"/>
      <c r="DS291" s="261"/>
      <c r="DT291" s="261"/>
      <c r="DU291" s="261"/>
      <c r="DV291" s="261"/>
      <c r="DW291" s="261"/>
      <c r="DX291" s="261"/>
      <c r="DY291" s="261"/>
      <c r="DZ291" s="261"/>
      <c r="EA291" s="261"/>
    </row>
    <row r="292" spans="1:131" ht="15" x14ac:dyDescent="0.25">
      <c r="A292" s="261"/>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261"/>
      <c r="AE292" s="261"/>
      <c r="AF292" s="261"/>
      <c r="AG292" s="261"/>
      <c r="AH292" s="261"/>
      <c r="AI292" s="261"/>
      <c r="AJ292" s="261"/>
      <c r="AK292" s="261"/>
      <c r="AL292" s="261"/>
      <c r="AM292" s="261"/>
      <c r="AN292" s="261"/>
      <c r="AO292" s="261"/>
      <c r="AP292" s="261"/>
      <c r="AQ292" s="261"/>
      <c r="AR292" s="261"/>
      <c r="AS292" s="261"/>
      <c r="AT292" s="261"/>
      <c r="AU292" s="261"/>
      <c r="AV292" s="261"/>
      <c r="AW292" s="261"/>
      <c r="AX292" s="261"/>
      <c r="AY292" s="261"/>
      <c r="AZ292" s="261"/>
      <c r="BA292" s="261"/>
      <c r="BB292" s="261"/>
      <c r="BC292" s="261"/>
      <c r="BD292" s="261"/>
      <c r="BE292" s="261"/>
      <c r="BF292" s="261"/>
      <c r="BG292" s="261"/>
      <c r="BH292" s="261"/>
      <c r="BI292" s="261"/>
      <c r="BJ292" s="261"/>
      <c r="BK292" s="261"/>
      <c r="BL292" s="261"/>
      <c r="BM292" s="261"/>
      <c r="BN292" s="261"/>
      <c r="BO292" s="261"/>
      <c r="BP292" s="261"/>
      <c r="BQ292" s="261"/>
      <c r="BR292" s="261"/>
      <c r="BS292" s="261"/>
      <c r="BT292" s="261"/>
      <c r="BU292" s="261"/>
      <c r="BV292" s="261"/>
      <c r="BW292" s="261"/>
      <c r="BX292" s="261"/>
      <c r="BY292" s="262"/>
      <c r="BZ292" s="262"/>
      <c r="CA292" s="262"/>
      <c r="CB292" s="262"/>
      <c r="CC292" s="262"/>
      <c r="CD292" s="262"/>
      <c r="CE292" s="262"/>
      <c r="CF292" s="262"/>
      <c r="CG292" s="262"/>
      <c r="CH292" s="262"/>
      <c r="CI292" s="262"/>
      <c r="CJ292" s="262"/>
      <c r="CK292" s="262"/>
      <c r="CL292" s="262"/>
      <c r="CM292" s="262"/>
      <c r="CN292" s="262"/>
      <c r="CO292" s="262"/>
      <c r="CP292" s="262"/>
      <c r="CQ292" s="262"/>
      <c r="CR292" s="262"/>
      <c r="CS292" s="262"/>
      <c r="CT292" s="262"/>
      <c r="CU292" s="261"/>
      <c r="CV292" s="261"/>
      <c r="CW292" s="261"/>
      <c r="CX292" s="261"/>
      <c r="CY292" s="261"/>
      <c r="CZ292" s="261"/>
      <c r="DA292" s="261"/>
      <c r="DB292" s="261"/>
      <c r="DC292" s="261"/>
      <c r="DD292" s="261"/>
      <c r="DE292" s="261"/>
      <c r="DF292" s="261"/>
      <c r="DG292" s="261"/>
      <c r="DH292" s="261"/>
      <c r="DI292" s="261"/>
      <c r="DJ292" s="261"/>
      <c r="DK292" s="261"/>
      <c r="DL292" s="261"/>
      <c r="DM292" s="261"/>
      <c r="DN292" s="261"/>
      <c r="DO292" s="261"/>
      <c r="DP292" s="261"/>
      <c r="DQ292" s="261"/>
      <c r="DR292" s="261"/>
      <c r="DS292" s="261"/>
      <c r="DT292" s="261"/>
      <c r="DU292" s="261"/>
      <c r="DV292" s="261"/>
      <c r="DW292" s="261"/>
      <c r="DX292" s="261"/>
      <c r="DY292" s="261"/>
      <c r="DZ292" s="261"/>
      <c r="EA292" s="261"/>
    </row>
    <row r="293" spans="1:131" ht="15" x14ac:dyDescent="0.25">
      <c r="A293" s="261"/>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261"/>
      <c r="AE293" s="261"/>
      <c r="AF293" s="261"/>
      <c r="AG293" s="261"/>
      <c r="AH293" s="261"/>
      <c r="AI293" s="261"/>
      <c r="AJ293" s="261"/>
      <c r="AK293" s="261"/>
      <c r="AL293" s="261"/>
      <c r="AM293" s="261"/>
      <c r="AN293" s="261"/>
      <c r="AO293" s="261"/>
      <c r="AP293" s="261"/>
      <c r="AQ293" s="261"/>
      <c r="AR293" s="261"/>
      <c r="AS293" s="261"/>
      <c r="AT293" s="261"/>
      <c r="AU293" s="261"/>
      <c r="AV293" s="261"/>
      <c r="AW293" s="261"/>
      <c r="AX293" s="261"/>
      <c r="AY293" s="261"/>
      <c r="AZ293" s="261"/>
      <c r="BA293" s="261"/>
      <c r="BB293" s="261"/>
      <c r="BC293" s="261"/>
      <c r="BD293" s="261"/>
      <c r="BE293" s="261"/>
      <c r="BF293" s="261"/>
      <c r="BG293" s="261"/>
      <c r="BH293" s="261"/>
      <c r="BI293" s="261"/>
      <c r="BJ293" s="261"/>
      <c r="BK293" s="261"/>
      <c r="BL293" s="261"/>
      <c r="BM293" s="261"/>
      <c r="BN293" s="261"/>
      <c r="BO293" s="261"/>
      <c r="BP293" s="261"/>
      <c r="BQ293" s="261"/>
      <c r="BR293" s="261"/>
      <c r="BS293" s="261"/>
      <c r="BT293" s="261"/>
      <c r="BU293" s="261"/>
      <c r="BV293" s="261"/>
      <c r="BW293" s="261"/>
      <c r="BX293" s="261"/>
      <c r="BY293" s="262"/>
      <c r="BZ293" s="262"/>
      <c r="CA293" s="262"/>
      <c r="CB293" s="262"/>
      <c r="CC293" s="262"/>
      <c r="CD293" s="262"/>
      <c r="CE293" s="262"/>
      <c r="CF293" s="262"/>
      <c r="CG293" s="262"/>
      <c r="CH293" s="262"/>
      <c r="CI293" s="262"/>
      <c r="CJ293" s="262"/>
      <c r="CK293" s="262"/>
      <c r="CL293" s="262"/>
      <c r="CM293" s="262"/>
      <c r="CN293" s="262"/>
      <c r="CO293" s="262"/>
      <c r="CP293" s="262"/>
      <c r="CQ293" s="262"/>
      <c r="CR293" s="262"/>
      <c r="CS293" s="262"/>
      <c r="CT293" s="262"/>
      <c r="CU293" s="261"/>
      <c r="CV293" s="261"/>
      <c r="CW293" s="261"/>
      <c r="CX293" s="261"/>
      <c r="CY293" s="261"/>
      <c r="CZ293" s="261"/>
      <c r="DA293" s="261"/>
      <c r="DB293" s="261"/>
      <c r="DC293" s="261"/>
      <c r="DD293" s="261"/>
      <c r="DE293" s="261"/>
      <c r="DF293" s="261"/>
      <c r="DG293" s="261"/>
      <c r="DH293" s="261"/>
      <c r="DI293" s="261"/>
      <c r="DJ293" s="261"/>
      <c r="DK293" s="261"/>
      <c r="DL293" s="261"/>
      <c r="DM293" s="261"/>
      <c r="DN293" s="261"/>
      <c r="DO293" s="261"/>
      <c r="DP293" s="261"/>
      <c r="DQ293" s="261"/>
      <c r="DR293" s="261"/>
      <c r="DS293" s="261"/>
      <c r="DT293" s="261"/>
      <c r="DU293" s="261"/>
      <c r="DV293" s="261"/>
      <c r="DW293" s="261"/>
      <c r="DX293" s="261"/>
      <c r="DY293" s="261"/>
      <c r="DZ293" s="261"/>
      <c r="EA293" s="261"/>
    </row>
    <row r="294" spans="1:131" ht="15" x14ac:dyDescent="0.25">
      <c r="A294" s="261"/>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261"/>
      <c r="AE294" s="261"/>
      <c r="AF294" s="261"/>
      <c r="AG294" s="261"/>
      <c r="AH294" s="261"/>
      <c r="AI294" s="261"/>
      <c r="AJ294" s="261"/>
      <c r="AK294" s="261"/>
      <c r="AL294" s="261"/>
      <c r="AM294" s="261"/>
      <c r="AN294" s="261"/>
      <c r="AO294" s="261"/>
      <c r="AP294" s="261"/>
      <c r="AQ294" s="261"/>
      <c r="AR294" s="261"/>
      <c r="AS294" s="261"/>
      <c r="AT294" s="261"/>
      <c r="AU294" s="261"/>
      <c r="AV294" s="261"/>
      <c r="AW294" s="261"/>
      <c r="AX294" s="261"/>
      <c r="AY294" s="261"/>
      <c r="AZ294" s="261"/>
      <c r="BA294" s="261"/>
      <c r="BB294" s="261"/>
      <c r="BC294" s="261"/>
      <c r="BD294" s="261"/>
      <c r="BE294" s="261"/>
      <c r="BF294" s="261"/>
      <c r="BG294" s="261"/>
      <c r="BH294" s="261"/>
      <c r="BI294" s="261"/>
      <c r="BJ294" s="261"/>
      <c r="BK294" s="261"/>
      <c r="BL294" s="261"/>
      <c r="BM294" s="261"/>
      <c r="BN294" s="261"/>
      <c r="BO294" s="261"/>
      <c r="BP294" s="261"/>
      <c r="BQ294" s="261"/>
      <c r="BR294" s="261"/>
      <c r="BS294" s="261"/>
      <c r="BT294" s="261"/>
      <c r="BU294" s="261"/>
      <c r="BV294" s="261"/>
      <c r="BW294" s="261"/>
      <c r="BX294" s="261"/>
      <c r="BY294" s="262"/>
      <c r="BZ294" s="262"/>
      <c r="CA294" s="262"/>
      <c r="CB294" s="262"/>
      <c r="CC294" s="262"/>
      <c r="CD294" s="262"/>
      <c r="CE294" s="262"/>
      <c r="CF294" s="262"/>
      <c r="CG294" s="262"/>
      <c r="CH294" s="262"/>
      <c r="CI294" s="262"/>
      <c r="CJ294" s="262"/>
      <c r="CK294" s="262"/>
      <c r="CL294" s="262"/>
      <c r="CM294" s="262"/>
      <c r="CN294" s="262"/>
      <c r="CO294" s="262"/>
      <c r="CP294" s="262"/>
      <c r="CQ294" s="262"/>
      <c r="CR294" s="262"/>
      <c r="CS294" s="262"/>
      <c r="CT294" s="262"/>
      <c r="CU294" s="261"/>
      <c r="CV294" s="261"/>
      <c r="CW294" s="261"/>
      <c r="CX294" s="261"/>
      <c r="CY294" s="261"/>
      <c r="CZ294" s="261"/>
      <c r="DA294" s="261"/>
      <c r="DB294" s="261"/>
      <c r="DC294" s="261"/>
      <c r="DD294" s="261"/>
      <c r="DE294" s="261"/>
      <c r="DF294" s="261"/>
      <c r="DG294" s="261"/>
      <c r="DH294" s="261"/>
      <c r="DI294" s="261"/>
      <c r="DJ294" s="261"/>
      <c r="DK294" s="261"/>
      <c r="DL294" s="261"/>
      <c r="DM294" s="261"/>
      <c r="DN294" s="261"/>
      <c r="DO294" s="261"/>
      <c r="DP294" s="261"/>
      <c r="DQ294" s="261"/>
      <c r="DR294" s="261"/>
      <c r="DS294" s="261"/>
      <c r="DT294" s="261"/>
      <c r="DU294" s="261"/>
      <c r="DV294" s="261"/>
      <c r="DW294" s="261"/>
      <c r="DX294" s="261"/>
      <c r="DY294" s="261"/>
      <c r="DZ294" s="261"/>
      <c r="EA294" s="261"/>
    </row>
    <row r="295" spans="1:131" ht="15" x14ac:dyDescent="0.25">
      <c r="A295" s="261"/>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261"/>
      <c r="AE295" s="261"/>
      <c r="AF295" s="261"/>
      <c r="AG295" s="261"/>
      <c r="AH295" s="261"/>
      <c r="AI295" s="261"/>
      <c r="AJ295" s="261"/>
      <c r="AK295" s="261"/>
      <c r="AL295" s="261"/>
      <c r="AM295" s="261"/>
      <c r="AN295" s="261"/>
      <c r="AO295" s="261"/>
      <c r="AP295" s="261"/>
      <c r="AQ295" s="261"/>
      <c r="AR295" s="261"/>
      <c r="AS295" s="261"/>
      <c r="AT295" s="261"/>
      <c r="AU295" s="261"/>
      <c r="AV295" s="261"/>
      <c r="AW295" s="261"/>
      <c r="AX295" s="261"/>
      <c r="AY295" s="261"/>
      <c r="AZ295" s="261"/>
      <c r="BA295" s="261"/>
      <c r="BB295" s="261"/>
      <c r="BC295" s="261"/>
      <c r="BD295" s="261"/>
      <c r="BE295" s="261"/>
      <c r="BF295" s="261"/>
      <c r="BG295" s="261"/>
      <c r="BH295" s="261"/>
      <c r="BI295" s="261"/>
      <c r="BJ295" s="261"/>
      <c r="BK295" s="261"/>
      <c r="BL295" s="261"/>
      <c r="BM295" s="261"/>
      <c r="BN295" s="261"/>
      <c r="BO295" s="261"/>
      <c r="BP295" s="261"/>
      <c r="BQ295" s="261"/>
      <c r="BR295" s="261"/>
      <c r="BS295" s="261"/>
      <c r="BT295" s="261"/>
      <c r="BU295" s="261"/>
      <c r="BV295" s="261"/>
      <c r="BW295" s="261"/>
      <c r="BX295" s="261"/>
      <c r="BY295" s="262"/>
      <c r="BZ295" s="262"/>
      <c r="CA295" s="262"/>
      <c r="CB295" s="262"/>
      <c r="CC295" s="262"/>
      <c r="CD295" s="262"/>
      <c r="CE295" s="262"/>
      <c r="CF295" s="262"/>
      <c r="CG295" s="262"/>
      <c r="CH295" s="262"/>
      <c r="CI295" s="262"/>
      <c r="CJ295" s="262"/>
      <c r="CK295" s="262"/>
      <c r="CL295" s="262"/>
      <c r="CM295" s="262"/>
      <c r="CN295" s="262"/>
      <c r="CO295" s="262"/>
      <c r="CP295" s="262"/>
      <c r="CQ295" s="262"/>
      <c r="CR295" s="262"/>
      <c r="CS295" s="262"/>
      <c r="CT295" s="262"/>
      <c r="CU295" s="261"/>
      <c r="CV295" s="261"/>
      <c r="CW295" s="261"/>
      <c r="CX295" s="261"/>
      <c r="CY295" s="261"/>
      <c r="CZ295" s="261"/>
      <c r="DA295" s="261"/>
      <c r="DB295" s="261"/>
      <c r="DC295" s="261"/>
      <c r="DD295" s="261"/>
      <c r="DE295" s="261"/>
      <c r="DF295" s="261"/>
      <c r="DG295" s="261"/>
      <c r="DH295" s="261"/>
      <c r="DI295" s="261"/>
      <c r="DJ295" s="261"/>
      <c r="DK295" s="261"/>
      <c r="DL295" s="261"/>
      <c r="DM295" s="261"/>
      <c r="DN295" s="261"/>
      <c r="DO295" s="261"/>
      <c r="DP295" s="261"/>
      <c r="DQ295" s="261"/>
      <c r="DR295" s="261"/>
      <c r="DS295" s="261"/>
      <c r="DT295" s="261"/>
      <c r="DU295" s="261"/>
      <c r="DV295" s="261"/>
      <c r="DW295" s="261"/>
      <c r="DX295" s="261"/>
      <c r="DY295" s="261"/>
      <c r="DZ295" s="261"/>
      <c r="EA295" s="261"/>
    </row>
    <row r="296" spans="1:131" ht="15" x14ac:dyDescent="0.25">
      <c r="A296" s="261"/>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1"/>
      <c r="AD296" s="261"/>
      <c r="AE296" s="261"/>
      <c r="AF296" s="261"/>
      <c r="AG296" s="261"/>
      <c r="AH296" s="261"/>
      <c r="AI296" s="261"/>
      <c r="AJ296" s="261"/>
      <c r="AK296" s="261"/>
      <c r="AL296" s="261"/>
      <c r="AM296" s="261"/>
      <c r="AN296" s="261"/>
      <c r="AO296" s="261"/>
      <c r="AP296" s="261"/>
      <c r="AQ296" s="261"/>
      <c r="AR296" s="261"/>
      <c r="AS296" s="261"/>
      <c r="AT296" s="261"/>
      <c r="AU296" s="261"/>
      <c r="AV296" s="261"/>
      <c r="AW296" s="261"/>
      <c r="AX296" s="261"/>
      <c r="AY296" s="261"/>
      <c r="AZ296" s="261"/>
      <c r="BA296" s="261"/>
      <c r="BB296" s="261"/>
      <c r="BC296" s="261"/>
      <c r="BD296" s="261"/>
      <c r="BE296" s="261"/>
      <c r="BF296" s="261"/>
      <c r="BG296" s="261"/>
      <c r="BH296" s="261"/>
      <c r="BI296" s="261"/>
      <c r="BJ296" s="261"/>
      <c r="BK296" s="261"/>
      <c r="BL296" s="261"/>
      <c r="BM296" s="261"/>
      <c r="BN296" s="261"/>
      <c r="BO296" s="261"/>
      <c r="BP296" s="261"/>
      <c r="BQ296" s="261"/>
      <c r="BR296" s="261"/>
      <c r="BS296" s="261"/>
      <c r="BT296" s="261"/>
      <c r="BU296" s="261"/>
      <c r="BV296" s="261"/>
      <c r="BW296" s="261"/>
      <c r="BX296" s="261"/>
      <c r="BY296" s="262"/>
      <c r="BZ296" s="262"/>
      <c r="CA296" s="262"/>
      <c r="CB296" s="262"/>
      <c r="CC296" s="262"/>
      <c r="CD296" s="262"/>
      <c r="CE296" s="262"/>
      <c r="CF296" s="262"/>
      <c r="CG296" s="262"/>
      <c r="CH296" s="262"/>
      <c r="CI296" s="262"/>
      <c r="CJ296" s="262"/>
      <c r="CK296" s="262"/>
      <c r="CL296" s="262"/>
      <c r="CM296" s="262"/>
      <c r="CN296" s="262"/>
      <c r="CO296" s="262"/>
      <c r="CP296" s="262"/>
      <c r="CQ296" s="262"/>
      <c r="CR296" s="262"/>
      <c r="CS296" s="262"/>
      <c r="CT296" s="262"/>
      <c r="CU296" s="261"/>
      <c r="CV296" s="261"/>
      <c r="CW296" s="261"/>
      <c r="CX296" s="261"/>
      <c r="CY296" s="261"/>
      <c r="CZ296" s="261"/>
      <c r="DA296" s="261"/>
      <c r="DB296" s="261"/>
      <c r="DC296" s="261"/>
      <c r="DD296" s="261"/>
      <c r="DE296" s="261"/>
      <c r="DF296" s="261"/>
      <c r="DG296" s="261"/>
      <c r="DH296" s="261"/>
      <c r="DI296" s="261"/>
      <c r="DJ296" s="261"/>
      <c r="DK296" s="261"/>
      <c r="DL296" s="261"/>
      <c r="DM296" s="261"/>
      <c r="DN296" s="261"/>
      <c r="DO296" s="261"/>
      <c r="DP296" s="261"/>
      <c r="DQ296" s="261"/>
      <c r="DR296" s="261"/>
      <c r="DS296" s="261"/>
      <c r="DT296" s="261"/>
      <c r="DU296" s="261"/>
      <c r="DV296" s="261"/>
      <c r="DW296" s="261"/>
      <c r="DX296" s="261"/>
      <c r="DY296" s="261"/>
      <c r="DZ296" s="261"/>
      <c r="EA296" s="261"/>
    </row>
    <row r="297" spans="1:131" ht="15" x14ac:dyDescent="0.25">
      <c r="A297" s="261"/>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c r="AA297" s="261"/>
      <c r="AB297" s="261"/>
      <c r="AC297" s="261"/>
      <c r="AD297" s="261"/>
      <c r="AE297" s="261"/>
      <c r="AF297" s="261"/>
      <c r="AG297" s="261"/>
      <c r="AH297" s="261"/>
      <c r="AI297" s="261"/>
      <c r="AJ297" s="261"/>
      <c r="AK297" s="261"/>
      <c r="AL297" s="261"/>
      <c r="AM297" s="261"/>
      <c r="AN297" s="261"/>
      <c r="AO297" s="261"/>
      <c r="AP297" s="261"/>
      <c r="AQ297" s="261"/>
      <c r="AR297" s="261"/>
      <c r="AS297" s="261"/>
      <c r="AT297" s="261"/>
      <c r="AU297" s="261"/>
      <c r="AV297" s="261"/>
      <c r="AW297" s="261"/>
      <c r="AX297" s="261"/>
      <c r="AY297" s="261"/>
      <c r="AZ297" s="261"/>
      <c r="BA297" s="261"/>
      <c r="BB297" s="261"/>
      <c r="BC297" s="261"/>
      <c r="BD297" s="261"/>
      <c r="BE297" s="261"/>
      <c r="BF297" s="261"/>
      <c r="BG297" s="261"/>
      <c r="BH297" s="261"/>
      <c r="BI297" s="261"/>
      <c r="BJ297" s="261"/>
      <c r="BK297" s="261"/>
      <c r="BL297" s="261"/>
      <c r="BM297" s="261"/>
      <c r="BN297" s="261"/>
      <c r="BO297" s="261"/>
      <c r="BP297" s="261"/>
      <c r="BQ297" s="261"/>
      <c r="BR297" s="261"/>
      <c r="BS297" s="261"/>
      <c r="BT297" s="261"/>
      <c r="BU297" s="261"/>
      <c r="BV297" s="261"/>
      <c r="BW297" s="261"/>
      <c r="BX297" s="261"/>
      <c r="BY297" s="262"/>
      <c r="BZ297" s="262"/>
      <c r="CA297" s="262"/>
      <c r="CB297" s="262"/>
      <c r="CC297" s="262"/>
      <c r="CD297" s="262"/>
      <c r="CE297" s="262"/>
      <c r="CF297" s="262"/>
      <c r="CG297" s="262"/>
      <c r="CH297" s="262"/>
      <c r="CI297" s="262"/>
      <c r="CJ297" s="262"/>
      <c r="CK297" s="262"/>
      <c r="CL297" s="262"/>
      <c r="CM297" s="262"/>
      <c r="CN297" s="262"/>
      <c r="CO297" s="262"/>
      <c r="CP297" s="262"/>
      <c r="CQ297" s="262"/>
      <c r="CR297" s="262"/>
      <c r="CS297" s="262"/>
      <c r="CT297" s="262"/>
      <c r="CU297" s="261"/>
      <c r="CV297" s="261"/>
      <c r="CW297" s="261"/>
      <c r="CX297" s="261"/>
      <c r="CY297" s="261"/>
      <c r="CZ297" s="261"/>
      <c r="DA297" s="261"/>
      <c r="DB297" s="261"/>
      <c r="DC297" s="261"/>
      <c r="DD297" s="261"/>
      <c r="DE297" s="261"/>
      <c r="DF297" s="261"/>
      <c r="DG297" s="261"/>
      <c r="DH297" s="261"/>
      <c r="DI297" s="261"/>
      <c r="DJ297" s="261"/>
      <c r="DK297" s="261"/>
      <c r="DL297" s="261"/>
      <c r="DM297" s="261"/>
      <c r="DN297" s="261"/>
      <c r="DO297" s="261"/>
      <c r="DP297" s="261"/>
      <c r="DQ297" s="261"/>
      <c r="DR297" s="261"/>
      <c r="DS297" s="261"/>
      <c r="DT297" s="261"/>
      <c r="DU297" s="261"/>
      <c r="DV297" s="261"/>
      <c r="DW297" s="261"/>
      <c r="DX297" s="261"/>
      <c r="DY297" s="261"/>
      <c r="DZ297" s="261"/>
      <c r="EA297" s="261"/>
    </row>
    <row r="298" spans="1:131" ht="15" x14ac:dyDescent="0.25">
      <c r="A298" s="261"/>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1"/>
      <c r="AD298" s="261"/>
      <c r="AE298" s="261"/>
      <c r="AF298" s="261"/>
      <c r="AG298" s="261"/>
      <c r="AH298" s="261"/>
      <c r="AI298" s="261"/>
      <c r="AJ298" s="261"/>
      <c r="AK298" s="261"/>
      <c r="AL298" s="261"/>
      <c r="AM298" s="261"/>
      <c r="AN298" s="261"/>
      <c r="AO298" s="261"/>
      <c r="AP298" s="261"/>
      <c r="AQ298" s="261"/>
      <c r="AR298" s="261"/>
      <c r="AS298" s="261"/>
      <c r="AT298" s="261"/>
      <c r="AU298" s="261"/>
      <c r="AV298" s="261"/>
      <c r="AW298" s="261"/>
      <c r="AX298" s="261"/>
      <c r="AY298" s="261"/>
      <c r="AZ298" s="261"/>
      <c r="BA298" s="261"/>
      <c r="BB298" s="261"/>
      <c r="BC298" s="261"/>
      <c r="BD298" s="261"/>
      <c r="BE298" s="261"/>
      <c r="BF298" s="261"/>
      <c r="BG298" s="261"/>
      <c r="BH298" s="261"/>
      <c r="BI298" s="261"/>
      <c r="BJ298" s="261"/>
      <c r="BK298" s="261"/>
      <c r="BL298" s="261"/>
      <c r="BM298" s="261"/>
      <c r="BN298" s="261"/>
      <c r="BO298" s="261"/>
      <c r="BP298" s="261"/>
      <c r="BQ298" s="261"/>
      <c r="BR298" s="261"/>
      <c r="BS298" s="261"/>
      <c r="BT298" s="261"/>
      <c r="BU298" s="261"/>
      <c r="BV298" s="261"/>
      <c r="BW298" s="261"/>
      <c r="BX298" s="261"/>
      <c r="BY298" s="262"/>
      <c r="BZ298" s="262"/>
      <c r="CA298" s="262"/>
      <c r="CB298" s="262"/>
      <c r="CC298" s="262"/>
      <c r="CD298" s="262"/>
      <c r="CE298" s="262"/>
      <c r="CF298" s="262"/>
      <c r="CG298" s="262"/>
      <c r="CH298" s="262"/>
      <c r="CI298" s="262"/>
      <c r="CJ298" s="262"/>
      <c r="CK298" s="262"/>
      <c r="CL298" s="262"/>
      <c r="CM298" s="262"/>
      <c r="CN298" s="262"/>
      <c r="CO298" s="262"/>
      <c r="CP298" s="262"/>
      <c r="CQ298" s="262"/>
      <c r="CR298" s="262"/>
      <c r="CS298" s="262"/>
      <c r="CT298" s="262"/>
      <c r="CU298" s="261"/>
      <c r="CV298" s="261"/>
      <c r="CW298" s="261"/>
      <c r="CX298" s="261"/>
      <c r="CY298" s="261"/>
      <c r="CZ298" s="261"/>
      <c r="DA298" s="261"/>
      <c r="DB298" s="261"/>
      <c r="DC298" s="261"/>
      <c r="DD298" s="261"/>
      <c r="DE298" s="261"/>
      <c r="DF298" s="261"/>
      <c r="DG298" s="261"/>
      <c r="DH298" s="261"/>
      <c r="DI298" s="261"/>
      <c r="DJ298" s="261"/>
      <c r="DK298" s="261"/>
      <c r="DL298" s="261"/>
      <c r="DM298" s="261"/>
      <c r="DN298" s="261"/>
      <c r="DO298" s="261"/>
      <c r="DP298" s="261"/>
      <c r="DQ298" s="261"/>
      <c r="DR298" s="261"/>
      <c r="DS298" s="261"/>
      <c r="DT298" s="261"/>
      <c r="DU298" s="261"/>
      <c r="DV298" s="261"/>
      <c r="DW298" s="261"/>
      <c r="DX298" s="261"/>
      <c r="DY298" s="261"/>
      <c r="DZ298" s="261"/>
      <c r="EA298" s="261"/>
    </row>
    <row r="299" spans="1:131" ht="15" x14ac:dyDescent="0.25">
      <c r="A299" s="261"/>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261"/>
      <c r="AE299" s="261"/>
      <c r="AF299" s="261"/>
      <c r="AG299" s="261"/>
      <c r="AH299" s="261"/>
      <c r="AI299" s="261"/>
      <c r="AJ299" s="261"/>
      <c r="AK299" s="261"/>
      <c r="AL299" s="261"/>
      <c r="AM299" s="261"/>
      <c r="AN299" s="261"/>
      <c r="AO299" s="261"/>
      <c r="AP299" s="261"/>
      <c r="AQ299" s="261"/>
      <c r="AR299" s="261"/>
      <c r="AS299" s="261"/>
      <c r="AT299" s="261"/>
      <c r="AU299" s="261"/>
      <c r="AV299" s="261"/>
      <c r="AW299" s="261"/>
      <c r="AX299" s="261"/>
      <c r="AY299" s="261"/>
      <c r="AZ299" s="261"/>
      <c r="BA299" s="261"/>
      <c r="BB299" s="261"/>
      <c r="BC299" s="261"/>
      <c r="BD299" s="261"/>
      <c r="BE299" s="261"/>
      <c r="BF299" s="261"/>
      <c r="BG299" s="261"/>
      <c r="BH299" s="261"/>
      <c r="BI299" s="261"/>
      <c r="BJ299" s="261"/>
      <c r="BK299" s="261"/>
      <c r="BL299" s="261"/>
      <c r="BM299" s="261"/>
      <c r="BN299" s="261"/>
      <c r="BO299" s="261"/>
      <c r="BP299" s="261"/>
      <c r="BQ299" s="261"/>
      <c r="BR299" s="261"/>
      <c r="BS299" s="261"/>
      <c r="BT299" s="261"/>
      <c r="BU299" s="261"/>
      <c r="BV299" s="261"/>
      <c r="BW299" s="261"/>
      <c r="BX299" s="261"/>
      <c r="BY299" s="262"/>
      <c r="BZ299" s="262"/>
      <c r="CA299" s="262"/>
      <c r="CB299" s="262"/>
      <c r="CC299" s="262"/>
      <c r="CD299" s="262"/>
      <c r="CE299" s="262"/>
      <c r="CF299" s="262"/>
      <c r="CG299" s="262"/>
      <c r="CH299" s="262"/>
      <c r="CI299" s="262"/>
      <c r="CJ299" s="262"/>
      <c r="CK299" s="262"/>
      <c r="CL299" s="262"/>
      <c r="CM299" s="262"/>
      <c r="CN299" s="262"/>
      <c r="CO299" s="262"/>
      <c r="CP299" s="262"/>
      <c r="CQ299" s="262"/>
      <c r="CR299" s="262"/>
      <c r="CS299" s="262"/>
      <c r="CT299" s="262"/>
      <c r="CU299" s="261"/>
      <c r="CV299" s="261"/>
      <c r="CW299" s="261"/>
      <c r="CX299" s="261"/>
      <c r="CY299" s="261"/>
      <c r="CZ299" s="261"/>
      <c r="DA299" s="261"/>
      <c r="DB299" s="261"/>
      <c r="DC299" s="261"/>
      <c r="DD299" s="261"/>
      <c r="DE299" s="261"/>
      <c r="DF299" s="261"/>
      <c r="DG299" s="261"/>
      <c r="DH299" s="261"/>
      <c r="DI299" s="261"/>
      <c r="DJ299" s="261"/>
      <c r="DK299" s="261"/>
      <c r="DL299" s="261"/>
      <c r="DM299" s="261"/>
      <c r="DN299" s="261"/>
      <c r="DO299" s="261"/>
      <c r="DP299" s="261"/>
      <c r="DQ299" s="261"/>
      <c r="DR299" s="261"/>
      <c r="DS299" s="261"/>
      <c r="DT299" s="261"/>
      <c r="DU299" s="261"/>
      <c r="DV299" s="261"/>
      <c r="DW299" s="261"/>
      <c r="DX299" s="261"/>
      <c r="DY299" s="261"/>
      <c r="DZ299" s="261"/>
      <c r="EA299" s="261"/>
    </row>
    <row r="300" spans="1:131" ht="15" x14ac:dyDescent="0.25">
      <c r="A300" s="261"/>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261"/>
      <c r="AE300" s="261"/>
      <c r="AF300" s="261"/>
      <c r="AG300" s="261"/>
      <c r="AH300" s="261"/>
      <c r="AI300" s="261"/>
      <c r="AJ300" s="261"/>
      <c r="AK300" s="261"/>
      <c r="AL300" s="261"/>
      <c r="AM300" s="261"/>
      <c r="AN300" s="261"/>
      <c r="AO300" s="261"/>
      <c r="AP300" s="261"/>
      <c r="AQ300" s="261"/>
      <c r="AR300" s="261"/>
      <c r="AS300" s="261"/>
      <c r="AT300" s="261"/>
      <c r="AU300" s="261"/>
      <c r="AV300" s="261"/>
      <c r="AW300" s="261"/>
      <c r="AX300" s="261"/>
      <c r="AY300" s="261"/>
      <c r="AZ300" s="261"/>
      <c r="BA300" s="261"/>
      <c r="BB300" s="261"/>
      <c r="BC300" s="261"/>
      <c r="BD300" s="261"/>
      <c r="BE300" s="261"/>
      <c r="BF300" s="261"/>
      <c r="BG300" s="261"/>
      <c r="BH300" s="261"/>
      <c r="BI300" s="261"/>
      <c r="BJ300" s="261"/>
      <c r="BK300" s="261"/>
      <c r="BL300" s="261"/>
      <c r="BM300" s="261"/>
      <c r="BN300" s="261"/>
      <c r="BO300" s="261"/>
      <c r="BP300" s="261"/>
      <c r="BQ300" s="261"/>
      <c r="BR300" s="261"/>
      <c r="BS300" s="261"/>
      <c r="BT300" s="261"/>
      <c r="BU300" s="261"/>
      <c r="BV300" s="261"/>
      <c r="BW300" s="261"/>
      <c r="BX300" s="261"/>
      <c r="BY300" s="262"/>
      <c r="BZ300" s="262"/>
      <c r="CA300" s="262"/>
      <c r="CB300" s="262"/>
      <c r="CC300" s="262"/>
      <c r="CD300" s="262"/>
      <c r="CE300" s="262"/>
      <c r="CF300" s="262"/>
      <c r="CG300" s="262"/>
      <c r="CH300" s="262"/>
      <c r="CI300" s="262"/>
      <c r="CJ300" s="262"/>
      <c r="CK300" s="262"/>
      <c r="CL300" s="262"/>
      <c r="CM300" s="262"/>
      <c r="CN300" s="262"/>
      <c r="CO300" s="262"/>
      <c r="CP300" s="262"/>
      <c r="CQ300" s="262"/>
      <c r="CR300" s="262"/>
      <c r="CS300" s="262"/>
      <c r="CT300" s="262"/>
      <c r="CU300" s="261"/>
      <c r="CV300" s="261"/>
      <c r="CW300" s="261"/>
      <c r="CX300" s="261"/>
      <c r="CY300" s="261"/>
      <c r="CZ300" s="261"/>
      <c r="DA300" s="261"/>
      <c r="DB300" s="261"/>
      <c r="DC300" s="261"/>
      <c r="DD300" s="261"/>
      <c r="DE300" s="261"/>
      <c r="DF300" s="261"/>
      <c r="DG300" s="261"/>
      <c r="DH300" s="261"/>
      <c r="DI300" s="261"/>
      <c r="DJ300" s="261"/>
      <c r="DK300" s="261"/>
      <c r="DL300" s="261"/>
      <c r="DM300" s="261"/>
      <c r="DN300" s="261"/>
      <c r="DO300" s="261"/>
      <c r="DP300" s="261"/>
      <c r="DQ300" s="261"/>
      <c r="DR300" s="261"/>
      <c r="DS300" s="261"/>
      <c r="DT300" s="261"/>
      <c r="DU300" s="261"/>
      <c r="DV300" s="261"/>
      <c r="DW300" s="261"/>
      <c r="DX300" s="261"/>
      <c r="DY300" s="261"/>
      <c r="DZ300" s="261"/>
      <c r="EA300" s="261"/>
    </row>
    <row r="301" spans="1:131" ht="15" x14ac:dyDescent="0.25">
      <c r="A301" s="261"/>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261"/>
      <c r="AE301" s="261"/>
      <c r="AF301" s="261"/>
      <c r="AG301" s="261"/>
      <c r="AH301" s="261"/>
      <c r="AI301" s="261"/>
      <c r="AJ301" s="261"/>
      <c r="AK301" s="261"/>
      <c r="AL301" s="261"/>
      <c r="AM301" s="261"/>
      <c r="AN301" s="261"/>
      <c r="AO301" s="261"/>
      <c r="AP301" s="261"/>
      <c r="AQ301" s="261"/>
      <c r="AR301" s="261"/>
      <c r="AS301" s="261"/>
      <c r="AT301" s="261"/>
      <c r="AU301" s="261"/>
      <c r="AV301" s="261"/>
      <c r="AW301" s="261"/>
      <c r="AX301" s="261"/>
      <c r="AY301" s="261"/>
      <c r="AZ301" s="261"/>
      <c r="BA301" s="261"/>
      <c r="BB301" s="261"/>
      <c r="BC301" s="261"/>
      <c r="BD301" s="261"/>
      <c r="BE301" s="261"/>
      <c r="BF301" s="261"/>
      <c r="BG301" s="261"/>
      <c r="BH301" s="261"/>
      <c r="BI301" s="261"/>
      <c r="BJ301" s="261"/>
      <c r="BK301" s="261"/>
      <c r="BL301" s="261"/>
      <c r="BM301" s="261"/>
      <c r="BN301" s="261"/>
      <c r="BO301" s="261"/>
      <c r="BP301" s="261"/>
      <c r="BQ301" s="261"/>
      <c r="BR301" s="261"/>
      <c r="BS301" s="261"/>
      <c r="BT301" s="261"/>
      <c r="BU301" s="261"/>
      <c r="BV301" s="261"/>
      <c r="BW301" s="261"/>
      <c r="BX301" s="261"/>
      <c r="BY301" s="262"/>
      <c r="BZ301" s="262"/>
      <c r="CA301" s="262"/>
      <c r="CB301" s="262"/>
      <c r="CC301" s="262"/>
      <c r="CD301" s="262"/>
      <c r="CE301" s="262"/>
      <c r="CF301" s="262"/>
      <c r="CG301" s="262"/>
      <c r="CH301" s="262"/>
      <c r="CI301" s="262"/>
      <c r="CJ301" s="262"/>
      <c r="CK301" s="262"/>
      <c r="CL301" s="262"/>
      <c r="CM301" s="262"/>
      <c r="CN301" s="262"/>
      <c r="CO301" s="262"/>
      <c r="CP301" s="262"/>
      <c r="CQ301" s="262"/>
      <c r="CR301" s="262"/>
      <c r="CS301" s="262"/>
      <c r="CT301" s="262"/>
      <c r="CU301" s="261"/>
      <c r="CV301" s="261"/>
      <c r="CW301" s="261"/>
      <c r="CX301" s="261"/>
      <c r="CY301" s="261"/>
      <c r="CZ301" s="261"/>
      <c r="DA301" s="261"/>
      <c r="DB301" s="261"/>
      <c r="DC301" s="261"/>
      <c r="DD301" s="261"/>
      <c r="DE301" s="261"/>
      <c r="DF301" s="261"/>
      <c r="DG301" s="261"/>
      <c r="DH301" s="261"/>
      <c r="DI301" s="261"/>
      <c r="DJ301" s="261"/>
      <c r="DK301" s="261"/>
      <c r="DL301" s="261"/>
      <c r="DM301" s="261"/>
      <c r="DN301" s="261"/>
      <c r="DO301" s="261"/>
      <c r="DP301" s="261"/>
      <c r="DQ301" s="261"/>
      <c r="DR301" s="261"/>
      <c r="DS301" s="261"/>
      <c r="DT301" s="261"/>
      <c r="DU301" s="261"/>
      <c r="DV301" s="261"/>
      <c r="DW301" s="261"/>
      <c r="DX301" s="261"/>
      <c r="DY301" s="261"/>
      <c r="DZ301" s="261"/>
      <c r="EA301" s="261"/>
    </row>
    <row r="302" spans="1:131" ht="15" x14ac:dyDescent="0.25">
      <c r="A302" s="261"/>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1"/>
      <c r="AD302" s="261"/>
      <c r="AE302" s="261"/>
      <c r="AF302" s="261"/>
      <c r="AG302" s="261"/>
      <c r="AH302" s="261"/>
      <c r="AI302" s="261"/>
      <c r="AJ302" s="261"/>
      <c r="AK302" s="261"/>
      <c r="AL302" s="261"/>
      <c r="AM302" s="261"/>
      <c r="AN302" s="261"/>
      <c r="AO302" s="261"/>
      <c r="AP302" s="261"/>
      <c r="AQ302" s="261"/>
      <c r="AR302" s="261"/>
      <c r="AS302" s="261"/>
      <c r="AT302" s="261"/>
      <c r="AU302" s="261"/>
      <c r="AV302" s="261"/>
      <c r="AW302" s="261"/>
      <c r="AX302" s="261"/>
      <c r="AY302" s="261"/>
      <c r="AZ302" s="261"/>
      <c r="BA302" s="261"/>
      <c r="BB302" s="261"/>
      <c r="BC302" s="261"/>
      <c r="BD302" s="261"/>
      <c r="BE302" s="261"/>
      <c r="BF302" s="261"/>
      <c r="BG302" s="261"/>
      <c r="BH302" s="261"/>
      <c r="BI302" s="261"/>
      <c r="BJ302" s="261"/>
      <c r="BK302" s="261"/>
      <c r="BL302" s="261"/>
      <c r="BM302" s="261"/>
      <c r="BN302" s="261"/>
      <c r="BO302" s="261"/>
      <c r="BP302" s="261"/>
      <c r="BQ302" s="261"/>
      <c r="BR302" s="261"/>
      <c r="BS302" s="261"/>
      <c r="BT302" s="261"/>
      <c r="BU302" s="261"/>
      <c r="BV302" s="261"/>
      <c r="BW302" s="261"/>
      <c r="BX302" s="261"/>
      <c r="BY302" s="262"/>
      <c r="BZ302" s="262"/>
      <c r="CA302" s="262"/>
      <c r="CB302" s="262"/>
      <c r="CC302" s="262"/>
      <c r="CD302" s="262"/>
      <c r="CE302" s="262"/>
      <c r="CF302" s="262"/>
      <c r="CG302" s="262"/>
      <c r="CH302" s="262"/>
      <c r="CI302" s="262"/>
      <c r="CJ302" s="262"/>
      <c r="CK302" s="262"/>
      <c r="CL302" s="262"/>
      <c r="CM302" s="262"/>
      <c r="CN302" s="262"/>
      <c r="CO302" s="262"/>
      <c r="CP302" s="262"/>
      <c r="CQ302" s="262"/>
      <c r="CR302" s="262"/>
      <c r="CS302" s="262"/>
      <c r="CT302" s="262"/>
      <c r="CU302" s="261"/>
      <c r="CV302" s="261"/>
      <c r="CW302" s="261"/>
      <c r="CX302" s="261"/>
      <c r="CY302" s="261"/>
      <c r="CZ302" s="261"/>
      <c r="DA302" s="261"/>
      <c r="DB302" s="261"/>
      <c r="DC302" s="261"/>
      <c r="DD302" s="261"/>
      <c r="DE302" s="261"/>
      <c r="DF302" s="261"/>
      <c r="DG302" s="261"/>
      <c r="DH302" s="261"/>
      <c r="DI302" s="261"/>
      <c r="DJ302" s="261"/>
      <c r="DK302" s="261"/>
      <c r="DL302" s="261"/>
      <c r="DM302" s="261"/>
      <c r="DN302" s="261"/>
      <c r="DO302" s="261"/>
      <c r="DP302" s="261"/>
      <c r="DQ302" s="261"/>
      <c r="DR302" s="261"/>
      <c r="DS302" s="261"/>
      <c r="DT302" s="261"/>
      <c r="DU302" s="261"/>
      <c r="DV302" s="261"/>
      <c r="DW302" s="261"/>
      <c r="DX302" s="261"/>
      <c r="DY302" s="261"/>
      <c r="DZ302" s="261"/>
      <c r="EA302" s="261"/>
    </row>
    <row r="303" spans="1:131" ht="15" x14ac:dyDescent="0.25">
      <c r="A303" s="261"/>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1"/>
      <c r="AD303" s="261"/>
      <c r="AE303" s="261"/>
      <c r="AF303" s="261"/>
      <c r="AG303" s="261"/>
      <c r="AH303" s="261"/>
      <c r="AI303" s="261"/>
      <c r="AJ303" s="261"/>
      <c r="AK303" s="261"/>
      <c r="AL303" s="261"/>
      <c r="AM303" s="261"/>
      <c r="AN303" s="261"/>
      <c r="AO303" s="261"/>
      <c r="AP303" s="261"/>
      <c r="AQ303" s="261"/>
      <c r="AR303" s="261"/>
      <c r="AS303" s="261"/>
      <c r="AT303" s="261"/>
      <c r="AU303" s="261"/>
      <c r="AV303" s="261"/>
      <c r="AW303" s="261"/>
      <c r="AX303" s="261"/>
      <c r="AY303" s="261"/>
      <c r="AZ303" s="261"/>
      <c r="BA303" s="261"/>
      <c r="BB303" s="261"/>
      <c r="BC303" s="261"/>
      <c r="BD303" s="261"/>
      <c r="BE303" s="261"/>
      <c r="BF303" s="261"/>
      <c r="BG303" s="261"/>
      <c r="BH303" s="261"/>
      <c r="BI303" s="261"/>
      <c r="BJ303" s="261"/>
      <c r="BK303" s="261"/>
      <c r="BL303" s="261"/>
      <c r="BM303" s="261"/>
      <c r="BN303" s="261"/>
      <c r="BO303" s="261"/>
      <c r="BP303" s="261"/>
      <c r="BQ303" s="261"/>
      <c r="BR303" s="261"/>
      <c r="BS303" s="261"/>
      <c r="BT303" s="261"/>
      <c r="BU303" s="261"/>
      <c r="BV303" s="261"/>
      <c r="BW303" s="261"/>
      <c r="BX303" s="261"/>
      <c r="BY303" s="262"/>
      <c r="BZ303" s="262"/>
      <c r="CA303" s="262"/>
      <c r="CB303" s="262"/>
      <c r="CC303" s="262"/>
      <c r="CD303" s="262"/>
      <c r="CE303" s="262"/>
      <c r="CF303" s="262"/>
      <c r="CG303" s="262"/>
      <c r="CH303" s="262"/>
      <c r="CI303" s="262"/>
      <c r="CJ303" s="262"/>
      <c r="CK303" s="262"/>
      <c r="CL303" s="262"/>
      <c r="CM303" s="262"/>
      <c r="CN303" s="262"/>
      <c r="CO303" s="262"/>
      <c r="CP303" s="262"/>
      <c r="CQ303" s="262"/>
      <c r="CR303" s="262"/>
      <c r="CS303" s="262"/>
      <c r="CT303" s="262"/>
      <c r="CU303" s="261"/>
      <c r="CV303" s="261"/>
      <c r="CW303" s="261"/>
      <c r="CX303" s="261"/>
      <c r="CY303" s="261"/>
      <c r="CZ303" s="261"/>
      <c r="DA303" s="261"/>
      <c r="DB303" s="261"/>
      <c r="DC303" s="261"/>
      <c r="DD303" s="261"/>
      <c r="DE303" s="261"/>
      <c r="DF303" s="261"/>
      <c r="DG303" s="261"/>
      <c r="DH303" s="261"/>
      <c r="DI303" s="261"/>
      <c r="DJ303" s="261"/>
      <c r="DK303" s="261"/>
      <c r="DL303" s="261"/>
      <c r="DM303" s="261"/>
      <c r="DN303" s="261"/>
      <c r="DO303" s="261"/>
      <c r="DP303" s="261"/>
      <c r="DQ303" s="261"/>
      <c r="DR303" s="261"/>
      <c r="DS303" s="261"/>
      <c r="DT303" s="261"/>
      <c r="DU303" s="261"/>
      <c r="DV303" s="261"/>
      <c r="DW303" s="261"/>
      <c r="DX303" s="261"/>
      <c r="DY303" s="261"/>
      <c r="DZ303" s="261"/>
      <c r="EA303" s="261"/>
    </row>
    <row r="304" spans="1:131" ht="15" x14ac:dyDescent="0.25">
      <c r="A304" s="261"/>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261"/>
      <c r="AE304" s="261"/>
      <c r="AF304" s="261"/>
      <c r="AG304" s="261"/>
      <c r="AH304" s="261"/>
      <c r="AI304" s="261"/>
      <c r="AJ304" s="261"/>
      <c r="AK304" s="261"/>
      <c r="AL304" s="261"/>
      <c r="AM304" s="261"/>
      <c r="AN304" s="261"/>
      <c r="AO304" s="261"/>
      <c r="AP304" s="261"/>
      <c r="AQ304" s="261"/>
      <c r="AR304" s="261"/>
      <c r="AS304" s="261"/>
      <c r="AT304" s="261"/>
      <c r="AU304" s="261"/>
      <c r="AV304" s="261"/>
      <c r="AW304" s="261"/>
      <c r="AX304" s="261"/>
      <c r="AY304" s="261"/>
      <c r="AZ304" s="261"/>
      <c r="BA304" s="261"/>
      <c r="BB304" s="261"/>
      <c r="BC304" s="261"/>
      <c r="BD304" s="261"/>
      <c r="BE304" s="261"/>
      <c r="BF304" s="261"/>
      <c r="BG304" s="261"/>
      <c r="BH304" s="261"/>
      <c r="BI304" s="261"/>
      <c r="BJ304" s="261"/>
      <c r="BK304" s="261"/>
      <c r="BL304" s="261"/>
      <c r="BM304" s="261"/>
      <c r="BN304" s="261"/>
      <c r="BO304" s="261"/>
      <c r="BP304" s="261"/>
      <c r="BQ304" s="261"/>
      <c r="BR304" s="261"/>
      <c r="BS304" s="261"/>
      <c r="BT304" s="261"/>
      <c r="BU304" s="261"/>
      <c r="BV304" s="261"/>
      <c r="BW304" s="261"/>
      <c r="BX304" s="261"/>
      <c r="BY304" s="262"/>
      <c r="BZ304" s="262"/>
      <c r="CA304" s="262"/>
      <c r="CB304" s="262"/>
      <c r="CC304" s="262"/>
      <c r="CD304" s="262"/>
      <c r="CE304" s="262"/>
      <c r="CF304" s="262"/>
      <c r="CG304" s="262"/>
      <c r="CH304" s="262"/>
      <c r="CI304" s="262"/>
      <c r="CJ304" s="262"/>
      <c r="CK304" s="262"/>
      <c r="CL304" s="262"/>
      <c r="CM304" s="262"/>
      <c r="CN304" s="262"/>
      <c r="CO304" s="262"/>
      <c r="CP304" s="262"/>
      <c r="CQ304" s="262"/>
      <c r="CR304" s="262"/>
      <c r="CS304" s="262"/>
      <c r="CT304" s="262"/>
      <c r="CU304" s="261"/>
      <c r="CV304" s="261"/>
      <c r="CW304" s="261"/>
      <c r="CX304" s="261"/>
      <c r="CY304" s="261"/>
      <c r="CZ304" s="261"/>
      <c r="DA304" s="261"/>
      <c r="DB304" s="261"/>
      <c r="DC304" s="261"/>
      <c r="DD304" s="261"/>
      <c r="DE304" s="261"/>
      <c r="DF304" s="261"/>
      <c r="DG304" s="261"/>
      <c r="DH304" s="261"/>
      <c r="DI304" s="261"/>
      <c r="DJ304" s="261"/>
      <c r="DK304" s="261"/>
      <c r="DL304" s="261"/>
      <c r="DM304" s="261"/>
      <c r="DN304" s="261"/>
      <c r="DO304" s="261"/>
      <c r="DP304" s="261"/>
      <c r="DQ304" s="261"/>
      <c r="DR304" s="261"/>
      <c r="DS304" s="261"/>
      <c r="DT304" s="261"/>
      <c r="DU304" s="261"/>
      <c r="DV304" s="261"/>
      <c r="DW304" s="261"/>
      <c r="DX304" s="261"/>
      <c r="DY304" s="261"/>
      <c r="DZ304" s="261"/>
      <c r="EA304" s="261"/>
    </row>
    <row r="305" spans="1:131" ht="15" x14ac:dyDescent="0.25">
      <c r="A305" s="261"/>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261"/>
      <c r="AE305" s="261"/>
      <c r="AF305" s="261"/>
      <c r="AG305" s="261"/>
      <c r="AH305" s="261"/>
      <c r="AI305" s="261"/>
      <c r="AJ305" s="261"/>
      <c r="AK305" s="261"/>
      <c r="AL305" s="261"/>
      <c r="AM305" s="261"/>
      <c r="AN305" s="261"/>
      <c r="AO305" s="261"/>
      <c r="AP305" s="261"/>
      <c r="AQ305" s="261"/>
      <c r="AR305" s="261"/>
      <c r="AS305" s="261"/>
      <c r="AT305" s="261"/>
      <c r="AU305" s="261"/>
      <c r="AV305" s="261"/>
      <c r="AW305" s="261"/>
      <c r="AX305" s="261"/>
      <c r="AY305" s="261"/>
      <c r="AZ305" s="261"/>
      <c r="BA305" s="261"/>
      <c r="BB305" s="261"/>
      <c r="BC305" s="261"/>
      <c r="BD305" s="261"/>
      <c r="BE305" s="261"/>
      <c r="BF305" s="261"/>
      <c r="BG305" s="261"/>
      <c r="BH305" s="261"/>
      <c r="BI305" s="261"/>
      <c r="BJ305" s="261"/>
      <c r="BK305" s="261"/>
      <c r="BL305" s="261"/>
      <c r="BM305" s="261"/>
      <c r="BN305" s="261"/>
      <c r="BO305" s="261"/>
      <c r="BP305" s="261"/>
      <c r="BQ305" s="261"/>
      <c r="BR305" s="261"/>
      <c r="BS305" s="261"/>
      <c r="BT305" s="261"/>
      <c r="BU305" s="261"/>
      <c r="BV305" s="261"/>
      <c r="BW305" s="261"/>
      <c r="BX305" s="261"/>
      <c r="BY305" s="262"/>
      <c r="BZ305" s="262"/>
      <c r="CA305" s="262"/>
      <c r="CB305" s="262"/>
      <c r="CC305" s="262"/>
      <c r="CD305" s="262"/>
      <c r="CE305" s="262"/>
      <c r="CF305" s="262"/>
      <c r="CG305" s="262"/>
      <c r="CH305" s="262"/>
      <c r="CI305" s="262"/>
      <c r="CJ305" s="262"/>
      <c r="CK305" s="262"/>
      <c r="CL305" s="262"/>
      <c r="CM305" s="262"/>
      <c r="CN305" s="262"/>
      <c r="CO305" s="262"/>
      <c r="CP305" s="262"/>
      <c r="CQ305" s="262"/>
      <c r="CR305" s="262"/>
      <c r="CS305" s="262"/>
      <c r="CT305" s="262"/>
      <c r="CU305" s="261"/>
      <c r="CV305" s="261"/>
      <c r="CW305" s="261"/>
      <c r="CX305" s="261"/>
      <c r="CY305" s="261"/>
      <c r="CZ305" s="261"/>
      <c r="DA305" s="261"/>
      <c r="DB305" s="261"/>
      <c r="DC305" s="261"/>
      <c r="DD305" s="261"/>
      <c r="DE305" s="261"/>
      <c r="DF305" s="261"/>
      <c r="DG305" s="261"/>
      <c r="DH305" s="261"/>
      <c r="DI305" s="261"/>
      <c r="DJ305" s="261"/>
      <c r="DK305" s="261"/>
      <c r="DL305" s="261"/>
      <c r="DM305" s="261"/>
      <c r="DN305" s="261"/>
      <c r="DO305" s="261"/>
      <c r="DP305" s="261"/>
      <c r="DQ305" s="261"/>
      <c r="DR305" s="261"/>
      <c r="DS305" s="261"/>
      <c r="DT305" s="261"/>
      <c r="DU305" s="261"/>
      <c r="DV305" s="261"/>
      <c r="DW305" s="261"/>
      <c r="DX305" s="261"/>
      <c r="DY305" s="261"/>
      <c r="DZ305" s="261"/>
      <c r="EA305" s="261"/>
    </row>
    <row r="306" spans="1:131" ht="15" x14ac:dyDescent="0.25">
      <c r="A306" s="261"/>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261"/>
      <c r="AE306" s="261"/>
      <c r="AF306" s="261"/>
      <c r="AG306" s="261"/>
      <c r="AH306" s="261"/>
      <c r="AI306" s="261"/>
      <c r="AJ306" s="261"/>
      <c r="AK306" s="261"/>
      <c r="AL306" s="261"/>
      <c r="AM306" s="261"/>
      <c r="AN306" s="261"/>
      <c r="AO306" s="261"/>
      <c r="AP306" s="261"/>
      <c r="AQ306" s="261"/>
      <c r="AR306" s="261"/>
      <c r="AS306" s="261"/>
      <c r="AT306" s="261"/>
      <c r="AU306" s="261"/>
      <c r="AV306" s="261"/>
      <c r="AW306" s="261"/>
      <c r="AX306" s="261"/>
      <c r="AY306" s="261"/>
      <c r="AZ306" s="261"/>
      <c r="BA306" s="261"/>
      <c r="BB306" s="261"/>
      <c r="BC306" s="261"/>
      <c r="BD306" s="261"/>
      <c r="BE306" s="261"/>
      <c r="BF306" s="261"/>
      <c r="BG306" s="261"/>
      <c r="BH306" s="261"/>
      <c r="BI306" s="261"/>
      <c r="BJ306" s="261"/>
      <c r="BK306" s="261"/>
      <c r="BL306" s="261"/>
      <c r="BM306" s="261"/>
      <c r="BN306" s="261"/>
      <c r="BO306" s="261"/>
      <c r="BP306" s="261"/>
      <c r="BQ306" s="261"/>
      <c r="BR306" s="261"/>
      <c r="BS306" s="261"/>
      <c r="BT306" s="261"/>
      <c r="BU306" s="261"/>
      <c r="BV306" s="261"/>
      <c r="BW306" s="261"/>
      <c r="BX306" s="261"/>
      <c r="BY306" s="262"/>
      <c r="BZ306" s="262"/>
      <c r="CA306" s="262"/>
      <c r="CB306" s="262"/>
      <c r="CC306" s="262"/>
      <c r="CD306" s="262"/>
      <c r="CE306" s="262"/>
      <c r="CF306" s="262"/>
      <c r="CG306" s="262"/>
      <c r="CH306" s="262"/>
      <c r="CI306" s="262"/>
      <c r="CJ306" s="262"/>
      <c r="CK306" s="262"/>
      <c r="CL306" s="262"/>
      <c r="CM306" s="262"/>
      <c r="CN306" s="262"/>
      <c r="CO306" s="262"/>
      <c r="CP306" s="262"/>
      <c r="CQ306" s="262"/>
      <c r="CR306" s="262"/>
      <c r="CS306" s="262"/>
      <c r="CT306" s="262"/>
      <c r="CU306" s="261"/>
      <c r="CV306" s="261"/>
      <c r="CW306" s="261"/>
      <c r="CX306" s="261"/>
      <c r="CY306" s="261"/>
      <c r="CZ306" s="261"/>
      <c r="DA306" s="261"/>
      <c r="DB306" s="261"/>
      <c r="DC306" s="261"/>
      <c r="DD306" s="261"/>
      <c r="DE306" s="261"/>
      <c r="DF306" s="261"/>
      <c r="DG306" s="261"/>
      <c r="DH306" s="261"/>
      <c r="DI306" s="261"/>
      <c r="DJ306" s="261"/>
      <c r="DK306" s="261"/>
      <c r="DL306" s="261"/>
      <c r="DM306" s="261"/>
      <c r="DN306" s="261"/>
      <c r="DO306" s="261"/>
      <c r="DP306" s="261"/>
      <c r="DQ306" s="261"/>
      <c r="DR306" s="261"/>
      <c r="DS306" s="261"/>
      <c r="DT306" s="261"/>
      <c r="DU306" s="261"/>
      <c r="DV306" s="261"/>
      <c r="DW306" s="261"/>
      <c r="DX306" s="261"/>
      <c r="DY306" s="261"/>
      <c r="DZ306" s="261"/>
      <c r="EA306" s="261"/>
    </row>
    <row r="307" spans="1:131" ht="15" x14ac:dyDescent="0.25">
      <c r="A307" s="261"/>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261"/>
      <c r="AE307" s="261"/>
      <c r="AF307" s="261"/>
      <c r="AG307" s="261"/>
      <c r="AH307" s="261"/>
      <c r="AI307" s="261"/>
      <c r="AJ307" s="261"/>
      <c r="AK307" s="261"/>
      <c r="AL307" s="261"/>
      <c r="AM307" s="261"/>
      <c r="AN307" s="261"/>
      <c r="AO307" s="261"/>
      <c r="AP307" s="261"/>
      <c r="AQ307" s="261"/>
      <c r="AR307" s="261"/>
      <c r="AS307" s="261"/>
      <c r="AT307" s="261"/>
      <c r="AU307" s="261"/>
      <c r="AV307" s="261"/>
      <c r="AW307" s="261"/>
      <c r="AX307" s="261"/>
      <c r="AY307" s="261"/>
      <c r="AZ307" s="261"/>
      <c r="BA307" s="261"/>
      <c r="BB307" s="261"/>
      <c r="BC307" s="261"/>
      <c r="BD307" s="261"/>
      <c r="BE307" s="261"/>
      <c r="BF307" s="261"/>
      <c r="BG307" s="261"/>
      <c r="BH307" s="261"/>
      <c r="BI307" s="261"/>
      <c r="BJ307" s="261"/>
      <c r="BK307" s="261"/>
      <c r="BL307" s="261"/>
      <c r="BM307" s="261"/>
      <c r="BN307" s="261"/>
      <c r="BO307" s="261"/>
      <c r="BP307" s="261"/>
      <c r="BQ307" s="261"/>
      <c r="BR307" s="261"/>
      <c r="BS307" s="261"/>
      <c r="BT307" s="261"/>
      <c r="BU307" s="261"/>
      <c r="BV307" s="261"/>
      <c r="BW307" s="261"/>
      <c r="BX307" s="261"/>
      <c r="BY307" s="262"/>
      <c r="BZ307" s="262"/>
      <c r="CA307" s="262"/>
      <c r="CB307" s="262"/>
      <c r="CC307" s="262"/>
      <c r="CD307" s="262"/>
      <c r="CE307" s="262"/>
      <c r="CF307" s="262"/>
      <c r="CG307" s="262"/>
      <c r="CH307" s="262"/>
      <c r="CI307" s="262"/>
      <c r="CJ307" s="262"/>
      <c r="CK307" s="262"/>
      <c r="CL307" s="262"/>
      <c r="CM307" s="262"/>
      <c r="CN307" s="262"/>
      <c r="CO307" s="262"/>
      <c r="CP307" s="262"/>
      <c r="CQ307" s="262"/>
      <c r="CR307" s="262"/>
      <c r="CS307" s="262"/>
      <c r="CT307" s="262"/>
      <c r="CU307" s="261"/>
      <c r="CV307" s="261"/>
      <c r="CW307" s="261"/>
      <c r="CX307" s="261"/>
      <c r="CY307" s="261"/>
      <c r="CZ307" s="261"/>
      <c r="DA307" s="261"/>
      <c r="DB307" s="261"/>
      <c r="DC307" s="261"/>
      <c r="DD307" s="261"/>
      <c r="DE307" s="261"/>
      <c r="DF307" s="261"/>
      <c r="DG307" s="261"/>
      <c r="DH307" s="261"/>
      <c r="DI307" s="261"/>
      <c r="DJ307" s="261"/>
      <c r="DK307" s="261"/>
      <c r="DL307" s="261"/>
      <c r="DM307" s="261"/>
      <c r="DN307" s="261"/>
      <c r="DO307" s="261"/>
      <c r="DP307" s="261"/>
      <c r="DQ307" s="261"/>
      <c r="DR307" s="261"/>
      <c r="DS307" s="261"/>
      <c r="DT307" s="261"/>
      <c r="DU307" s="261"/>
      <c r="DV307" s="261"/>
      <c r="DW307" s="261"/>
      <c r="DX307" s="261"/>
      <c r="DY307" s="261"/>
      <c r="DZ307" s="261"/>
      <c r="EA307" s="261"/>
    </row>
    <row r="308" spans="1:131" ht="15" x14ac:dyDescent="0.25">
      <c r="A308" s="261"/>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261"/>
      <c r="AE308" s="261"/>
      <c r="AF308" s="261"/>
      <c r="AG308" s="261"/>
      <c r="AH308" s="261"/>
      <c r="AI308" s="261"/>
      <c r="AJ308" s="261"/>
      <c r="AK308" s="261"/>
      <c r="AL308" s="261"/>
      <c r="AM308" s="261"/>
      <c r="AN308" s="261"/>
      <c r="AO308" s="261"/>
      <c r="AP308" s="261"/>
      <c r="AQ308" s="261"/>
      <c r="AR308" s="261"/>
      <c r="AS308" s="261"/>
      <c r="AT308" s="261"/>
      <c r="AU308" s="261"/>
      <c r="AV308" s="261"/>
      <c r="AW308" s="261"/>
      <c r="AX308" s="261"/>
      <c r="AY308" s="261"/>
      <c r="AZ308" s="261"/>
      <c r="BA308" s="261"/>
      <c r="BB308" s="261"/>
      <c r="BC308" s="261"/>
      <c r="BD308" s="261"/>
      <c r="BE308" s="261"/>
      <c r="BF308" s="261"/>
      <c r="BG308" s="261"/>
      <c r="BH308" s="261"/>
      <c r="BI308" s="261"/>
      <c r="BJ308" s="261"/>
      <c r="BK308" s="261"/>
      <c r="BL308" s="261"/>
      <c r="BM308" s="261"/>
      <c r="BN308" s="261"/>
      <c r="BO308" s="261"/>
      <c r="BP308" s="261"/>
      <c r="BQ308" s="261"/>
      <c r="BR308" s="261"/>
      <c r="BS308" s="261"/>
      <c r="BT308" s="261"/>
      <c r="BU308" s="261"/>
      <c r="BV308" s="261"/>
      <c r="BW308" s="261"/>
      <c r="BX308" s="261"/>
      <c r="BY308" s="262"/>
      <c r="BZ308" s="262"/>
      <c r="CA308" s="262"/>
      <c r="CB308" s="262"/>
      <c r="CC308" s="262"/>
      <c r="CD308" s="262"/>
      <c r="CE308" s="262"/>
      <c r="CF308" s="262"/>
      <c r="CG308" s="262"/>
      <c r="CH308" s="262"/>
      <c r="CI308" s="262"/>
      <c r="CJ308" s="262"/>
      <c r="CK308" s="262"/>
      <c r="CL308" s="262"/>
      <c r="CM308" s="262"/>
      <c r="CN308" s="262"/>
      <c r="CO308" s="262"/>
      <c r="CP308" s="262"/>
      <c r="CQ308" s="262"/>
      <c r="CR308" s="262"/>
      <c r="CS308" s="262"/>
      <c r="CT308" s="262"/>
      <c r="CU308" s="261"/>
      <c r="CV308" s="261"/>
      <c r="CW308" s="261"/>
      <c r="CX308" s="261"/>
      <c r="CY308" s="261"/>
      <c r="CZ308" s="261"/>
      <c r="DA308" s="261"/>
      <c r="DB308" s="261"/>
      <c r="DC308" s="261"/>
      <c r="DD308" s="261"/>
      <c r="DE308" s="261"/>
      <c r="DF308" s="261"/>
      <c r="DG308" s="261"/>
      <c r="DH308" s="261"/>
      <c r="DI308" s="261"/>
      <c r="DJ308" s="261"/>
      <c r="DK308" s="261"/>
      <c r="DL308" s="261"/>
      <c r="DM308" s="261"/>
      <c r="DN308" s="261"/>
      <c r="DO308" s="261"/>
      <c r="DP308" s="261"/>
      <c r="DQ308" s="261"/>
      <c r="DR308" s="261"/>
      <c r="DS308" s="261"/>
      <c r="DT308" s="261"/>
      <c r="DU308" s="261"/>
      <c r="DV308" s="261"/>
      <c r="DW308" s="261"/>
      <c r="DX308" s="261"/>
      <c r="DY308" s="261"/>
      <c r="DZ308" s="261"/>
      <c r="EA308" s="261"/>
    </row>
    <row r="309" spans="1:131" ht="15" x14ac:dyDescent="0.25">
      <c r="A309" s="261"/>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61"/>
      <c r="AE309" s="261"/>
      <c r="AF309" s="261"/>
      <c r="AG309" s="261"/>
      <c r="AH309" s="261"/>
      <c r="AI309" s="261"/>
      <c r="AJ309" s="261"/>
      <c r="AK309" s="261"/>
      <c r="AL309" s="261"/>
      <c r="AM309" s="261"/>
      <c r="AN309" s="261"/>
      <c r="AO309" s="261"/>
      <c r="AP309" s="261"/>
      <c r="AQ309" s="261"/>
      <c r="AR309" s="261"/>
      <c r="AS309" s="261"/>
      <c r="AT309" s="261"/>
      <c r="AU309" s="261"/>
      <c r="AV309" s="261"/>
      <c r="AW309" s="261"/>
      <c r="AX309" s="261"/>
      <c r="AY309" s="261"/>
      <c r="AZ309" s="261"/>
      <c r="BA309" s="261"/>
      <c r="BB309" s="261"/>
      <c r="BC309" s="261"/>
      <c r="BD309" s="261"/>
      <c r="BE309" s="261"/>
      <c r="BF309" s="261"/>
      <c r="BG309" s="261"/>
      <c r="BH309" s="261"/>
      <c r="BI309" s="261"/>
      <c r="BJ309" s="261"/>
      <c r="BK309" s="261"/>
      <c r="BL309" s="261"/>
      <c r="BM309" s="261"/>
      <c r="BN309" s="261"/>
      <c r="BO309" s="261"/>
      <c r="BP309" s="261"/>
      <c r="BQ309" s="261"/>
      <c r="BR309" s="261"/>
      <c r="BS309" s="261"/>
      <c r="BT309" s="261"/>
      <c r="BU309" s="261"/>
      <c r="BV309" s="261"/>
      <c r="BW309" s="261"/>
      <c r="BX309" s="261"/>
      <c r="BY309" s="262"/>
      <c r="BZ309" s="262"/>
      <c r="CA309" s="262"/>
      <c r="CB309" s="262"/>
      <c r="CC309" s="262"/>
      <c r="CD309" s="262"/>
      <c r="CE309" s="262"/>
      <c r="CF309" s="262"/>
      <c r="CG309" s="262"/>
      <c r="CH309" s="262"/>
      <c r="CI309" s="262"/>
      <c r="CJ309" s="262"/>
      <c r="CK309" s="262"/>
      <c r="CL309" s="262"/>
      <c r="CM309" s="262"/>
      <c r="CN309" s="262"/>
      <c r="CO309" s="262"/>
      <c r="CP309" s="262"/>
      <c r="CQ309" s="262"/>
      <c r="CR309" s="262"/>
      <c r="CS309" s="262"/>
      <c r="CT309" s="262"/>
      <c r="CU309" s="261"/>
      <c r="CV309" s="261"/>
      <c r="CW309" s="261"/>
      <c r="CX309" s="261"/>
      <c r="CY309" s="261"/>
      <c r="CZ309" s="261"/>
      <c r="DA309" s="261"/>
      <c r="DB309" s="261"/>
      <c r="DC309" s="261"/>
      <c r="DD309" s="261"/>
      <c r="DE309" s="261"/>
      <c r="DF309" s="261"/>
      <c r="DG309" s="261"/>
      <c r="DH309" s="261"/>
      <c r="DI309" s="261"/>
      <c r="DJ309" s="261"/>
      <c r="DK309" s="261"/>
      <c r="DL309" s="261"/>
      <c r="DM309" s="261"/>
      <c r="DN309" s="261"/>
      <c r="DO309" s="261"/>
      <c r="DP309" s="261"/>
      <c r="DQ309" s="261"/>
      <c r="DR309" s="261"/>
      <c r="DS309" s="261"/>
      <c r="DT309" s="261"/>
      <c r="DU309" s="261"/>
      <c r="DV309" s="261"/>
      <c r="DW309" s="261"/>
      <c r="DX309" s="261"/>
      <c r="DY309" s="261"/>
      <c r="DZ309" s="261"/>
      <c r="EA309" s="261"/>
    </row>
    <row r="310" spans="1:131" ht="15" x14ac:dyDescent="0.25">
      <c r="A310" s="261"/>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261"/>
      <c r="AE310" s="261"/>
      <c r="AF310" s="261"/>
      <c r="AG310" s="261"/>
      <c r="AH310" s="261"/>
      <c r="AI310" s="261"/>
      <c r="AJ310" s="261"/>
      <c r="AK310" s="261"/>
      <c r="AL310" s="261"/>
      <c r="AM310" s="261"/>
      <c r="AN310" s="261"/>
      <c r="AO310" s="261"/>
      <c r="AP310" s="261"/>
      <c r="AQ310" s="261"/>
      <c r="AR310" s="261"/>
      <c r="AS310" s="261"/>
      <c r="AT310" s="261"/>
      <c r="AU310" s="261"/>
      <c r="AV310" s="261"/>
      <c r="AW310" s="261"/>
      <c r="AX310" s="261"/>
      <c r="AY310" s="261"/>
      <c r="AZ310" s="261"/>
      <c r="BA310" s="261"/>
      <c r="BB310" s="261"/>
      <c r="BC310" s="261"/>
      <c r="BD310" s="261"/>
      <c r="BE310" s="261"/>
      <c r="BF310" s="261"/>
      <c r="BG310" s="261"/>
      <c r="BH310" s="261"/>
      <c r="BI310" s="261"/>
      <c r="BJ310" s="261"/>
      <c r="BK310" s="261"/>
      <c r="BL310" s="261"/>
      <c r="BM310" s="261"/>
      <c r="BN310" s="261"/>
      <c r="BO310" s="261"/>
      <c r="BP310" s="261"/>
      <c r="BQ310" s="261"/>
      <c r="BR310" s="261"/>
      <c r="BS310" s="261"/>
      <c r="BT310" s="261"/>
      <c r="BU310" s="261"/>
      <c r="BV310" s="261"/>
      <c r="BW310" s="261"/>
      <c r="BX310" s="261"/>
      <c r="BY310" s="262"/>
      <c r="BZ310" s="262"/>
      <c r="CA310" s="262"/>
      <c r="CB310" s="262"/>
      <c r="CC310" s="262"/>
      <c r="CD310" s="262"/>
      <c r="CE310" s="262"/>
      <c r="CF310" s="262"/>
      <c r="CG310" s="262"/>
      <c r="CH310" s="262"/>
      <c r="CI310" s="262"/>
      <c r="CJ310" s="262"/>
      <c r="CK310" s="262"/>
      <c r="CL310" s="262"/>
      <c r="CM310" s="262"/>
      <c r="CN310" s="262"/>
      <c r="CO310" s="262"/>
      <c r="CP310" s="262"/>
      <c r="CQ310" s="262"/>
      <c r="CR310" s="262"/>
      <c r="CS310" s="262"/>
      <c r="CT310" s="262"/>
      <c r="CU310" s="261"/>
      <c r="CV310" s="261"/>
      <c r="CW310" s="261"/>
      <c r="CX310" s="261"/>
      <c r="CY310" s="261"/>
      <c r="CZ310" s="261"/>
      <c r="DA310" s="261"/>
      <c r="DB310" s="261"/>
      <c r="DC310" s="261"/>
      <c r="DD310" s="261"/>
      <c r="DE310" s="261"/>
      <c r="DF310" s="261"/>
      <c r="DG310" s="261"/>
      <c r="DH310" s="261"/>
      <c r="DI310" s="261"/>
      <c r="DJ310" s="261"/>
      <c r="DK310" s="261"/>
      <c r="DL310" s="261"/>
      <c r="DM310" s="261"/>
      <c r="DN310" s="261"/>
      <c r="DO310" s="261"/>
      <c r="DP310" s="261"/>
      <c r="DQ310" s="261"/>
      <c r="DR310" s="261"/>
      <c r="DS310" s="261"/>
      <c r="DT310" s="261"/>
      <c r="DU310" s="261"/>
      <c r="DV310" s="261"/>
      <c r="DW310" s="261"/>
      <c r="DX310" s="261"/>
      <c r="DY310" s="261"/>
      <c r="DZ310" s="261"/>
      <c r="EA310" s="261"/>
    </row>
    <row r="311" spans="1:131" ht="15" x14ac:dyDescent="0.25">
      <c r="A311" s="261"/>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261"/>
      <c r="AE311" s="261"/>
      <c r="AF311" s="261"/>
      <c r="AG311" s="261"/>
      <c r="AH311" s="261"/>
      <c r="AI311" s="261"/>
      <c r="AJ311" s="261"/>
      <c r="AK311" s="261"/>
      <c r="AL311" s="261"/>
      <c r="AM311" s="261"/>
      <c r="AN311" s="261"/>
      <c r="AO311" s="261"/>
      <c r="AP311" s="261"/>
      <c r="AQ311" s="261"/>
      <c r="AR311" s="261"/>
      <c r="AS311" s="261"/>
      <c r="AT311" s="261"/>
      <c r="AU311" s="261"/>
      <c r="AV311" s="261"/>
      <c r="AW311" s="261"/>
      <c r="AX311" s="261"/>
      <c r="AY311" s="261"/>
      <c r="AZ311" s="261"/>
      <c r="BA311" s="261"/>
      <c r="BB311" s="261"/>
      <c r="BC311" s="261"/>
      <c r="BD311" s="261"/>
      <c r="BE311" s="261"/>
      <c r="BF311" s="261"/>
      <c r="BG311" s="261"/>
      <c r="BH311" s="261"/>
      <c r="BI311" s="261"/>
      <c r="BJ311" s="261"/>
      <c r="BK311" s="261"/>
      <c r="BL311" s="261"/>
      <c r="BM311" s="261"/>
      <c r="BN311" s="261"/>
      <c r="BO311" s="261"/>
      <c r="BP311" s="261"/>
      <c r="BQ311" s="261"/>
      <c r="BR311" s="261"/>
      <c r="BS311" s="261"/>
      <c r="BT311" s="261"/>
      <c r="BU311" s="261"/>
      <c r="BV311" s="261"/>
      <c r="BW311" s="261"/>
      <c r="BX311" s="261"/>
      <c r="BY311" s="262"/>
      <c r="BZ311" s="262"/>
      <c r="CA311" s="262"/>
      <c r="CB311" s="262"/>
      <c r="CC311" s="262"/>
      <c r="CD311" s="262"/>
      <c r="CE311" s="262"/>
      <c r="CF311" s="262"/>
      <c r="CG311" s="262"/>
      <c r="CH311" s="262"/>
      <c r="CI311" s="262"/>
      <c r="CJ311" s="262"/>
      <c r="CK311" s="262"/>
      <c r="CL311" s="262"/>
      <c r="CM311" s="262"/>
      <c r="CN311" s="262"/>
      <c r="CO311" s="262"/>
      <c r="CP311" s="262"/>
      <c r="CQ311" s="262"/>
      <c r="CR311" s="262"/>
      <c r="CS311" s="262"/>
      <c r="CT311" s="262"/>
      <c r="CU311" s="261"/>
      <c r="CV311" s="261"/>
      <c r="CW311" s="261"/>
      <c r="CX311" s="261"/>
      <c r="CY311" s="261"/>
      <c r="CZ311" s="261"/>
      <c r="DA311" s="261"/>
      <c r="DB311" s="261"/>
      <c r="DC311" s="261"/>
      <c r="DD311" s="261"/>
      <c r="DE311" s="261"/>
      <c r="DF311" s="261"/>
      <c r="DG311" s="261"/>
      <c r="DH311" s="261"/>
      <c r="DI311" s="261"/>
      <c r="DJ311" s="261"/>
      <c r="DK311" s="261"/>
      <c r="DL311" s="261"/>
      <c r="DM311" s="261"/>
      <c r="DN311" s="261"/>
      <c r="DO311" s="261"/>
      <c r="DP311" s="261"/>
      <c r="DQ311" s="261"/>
      <c r="DR311" s="261"/>
      <c r="DS311" s="261"/>
      <c r="DT311" s="261"/>
      <c r="DU311" s="261"/>
      <c r="DV311" s="261"/>
      <c r="DW311" s="261"/>
      <c r="DX311" s="261"/>
      <c r="DY311" s="261"/>
      <c r="DZ311" s="261"/>
      <c r="EA311" s="261"/>
    </row>
    <row r="312" spans="1:131" ht="15" x14ac:dyDescent="0.25">
      <c r="A312" s="261"/>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261"/>
      <c r="AE312" s="261"/>
      <c r="AF312" s="261"/>
      <c r="AG312" s="261"/>
      <c r="AH312" s="261"/>
      <c r="AI312" s="261"/>
      <c r="AJ312" s="261"/>
      <c r="AK312" s="261"/>
      <c r="AL312" s="261"/>
      <c r="AM312" s="261"/>
      <c r="AN312" s="261"/>
      <c r="AO312" s="261"/>
      <c r="AP312" s="261"/>
      <c r="AQ312" s="261"/>
      <c r="AR312" s="261"/>
      <c r="AS312" s="261"/>
      <c r="AT312" s="261"/>
      <c r="AU312" s="261"/>
      <c r="AV312" s="261"/>
      <c r="AW312" s="261"/>
      <c r="AX312" s="261"/>
      <c r="AY312" s="261"/>
      <c r="AZ312" s="261"/>
      <c r="BA312" s="261"/>
      <c r="BB312" s="261"/>
      <c r="BC312" s="261"/>
      <c r="BD312" s="261"/>
      <c r="BE312" s="261"/>
      <c r="BF312" s="261"/>
      <c r="BG312" s="261"/>
      <c r="BH312" s="261"/>
      <c r="BI312" s="261"/>
      <c r="BJ312" s="261"/>
      <c r="BK312" s="261"/>
      <c r="BL312" s="261"/>
      <c r="BM312" s="261"/>
      <c r="BN312" s="261"/>
      <c r="BO312" s="261"/>
      <c r="BP312" s="261"/>
      <c r="BQ312" s="261"/>
      <c r="BR312" s="261"/>
      <c r="BS312" s="261"/>
      <c r="BT312" s="261"/>
      <c r="BU312" s="261"/>
      <c r="BV312" s="261"/>
      <c r="BW312" s="261"/>
      <c r="BX312" s="261"/>
      <c r="BY312" s="262"/>
      <c r="BZ312" s="262"/>
      <c r="CA312" s="262"/>
      <c r="CB312" s="262"/>
      <c r="CC312" s="262"/>
      <c r="CD312" s="262"/>
      <c r="CE312" s="262"/>
      <c r="CF312" s="262"/>
      <c r="CG312" s="262"/>
      <c r="CH312" s="262"/>
      <c r="CI312" s="262"/>
      <c r="CJ312" s="262"/>
      <c r="CK312" s="262"/>
      <c r="CL312" s="262"/>
      <c r="CM312" s="262"/>
      <c r="CN312" s="262"/>
      <c r="CO312" s="262"/>
      <c r="CP312" s="262"/>
      <c r="CQ312" s="262"/>
      <c r="CR312" s="262"/>
      <c r="CS312" s="262"/>
      <c r="CT312" s="262"/>
      <c r="CU312" s="261"/>
      <c r="CV312" s="261"/>
      <c r="CW312" s="261"/>
      <c r="CX312" s="261"/>
      <c r="CY312" s="261"/>
      <c r="CZ312" s="261"/>
      <c r="DA312" s="261"/>
      <c r="DB312" s="261"/>
      <c r="DC312" s="261"/>
      <c r="DD312" s="261"/>
      <c r="DE312" s="261"/>
      <c r="DF312" s="261"/>
      <c r="DG312" s="261"/>
      <c r="DH312" s="261"/>
      <c r="DI312" s="261"/>
      <c r="DJ312" s="261"/>
      <c r="DK312" s="261"/>
      <c r="DL312" s="261"/>
      <c r="DM312" s="261"/>
      <c r="DN312" s="261"/>
      <c r="DO312" s="261"/>
      <c r="DP312" s="261"/>
      <c r="DQ312" s="261"/>
      <c r="DR312" s="261"/>
      <c r="DS312" s="261"/>
      <c r="DT312" s="261"/>
      <c r="DU312" s="261"/>
      <c r="DV312" s="261"/>
      <c r="DW312" s="261"/>
      <c r="DX312" s="261"/>
      <c r="DY312" s="261"/>
      <c r="DZ312" s="261"/>
      <c r="EA312" s="261"/>
    </row>
    <row r="313" spans="1:131" ht="15" x14ac:dyDescent="0.25">
      <c r="A313" s="261"/>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261"/>
      <c r="AE313" s="261"/>
      <c r="AF313" s="261"/>
      <c r="AG313" s="261"/>
      <c r="AH313" s="261"/>
      <c r="AI313" s="261"/>
      <c r="AJ313" s="261"/>
      <c r="AK313" s="261"/>
      <c r="AL313" s="261"/>
      <c r="AM313" s="261"/>
      <c r="AN313" s="261"/>
      <c r="AO313" s="261"/>
      <c r="AP313" s="261"/>
      <c r="AQ313" s="261"/>
      <c r="AR313" s="261"/>
      <c r="AS313" s="261"/>
      <c r="AT313" s="261"/>
      <c r="AU313" s="261"/>
      <c r="AV313" s="261"/>
      <c r="AW313" s="261"/>
      <c r="AX313" s="261"/>
      <c r="AY313" s="261"/>
      <c r="AZ313" s="261"/>
      <c r="BA313" s="261"/>
      <c r="BB313" s="261"/>
      <c r="BC313" s="261"/>
      <c r="BD313" s="261"/>
      <c r="BE313" s="261"/>
      <c r="BF313" s="261"/>
      <c r="BG313" s="261"/>
      <c r="BH313" s="261"/>
      <c r="BI313" s="261"/>
      <c r="BJ313" s="261"/>
      <c r="BK313" s="261"/>
      <c r="BL313" s="261"/>
      <c r="BM313" s="261"/>
      <c r="BN313" s="261"/>
      <c r="BO313" s="261"/>
      <c r="BP313" s="261"/>
      <c r="BQ313" s="261"/>
      <c r="BR313" s="261"/>
      <c r="BS313" s="261"/>
      <c r="BT313" s="261"/>
      <c r="BU313" s="261"/>
      <c r="BV313" s="261"/>
      <c r="BW313" s="261"/>
      <c r="BX313" s="261"/>
      <c r="BY313" s="262"/>
      <c r="BZ313" s="262"/>
      <c r="CA313" s="262"/>
      <c r="CB313" s="262"/>
      <c r="CC313" s="262"/>
      <c r="CD313" s="262"/>
      <c r="CE313" s="262"/>
      <c r="CF313" s="262"/>
      <c r="CG313" s="262"/>
      <c r="CH313" s="262"/>
      <c r="CI313" s="262"/>
      <c r="CJ313" s="262"/>
      <c r="CK313" s="262"/>
      <c r="CL313" s="262"/>
      <c r="CM313" s="262"/>
      <c r="CN313" s="262"/>
      <c r="CO313" s="262"/>
      <c r="CP313" s="262"/>
      <c r="CQ313" s="262"/>
      <c r="CR313" s="262"/>
      <c r="CS313" s="262"/>
      <c r="CT313" s="262"/>
      <c r="CU313" s="261"/>
      <c r="CV313" s="261"/>
      <c r="CW313" s="261"/>
      <c r="CX313" s="261"/>
      <c r="CY313" s="261"/>
      <c r="CZ313" s="261"/>
      <c r="DA313" s="261"/>
      <c r="DB313" s="261"/>
      <c r="DC313" s="261"/>
      <c r="DD313" s="261"/>
      <c r="DE313" s="261"/>
      <c r="DF313" s="261"/>
      <c r="DG313" s="261"/>
      <c r="DH313" s="261"/>
      <c r="DI313" s="261"/>
      <c r="DJ313" s="261"/>
      <c r="DK313" s="261"/>
      <c r="DL313" s="261"/>
      <c r="DM313" s="261"/>
      <c r="DN313" s="261"/>
      <c r="DO313" s="261"/>
      <c r="DP313" s="261"/>
      <c r="DQ313" s="261"/>
      <c r="DR313" s="261"/>
      <c r="DS313" s="261"/>
      <c r="DT313" s="261"/>
      <c r="DU313" s="261"/>
      <c r="DV313" s="261"/>
      <c r="DW313" s="261"/>
      <c r="DX313" s="261"/>
      <c r="DY313" s="261"/>
      <c r="DZ313" s="261"/>
      <c r="EA313" s="261"/>
    </row>
    <row r="314" spans="1:131" ht="15" x14ac:dyDescent="0.25">
      <c r="A314" s="261"/>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261"/>
      <c r="AE314" s="261"/>
      <c r="AF314" s="261"/>
      <c r="AG314" s="261"/>
      <c r="AH314" s="261"/>
      <c r="AI314" s="261"/>
      <c r="AJ314" s="261"/>
      <c r="AK314" s="261"/>
      <c r="AL314" s="261"/>
      <c r="AM314" s="261"/>
      <c r="AN314" s="261"/>
      <c r="AO314" s="261"/>
      <c r="AP314" s="261"/>
      <c r="AQ314" s="261"/>
      <c r="AR314" s="261"/>
      <c r="AS314" s="261"/>
      <c r="AT314" s="261"/>
      <c r="AU314" s="261"/>
      <c r="AV314" s="261"/>
      <c r="AW314" s="261"/>
      <c r="AX314" s="261"/>
      <c r="AY314" s="261"/>
      <c r="AZ314" s="261"/>
      <c r="BA314" s="261"/>
      <c r="BB314" s="261"/>
      <c r="BC314" s="261"/>
      <c r="BD314" s="261"/>
      <c r="BE314" s="261"/>
      <c r="BF314" s="261"/>
      <c r="BG314" s="261"/>
      <c r="BH314" s="261"/>
      <c r="BI314" s="261"/>
      <c r="BJ314" s="261"/>
      <c r="BK314" s="261"/>
      <c r="BL314" s="261"/>
      <c r="BM314" s="261"/>
      <c r="BN314" s="261"/>
      <c r="BO314" s="261"/>
      <c r="BP314" s="261"/>
      <c r="BQ314" s="261"/>
      <c r="BR314" s="261"/>
      <c r="BS314" s="261"/>
      <c r="BT314" s="261"/>
      <c r="BU314" s="261"/>
      <c r="BV314" s="261"/>
      <c r="BW314" s="261"/>
      <c r="BX314" s="261"/>
      <c r="BY314" s="262"/>
      <c r="BZ314" s="262"/>
      <c r="CA314" s="262"/>
      <c r="CB314" s="262"/>
      <c r="CC314" s="262"/>
      <c r="CD314" s="262"/>
      <c r="CE314" s="262"/>
      <c r="CF314" s="262"/>
      <c r="CG314" s="262"/>
      <c r="CH314" s="262"/>
      <c r="CI314" s="262"/>
      <c r="CJ314" s="262"/>
      <c r="CK314" s="262"/>
      <c r="CL314" s="262"/>
      <c r="CM314" s="262"/>
      <c r="CN314" s="262"/>
      <c r="CO314" s="262"/>
      <c r="CP314" s="262"/>
      <c r="CQ314" s="262"/>
      <c r="CR314" s="262"/>
      <c r="CS314" s="262"/>
      <c r="CT314" s="262"/>
      <c r="CU314" s="261"/>
      <c r="CV314" s="261"/>
      <c r="CW314" s="261"/>
      <c r="CX314" s="261"/>
      <c r="CY314" s="261"/>
      <c r="CZ314" s="261"/>
      <c r="DA314" s="261"/>
      <c r="DB314" s="261"/>
      <c r="DC314" s="261"/>
      <c r="DD314" s="261"/>
      <c r="DE314" s="261"/>
      <c r="DF314" s="261"/>
      <c r="DG314" s="261"/>
      <c r="DH314" s="261"/>
      <c r="DI314" s="261"/>
      <c r="DJ314" s="261"/>
      <c r="DK314" s="261"/>
      <c r="DL314" s="261"/>
      <c r="DM314" s="261"/>
      <c r="DN314" s="261"/>
      <c r="DO314" s="261"/>
      <c r="DP314" s="261"/>
      <c r="DQ314" s="261"/>
      <c r="DR314" s="261"/>
      <c r="DS314" s="261"/>
      <c r="DT314" s="261"/>
      <c r="DU314" s="261"/>
      <c r="DV314" s="261"/>
      <c r="DW314" s="261"/>
      <c r="DX314" s="261"/>
      <c r="DY314" s="261"/>
      <c r="DZ314" s="261"/>
      <c r="EA314" s="261"/>
    </row>
    <row r="315" spans="1:131" ht="15" x14ac:dyDescent="0.25">
      <c r="A315" s="261"/>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261"/>
      <c r="AE315" s="261"/>
      <c r="AF315" s="261"/>
      <c r="AG315" s="261"/>
      <c r="AH315" s="261"/>
      <c r="AI315" s="261"/>
      <c r="AJ315" s="261"/>
      <c r="AK315" s="261"/>
      <c r="AL315" s="261"/>
      <c r="AM315" s="261"/>
      <c r="AN315" s="261"/>
      <c r="AO315" s="261"/>
      <c r="AP315" s="261"/>
      <c r="AQ315" s="261"/>
      <c r="AR315" s="261"/>
      <c r="AS315" s="261"/>
      <c r="AT315" s="261"/>
      <c r="AU315" s="261"/>
      <c r="AV315" s="261"/>
      <c r="AW315" s="261"/>
      <c r="AX315" s="261"/>
      <c r="AY315" s="261"/>
      <c r="AZ315" s="261"/>
      <c r="BA315" s="261"/>
      <c r="BB315" s="261"/>
      <c r="BC315" s="261"/>
      <c r="BD315" s="261"/>
      <c r="BE315" s="261"/>
      <c r="BF315" s="261"/>
      <c r="BG315" s="261"/>
      <c r="BH315" s="261"/>
      <c r="BI315" s="261"/>
      <c r="BJ315" s="261"/>
      <c r="BK315" s="261"/>
      <c r="BL315" s="261"/>
      <c r="BM315" s="261"/>
      <c r="BN315" s="261"/>
      <c r="BO315" s="261"/>
      <c r="BP315" s="261"/>
      <c r="BQ315" s="261"/>
      <c r="BR315" s="261"/>
      <c r="BS315" s="261"/>
      <c r="BT315" s="261"/>
      <c r="BU315" s="261"/>
      <c r="BV315" s="261"/>
      <c r="BW315" s="261"/>
      <c r="BX315" s="261"/>
      <c r="BY315" s="262"/>
      <c r="BZ315" s="262"/>
      <c r="CA315" s="262"/>
      <c r="CB315" s="262"/>
      <c r="CC315" s="262"/>
      <c r="CD315" s="262"/>
      <c r="CE315" s="262"/>
      <c r="CF315" s="262"/>
      <c r="CG315" s="262"/>
      <c r="CH315" s="262"/>
      <c r="CI315" s="262"/>
      <c r="CJ315" s="262"/>
      <c r="CK315" s="262"/>
      <c r="CL315" s="262"/>
      <c r="CM315" s="262"/>
      <c r="CN315" s="262"/>
      <c r="CO315" s="262"/>
      <c r="CP315" s="262"/>
      <c r="CQ315" s="262"/>
      <c r="CR315" s="262"/>
      <c r="CS315" s="262"/>
      <c r="CT315" s="262"/>
      <c r="CU315" s="261"/>
      <c r="CV315" s="261"/>
      <c r="CW315" s="261"/>
      <c r="CX315" s="261"/>
      <c r="CY315" s="261"/>
      <c r="CZ315" s="261"/>
      <c r="DA315" s="261"/>
      <c r="DB315" s="261"/>
      <c r="DC315" s="261"/>
      <c r="DD315" s="261"/>
      <c r="DE315" s="261"/>
      <c r="DF315" s="261"/>
      <c r="DG315" s="261"/>
      <c r="DH315" s="261"/>
      <c r="DI315" s="261"/>
      <c r="DJ315" s="261"/>
      <c r="DK315" s="261"/>
      <c r="DL315" s="261"/>
      <c r="DM315" s="261"/>
      <c r="DN315" s="261"/>
      <c r="DO315" s="261"/>
      <c r="DP315" s="261"/>
      <c r="DQ315" s="261"/>
      <c r="DR315" s="261"/>
      <c r="DS315" s="261"/>
      <c r="DT315" s="261"/>
      <c r="DU315" s="261"/>
      <c r="DV315" s="261"/>
      <c r="DW315" s="261"/>
      <c r="DX315" s="261"/>
      <c r="DY315" s="261"/>
      <c r="DZ315" s="261"/>
      <c r="EA315" s="261"/>
    </row>
    <row r="316" spans="1:131" ht="15" x14ac:dyDescent="0.25">
      <c r="A316" s="261"/>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261"/>
      <c r="AE316" s="261"/>
      <c r="AF316" s="261"/>
      <c r="AG316" s="261"/>
      <c r="AH316" s="261"/>
      <c r="AI316" s="261"/>
      <c r="AJ316" s="261"/>
      <c r="AK316" s="261"/>
      <c r="AL316" s="261"/>
      <c r="AM316" s="261"/>
      <c r="AN316" s="261"/>
      <c r="AO316" s="261"/>
      <c r="AP316" s="261"/>
      <c r="AQ316" s="261"/>
      <c r="AR316" s="261"/>
      <c r="AS316" s="261"/>
      <c r="AT316" s="261"/>
      <c r="AU316" s="261"/>
      <c r="AV316" s="261"/>
      <c r="AW316" s="261"/>
      <c r="AX316" s="261"/>
      <c r="AY316" s="261"/>
      <c r="AZ316" s="261"/>
      <c r="BA316" s="261"/>
      <c r="BB316" s="261"/>
      <c r="BC316" s="261"/>
      <c r="BD316" s="261"/>
      <c r="BE316" s="261"/>
      <c r="BF316" s="261"/>
      <c r="BG316" s="261"/>
      <c r="BH316" s="261"/>
      <c r="BI316" s="261"/>
      <c r="BJ316" s="261"/>
      <c r="BK316" s="261"/>
      <c r="BL316" s="261"/>
      <c r="BM316" s="261"/>
      <c r="BN316" s="261"/>
      <c r="BO316" s="261"/>
      <c r="BP316" s="261"/>
      <c r="BQ316" s="261"/>
      <c r="BR316" s="261"/>
      <c r="BS316" s="261"/>
      <c r="BT316" s="261"/>
      <c r="BU316" s="261"/>
      <c r="BV316" s="261"/>
      <c r="BW316" s="261"/>
      <c r="BX316" s="261"/>
      <c r="BY316" s="262"/>
      <c r="BZ316" s="262"/>
      <c r="CA316" s="262"/>
      <c r="CB316" s="262"/>
      <c r="CC316" s="262"/>
      <c r="CD316" s="262"/>
      <c r="CE316" s="262"/>
      <c r="CF316" s="262"/>
      <c r="CG316" s="262"/>
      <c r="CH316" s="262"/>
      <c r="CI316" s="262"/>
      <c r="CJ316" s="262"/>
      <c r="CK316" s="262"/>
      <c r="CL316" s="262"/>
      <c r="CM316" s="262"/>
      <c r="CN316" s="262"/>
      <c r="CO316" s="262"/>
      <c r="CP316" s="262"/>
      <c r="CQ316" s="262"/>
      <c r="CR316" s="262"/>
      <c r="CS316" s="262"/>
      <c r="CT316" s="262"/>
      <c r="CU316" s="261"/>
      <c r="CV316" s="261"/>
      <c r="CW316" s="261"/>
      <c r="CX316" s="261"/>
      <c r="CY316" s="261"/>
      <c r="CZ316" s="261"/>
      <c r="DA316" s="261"/>
      <c r="DB316" s="261"/>
      <c r="DC316" s="261"/>
      <c r="DD316" s="261"/>
      <c r="DE316" s="261"/>
      <c r="DF316" s="261"/>
      <c r="DG316" s="261"/>
      <c r="DH316" s="261"/>
      <c r="DI316" s="261"/>
      <c r="DJ316" s="261"/>
      <c r="DK316" s="261"/>
      <c r="DL316" s="261"/>
      <c r="DM316" s="261"/>
      <c r="DN316" s="261"/>
      <c r="DO316" s="261"/>
      <c r="DP316" s="261"/>
      <c r="DQ316" s="261"/>
      <c r="DR316" s="261"/>
      <c r="DS316" s="261"/>
      <c r="DT316" s="261"/>
      <c r="DU316" s="261"/>
      <c r="DV316" s="261"/>
      <c r="DW316" s="261"/>
      <c r="DX316" s="261"/>
      <c r="DY316" s="261"/>
      <c r="DZ316" s="261"/>
      <c r="EA316" s="261"/>
    </row>
    <row r="317" spans="1:131" ht="15" x14ac:dyDescent="0.25">
      <c r="A317" s="261"/>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61"/>
      <c r="AE317" s="261"/>
      <c r="AF317" s="261"/>
      <c r="AG317" s="261"/>
      <c r="AH317" s="261"/>
      <c r="AI317" s="261"/>
      <c r="AJ317" s="261"/>
      <c r="AK317" s="261"/>
      <c r="AL317" s="261"/>
      <c r="AM317" s="261"/>
      <c r="AN317" s="261"/>
      <c r="AO317" s="261"/>
      <c r="AP317" s="261"/>
      <c r="AQ317" s="261"/>
      <c r="AR317" s="261"/>
      <c r="AS317" s="261"/>
      <c r="AT317" s="261"/>
      <c r="AU317" s="261"/>
      <c r="AV317" s="261"/>
      <c r="AW317" s="261"/>
      <c r="AX317" s="261"/>
      <c r="AY317" s="261"/>
      <c r="AZ317" s="261"/>
      <c r="BA317" s="261"/>
      <c r="BB317" s="261"/>
      <c r="BC317" s="261"/>
      <c r="BD317" s="261"/>
      <c r="BE317" s="261"/>
      <c r="BF317" s="261"/>
      <c r="BG317" s="261"/>
      <c r="BH317" s="261"/>
      <c r="BI317" s="261"/>
      <c r="BJ317" s="261"/>
      <c r="BK317" s="261"/>
      <c r="BL317" s="261"/>
      <c r="BM317" s="261"/>
      <c r="BN317" s="261"/>
      <c r="BO317" s="261"/>
      <c r="BP317" s="261"/>
      <c r="BQ317" s="261"/>
      <c r="BR317" s="261"/>
      <c r="BS317" s="261"/>
      <c r="BT317" s="261"/>
      <c r="BU317" s="261"/>
      <c r="BV317" s="261"/>
      <c r="BW317" s="261"/>
      <c r="BX317" s="261"/>
      <c r="BY317" s="262"/>
      <c r="BZ317" s="262"/>
      <c r="CA317" s="262"/>
      <c r="CB317" s="262"/>
      <c r="CC317" s="262"/>
      <c r="CD317" s="262"/>
      <c r="CE317" s="262"/>
      <c r="CF317" s="262"/>
      <c r="CG317" s="262"/>
      <c r="CH317" s="262"/>
      <c r="CI317" s="262"/>
      <c r="CJ317" s="262"/>
      <c r="CK317" s="262"/>
      <c r="CL317" s="262"/>
      <c r="CM317" s="262"/>
      <c r="CN317" s="262"/>
      <c r="CO317" s="262"/>
      <c r="CP317" s="262"/>
      <c r="CQ317" s="262"/>
      <c r="CR317" s="262"/>
      <c r="CS317" s="262"/>
      <c r="CT317" s="262"/>
      <c r="CU317" s="261"/>
      <c r="CV317" s="261"/>
      <c r="CW317" s="261"/>
      <c r="CX317" s="261"/>
      <c r="CY317" s="261"/>
      <c r="CZ317" s="261"/>
      <c r="DA317" s="261"/>
      <c r="DB317" s="261"/>
      <c r="DC317" s="261"/>
      <c r="DD317" s="261"/>
      <c r="DE317" s="261"/>
      <c r="DF317" s="261"/>
      <c r="DG317" s="261"/>
      <c r="DH317" s="261"/>
      <c r="DI317" s="261"/>
      <c r="DJ317" s="261"/>
      <c r="DK317" s="261"/>
      <c r="DL317" s="261"/>
      <c r="DM317" s="261"/>
      <c r="DN317" s="261"/>
      <c r="DO317" s="261"/>
      <c r="DP317" s="261"/>
      <c r="DQ317" s="261"/>
      <c r="DR317" s="261"/>
      <c r="DS317" s="261"/>
      <c r="DT317" s="261"/>
      <c r="DU317" s="261"/>
      <c r="DV317" s="261"/>
      <c r="DW317" s="261"/>
      <c r="DX317" s="261"/>
      <c r="DY317" s="261"/>
      <c r="DZ317" s="261"/>
      <c r="EA317" s="261"/>
    </row>
    <row r="318" spans="1:131" ht="15" x14ac:dyDescent="0.25">
      <c r="A318" s="261"/>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61"/>
      <c r="AE318" s="261"/>
      <c r="AF318" s="261"/>
      <c r="AG318" s="261"/>
      <c r="AH318" s="261"/>
      <c r="AI318" s="261"/>
      <c r="AJ318" s="261"/>
      <c r="AK318" s="261"/>
      <c r="AL318" s="261"/>
      <c r="AM318" s="261"/>
      <c r="AN318" s="261"/>
      <c r="AO318" s="261"/>
      <c r="AP318" s="261"/>
      <c r="AQ318" s="261"/>
      <c r="AR318" s="261"/>
      <c r="AS318" s="261"/>
      <c r="AT318" s="261"/>
      <c r="AU318" s="261"/>
      <c r="AV318" s="261"/>
      <c r="AW318" s="261"/>
      <c r="AX318" s="261"/>
      <c r="AY318" s="261"/>
      <c r="AZ318" s="261"/>
      <c r="BA318" s="261"/>
      <c r="BB318" s="261"/>
      <c r="BC318" s="261"/>
      <c r="BD318" s="261"/>
      <c r="BE318" s="261"/>
      <c r="BF318" s="261"/>
      <c r="BG318" s="261"/>
      <c r="BH318" s="261"/>
      <c r="BI318" s="261"/>
      <c r="BJ318" s="261"/>
      <c r="BK318" s="261"/>
      <c r="BL318" s="261"/>
      <c r="BM318" s="261"/>
      <c r="BN318" s="261"/>
      <c r="BO318" s="261"/>
      <c r="BP318" s="261"/>
      <c r="BQ318" s="261"/>
      <c r="BR318" s="261"/>
      <c r="BS318" s="261"/>
      <c r="BT318" s="261"/>
      <c r="BU318" s="261"/>
      <c r="BV318" s="261"/>
      <c r="BW318" s="261"/>
      <c r="BX318" s="261"/>
      <c r="BY318" s="262"/>
      <c r="BZ318" s="262"/>
      <c r="CA318" s="262"/>
      <c r="CB318" s="262"/>
      <c r="CC318" s="262"/>
      <c r="CD318" s="262"/>
      <c r="CE318" s="262"/>
      <c r="CF318" s="262"/>
      <c r="CG318" s="262"/>
      <c r="CH318" s="262"/>
      <c r="CI318" s="262"/>
      <c r="CJ318" s="262"/>
      <c r="CK318" s="262"/>
      <c r="CL318" s="262"/>
      <c r="CM318" s="262"/>
      <c r="CN318" s="262"/>
      <c r="CO318" s="262"/>
      <c r="CP318" s="262"/>
      <c r="CQ318" s="262"/>
      <c r="CR318" s="262"/>
      <c r="CS318" s="262"/>
      <c r="CT318" s="262"/>
      <c r="CU318" s="261"/>
      <c r="CV318" s="261"/>
      <c r="CW318" s="261"/>
      <c r="CX318" s="261"/>
      <c r="CY318" s="261"/>
      <c r="CZ318" s="261"/>
      <c r="DA318" s="261"/>
      <c r="DB318" s="261"/>
      <c r="DC318" s="261"/>
      <c r="DD318" s="261"/>
      <c r="DE318" s="261"/>
      <c r="DF318" s="261"/>
      <c r="DG318" s="261"/>
      <c r="DH318" s="261"/>
      <c r="DI318" s="261"/>
      <c r="DJ318" s="261"/>
      <c r="DK318" s="261"/>
      <c r="DL318" s="261"/>
      <c r="DM318" s="261"/>
      <c r="DN318" s="261"/>
      <c r="DO318" s="261"/>
      <c r="DP318" s="261"/>
      <c r="DQ318" s="261"/>
      <c r="DR318" s="261"/>
      <c r="DS318" s="261"/>
      <c r="DT318" s="261"/>
      <c r="DU318" s="261"/>
      <c r="DV318" s="261"/>
      <c r="DW318" s="261"/>
      <c r="DX318" s="261"/>
      <c r="DY318" s="261"/>
      <c r="DZ318" s="261"/>
      <c r="EA318" s="261"/>
    </row>
    <row r="319" spans="1:131" ht="15" x14ac:dyDescent="0.25">
      <c r="A319" s="261"/>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61"/>
      <c r="AE319" s="261"/>
      <c r="AF319" s="261"/>
      <c r="AG319" s="261"/>
      <c r="AH319" s="261"/>
      <c r="AI319" s="261"/>
      <c r="AJ319" s="261"/>
      <c r="AK319" s="261"/>
      <c r="AL319" s="261"/>
      <c r="AM319" s="261"/>
      <c r="AN319" s="261"/>
      <c r="AO319" s="261"/>
      <c r="AP319" s="261"/>
      <c r="AQ319" s="261"/>
      <c r="AR319" s="261"/>
      <c r="AS319" s="261"/>
      <c r="AT319" s="261"/>
      <c r="AU319" s="261"/>
      <c r="AV319" s="261"/>
      <c r="AW319" s="261"/>
      <c r="AX319" s="261"/>
      <c r="AY319" s="261"/>
      <c r="AZ319" s="261"/>
      <c r="BA319" s="261"/>
      <c r="BB319" s="261"/>
      <c r="BC319" s="261"/>
      <c r="BD319" s="261"/>
      <c r="BE319" s="261"/>
      <c r="BF319" s="261"/>
      <c r="BG319" s="261"/>
      <c r="BH319" s="261"/>
      <c r="BI319" s="261"/>
      <c r="BJ319" s="261"/>
      <c r="BK319" s="261"/>
      <c r="BL319" s="261"/>
      <c r="BM319" s="261"/>
      <c r="BN319" s="261"/>
      <c r="BO319" s="261"/>
      <c r="BP319" s="261"/>
      <c r="BQ319" s="261"/>
      <c r="BR319" s="261"/>
      <c r="BS319" s="261"/>
      <c r="BT319" s="261"/>
      <c r="BU319" s="261"/>
      <c r="BV319" s="261"/>
      <c r="BW319" s="261"/>
      <c r="BX319" s="261"/>
      <c r="BY319" s="262"/>
      <c r="BZ319" s="262"/>
      <c r="CA319" s="262"/>
      <c r="CB319" s="262"/>
      <c r="CC319" s="262"/>
      <c r="CD319" s="262"/>
      <c r="CE319" s="262"/>
      <c r="CF319" s="262"/>
      <c r="CG319" s="262"/>
      <c r="CH319" s="262"/>
      <c r="CI319" s="262"/>
      <c r="CJ319" s="262"/>
      <c r="CK319" s="262"/>
      <c r="CL319" s="262"/>
      <c r="CM319" s="262"/>
      <c r="CN319" s="262"/>
      <c r="CO319" s="262"/>
      <c r="CP319" s="262"/>
      <c r="CQ319" s="262"/>
      <c r="CR319" s="262"/>
      <c r="CS319" s="262"/>
      <c r="CT319" s="262"/>
      <c r="CU319" s="261"/>
      <c r="CV319" s="261"/>
      <c r="CW319" s="261"/>
      <c r="CX319" s="261"/>
      <c r="CY319" s="261"/>
      <c r="CZ319" s="261"/>
      <c r="DA319" s="261"/>
      <c r="DB319" s="261"/>
      <c r="DC319" s="261"/>
      <c r="DD319" s="261"/>
      <c r="DE319" s="261"/>
      <c r="DF319" s="261"/>
      <c r="DG319" s="261"/>
      <c r="DH319" s="261"/>
      <c r="DI319" s="261"/>
      <c r="DJ319" s="261"/>
      <c r="DK319" s="261"/>
      <c r="DL319" s="261"/>
      <c r="DM319" s="261"/>
      <c r="DN319" s="261"/>
      <c r="DO319" s="261"/>
      <c r="DP319" s="261"/>
      <c r="DQ319" s="261"/>
      <c r="DR319" s="261"/>
      <c r="DS319" s="261"/>
      <c r="DT319" s="261"/>
      <c r="DU319" s="261"/>
      <c r="DV319" s="261"/>
      <c r="DW319" s="261"/>
      <c r="DX319" s="261"/>
      <c r="DY319" s="261"/>
      <c r="DZ319" s="261"/>
      <c r="EA319" s="261"/>
    </row>
    <row r="320" spans="1:131" ht="15" x14ac:dyDescent="0.25">
      <c r="A320" s="261"/>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61"/>
      <c r="AE320" s="261"/>
      <c r="AF320" s="261"/>
      <c r="AG320" s="261"/>
      <c r="AH320" s="261"/>
      <c r="AI320" s="261"/>
      <c r="AJ320" s="261"/>
      <c r="AK320" s="261"/>
      <c r="AL320" s="261"/>
      <c r="AM320" s="261"/>
      <c r="AN320" s="261"/>
      <c r="AO320" s="261"/>
      <c r="AP320" s="261"/>
      <c r="AQ320" s="261"/>
      <c r="AR320" s="261"/>
      <c r="AS320" s="261"/>
      <c r="AT320" s="261"/>
      <c r="AU320" s="261"/>
      <c r="AV320" s="261"/>
      <c r="AW320" s="261"/>
      <c r="AX320" s="261"/>
      <c r="AY320" s="261"/>
      <c r="AZ320" s="261"/>
      <c r="BA320" s="261"/>
      <c r="BB320" s="261"/>
      <c r="BC320" s="261"/>
      <c r="BD320" s="261"/>
      <c r="BE320" s="261"/>
      <c r="BF320" s="261"/>
      <c r="BG320" s="261"/>
      <c r="BH320" s="261"/>
      <c r="BI320" s="261"/>
      <c r="BJ320" s="261"/>
      <c r="BK320" s="261"/>
      <c r="BL320" s="261"/>
      <c r="BM320" s="261"/>
      <c r="BN320" s="261"/>
      <c r="BO320" s="261"/>
      <c r="BP320" s="261"/>
      <c r="BQ320" s="261"/>
      <c r="BR320" s="261"/>
      <c r="BS320" s="261"/>
      <c r="BT320" s="261"/>
      <c r="BU320" s="261"/>
      <c r="BV320" s="261"/>
      <c r="BW320" s="261"/>
      <c r="BX320" s="261"/>
      <c r="BY320" s="262"/>
      <c r="BZ320" s="262"/>
      <c r="CA320" s="262"/>
      <c r="CB320" s="262"/>
      <c r="CC320" s="262"/>
      <c r="CD320" s="262"/>
      <c r="CE320" s="262"/>
      <c r="CF320" s="262"/>
      <c r="CG320" s="262"/>
      <c r="CH320" s="262"/>
      <c r="CI320" s="262"/>
      <c r="CJ320" s="262"/>
      <c r="CK320" s="262"/>
      <c r="CL320" s="262"/>
      <c r="CM320" s="262"/>
      <c r="CN320" s="262"/>
      <c r="CO320" s="262"/>
      <c r="CP320" s="262"/>
      <c r="CQ320" s="262"/>
      <c r="CR320" s="262"/>
      <c r="CS320" s="262"/>
      <c r="CT320" s="262"/>
      <c r="CU320" s="261"/>
      <c r="CV320" s="261"/>
      <c r="CW320" s="261"/>
      <c r="CX320" s="261"/>
      <c r="CY320" s="261"/>
      <c r="CZ320" s="261"/>
      <c r="DA320" s="261"/>
      <c r="DB320" s="261"/>
      <c r="DC320" s="261"/>
      <c r="DD320" s="261"/>
      <c r="DE320" s="261"/>
      <c r="DF320" s="261"/>
      <c r="DG320" s="261"/>
      <c r="DH320" s="261"/>
      <c r="DI320" s="261"/>
      <c r="DJ320" s="261"/>
      <c r="DK320" s="261"/>
      <c r="DL320" s="261"/>
      <c r="DM320" s="261"/>
      <c r="DN320" s="261"/>
      <c r="DO320" s="261"/>
      <c r="DP320" s="261"/>
      <c r="DQ320" s="261"/>
      <c r="DR320" s="261"/>
      <c r="DS320" s="261"/>
      <c r="DT320" s="261"/>
      <c r="DU320" s="261"/>
      <c r="DV320" s="261"/>
      <c r="DW320" s="261"/>
      <c r="DX320" s="261"/>
      <c r="DY320" s="261"/>
      <c r="DZ320" s="261"/>
      <c r="EA320" s="261"/>
    </row>
    <row r="321" spans="1:131" ht="15" x14ac:dyDescent="0.25">
      <c r="A321" s="261"/>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1"/>
      <c r="AL321" s="261"/>
      <c r="AM321" s="261"/>
      <c r="AN321" s="261"/>
      <c r="AO321" s="261"/>
      <c r="AP321" s="261"/>
      <c r="AQ321" s="261"/>
      <c r="AR321" s="261"/>
      <c r="AS321" s="261"/>
      <c r="AT321" s="261"/>
      <c r="AU321" s="261"/>
      <c r="AV321" s="261"/>
      <c r="AW321" s="261"/>
      <c r="AX321" s="261"/>
      <c r="AY321" s="261"/>
      <c r="AZ321" s="261"/>
      <c r="BA321" s="261"/>
      <c r="BB321" s="261"/>
      <c r="BC321" s="261"/>
      <c r="BD321" s="261"/>
      <c r="BE321" s="261"/>
      <c r="BF321" s="261"/>
      <c r="BG321" s="261"/>
      <c r="BH321" s="261"/>
      <c r="BI321" s="261"/>
      <c r="BJ321" s="261"/>
      <c r="BK321" s="261"/>
      <c r="BL321" s="261"/>
      <c r="BM321" s="261"/>
      <c r="BN321" s="261"/>
      <c r="BO321" s="261"/>
      <c r="BP321" s="261"/>
      <c r="BQ321" s="261"/>
      <c r="BR321" s="261"/>
      <c r="BS321" s="261"/>
      <c r="BT321" s="261"/>
      <c r="BU321" s="261"/>
      <c r="BV321" s="261"/>
      <c r="BW321" s="261"/>
      <c r="BX321" s="261"/>
      <c r="BY321" s="262"/>
      <c r="BZ321" s="262"/>
      <c r="CA321" s="262"/>
      <c r="CB321" s="262"/>
      <c r="CC321" s="262"/>
      <c r="CD321" s="262"/>
      <c r="CE321" s="262"/>
      <c r="CF321" s="262"/>
      <c r="CG321" s="262"/>
      <c r="CH321" s="262"/>
      <c r="CI321" s="262"/>
      <c r="CJ321" s="262"/>
      <c r="CK321" s="262"/>
      <c r="CL321" s="262"/>
      <c r="CM321" s="262"/>
      <c r="CN321" s="262"/>
      <c r="CO321" s="262"/>
      <c r="CP321" s="262"/>
      <c r="CQ321" s="262"/>
      <c r="CR321" s="262"/>
      <c r="CS321" s="262"/>
      <c r="CT321" s="262"/>
      <c r="CU321" s="261"/>
      <c r="CV321" s="261"/>
      <c r="CW321" s="261"/>
      <c r="CX321" s="261"/>
      <c r="CY321" s="261"/>
      <c r="CZ321" s="261"/>
      <c r="DA321" s="261"/>
      <c r="DB321" s="261"/>
      <c r="DC321" s="261"/>
      <c r="DD321" s="261"/>
      <c r="DE321" s="261"/>
      <c r="DF321" s="261"/>
      <c r="DG321" s="261"/>
      <c r="DH321" s="261"/>
      <c r="DI321" s="261"/>
      <c r="DJ321" s="261"/>
      <c r="DK321" s="261"/>
      <c r="DL321" s="261"/>
      <c r="DM321" s="261"/>
      <c r="DN321" s="261"/>
      <c r="DO321" s="261"/>
      <c r="DP321" s="261"/>
      <c r="DQ321" s="261"/>
      <c r="DR321" s="261"/>
      <c r="DS321" s="261"/>
      <c r="DT321" s="261"/>
      <c r="DU321" s="261"/>
      <c r="DV321" s="261"/>
      <c r="DW321" s="261"/>
      <c r="DX321" s="261"/>
      <c r="DY321" s="261"/>
      <c r="DZ321" s="261"/>
      <c r="EA321" s="261"/>
    </row>
    <row r="322" spans="1:131" ht="15" x14ac:dyDescent="0.25">
      <c r="A322" s="261"/>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61"/>
      <c r="AE322" s="261"/>
      <c r="AF322" s="261"/>
      <c r="AG322" s="261"/>
      <c r="AH322" s="261"/>
      <c r="AI322" s="261"/>
      <c r="AJ322" s="261"/>
      <c r="AK322" s="261"/>
      <c r="AL322" s="261"/>
      <c r="AM322" s="261"/>
      <c r="AN322" s="261"/>
      <c r="AO322" s="261"/>
      <c r="AP322" s="261"/>
      <c r="AQ322" s="261"/>
      <c r="AR322" s="261"/>
      <c r="AS322" s="261"/>
      <c r="AT322" s="261"/>
      <c r="AU322" s="261"/>
      <c r="AV322" s="261"/>
      <c r="AW322" s="261"/>
      <c r="AX322" s="261"/>
      <c r="AY322" s="261"/>
      <c r="AZ322" s="261"/>
      <c r="BA322" s="261"/>
      <c r="BB322" s="261"/>
      <c r="BC322" s="261"/>
      <c r="BD322" s="261"/>
      <c r="BE322" s="261"/>
      <c r="BF322" s="261"/>
      <c r="BG322" s="261"/>
      <c r="BH322" s="261"/>
      <c r="BI322" s="261"/>
      <c r="BJ322" s="261"/>
      <c r="BK322" s="261"/>
      <c r="BL322" s="261"/>
      <c r="BM322" s="261"/>
      <c r="BN322" s="261"/>
      <c r="BO322" s="261"/>
      <c r="BP322" s="261"/>
      <c r="BQ322" s="261"/>
      <c r="BR322" s="261"/>
      <c r="BS322" s="261"/>
      <c r="BT322" s="261"/>
      <c r="BU322" s="261"/>
      <c r="BV322" s="261"/>
      <c r="BW322" s="261"/>
      <c r="BX322" s="261"/>
      <c r="BY322" s="262"/>
      <c r="BZ322" s="262"/>
      <c r="CA322" s="262"/>
      <c r="CB322" s="262"/>
      <c r="CC322" s="262"/>
      <c r="CD322" s="262"/>
      <c r="CE322" s="262"/>
      <c r="CF322" s="262"/>
      <c r="CG322" s="262"/>
      <c r="CH322" s="262"/>
      <c r="CI322" s="262"/>
      <c r="CJ322" s="262"/>
      <c r="CK322" s="262"/>
      <c r="CL322" s="262"/>
      <c r="CM322" s="262"/>
      <c r="CN322" s="262"/>
      <c r="CO322" s="262"/>
      <c r="CP322" s="262"/>
      <c r="CQ322" s="262"/>
      <c r="CR322" s="262"/>
      <c r="CS322" s="262"/>
      <c r="CT322" s="262"/>
      <c r="CU322" s="261"/>
      <c r="CV322" s="261"/>
      <c r="CW322" s="261"/>
      <c r="CX322" s="261"/>
      <c r="CY322" s="261"/>
      <c r="CZ322" s="261"/>
      <c r="DA322" s="261"/>
      <c r="DB322" s="261"/>
      <c r="DC322" s="261"/>
      <c r="DD322" s="261"/>
      <c r="DE322" s="261"/>
      <c r="DF322" s="261"/>
      <c r="DG322" s="261"/>
      <c r="DH322" s="261"/>
      <c r="DI322" s="261"/>
      <c r="DJ322" s="261"/>
      <c r="DK322" s="261"/>
      <c r="DL322" s="261"/>
      <c r="DM322" s="261"/>
      <c r="DN322" s="261"/>
      <c r="DO322" s="261"/>
      <c r="DP322" s="261"/>
      <c r="DQ322" s="261"/>
      <c r="DR322" s="261"/>
      <c r="DS322" s="261"/>
      <c r="DT322" s="261"/>
      <c r="DU322" s="261"/>
      <c r="DV322" s="261"/>
      <c r="DW322" s="261"/>
      <c r="DX322" s="261"/>
      <c r="DY322" s="261"/>
      <c r="DZ322" s="261"/>
      <c r="EA322" s="261"/>
    </row>
    <row r="323" spans="1:131" ht="15" x14ac:dyDescent="0.25">
      <c r="A323" s="261"/>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61"/>
      <c r="AE323" s="261"/>
      <c r="AF323" s="261"/>
      <c r="AG323" s="261"/>
      <c r="AH323" s="261"/>
      <c r="AI323" s="261"/>
      <c r="AJ323" s="261"/>
      <c r="AK323" s="261"/>
      <c r="AL323" s="261"/>
      <c r="AM323" s="261"/>
      <c r="AN323" s="261"/>
      <c r="AO323" s="261"/>
      <c r="AP323" s="261"/>
      <c r="AQ323" s="261"/>
      <c r="AR323" s="261"/>
      <c r="AS323" s="261"/>
      <c r="AT323" s="261"/>
      <c r="AU323" s="261"/>
      <c r="AV323" s="261"/>
      <c r="AW323" s="261"/>
      <c r="AX323" s="261"/>
      <c r="AY323" s="261"/>
      <c r="AZ323" s="261"/>
      <c r="BA323" s="261"/>
      <c r="BB323" s="261"/>
      <c r="BC323" s="261"/>
      <c r="BD323" s="261"/>
      <c r="BE323" s="261"/>
      <c r="BF323" s="261"/>
      <c r="BG323" s="261"/>
      <c r="BH323" s="261"/>
      <c r="BI323" s="261"/>
      <c r="BJ323" s="261"/>
      <c r="BK323" s="261"/>
      <c r="BL323" s="261"/>
      <c r="BM323" s="261"/>
      <c r="BN323" s="261"/>
      <c r="BO323" s="261"/>
      <c r="BP323" s="261"/>
      <c r="BQ323" s="261"/>
      <c r="BR323" s="261"/>
      <c r="BS323" s="261"/>
      <c r="BT323" s="261"/>
      <c r="BU323" s="261"/>
      <c r="BV323" s="261"/>
      <c r="BW323" s="261"/>
      <c r="BX323" s="261"/>
      <c r="BY323" s="262"/>
      <c r="BZ323" s="262"/>
      <c r="CA323" s="262"/>
      <c r="CB323" s="262"/>
      <c r="CC323" s="262"/>
      <c r="CD323" s="262"/>
      <c r="CE323" s="262"/>
      <c r="CF323" s="262"/>
      <c r="CG323" s="262"/>
      <c r="CH323" s="262"/>
      <c r="CI323" s="262"/>
      <c r="CJ323" s="262"/>
      <c r="CK323" s="262"/>
      <c r="CL323" s="262"/>
      <c r="CM323" s="262"/>
      <c r="CN323" s="262"/>
      <c r="CO323" s="262"/>
      <c r="CP323" s="262"/>
      <c r="CQ323" s="262"/>
      <c r="CR323" s="262"/>
      <c r="CS323" s="262"/>
      <c r="CT323" s="262"/>
      <c r="CU323" s="261"/>
      <c r="CV323" s="261"/>
      <c r="CW323" s="261"/>
      <c r="CX323" s="261"/>
      <c r="CY323" s="261"/>
      <c r="CZ323" s="261"/>
      <c r="DA323" s="261"/>
      <c r="DB323" s="261"/>
      <c r="DC323" s="261"/>
      <c r="DD323" s="261"/>
      <c r="DE323" s="261"/>
      <c r="DF323" s="261"/>
      <c r="DG323" s="261"/>
      <c r="DH323" s="261"/>
      <c r="DI323" s="261"/>
      <c r="DJ323" s="261"/>
      <c r="DK323" s="261"/>
      <c r="DL323" s="261"/>
      <c r="DM323" s="261"/>
      <c r="DN323" s="261"/>
      <c r="DO323" s="261"/>
      <c r="DP323" s="261"/>
      <c r="DQ323" s="261"/>
      <c r="DR323" s="261"/>
      <c r="DS323" s="261"/>
      <c r="DT323" s="261"/>
      <c r="DU323" s="261"/>
      <c r="DV323" s="261"/>
      <c r="DW323" s="261"/>
      <c r="DX323" s="261"/>
      <c r="DY323" s="261"/>
      <c r="DZ323" s="261"/>
      <c r="EA323" s="261"/>
    </row>
    <row r="324" spans="1:131" ht="15" x14ac:dyDescent="0.25">
      <c r="A324" s="261"/>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61"/>
      <c r="AE324" s="261"/>
      <c r="AF324" s="261"/>
      <c r="AG324" s="261"/>
      <c r="AH324" s="261"/>
      <c r="AI324" s="261"/>
      <c r="AJ324" s="261"/>
      <c r="AK324" s="261"/>
      <c r="AL324" s="261"/>
      <c r="AM324" s="261"/>
      <c r="AN324" s="261"/>
      <c r="AO324" s="261"/>
      <c r="AP324" s="261"/>
      <c r="AQ324" s="261"/>
      <c r="AR324" s="261"/>
      <c r="AS324" s="261"/>
      <c r="AT324" s="261"/>
      <c r="AU324" s="261"/>
      <c r="AV324" s="261"/>
      <c r="AW324" s="261"/>
      <c r="AX324" s="261"/>
      <c r="AY324" s="261"/>
      <c r="AZ324" s="261"/>
      <c r="BA324" s="261"/>
      <c r="BB324" s="261"/>
      <c r="BC324" s="261"/>
      <c r="BD324" s="261"/>
      <c r="BE324" s="261"/>
      <c r="BF324" s="261"/>
      <c r="BG324" s="261"/>
      <c r="BH324" s="261"/>
      <c r="BI324" s="261"/>
      <c r="BJ324" s="261"/>
      <c r="BK324" s="261"/>
      <c r="BL324" s="261"/>
      <c r="BM324" s="261"/>
      <c r="BN324" s="261"/>
      <c r="BO324" s="261"/>
      <c r="BP324" s="261"/>
      <c r="BQ324" s="261"/>
      <c r="BR324" s="261"/>
      <c r="BS324" s="261"/>
      <c r="BT324" s="261"/>
      <c r="BU324" s="261"/>
      <c r="BV324" s="261"/>
      <c r="BW324" s="261"/>
      <c r="BX324" s="261"/>
      <c r="BY324" s="262"/>
      <c r="BZ324" s="262"/>
      <c r="CA324" s="262"/>
      <c r="CB324" s="262"/>
      <c r="CC324" s="262"/>
      <c r="CD324" s="262"/>
      <c r="CE324" s="262"/>
      <c r="CF324" s="262"/>
      <c r="CG324" s="262"/>
      <c r="CH324" s="262"/>
      <c r="CI324" s="262"/>
      <c r="CJ324" s="262"/>
      <c r="CK324" s="262"/>
      <c r="CL324" s="262"/>
      <c r="CM324" s="262"/>
      <c r="CN324" s="262"/>
      <c r="CO324" s="262"/>
      <c r="CP324" s="262"/>
      <c r="CQ324" s="262"/>
      <c r="CR324" s="262"/>
      <c r="CS324" s="262"/>
      <c r="CT324" s="262"/>
      <c r="CU324" s="261"/>
      <c r="CV324" s="261"/>
      <c r="CW324" s="261"/>
      <c r="CX324" s="261"/>
      <c r="CY324" s="261"/>
      <c r="CZ324" s="261"/>
      <c r="DA324" s="261"/>
      <c r="DB324" s="261"/>
      <c r="DC324" s="261"/>
      <c r="DD324" s="261"/>
      <c r="DE324" s="261"/>
      <c r="DF324" s="261"/>
      <c r="DG324" s="261"/>
      <c r="DH324" s="261"/>
      <c r="DI324" s="261"/>
      <c r="DJ324" s="261"/>
      <c r="DK324" s="261"/>
      <c r="DL324" s="261"/>
      <c r="DM324" s="261"/>
      <c r="DN324" s="261"/>
      <c r="DO324" s="261"/>
      <c r="DP324" s="261"/>
      <c r="DQ324" s="261"/>
      <c r="DR324" s="261"/>
      <c r="DS324" s="261"/>
      <c r="DT324" s="261"/>
      <c r="DU324" s="261"/>
      <c r="DV324" s="261"/>
      <c r="DW324" s="261"/>
      <c r="DX324" s="261"/>
      <c r="DY324" s="261"/>
      <c r="DZ324" s="261"/>
      <c r="EA324" s="261"/>
    </row>
    <row r="325" spans="1:131" ht="15" x14ac:dyDescent="0.25">
      <c r="A325" s="261"/>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61"/>
      <c r="AE325" s="261"/>
      <c r="AF325" s="261"/>
      <c r="AG325" s="261"/>
      <c r="AH325" s="261"/>
      <c r="AI325" s="261"/>
      <c r="AJ325" s="261"/>
      <c r="AK325" s="261"/>
      <c r="AL325" s="261"/>
      <c r="AM325" s="261"/>
      <c r="AN325" s="261"/>
      <c r="AO325" s="261"/>
      <c r="AP325" s="261"/>
      <c r="AQ325" s="261"/>
      <c r="AR325" s="261"/>
      <c r="AS325" s="261"/>
      <c r="AT325" s="261"/>
      <c r="AU325" s="261"/>
      <c r="AV325" s="261"/>
      <c r="AW325" s="261"/>
      <c r="AX325" s="261"/>
      <c r="AY325" s="261"/>
      <c r="AZ325" s="261"/>
      <c r="BA325" s="261"/>
      <c r="BB325" s="261"/>
      <c r="BC325" s="261"/>
      <c r="BD325" s="261"/>
      <c r="BE325" s="261"/>
      <c r="BF325" s="261"/>
      <c r="BG325" s="261"/>
      <c r="BH325" s="261"/>
      <c r="BI325" s="261"/>
      <c r="BJ325" s="261"/>
      <c r="BK325" s="261"/>
      <c r="BL325" s="261"/>
      <c r="BM325" s="261"/>
      <c r="BN325" s="261"/>
      <c r="BO325" s="261"/>
      <c r="BP325" s="261"/>
      <c r="BQ325" s="261"/>
      <c r="BR325" s="261"/>
      <c r="BS325" s="261"/>
      <c r="BT325" s="261"/>
      <c r="BU325" s="261"/>
      <c r="BV325" s="261"/>
      <c r="BW325" s="261"/>
      <c r="BX325" s="261"/>
      <c r="BY325" s="262"/>
      <c r="BZ325" s="262"/>
      <c r="CA325" s="262"/>
      <c r="CB325" s="262"/>
      <c r="CC325" s="262"/>
      <c r="CD325" s="262"/>
      <c r="CE325" s="262"/>
      <c r="CF325" s="262"/>
      <c r="CG325" s="262"/>
      <c r="CH325" s="262"/>
      <c r="CI325" s="262"/>
      <c r="CJ325" s="262"/>
      <c r="CK325" s="262"/>
      <c r="CL325" s="262"/>
      <c r="CM325" s="262"/>
      <c r="CN325" s="262"/>
      <c r="CO325" s="262"/>
      <c r="CP325" s="262"/>
      <c r="CQ325" s="262"/>
      <c r="CR325" s="262"/>
      <c r="CS325" s="262"/>
      <c r="CT325" s="262"/>
      <c r="CU325" s="261"/>
      <c r="CV325" s="261"/>
      <c r="CW325" s="261"/>
      <c r="CX325" s="261"/>
      <c r="CY325" s="261"/>
      <c r="CZ325" s="261"/>
      <c r="DA325" s="261"/>
      <c r="DB325" s="261"/>
      <c r="DC325" s="261"/>
      <c r="DD325" s="261"/>
      <c r="DE325" s="261"/>
      <c r="DF325" s="261"/>
      <c r="DG325" s="261"/>
      <c r="DH325" s="261"/>
      <c r="DI325" s="261"/>
      <c r="DJ325" s="261"/>
      <c r="DK325" s="261"/>
      <c r="DL325" s="261"/>
      <c r="DM325" s="261"/>
      <c r="DN325" s="261"/>
      <c r="DO325" s="261"/>
      <c r="DP325" s="261"/>
      <c r="DQ325" s="261"/>
      <c r="DR325" s="261"/>
      <c r="DS325" s="261"/>
      <c r="DT325" s="261"/>
      <c r="DU325" s="261"/>
      <c r="DV325" s="261"/>
      <c r="DW325" s="261"/>
      <c r="DX325" s="261"/>
      <c r="DY325" s="261"/>
      <c r="DZ325" s="261"/>
      <c r="EA325" s="261"/>
    </row>
    <row r="326" spans="1:131" ht="15" x14ac:dyDescent="0.25">
      <c r="A326" s="261"/>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261"/>
      <c r="AE326" s="261"/>
      <c r="AF326" s="261"/>
      <c r="AG326" s="261"/>
      <c r="AH326" s="261"/>
      <c r="AI326" s="261"/>
      <c r="AJ326" s="261"/>
      <c r="AK326" s="261"/>
      <c r="AL326" s="261"/>
      <c r="AM326" s="261"/>
      <c r="AN326" s="261"/>
      <c r="AO326" s="261"/>
      <c r="AP326" s="261"/>
      <c r="AQ326" s="261"/>
      <c r="AR326" s="261"/>
      <c r="AS326" s="261"/>
      <c r="AT326" s="261"/>
      <c r="AU326" s="261"/>
      <c r="AV326" s="261"/>
      <c r="AW326" s="261"/>
      <c r="AX326" s="261"/>
      <c r="AY326" s="261"/>
      <c r="AZ326" s="261"/>
      <c r="BA326" s="261"/>
      <c r="BB326" s="261"/>
      <c r="BC326" s="261"/>
      <c r="BD326" s="261"/>
      <c r="BE326" s="261"/>
      <c r="BF326" s="261"/>
      <c r="BG326" s="261"/>
      <c r="BH326" s="261"/>
      <c r="BI326" s="261"/>
      <c r="BJ326" s="261"/>
      <c r="BK326" s="261"/>
      <c r="BL326" s="261"/>
      <c r="BM326" s="261"/>
      <c r="BN326" s="261"/>
      <c r="BO326" s="261"/>
      <c r="BP326" s="261"/>
      <c r="BQ326" s="261"/>
      <c r="BR326" s="261"/>
      <c r="BS326" s="261"/>
      <c r="BT326" s="261"/>
      <c r="BU326" s="261"/>
      <c r="BV326" s="261"/>
      <c r="BW326" s="261"/>
      <c r="BX326" s="261"/>
      <c r="BY326" s="262"/>
      <c r="BZ326" s="262"/>
      <c r="CA326" s="262"/>
      <c r="CB326" s="262"/>
      <c r="CC326" s="262"/>
      <c r="CD326" s="262"/>
      <c r="CE326" s="262"/>
      <c r="CF326" s="262"/>
      <c r="CG326" s="262"/>
      <c r="CH326" s="262"/>
      <c r="CI326" s="262"/>
      <c r="CJ326" s="262"/>
      <c r="CK326" s="262"/>
      <c r="CL326" s="262"/>
      <c r="CM326" s="262"/>
      <c r="CN326" s="262"/>
      <c r="CO326" s="262"/>
      <c r="CP326" s="262"/>
      <c r="CQ326" s="262"/>
      <c r="CR326" s="262"/>
      <c r="CS326" s="262"/>
      <c r="CT326" s="262"/>
      <c r="CU326" s="261"/>
      <c r="CV326" s="261"/>
      <c r="CW326" s="261"/>
      <c r="CX326" s="261"/>
      <c r="CY326" s="261"/>
      <c r="CZ326" s="261"/>
      <c r="DA326" s="261"/>
      <c r="DB326" s="261"/>
      <c r="DC326" s="261"/>
      <c r="DD326" s="261"/>
      <c r="DE326" s="261"/>
      <c r="DF326" s="261"/>
      <c r="DG326" s="261"/>
      <c r="DH326" s="261"/>
      <c r="DI326" s="261"/>
      <c r="DJ326" s="261"/>
      <c r="DK326" s="261"/>
      <c r="DL326" s="261"/>
      <c r="DM326" s="261"/>
      <c r="DN326" s="261"/>
      <c r="DO326" s="261"/>
      <c r="DP326" s="261"/>
      <c r="DQ326" s="261"/>
      <c r="DR326" s="261"/>
      <c r="DS326" s="261"/>
      <c r="DT326" s="261"/>
      <c r="DU326" s="261"/>
      <c r="DV326" s="261"/>
      <c r="DW326" s="261"/>
      <c r="DX326" s="261"/>
      <c r="DY326" s="261"/>
      <c r="DZ326" s="261"/>
      <c r="EA326" s="261"/>
    </row>
    <row r="327" spans="1:131" ht="15" x14ac:dyDescent="0.25">
      <c r="A327" s="261"/>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61"/>
      <c r="AE327" s="261"/>
      <c r="AF327" s="261"/>
      <c r="AG327" s="261"/>
      <c r="AH327" s="261"/>
      <c r="AI327" s="261"/>
      <c r="AJ327" s="261"/>
      <c r="AK327" s="261"/>
      <c r="AL327" s="261"/>
      <c r="AM327" s="261"/>
      <c r="AN327" s="261"/>
      <c r="AO327" s="261"/>
      <c r="AP327" s="261"/>
      <c r="AQ327" s="261"/>
      <c r="AR327" s="261"/>
      <c r="AS327" s="261"/>
      <c r="AT327" s="261"/>
      <c r="AU327" s="261"/>
      <c r="AV327" s="261"/>
      <c r="AW327" s="261"/>
      <c r="AX327" s="261"/>
      <c r="AY327" s="261"/>
      <c r="AZ327" s="261"/>
      <c r="BA327" s="261"/>
      <c r="BB327" s="261"/>
      <c r="BC327" s="261"/>
      <c r="BD327" s="261"/>
      <c r="BE327" s="261"/>
      <c r="BF327" s="261"/>
      <c r="BG327" s="261"/>
      <c r="BH327" s="261"/>
      <c r="BI327" s="261"/>
      <c r="BJ327" s="261"/>
      <c r="BK327" s="261"/>
      <c r="BL327" s="261"/>
      <c r="BM327" s="261"/>
      <c r="BN327" s="261"/>
      <c r="BO327" s="261"/>
      <c r="BP327" s="261"/>
      <c r="BQ327" s="261"/>
      <c r="BR327" s="261"/>
      <c r="BS327" s="261"/>
      <c r="BT327" s="261"/>
      <c r="BU327" s="261"/>
      <c r="BV327" s="261"/>
      <c r="BW327" s="261"/>
      <c r="BX327" s="261"/>
      <c r="BY327" s="262"/>
      <c r="BZ327" s="262"/>
      <c r="CA327" s="262"/>
      <c r="CB327" s="262"/>
      <c r="CC327" s="262"/>
      <c r="CD327" s="262"/>
      <c r="CE327" s="262"/>
      <c r="CF327" s="262"/>
      <c r="CG327" s="262"/>
      <c r="CH327" s="262"/>
      <c r="CI327" s="262"/>
      <c r="CJ327" s="262"/>
      <c r="CK327" s="262"/>
      <c r="CL327" s="262"/>
      <c r="CM327" s="262"/>
      <c r="CN327" s="262"/>
      <c r="CO327" s="262"/>
      <c r="CP327" s="262"/>
      <c r="CQ327" s="262"/>
      <c r="CR327" s="262"/>
      <c r="CS327" s="262"/>
      <c r="CT327" s="262"/>
      <c r="CU327" s="261"/>
      <c r="CV327" s="261"/>
      <c r="CW327" s="261"/>
      <c r="CX327" s="261"/>
      <c r="CY327" s="261"/>
      <c r="CZ327" s="261"/>
      <c r="DA327" s="261"/>
      <c r="DB327" s="261"/>
      <c r="DC327" s="261"/>
      <c r="DD327" s="261"/>
      <c r="DE327" s="261"/>
      <c r="DF327" s="261"/>
      <c r="DG327" s="261"/>
      <c r="DH327" s="261"/>
      <c r="DI327" s="261"/>
      <c r="DJ327" s="261"/>
      <c r="DK327" s="261"/>
      <c r="DL327" s="261"/>
      <c r="DM327" s="261"/>
      <c r="DN327" s="261"/>
      <c r="DO327" s="261"/>
      <c r="DP327" s="261"/>
      <c r="DQ327" s="261"/>
      <c r="DR327" s="261"/>
      <c r="DS327" s="261"/>
      <c r="DT327" s="261"/>
      <c r="DU327" s="261"/>
      <c r="DV327" s="261"/>
      <c r="DW327" s="261"/>
      <c r="DX327" s="261"/>
      <c r="DY327" s="261"/>
      <c r="DZ327" s="261"/>
      <c r="EA327" s="261"/>
    </row>
    <row r="328" spans="1:131" ht="15" x14ac:dyDescent="0.25">
      <c r="A328" s="261"/>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61"/>
      <c r="AE328" s="261"/>
      <c r="AF328" s="261"/>
      <c r="AG328" s="261"/>
      <c r="AH328" s="261"/>
      <c r="AI328" s="261"/>
      <c r="AJ328" s="261"/>
      <c r="AK328" s="261"/>
      <c r="AL328" s="261"/>
      <c r="AM328" s="261"/>
      <c r="AN328" s="261"/>
      <c r="AO328" s="261"/>
      <c r="AP328" s="261"/>
      <c r="AQ328" s="261"/>
      <c r="AR328" s="261"/>
      <c r="AS328" s="261"/>
      <c r="AT328" s="261"/>
      <c r="AU328" s="261"/>
      <c r="AV328" s="261"/>
      <c r="AW328" s="261"/>
      <c r="AX328" s="261"/>
      <c r="AY328" s="261"/>
      <c r="AZ328" s="261"/>
      <c r="BA328" s="261"/>
      <c r="BB328" s="261"/>
      <c r="BC328" s="261"/>
      <c r="BD328" s="261"/>
      <c r="BE328" s="261"/>
      <c r="BF328" s="261"/>
      <c r="BG328" s="261"/>
      <c r="BH328" s="261"/>
      <c r="BI328" s="261"/>
      <c r="BJ328" s="261"/>
      <c r="BK328" s="261"/>
      <c r="BL328" s="261"/>
      <c r="BM328" s="261"/>
      <c r="BN328" s="261"/>
      <c r="BO328" s="261"/>
      <c r="BP328" s="261"/>
      <c r="BQ328" s="261"/>
      <c r="BR328" s="261"/>
      <c r="BS328" s="261"/>
      <c r="BT328" s="261"/>
      <c r="BU328" s="261"/>
      <c r="BV328" s="261"/>
      <c r="BW328" s="261"/>
      <c r="BX328" s="261"/>
      <c r="BY328" s="262"/>
      <c r="BZ328" s="262"/>
      <c r="CA328" s="262"/>
      <c r="CB328" s="262"/>
      <c r="CC328" s="262"/>
      <c r="CD328" s="262"/>
      <c r="CE328" s="262"/>
      <c r="CF328" s="262"/>
      <c r="CG328" s="262"/>
      <c r="CH328" s="262"/>
      <c r="CI328" s="262"/>
      <c r="CJ328" s="262"/>
      <c r="CK328" s="262"/>
      <c r="CL328" s="262"/>
      <c r="CM328" s="262"/>
      <c r="CN328" s="262"/>
      <c r="CO328" s="262"/>
      <c r="CP328" s="262"/>
      <c r="CQ328" s="262"/>
      <c r="CR328" s="262"/>
      <c r="CS328" s="262"/>
      <c r="CT328" s="262"/>
      <c r="CU328" s="261"/>
      <c r="CV328" s="261"/>
      <c r="CW328" s="261"/>
      <c r="CX328" s="261"/>
      <c r="CY328" s="261"/>
      <c r="CZ328" s="261"/>
      <c r="DA328" s="261"/>
      <c r="DB328" s="261"/>
      <c r="DC328" s="261"/>
      <c r="DD328" s="261"/>
      <c r="DE328" s="261"/>
      <c r="DF328" s="261"/>
      <c r="DG328" s="261"/>
      <c r="DH328" s="261"/>
      <c r="DI328" s="261"/>
      <c r="DJ328" s="261"/>
      <c r="DK328" s="261"/>
      <c r="DL328" s="261"/>
      <c r="DM328" s="261"/>
      <c r="DN328" s="261"/>
      <c r="DO328" s="261"/>
      <c r="DP328" s="261"/>
      <c r="DQ328" s="261"/>
      <c r="DR328" s="261"/>
      <c r="DS328" s="261"/>
      <c r="DT328" s="261"/>
      <c r="DU328" s="261"/>
      <c r="DV328" s="261"/>
      <c r="DW328" s="261"/>
      <c r="DX328" s="261"/>
      <c r="DY328" s="261"/>
      <c r="DZ328" s="261"/>
      <c r="EA328" s="261"/>
    </row>
    <row r="329" spans="1:131" ht="15" x14ac:dyDescent="0.25">
      <c r="A329" s="261"/>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261"/>
      <c r="AE329" s="261"/>
      <c r="AF329" s="261"/>
      <c r="AG329" s="261"/>
      <c r="AH329" s="261"/>
      <c r="AI329" s="261"/>
      <c r="AJ329" s="261"/>
      <c r="AK329" s="261"/>
      <c r="AL329" s="261"/>
      <c r="AM329" s="261"/>
      <c r="AN329" s="261"/>
      <c r="AO329" s="261"/>
      <c r="AP329" s="261"/>
      <c r="AQ329" s="261"/>
      <c r="AR329" s="261"/>
      <c r="AS329" s="261"/>
      <c r="AT329" s="261"/>
      <c r="AU329" s="261"/>
      <c r="AV329" s="261"/>
      <c r="AW329" s="261"/>
      <c r="AX329" s="261"/>
      <c r="AY329" s="261"/>
      <c r="AZ329" s="261"/>
      <c r="BA329" s="261"/>
      <c r="BB329" s="261"/>
      <c r="BC329" s="261"/>
      <c r="BD329" s="261"/>
      <c r="BE329" s="261"/>
      <c r="BF329" s="261"/>
      <c r="BG329" s="261"/>
      <c r="BH329" s="261"/>
      <c r="BI329" s="261"/>
      <c r="BJ329" s="261"/>
      <c r="BK329" s="261"/>
      <c r="BL329" s="261"/>
      <c r="BM329" s="261"/>
      <c r="BN329" s="261"/>
      <c r="BO329" s="261"/>
      <c r="BP329" s="261"/>
      <c r="BQ329" s="261"/>
      <c r="BR329" s="261"/>
      <c r="BS329" s="261"/>
      <c r="BT329" s="261"/>
      <c r="BU329" s="261"/>
      <c r="BV329" s="261"/>
      <c r="BW329" s="261"/>
      <c r="BX329" s="261"/>
      <c r="BY329" s="262"/>
      <c r="BZ329" s="262"/>
      <c r="CA329" s="262"/>
      <c r="CB329" s="262"/>
      <c r="CC329" s="262"/>
      <c r="CD329" s="262"/>
      <c r="CE329" s="262"/>
      <c r="CF329" s="262"/>
      <c r="CG329" s="262"/>
      <c r="CH329" s="262"/>
      <c r="CI329" s="262"/>
      <c r="CJ329" s="262"/>
      <c r="CK329" s="262"/>
      <c r="CL329" s="262"/>
      <c r="CM329" s="262"/>
      <c r="CN329" s="262"/>
      <c r="CO329" s="262"/>
      <c r="CP329" s="262"/>
      <c r="CQ329" s="262"/>
      <c r="CR329" s="262"/>
      <c r="CS329" s="262"/>
      <c r="CT329" s="262"/>
      <c r="CU329" s="261"/>
      <c r="CV329" s="261"/>
      <c r="CW329" s="261"/>
      <c r="CX329" s="261"/>
      <c r="CY329" s="261"/>
      <c r="CZ329" s="261"/>
      <c r="DA329" s="261"/>
      <c r="DB329" s="261"/>
      <c r="DC329" s="261"/>
      <c r="DD329" s="261"/>
      <c r="DE329" s="261"/>
      <c r="DF329" s="261"/>
      <c r="DG329" s="261"/>
      <c r="DH329" s="261"/>
      <c r="DI329" s="261"/>
      <c r="DJ329" s="261"/>
      <c r="DK329" s="261"/>
      <c r="DL329" s="261"/>
      <c r="DM329" s="261"/>
      <c r="DN329" s="261"/>
      <c r="DO329" s="261"/>
      <c r="DP329" s="261"/>
      <c r="DQ329" s="261"/>
      <c r="DR329" s="261"/>
      <c r="DS329" s="261"/>
      <c r="DT329" s="261"/>
      <c r="DU329" s="261"/>
      <c r="DV329" s="261"/>
      <c r="DW329" s="261"/>
      <c r="DX329" s="261"/>
      <c r="DY329" s="261"/>
      <c r="DZ329" s="261"/>
      <c r="EA329" s="261"/>
    </row>
    <row r="330" spans="1:131" ht="15" x14ac:dyDescent="0.25">
      <c r="A330" s="261"/>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61"/>
      <c r="AE330" s="261"/>
      <c r="AF330" s="261"/>
      <c r="AG330" s="261"/>
      <c r="AH330" s="261"/>
      <c r="AI330" s="261"/>
      <c r="AJ330" s="261"/>
      <c r="AK330" s="261"/>
      <c r="AL330" s="261"/>
      <c r="AM330" s="261"/>
      <c r="AN330" s="261"/>
      <c r="AO330" s="261"/>
      <c r="AP330" s="261"/>
      <c r="AQ330" s="261"/>
      <c r="AR330" s="261"/>
      <c r="AS330" s="261"/>
      <c r="AT330" s="261"/>
      <c r="AU330" s="261"/>
      <c r="AV330" s="261"/>
      <c r="AW330" s="261"/>
      <c r="AX330" s="261"/>
      <c r="AY330" s="261"/>
      <c r="AZ330" s="261"/>
      <c r="BA330" s="261"/>
      <c r="BB330" s="261"/>
      <c r="BC330" s="261"/>
      <c r="BD330" s="261"/>
      <c r="BE330" s="261"/>
      <c r="BF330" s="261"/>
      <c r="BG330" s="261"/>
      <c r="BH330" s="261"/>
      <c r="BI330" s="261"/>
      <c r="BJ330" s="261"/>
      <c r="BK330" s="261"/>
      <c r="BL330" s="261"/>
      <c r="BM330" s="261"/>
      <c r="BN330" s="261"/>
      <c r="BO330" s="261"/>
      <c r="BP330" s="261"/>
      <c r="BQ330" s="261"/>
      <c r="BR330" s="261"/>
      <c r="BS330" s="261"/>
      <c r="BT330" s="261"/>
      <c r="BU330" s="261"/>
      <c r="BV330" s="261"/>
      <c r="BW330" s="261"/>
      <c r="BX330" s="261"/>
      <c r="BY330" s="262"/>
      <c r="BZ330" s="262"/>
      <c r="CA330" s="262"/>
      <c r="CB330" s="262"/>
      <c r="CC330" s="262"/>
      <c r="CD330" s="262"/>
      <c r="CE330" s="262"/>
      <c r="CF330" s="262"/>
      <c r="CG330" s="262"/>
      <c r="CH330" s="262"/>
      <c r="CI330" s="262"/>
      <c r="CJ330" s="262"/>
      <c r="CK330" s="262"/>
      <c r="CL330" s="262"/>
      <c r="CM330" s="262"/>
      <c r="CN330" s="262"/>
      <c r="CO330" s="262"/>
      <c r="CP330" s="262"/>
      <c r="CQ330" s="262"/>
      <c r="CR330" s="262"/>
      <c r="CS330" s="262"/>
      <c r="CT330" s="262"/>
      <c r="CU330" s="261"/>
      <c r="CV330" s="261"/>
      <c r="CW330" s="261"/>
      <c r="CX330" s="261"/>
      <c r="CY330" s="261"/>
      <c r="CZ330" s="261"/>
      <c r="DA330" s="261"/>
      <c r="DB330" s="261"/>
      <c r="DC330" s="261"/>
      <c r="DD330" s="261"/>
      <c r="DE330" s="261"/>
      <c r="DF330" s="261"/>
      <c r="DG330" s="261"/>
      <c r="DH330" s="261"/>
      <c r="DI330" s="261"/>
      <c r="DJ330" s="261"/>
      <c r="DK330" s="261"/>
      <c r="DL330" s="261"/>
      <c r="DM330" s="261"/>
      <c r="DN330" s="261"/>
      <c r="DO330" s="261"/>
      <c r="DP330" s="261"/>
      <c r="DQ330" s="261"/>
      <c r="DR330" s="261"/>
      <c r="DS330" s="261"/>
      <c r="DT330" s="261"/>
      <c r="DU330" s="261"/>
      <c r="DV330" s="261"/>
      <c r="DW330" s="261"/>
      <c r="DX330" s="261"/>
      <c r="DY330" s="261"/>
      <c r="DZ330" s="261"/>
      <c r="EA330" s="261"/>
    </row>
    <row r="331" spans="1:131" ht="15" x14ac:dyDescent="0.25">
      <c r="A331" s="261"/>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61"/>
      <c r="AE331" s="261"/>
      <c r="AF331" s="261"/>
      <c r="AG331" s="261"/>
      <c r="AH331" s="261"/>
      <c r="AI331" s="261"/>
      <c r="AJ331" s="261"/>
      <c r="AK331" s="261"/>
      <c r="AL331" s="261"/>
      <c r="AM331" s="261"/>
      <c r="AN331" s="261"/>
      <c r="AO331" s="261"/>
      <c r="AP331" s="261"/>
      <c r="AQ331" s="261"/>
      <c r="AR331" s="261"/>
      <c r="AS331" s="261"/>
      <c r="AT331" s="261"/>
      <c r="AU331" s="261"/>
      <c r="AV331" s="261"/>
      <c r="AW331" s="261"/>
      <c r="AX331" s="261"/>
      <c r="AY331" s="261"/>
      <c r="AZ331" s="261"/>
      <c r="BA331" s="261"/>
      <c r="BB331" s="261"/>
      <c r="BC331" s="261"/>
      <c r="BD331" s="261"/>
      <c r="BE331" s="261"/>
      <c r="BF331" s="261"/>
      <c r="BG331" s="261"/>
      <c r="BH331" s="261"/>
      <c r="BI331" s="261"/>
      <c r="BJ331" s="261"/>
      <c r="BK331" s="261"/>
      <c r="BL331" s="261"/>
      <c r="BM331" s="261"/>
      <c r="BN331" s="261"/>
      <c r="BO331" s="261"/>
      <c r="BP331" s="261"/>
      <c r="BQ331" s="261"/>
      <c r="BR331" s="261"/>
      <c r="BS331" s="261"/>
      <c r="BT331" s="261"/>
      <c r="BU331" s="261"/>
      <c r="BV331" s="261"/>
      <c r="BW331" s="261"/>
      <c r="BX331" s="261"/>
      <c r="BY331" s="262"/>
      <c r="BZ331" s="262"/>
      <c r="CA331" s="262"/>
      <c r="CB331" s="262"/>
      <c r="CC331" s="262"/>
      <c r="CD331" s="262"/>
      <c r="CE331" s="262"/>
      <c r="CF331" s="262"/>
      <c r="CG331" s="262"/>
      <c r="CH331" s="262"/>
      <c r="CI331" s="262"/>
      <c r="CJ331" s="262"/>
      <c r="CK331" s="262"/>
      <c r="CL331" s="262"/>
      <c r="CM331" s="262"/>
      <c r="CN331" s="262"/>
      <c r="CO331" s="262"/>
      <c r="CP331" s="262"/>
      <c r="CQ331" s="262"/>
      <c r="CR331" s="262"/>
      <c r="CS331" s="262"/>
      <c r="CT331" s="262"/>
      <c r="CU331" s="261"/>
      <c r="CV331" s="261"/>
      <c r="CW331" s="261"/>
      <c r="CX331" s="261"/>
      <c r="CY331" s="261"/>
      <c r="CZ331" s="261"/>
      <c r="DA331" s="261"/>
      <c r="DB331" s="261"/>
      <c r="DC331" s="261"/>
      <c r="DD331" s="261"/>
      <c r="DE331" s="261"/>
      <c r="DF331" s="261"/>
      <c r="DG331" s="261"/>
      <c r="DH331" s="261"/>
      <c r="DI331" s="261"/>
      <c r="DJ331" s="261"/>
      <c r="DK331" s="261"/>
      <c r="DL331" s="261"/>
      <c r="DM331" s="261"/>
      <c r="DN331" s="261"/>
      <c r="DO331" s="261"/>
      <c r="DP331" s="261"/>
      <c r="DQ331" s="261"/>
      <c r="DR331" s="261"/>
      <c r="DS331" s="261"/>
      <c r="DT331" s="261"/>
      <c r="DU331" s="261"/>
      <c r="DV331" s="261"/>
      <c r="DW331" s="261"/>
      <c r="DX331" s="261"/>
      <c r="DY331" s="261"/>
      <c r="DZ331" s="261"/>
      <c r="EA331" s="261"/>
    </row>
    <row r="332" spans="1:131" ht="15" x14ac:dyDescent="0.25">
      <c r="A332" s="261"/>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261"/>
      <c r="AE332" s="261"/>
      <c r="AF332" s="261"/>
      <c r="AG332" s="261"/>
      <c r="AH332" s="261"/>
      <c r="AI332" s="261"/>
      <c r="AJ332" s="261"/>
      <c r="AK332" s="261"/>
      <c r="AL332" s="261"/>
      <c r="AM332" s="261"/>
      <c r="AN332" s="261"/>
      <c r="AO332" s="261"/>
      <c r="AP332" s="261"/>
      <c r="AQ332" s="261"/>
      <c r="AR332" s="261"/>
      <c r="AS332" s="261"/>
      <c r="AT332" s="261"/>
      <c r="AU332" s="261"/>
      <c r="AV332" s="261"/>
      <c r="AW332" s="261"/>
      <c r="AX332" s="261"/>
      <c r="AY332" s="261"/>
      <c r="AZ332" s="261"/>
      <c r="BA332" s="261"/>
      <c r="BB332" s="261"/>
      <c r="BC332" s="261"/>
      <c r="BD332" s="261"/>
      <c r="BE332" s="261"/>
      <c r="BF332" s="261"/>
      <c r="BG332" s="261"/>
      <c r="BH332" s="261"/>
      <c r="BI332" s="261"/>
      <c r="BJ332" s="261"/>
      <c r="BK332" s="261"/>
      <c r="BL332" s="261"/>
      <c r="BM332" s="261"/>
      <c r="BN332" s="261"/>
      <c r="BO332" s="261"/>
      <c r="BP332" s="261"/>
      <c r="BQ332" s="261"/>
      <c r="BR332" s="261"/>
      <c r="BS332" s="261"/>
      <c r="BT332" s="261"/>
      <c r="BU332" s="261"/>
      <c r="BV332" s="261"/>
      <c r="BW332" s="261"/>
      <c r="BX332" s="261"/>
      <c r="BY332" s="262"/>
      <c r="BZ332" s="262"/>
      <c r="CA332" s="262"/>
      <c r="CB332" s="262"/>
      <c r="CC332" s="262"/>
      <c r="CD332" s="262"/>
      <c r="CE332" s="262"/>
      <c r="CF332" s="262"/>
      <c r="CG332" s="262"/>
      <c r="CH332" s="262"/>
      <c r="CI332" s="262"/>
      <c r="CJ332" s="262"/>
      <c r="CK332" s="262"/>
      <c r="CL332" s="262"/>
      <c r="CM332" s="262"/>
      <c r="CN332" s="262"/>
      <c r="CO332" s="262"/>
      <c r="CP332" s="262"/>
      <c r="CQ332" s="262"/>
      <c r="CR332" s="262"/>
      <c r="CS332" s="262"/>
      <c r="CT332" s="262"/>
      <c r="CU332" s="261"/>
      <c r="CV332" s="261"/>
      <c r="CW332" s="261"/>
      <c r="CX332" s="261"/>
      <c r="CY332" s="261"/>
      <c r="CZ332" s="261"/>
      <c r="DA332" s="261"/>
      <c r="DB332" s="261"/>
      <c r="DC332" s="261"/>
      <c r="DD332" s="261"/>
      <c r="DE332" s="261"/>
      <c r="DF332" s="261"/>
      <c r="DG332" s="261"/>
      <c r="DH332" s="261"/>
      <c r="DI332" s="261"/>
      <c r="DJ332" s="261"/>
      <c r="DK332" s="261"/>
      <c r="DL332" s="261"/>
      <c r="DM332" s="261"/>
      <c r="DN332" s="261"/>
      <c r="DO332" s="261"/>
      <c r="DP332" s="261"/>
      <c r="DQ332" s="261"/>
      <c r="DR332" s="261"/>
      <c r="DS332" s="261"/>
      <c r="DT332" s="261"/>
      <c r="DU332" s="261"/>
      <c r="DV332" s="261"/>
      <c r="DW332" s="261"/>
      <c r="DX332" s="261"/>
      <c r="DY332" s="261"/>
      <c r="DZ332" s="261"/>
      <c r="EA332" s="261"/>
    </row>
    <row r="333" spans="1:131" ht="15" x14ac:dyDescent="0.25">
      <c r="A333" s="261"/>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261"/>
      <c r="AE333" s="261"/>
      <c r="AF333" s="261"/>
      <c r="AG333" s="261"/>
      <c r="AH333" s="261"/>
      <c r="AI333" s="261"/>
      <c r="AJ333" s="261"/>
      <c r="AK333" s="261"/>
      <c r="AL333" s="261"/>
      <c r="AM333" s="261"/>
      <c r="AN333" s="261"/>
      <c r="AO333" s="261"/>
      <c r="AP333" s="261"/>
      <c r="AQ333" s="261"/>
      <c r="AR333" s="261"/>
      <c r="AS333" s="261"/>
      <c r="AT333" s="261"/>
      <c r="AU333" s="261"/>
      <c r="AV333" s="261"/>
      <c r="AW333" s="261"/>
      <c r="AX333" s="261"/>
      <c r="AY333" s="261"/>
      <c r="AZ333" s="261"/>
      <c r="BA333" s="261"/>
      <c r="BB333" s="261"/>
      <c r="BC333" s="261"/>
      <c r="BD333" s="261"/>
      <c r="BE333" s="261"/>
      <c r="BF333" s="261"/>
      <c r="BG333" s="261"/>
      <c r="BH333" s="261"/>
      <c r="BI333" s="261"/>
      <c r="BJ333" s="261"/>
      <c r="BK333" s="261"/>
      <c r="BL333" s="261"/>
      <c r="BM333" s="261"/>
      <c r="BN333" s="261"/>
      <c r="BO333" s="261"/>
      <c r="BP333" s="261"/>
      <c r="BQ333" s="261"/>
      <c r="BR333" s="261"/>
      <c r="BS333" s="261"/>
      <c r="BT333" s="261"/>
      <c r="BU333" s="261"/>
      <c r="BV333" s="261"/>
      <c r="BW333" s="261"/>
      <c r="BX333" s="261"/>
      <c r="BY333" s="262"/>
      <c r="BZ333" s="262"/>
      <c r="CA333" s="262"/>
      <c r="CB333" s="262"/>
      <c r="CC333" s="262"/>
      <c r="CD333" s="262"/>
      <c r="CE333" s="262"/>
      <c r="CF333" s="262"/>
      <c r="CG333" s="262"/>
      <c r="CH333" s="262"/>
      <c r="CI333" s="262"/>
      <c r="CJ333" s="262"/>
      <c r="CK333" s="262"/>
      <c r="CL333" s="262"/>
      <c r="CM333" s="262"/>
      <c r="CN333" s="262"/>
      <c r="CO333" s="262"/>
      <c r="CP333" s="262"/>
      <c r="CQ333" s="262"/>
      <c r="CR333" s="262"/>
      <c r="CS333" s="262"/>
      <c r="CT333" s="262"/>
      <c r="CU333" s="261"/>
      <c r="CV333" s="261"/>
      <c r="CW333" s="261"/>
      <c r="CX333" s="261"/>
      <c r="CY333" s="261"/>
      <c r="CZ333" s="261"/>
      <c r="DA333" s="261"/>
      <c r="DB333" s="261"/>
      <c r="DC333" s="261"/>
      <c r="DD333" s="261"/>
      <c r="DE333" s="261"/>
      <c r="DF333" s="261"/>
      <c r="DG333" s="261"/>
      <c r="DH333" s="261"/>
      <c r="DI333" s="261"/>
      <c r="DJ333" s="261"/>
      <c r="DK333" s="261"/>
      <c r="DL333" s="261"/>
      <c r="DM333" s="261"/>
      <c r="DN333" s="261"/>
      <c r="DO333" s="261"/>
      <c r="DP333" s="261"/>
      <c r="DQ333" s="261"/>
      <c r="DR333" s="261"/>
      <c r="DS333" s="261"/>
      <c r="DT333" s="261"/>
      <c r="DU333" s="261"/>
      <c r="DV333" s="261"/>
      <c r="DW333" s="261"/>
      <c r="DX333" s="261"/>
      <c r="DY333" s="261"/>
      <c r="DZ333" s="261"/>
      <c r="EA333" s="261"/>
    </row>
    <row r="334" spans="1:131" ht="15" x14ac:dyDescent="0.25">
      <c r="A334" s="261"/>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c r="X334" s="261"/>
      <c r="Y334" s="261"/>
      <c r="Z334" s="261"/>
      <c r="AA334" s="261"/>
      <c r="AB334" s="261"/>
      <c r="AC334" s="261"/>
      <c r="AD334" s="261"/>
      <c r="AE334" s="261"/>
      <c r="AF334" s="261"/>
      <c r="AG334" s="261"/>
      <c r="AH334" s="261"/>
      <c r="AI334" s="261"/>
      <c r="AJ334" s="261"/>
      <c r="AK334" s="261"/>
      <c r="AL334" s="261"/>
      <c r="AM334" s="261"/>
      <c r="AN334" s="261"/>
      <c r="AO334" s="261"/>
      <c r="AP334" s="261"/>
      <c r="AQ334" s="261"/>
      <c r="AR334" s="261"/>
      <c r="AS334" s="261"/>
      <c r="AT334" s="261"/>
      <c r="AU334" s="261"/>
      <c r="AV334" s="261"/>
      <c r="AW334" s="261"/>
      <c r="AX334" s="261"/>
      <c r="AY334" s="261"/>
      <c r="AZ334" s="261"/>
      <c r="BA334" s="261"/>
      <c r="BB334" s="261"/>
      <c r="BC334" s="261"/>
      <c r="BD334" s="261"/>
      <c r="BE334" s="261"/>
      <c r="BF334" s="261"/>
      <c r="BG334" s="261"/>
      <c r="BH334" s="261"/>
      <c r="BI334" s="261"/>
      <c r="BJ334" s="261"/>
      <c r="BK334" s="261"/>
      <c r="BL334" s="261"/>
      <c r="BM334" s="261"/>
      <c r="BN334" s="261"/>
      <c r="BO334" s="261"/>
      <c r="BP334" s="261"/>
      <c r="BQ334" s="261"/>
      <c r="BR334" s="261"/>
      <c r="BS334" s="261"/>
      <c r="BT334" s="261"/>
      <c r="BU334" s="261"/>
      <c r="BV334" s="261"/>
      <c r="BW334" s="261"/>
      <c r="BX334" s="261"/>
      <c r="BY334" s="262"/>
      <c r="BZ334" s="262"/>
      <c r="CA334" s="262"/>
      <c r="CB334" s="262"/>
      <c r="CC334" s="262"/>
      <c r="CD334" s="262"/>
      <c r="CE334" s="262"/>
      <c r="CF334" s="262"/>
      <c r="CG334" s="262"/>
      <c r="CH334" s="262"/>
      <c r="CI334" s="262"/>
      <c r="CJ334" s="262"/>
      <c r="CK334" s="262"/>
      <c r="CL334" s="262"/>
      <c r="CM334" s="262"/>
      <c r="CN334" s="262"/>
      <c r="CO334" s="262"/>
      <c r="CP334" s="262"/>
      <c r="CQ334" s="262"/>
      <c r="CR334" s="262"/>
      <c r="CS334" s="262"/>
      <c r="CT334" s="262"/>
      <c r="CU334" s="261"/>
      <c r="CV334" s="261"/>
      <c r="CW334" s="261"/>
      <c r="CX334" s="261"/>
      <c r="CY334" s="261"/>
      <c r="CZ334" s="261"/>
      <c r="DA334" s="261"/>
      <c r="DB334" s="261"/>
      <c r="DC334" s="261"/>
      <c r="DD334" s="261"/>
      <c r="DE334" s="261"/>
      <c r="DF334" s="261"/>
      <c r="DG334" s="261"/>
      <c r="DH334" s="261"/>
      <c r="DI334" s="261"/>
      <c r="DJ334" s="261"/>
      <c r="DK334" s="261"/>
      <c r="DL334" s="261"/>
      <c r="DM334" s="261"/>
      <c r="DN334" s="261"/>
      <c r="DO334" s="261"/>
      <c r="DP334" s="261"/>
      <c r="DQ334" s="261"/>
      <c r="DR334" s="261"/>
      <c r="DS334" s="261"/>
      <c r="DT334" s="261"/>
      <c r="DU334" s="261"/>
      <c r="DV334" s="261"/>
      <c r="DW334" s="261"/>
      <c r="DX334" s="261"/>
      <c r="DY334" s="261"/>
      <c r="DZ334" s="261"/>
      <c r="EA334" s="261"/>
    </row>
    <row r="335" spans="1:131" ht="15" x14ac:dyDescent="0.25">
      <c r="A335" s="261"/>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F335" s="261"/>
      <c r="AG335" s="261"/>
      <c r="AH335" s="261"/>
      <c r="AI335" s="261"/>
      <c r="AJ335" s="261"/>
      <c r="AK335" s="261"/>
      <c r="AL335" s="261"/>
      <c r="AM335" s="261"/>
      <c r="AN335" s="261"/>
      <c r="AO335" s="261"/>
      <c r="AP335" s="261"/>
      <c r="AQ335" s="261"/>
      <c r="AR335" s="261"/>
      <c r="AS335" s="261"/>
      <c r="AT335" s="261"/>
      <c r="AU335" s="261"/>
      <c r="AV335" s="261"/>
      <c r="AW335" s="261"/>
      <c r="AX335" s="261"/>
      <c r="AY335" s="261"/>
      <c r="AZ335" s="261"/>
      <c r="BA335" s="261"/>
      <c r="BB335" s="261"/>
      <c r="BC335" s="261"/>
      <c r="BD335" s="261"/>
      <c r="BE335" s="261"/>
      <c r="BF335" s="261"/>
      <c r="BG335" s="261"/>
      <c r="BH335" s="261"/>
      <c r="BI335" s="261"/>
      <c r="BJ335" s="261"/>
      <c r="BK335" s="261"/>
      <c r="BL335" s="261"/>
      <c r="BM335" s="261"/>
      <c r="BN335" s="261"/>
      <c r="BO335" s="261"/>
      <c r="BP335" s="261"/>
      <c r="BQ335" s="261"/>
      <c r="BR335" s="261"/>
      <c r="BS335" s="261"/>
      <c r="BT335" s="261"/>
      <c r="BU335" s="261"/>
      <c r="BV335" s="261"/>
      <c r="BW335" s="261"/>
      <c r="BX335" s="261"/>
      <c r="BY335" s="262"/>
      <c r="BZ335" s="262"/>
      <c r="CA335" s="262"/>
      <c r="CB335" s="262"/>
      <c r="CC335" s="262"/>
      <c r="CD335" s="262"/>
      <c r="CE335" s="262"/>
      <c r="CF335" s="262"/>
      <c r="CG335" s="262"/>
      <c r="CH335" s="262"/>
      <c r="CI335" s="262"/>
      <c r="CJ335" s="262"/>
      <c r="CK335" s="262"/>
      <c r="CL335" s="262"/>
      <c r="CM335" s="262"/>
      <c r="CN335" s="262"/>
      <c r="CO335" s="262"/>
      <c r="CP335" s="262"/>
      <c r="CQ335" s="262"/>
      <c r="CR335" s="262"/>
      <c r="CS335" s="262"/>
      <c r="CT335" s="262"/>
      <c r="CU335" s="261"/>
      <c r="CV335" s="261"/>
      <c r="CW335" s="261"/>
      <c r="CX335" s="261"/>
      <c r="CY335" s="261"/>
      <c r="CZ335" s="261"/>
      <c r="DA335" s="261"/>
      <c r="DB335" s="261"/>
      <c r="DC335" s="261"/>
      <c r="DD335" s="261"/>
      <c r="DE335" s="261"/>
      <c r="DF335" s="261"/>
      <c r="DG335" s="261"/>
      <c r="DH335" s="261"/>
      <c r="DI335" s="261"/>
      <c r="DJ335" s="261"/>
      <c r="DK335" s="261"/>
      <c r="DL335" s="261"/>
      <c r="DM335" s="261"/>
      <c r="DN335" s="261"/>
      <c r="DO335" s="261"/>
      <c r="DP335" s="261"/>
      <c r="DQ335" s="261"/>
      <c r="DR335" s="261"/>
      <c r="DS335" s="261"/>
      <c r="DT335" s="261"/>
      <c r="DU335" s="261"/>
      <c r="DV335" s="261"/>
      <c r="DW335" s="261"/>
      <c r="DX335" s="261"/>
      <c r="DY335" s="261"/>
      <c r="DZ335" s="261"/>
      <c r="EA335" s="261"/>
    </row>
    <row r="336" spans="1:131" ht="15" x14ac:dyDescent="0.25">
      <c r="A336" s="261"/>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261"/>
      <c r="AE336" s="261"/>
      <c r="AF336" s="261"/>
      <c r="AG336" s="261"/>
      <c r="AH336" s="261"/>
      <c r="AI336" s="261"/>
      <c r="AJ336" s="261"/>
      <c r="AK336" s="261"/>
      <c r="AL336" s="261"/>
      <c r="AM336" s="261"/>
      <c r="AN336" s="261"/>
      <c r="AO336" s="261"/>
      <c r="AP336" s="261"/>
      <c r="AQ336" s="261"/>
      <c r="AR336" s="261"/>
      <c r="AS336" s="261"/>
      <c r="AT336" s="261"/>
      <c r="AU336" s="261"/>
      <c r="AV336" s="261"/>
      <c r="AW336" s="261"/>
      <c r="AX336" s="261"/>
      <c r="AY336" s="261"/>
      <c r="AZ336" s="261"/>
      <c r="BA336" s="261"/>
      <c r="BB336" s="261"/>
      <c r="BC336" s="261"/>
      <c r="BD336" s="261"/>
      <c r="BE336" s="261"/>
      <c r="BF336" s="261"/>
      <c r="BG336" s="261"/>
      <c r="BH336" s="261"/>
      <c r="BI336" s="261"/>
      <c r="BJ336" s="261"/>
      <c r="BK336" s="261"/>
      <c r="BL336" s="261"/>
      <c r="BM336" s="261"/>
      <c r="BN336" s="261"/>
      <c r="BO336" s="261"/>
      <c r="BP336" s="261"/>
      <c r="BQ336" s="261"/>
      <c r="BR336" s="261"/>
      <c r="BS336" s="261"/>
      <c r="BT336" s="261"/>
      <c r="BU336" s="261"/>
      <c r="BV336" s="261"/>
      <c r="BW336" s="261"/>
      <c r="BX336" s="261"/>
      <c r="BY336" s="262"/>
      <c r="BZ336" s="262"/>
      <c r="CA336" s="262"/>
      <c r="CB336" s="262"/>
      <c r="CC336" s="262"/>
      <c r="CD336" s="262"/>
      <c r="CE336" s="262"/>
      <c r="CF336" s="262"/>
      <c r="CG336" s="262"/>
      <c r="CH336" s="262"/>
      <c r="CI336" s="262"/>
      <c r="CJ336" s="262"/>
      <c r="CK336" s="262"/>
      <c r="CL336" s="262"/>
      <c r="CM336" s="262"/>
      <c r="CN336" s="262"/>
      <c r="CO336" s="262"/>
      <c r="CP336" s="262"/>
      <c r="CQ336" s="262"/>
      <c r="CR336" s="262"/>
      <c r="CS336" s="262"/>
      <c r="CT336" s="262"/>
      <c r="CU336" s="261"/>
      <c r="CV336" s="261"/>
      <c r="CW336" s="261"/>
      <c r="CX336" s="261"/>
      <c r="CY336" s="261"/>
      <c r="CZ336" s="261"/>
      <c r="DA336" s="261"/>
      <c r="DB336" s="261"/>
      <c r="DC336" s="261"/>
      <c r="DD336" s="261"/>
      <c r="DE336" s="261"/>
      <c r="DF336" s="261"/>
      <c r="DG336" s="261"/>
      <c r="DH336" s="261"/>
      <c r="DI336" s="261"/>
      <c r="DJ336" s="261"/>
      <c r="DK336" s="261"/>
      <c r="DL336" s="261"/>
      <c r="DM336" s="261"/>
      <c r="DN336" s="261"/>
      <c r="DO336" s="261"/>
      <c r="DP336" s="261"/>
      <c r="DQ336" s="261"/>
      <c r="DR336" s="261"/>
      <c r="DS336" s="261"/>
      <c r="DT336" s="261"/>
      <c r="DU336" s="261"/>
      <c r="DV336" s="261"/>
      <c r="DW336" s="261"/>
      <c r="DX336" s="261"/>
      <c r="DY336" s="261"/>
      <c r="DZ336" s="261"/>
      <c r="EA336" s="261"/>
    </row>
    <row r="337" spans="1:131" ht="15" x14ac:dyDescent="0.25">
      <c r="A337" s="261"/>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61"/>
      <c r="AE337" s="261"/>
      <c r="AF337" s="261"/>
      <c r="AG337" s="261"/>
      <c r="AH337" s="261"/>
      <c r="AI337" s="261"/>
      <c r="AJ337" s="261"/>
      <c r="AK337" s="261"/>
      <c r="AL337" s="261"/>
      <c r="AM337" s="261"/>
      <c r="AN337" s="261"/>
      <c r="AO337" s="261"/>
      <c r="AP337" s="261"/>
      <c r="AQ337" s="261"/>
      <c r="AR337" s="261"/>
      <c r="AS337" s="261"/>
      <c r="AT337" s="261"/>
      <c r="AU337" s="261"/>
      <c r="AV337" s="261"/>
      <c r="AW337" s="261"/>
      <c r="AX337" s="261"/>
      <c r="AY337" s="261"/>
      <c r="AZ337" s="261"/>
      <c r="BA337" s="261"/>
      <c r="BB337" s="261"/>
      <c r="BC337" s="261"/>
      <c r="BD337" s="261"/>
      <c r="BE337" s="261"/>
      <c r="BF337" s="261"/>
      <c r="BG337" s="261"/>
      <c r="BH337" s="261"/>
      <c r="BI337" s="261"/>
      <c r="BJ337" s="261"/>
      <c r="BK337" s="261"/>
      <c r="BL337" s="261"/>
      <c r="BM337" s="261"/>
      <c r="BN337" s="261"/>
      <c r="BO337" s="261"/>
      <c r="BP337" s="261"/>
      <c r="BQ337" s="261"/>
      <c r="BR337" s="261"/>
      <c r="BS337" s="261"/>
      <c r="BT337" s="261"/>
      <c r="BU337" s="261"/>
      <c r="BV337" s="261"/>
      <c r="BW337" s="261"/>
      <c r="BX337" s="261"/>
      <c r="BY337" s="262"/>
      <c r="BZ337" s="262"/>
      <c r="CA337" s="262"/>
      <c r="CB337" s="262"/>
      <c r="CC337" s="262"/>
      <c r="CD337" s="262"/>
      <c r="CE337" s="262"/>
      <c r="CF337" s="262"/>
      <c r="CG337" s="262"/>
      <c r="CH337" s="262"/>
      <c r="CI337" s="262"/>
      <c r="CJ337" s="262"/>
      <c r="CK337" s="262"/>
      <c r="CL337" s="262"/>
      <c r="CM337" s="262"/>
      <c r="CN337" s="262"/>
      <c r="CO337" s="262"/>
      <c r="CP337" s="262"/>
      <c r="CQ337" s="262"/>
      <c r="CR337" s="262"/>
      <c r="CS337" s="262"/>
      <c r="CT337" s="262"/>
      <c r="CU337" s="261"/>
      <c r="CV337" s="261"/>
      <c r="CW337" s="261"/>
      <c r="CX337" s="261"/>
      <c r="CY337" s="261"/>
      <c r="CZ337" s="261"/>
      <c r="DA337" s="261"/>
      <c r="DB337" s="261"/>
      <c r="DC337" s="261"/>
      <c r="DD337" s="261"/>
      <c r="DE337" s="261"/>
      <c r="DF337" s="261"/>
      <c r="DG337" s="261"/>
      <c r="DH337" s="261"/>
      <c r="DI337" s="261"/>
      <c r="DJ337" s="261"/>
      <c r="DK337" s="261"/>
      <c r="DL337" s="261"/>
      <c r="DM337" s="261"/>
      <c r="DN337" s="261"/>
      <c r="DO337" s="261"/>
      <c r="DP337" s="261"/>
      <c r="DQ337" s="261"/>
      <c r="DR337" s="261"/>
      <c r="DS337" s="261"/>
      <c r="DT337" s="261"/>
      <c r="DU337" s="261"/>
      <c r="DV337" s="261"/>
      <c r="DW337" s="261"/>
      <c r="DX337" s="261"/>
      <c r="DY337" s="261"/>
      <c r="DZ337" s="261"/>
      <c r="EA337" s="261"/>
    </row>
    <row r="338" spans="1:131" ht="15" x14ac:dyDescent="0.25">
      <c r="A338" s="261"/>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61"/>
      <c r="AE338" s="261"/>
      <c r="AF338" s="261"/>
      <c r="AG338" s="261"/>
      <c r="AH338" s="261"/>
      <c r="AI338" s="261"/>
      <c r="AJ338" s="261"/>
      <c r="AK338" s="261"/>
      <c r="AL338" s="261"/>
      <c r="AM338" s="261"/>
      <c r="AN338" s="261"/>
      <c r="AO338" s="261"/>
      <c r="AP338" s="261"/>
      <c r="AQ338" s="261"/>
      <c r="AR338" s="261"/>
      <c r="AS338" s="261"/>
      <c r="AT338" s="261"/>
      <c r="AU338" s="261"/>
      <c r="AV338" s="261"/>
      <c r="AW338" s="261"/>
      <c r="AX338" s="261"/>
      <c r="AY338" s="261"/>
      <c r="AZ338" s="261"/>
      <c r="BA338" s="261"/>
      <c r="BB338" s="261"/>
      <c r="BC338" s="261"/>
      <c r="BD338" s="261"/>
      <c r="BE338" s="261"/>
      <c r="BF338" s="261"/>
      <c r="BG338" s="261"/>
      <c r="BH338" s="261"/>
      <c r="BI338" s="261"/>
      <c r="BJ338" s="261"/>
      <c r="BK338" s="261"/>
      <c r="BL338" s="261"/>
      <c r="BM338" s="261"/>
      <c r="BN338" s="261"/>
      <c r="BO338" s="261"/>
      <c r="BP338" s="261"/>
      <c r="BQ338" s="261"/>
      <c r="BR338" s="261"/>
      <c r="BS338" s="261"/>
      <c r="BT338" s="261"/>
      <c r="BU338" s="261"/>
      <c r="BV338" s="261"/>
      <c r="BW338" s="261"/>
      <c r="BX338" s="261"/>
      <c r="BY338" s="262"/>
      <c r="BZ338" s="262"/>
      <c r="CA338" s="262"/>
      <c r="CB338" s="262"/>
      <c r="CC338" s="262"/>
      <c r="CD338" s="262"/>
      <c r="CE338" s="262"/>
      <c r="CF338" s="262"/>
      <c r="CG338" s="262"/>
      <c r="CH338" s="262"/>
      <c r="CI338" s="262"/>
      <c r="CJ338" s="262"/>
      <c r="CK338" s="262"/>
      <c r="CL338" s="262"/>
      <c r="CM338" s="262"/>
      <c r="CN338" s="262"/>
      <c r="CO338" s="262"/>
      <c r="CP338" s="262"/>
      <c r="CQ338" s="262"/>
      <c r="CR338" s="262"/>
      <c r="CS338" s="262"/>
      <c r="CT338" s="262"/>
      <c r="CU338" s="261"/>
      <c r="CV338" s="261"/>
      <c r="CW338" s="261"/>
      <c r="CX338" s="261"/>
      <c r="CY338" s="261"/>
      <c r="CZ338" s="261"/>
      <c r="DA338" s="261"/>
      <c r="DB338" s="261"/>
      <c r="DC338" s="261"/>
      <c r="DD338" s="261"/>
      <c r="DE338" s="261"/>
      <c r="DF338" s="261"/>
      <c r="DG338" s="261"/>
      <c r="DH338" s="261"/>
      <c r="DI338" s="261"/>
      <c r="DJ338" s="261"/>
      <c r="DK338" s="261"/>
      <c r="DL338" s="261"/>
      <c r="DM338" s="261"/>
      <c r="DN338" s="261"/>
      <c r="DO338" s="261"/>
      <c r="DP338" s="261"/>
      <c r="DQ338" s="261"/>
      <c r="DR338" s="261"/>
      <c r="DS338" s="261"/>
      <c r="DT338" s="261"/>
      <c r="DU338" s="261"/>
      <c r="DV338" s="261"/>
      <c r="DW338" s="261"/>
      <c r="DX338" s="261"/>
      <c r="DY338" s="261"/>
      <c r="DZ338" s="261"/>
      <c r="EA338" s="261"/>
    </row>
    <row r="339" spans="1:131" ht="15" x14ac:dyDescent="0.25">
      <c r="A339" s="261"/>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61"/>
      <c r="AE339" s="261"/>
      <c r="AF339" s="261"/>
      <c r="AG339" s="261"/>
      <c r="AH339" s="261"/>
      <c r="AI339" s="261"/>
      <c r="AJ339" s="261"/>
      <c r="AK339" s="261"/>
      <c r="AL339" s="261"/>
      <c r="AM339" s="261"/>
      <c r="AN339" s="261"/>
      <c r="AO339" s="261"/>
      <c r="AP339" s="261"/>
      <c r="AQ339" s="261"/>
      <c r="AR339" s="261"/>
      <c r="AS339" s="261"/>
      <c r="AT339" s="261"/>
      <c r="AU339" s="261"/>
      <c r="AV339" s="261"/>
      <c r="AW339" s="261"/>
      <c r="AX339" s="261"/>
      <c r="AY339" s="261"/>
      <c r="AZ339" s="261"/>
      <c r="BA339" s="261"/>
      <c r="BB339" s="261"/>
      <c r="BC339" s="261"/>
      <c r="BD339" s="261"/>
      <c r="BE339" s="261"/>
      <c r="BF339" s="261"/>
      <c r="BG339" s="261"/>
      <c r="BH339" s="261"/>
      <c r="BI339" s="261"/>
      <c r="BJ339" s="261"/>
      <c r="BK339" s="261"/>
      <c r="BL339" s="261"/>
      <c r="BM339" s="261"/>
      <c r="BN339" s="261"/>
      <c r="BO339" s="261"/>
      <c r="BP339" s="261"/>
      <c r="BQ339" s="261"/>
      <c r="BR339" s="261"/>
      <c r="BS339" s="261"/>
      <c r="BT339" s="261"/>
      <c r="BU339" s="261"/>
      <c r="BV339" s="261"/>
      <c r="BW339" s="261"/>
      <c r="BX339" s="261"/>
      <c r="BY339" s="262"/>
      <c r="BZ339" s="262"/>
      <c r="CA339" s="262"/>
      <c r="CB339" s="262"/>
      <c r="CC339" s="262"/>
      <c r="CD339" s="262"/>
      <c r="CE339" s="262"/>
      <c r="CF339" s="262"/>
      <c r="CG339" s="262"/>
      <c r="CH339" s="262"/>
      <c r="CI339" s="262"/>
      <c r="CJ339" s="262"/>
      <c r="CK339" s="262"/>
      <c r="CL339" s="262"/>
      <c r="CM339" s="262"/>
      <c r="CN339" s="262"/>
      <c r="CO339" s="262"/>
      <c r="CP339" s="262"/>
      <c r="CQ339" s="262"/>
      <c r="CR339" s="262"/>
      <c r="CS339" s="262"/>
      <c r="CT339" s="262"/>
      <c r="CU339" s="261"/>
      <c r="CV339" s="261"/>
      <c r="CW339" s="261"/>
      <c r="CX339" s="261"/>
      <c r="CY339" s="261"/>
      <c r="CZ339" s="261"/>
      <c r="DA339" s="261"/>
      <c r="DB339" s="261"/>
      <c r="DC339" s="261"/>
      <c r="DD339" s="261"/>
      <c r="DE339" s="261"/>
      <c r="DF339" s="261"/>
      <c r="DG339" s="261"/>
      <c r="DH339" s="261"/>
      <c r="DI339" s="261"/>
      <c r="DJ339" s="261"/>
      <c r="DK339" s="261"/>
      <c r="DL339" s="261"/>
      <c r="DM339" s="261"/>
      <c r="DN339" s="261"/>
      <c r="DO339" s="261"/>
      <c r="DP339" s="261"/>
      <c r="DQ339" s="261"/>
      <c r="DR339" s="261"/>
      <c r="DS339" s="261"/>
      <c r="DT339" s="261"/>
      <c r="DU339" s="261"/>
      <c r="DV339" s="261"/>
      <c r="DW339" s="261"/>
      <c r="DX339" s="261"/>
      <c r="DY339" s="261"/>
      <c r="DZ339" s="261"/>
      <c r="EA339" s="261"/>
    </row>
    <row r="340" spans="1:131" ht="15" x14ac:dyDescent="0.25">
      <c r="A340" s="261"/>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61"/>
      <c r="AE340" s="261"/>
      <c r="AF340" s="261"/>
      <c r="AG340" s="261"/>
      <c r="AH340" s="261"/>
      <c r="AI340" s="261"/>
      <c r="AJ340" s="261"/>
      <c r="AK340" s="261"/>
      <c r="AL340" s="261"/>
      <c r="AM340" s="261"/>
      <c r="AN340" s="261"/>
      <c r="AO340" s="261"/>
      <c r="AP340" s="261"/>
      <c r="AQ340" s="261"/>
      <c r="AR340" s="261"/>
      <c r="AS340" s="261"/>
      <c r="AT340" s="261"/>
      <c r="AU340" s="261"/>
      <c r="AV340" s="261"/>
      <c r="AW340" s="261"/>
      <c r="AX340" s="261"/>
      <c r="AY340" s="261"/>
      <c r="AZ340" s="261"/>
      <c r="BA340" s="261"/>
      <c r="BB340" s="261"/>
      <c r="BC340" s="261"/>
      <c r="BD340" s="261"/>
      <c r="BE340" s="261"/>
      <c r="BF340" s="261"/>
      <c r="BG340" s="261"/>
      <c r="BH340" s="261"/>
      <c r="BI340" s="261"/>
      <c r="BJ340" s="261"/>
      <c r="BK340" s="261"/>
      <c r="BL340" s="261"/>
      <c r="BM340" s="261"/>
      <c r="BN340" s="261"/>
      <c r="BO340" s="261"/>
      <c r="BP340" s="261"/>
      <c r="BQ340" s="261"/>
      <c r="BR340" s="261"/>
      <c r="BS340" s="261"/>
      <c r="BT340" s="261"/>
      <c r="BU340" s="261"/>
      <c r="BV340" s="261"/>
      <c r="BW340" s="261"/>
      <c r="BX340" s="261"/>
      <c r="BY340" s="262"/>
      <c r="BZ340" s="262"/>
      <c r="CA340" s="262"/>
      <c r="CB340" s="262"/>
      <c r="CC340" s="262"/>
      <c r="CD340" s="262"/>
      <c r="CE340" s="262"/>
      <c r="CF340" s="262"/>
      <c r="CG340" s="262"/>
      <c r="CH340" s="262"/>
      <c r="CI340" s="262"/>
      <c r="CJ340" s="262"/>
      <c r="CK340" s="262"/>
      <c r="CL340" s="262"/>
      <c r="CM340" s="262"/>
      <c r="CN340" s="262"/>
      <c r="CO340" s="262"/>
      <c r="CP340" s="262"/>
      <c r="CQ340" s="262"/>
      <c r="CR340" s="262"/>
      <c r="CS340" s="262"/>
      <c r="CT340" s="262"/>
      <c r="CU340" s="261"/>
      <c r="CV340" s="261"/>
      <c r="CW340" s="261"/>
      <c r="CX340" s="261"/>
      <c r="CY340" s="261"/>
      <c r="CZ340" s="261"/>
      <c r="DA340" s="261"/>
      <c r="DB340" s="261"/>
      <c r="DC340" s="261"/>
      <c r="DD340" s="261"/>
      <c r="DE340" s="261"/>
      <c r="DF340" s="261"/>
      <c r="DG340" s="261"/>
      <c r="DH340" s="261"/>
      <c r="DI340" s="261"/>
      <c r="DJ340" s="261"/>
      <c r="DK340" s="261"/>
      <c r="DL340" s="261"/>
      <c r="DM340" s="261"/>
      <c r="DN340" s="261"/>
      <c r="DO340" s="261"/>
      <c r="DP340" s="261"/>
      <c r="DQ340" s="261"/>
      <c r="DR340" s="261"/>
      <c r="DS340" s="261"/>
      <c r="DT340" s="261"/>
      <c r="DU340" s="261"/>
      <c r="DV340" s="261"/>
      <c r="DW340" s="261"/>
      <c r="DX340" s="261"/>
      <c r="DY340" s="261"/>
      <c r="DZ340" s="261"/>
      <c r="EA340" s="261"/>
    </row>
    <row r="341" spans="1:131" ht="15" x14ac:dyDescent="0.25">
      <c r="A341" s="261"/>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c r="Z341" s="261"/>
      <c r="AA341" s="261"/>
      <c r="AB341" s="261"/>
      <c r="AC341" s="261"/>
      <c r="AD341" s="261"/>
      <c r="AE341" s="261"/>
      <c r="AF341" s="261"/>
      <c r="AG341" s="261"/>
      <c r="AH341" s="261"/>
      <c r="AI341" s="261"/>
      <c r="AJ341" s="261"/>
      <c r="AK341" s="261"/>
      <c r="AL341" s="261"/>
      <c r="AM341" s="261"/>
      <c r="AN341" s="261"/>
      <c r="AO341" s="261"/>
      <c r="AP341" s="261"/>
      <c r="AQ341" s="261"/>
      <c r="AR341" s="261"/>
      <c r="AS341" s="261"/>
      <c r="AT341" s="261"/>
      <c r="AU341" s="261"/>
      <c r="AV341" s="261"/>
      <c r="AW341" s="261"/>
      <c r="AX341" s="261"/>
      <c r="AY341" s="261"/>
      <c r="AZ341" s="261"/>
      <c r="BA341" s="261"/>
      <c r="BB341" s="261"/>
      <c r="BC341" s="261"/>
      <c r="BD341" s="261"/>
      <c r="BE341" s="261"/>
      <c r="BF341" s="261"/>
      <c r="BG341" s="261"/>
      <c r="BH341" s="261"/>
      <c r="BI341" s="261"/>
      <c r="BJ341" s="261"/>
      <c r="BK341" s="261"/>
      <c r="BL341" s="261"/>
      <c r="BM341" s="261"/>
      <c r="BN341" s="261"/>
      <c r="BO341" s="261"/>
      <c r="BP341" s="261"/>
      <c r="BQ341" s="261"/>
      <c r="BR341" s="261"/>
      <c r="BS341" s="261"/>
      <c r="BT341" s="261"/>
      <c r="BU341" s="261"/>
      <c r="BV341" s="261"/>
      <c r="BW341" s="261"/>
      <c r="BX341" s="261"/>
      <c r="BY341" s="262"/>
      <c r="BZ341" s="262"/>
      <c r="CA341" s="262"/>
      <c r="CB341" s="262"/>
      <c r="CC341" s="262"/>
      <c r="CD341" s="262"/>
      <c r="CE341" s="262"/>
      <c r="CF341" s="262"/>
      <c r="CG341" s="262"/>
      <c r="CH341" s="262"/>
      <c r="CI341" s="262"/>
      <c r="CJ341" s="262"/>
      <c r="CK341" s="262"/>
      <c r="CL341" s="262"/>
      <c r="CM341" s="262"/>
      <c r="CN341" s="262"/>
      <c r="CO341" s="262"/>
      <c r="CP341" s="262"/>
      <c r="CQ341" s="262"/>
      <c r="CR341" s="262"/>
      <c r="CS341" s="262"/>
      <c r="CT341" s="262"/>
      <c r="CU341" s="261"/>
      <c r="CV341" s="261"/>
      <c r="CW341" s="261"/>
      <c r="CX341" s="261"/>
      <c r="CY341" s="261"/>
      <c r="CZ341" s="261"/>
      <c r="DA341" s="261"/>
      <c r="DB341" s="261"/>
      <c r="DC341" s="261"/>
      <c r="DD341" s="261"/>
      <c r="DE341" s="261"/>
      <c r="DF341" s="261"/>
      <c r="DG341" s="261"/>
      <c r="DH341" s="261"/>
      <c r="DI341" s="261"/>
      <c r="DJ341" s="261"/>
      <c r="DK341" s="261"/>
      <c r="DL341" s="261"/>
      <c r="DM341" s="261"/>
      <c r="DN341" s="261"/>
      <c r="DO341" s="261"/>
      <c r="DP341" s="261"/>
      <c r="DQ341" s="261"/>
      <c r="DR341" s="261"/>
      <c r="DS341" s="261"/>
      <c r="DT341" s="261"/>
      <c r="DU341" s="261"/>
      <c r="DV341" s="261"/>
      <c r="DW341" s="261"/>
      <c r="DX341" s="261"/>
      <c r="DY341" s="261"/>
      <c r="DZ341" s="261"/>
      <c r="EA341" s="261"/>
    </row>
    <row r="342" spans="1:131" ht="15" x14ac:dyDescent="0.25">
      <c r="A342" s="261"/>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c r="Z342" s="261"/>
      <c r="AA342" s="261"/>
      <c r="AB342" s="261"/>
      <c r="AC342" s="261"/>
      <c r="AD342" s="261"/>
      <c r="AE342" s="261"/>
      <c r="AF342" s="261"/>
      <c r="AG342" s="261"/>
      <c r="AH342" s="261"/>
      <c r="AI342" s="261"/>
      <c r="AJ342" s="261"/>
      <c r="AK342" s="261"/>
      <c r="AL342" s="261"/>
      <c r="AM342" s="261"/>
      <c r="AN342" s="261"/>
      <c r="AO342" s="261"/>
      <c r="AP342" s="261"/>
      <c r="AQ342" s="261"/>
      <c r="AR342" s="261"/>
      <c r="AS342" s="261"/>
      <c r="AT342" s="261"/>
      <c r="AU342" s="261"/>
      <c r="AV342" s="261"/>
      <c r="AW342" s="261"/>
      <c r="AX342" s="261"/>
      <c r="AY342" s="261"/>
      <c r="AZ342" s="261"/>
      <c r="BA342" s="261"/>
      <c r="BB342" s="261"/>
      <c r="BC342" s="261"/>
      <c r="BD342" s="261"/>
      <c r="BE342" s="261"/>
      <c r="BF342" s="261"/>
      <c r="BG342" s="261"/>
      <c r="BH342" s="261"/>
      <c r="BI342" s="261"/>
      <c r="BJ342" s="261"/>
      <c r="BK342" s="261"/>
      <c r="BL342" s="261"/>
      <c r="BM342" s="261"/>
      <c r="BN342" s="261"/>
      <c r="BO342" s="261"/>
      <c r="BP342" s="261"/>
      <c r="BQ342" s="261"/>
      <c r="BR342" s="261"/>
      <c r="BS342" s="261"/>
      <c r="BT342" s="261"/>
      <c r="BU342" s="261"/>
      <c r="BV342" s="261"/>
      <c r="BW342" s="261"/>
      <c r="BX342" s="261"/>
      <c r="BY342" s="262"/>
      <c r="BZ342" s="262"/>
      <c r="CA342" s="262"/>
      <c r="CB342" s="262"/>
      <c r="CC342" s="262"/>
      <c r="CD342" s="262"/>
      <c r="CE342" s="262"/>
      <c r="CF342" s="262"/>
      <c r="CG342" s="262"/>
      <c r="CH342" s="262"/>
      <c r="CI342" s="262"/>
      <c r="CJ342" s="262"/>
      <c r="CK342" s="262"/>
      <c r="CL342" s="262"/>
      <c r="CM342" s="262"/>
      <c r="CN342" s="262"/>
      <c r="CO342" s="262"/>
      <c r="CP342" s="262"/>
      <c r="CQ342" s="262"/>
      <c r="CR342" s="262"/>
      <c r="CS342" s="262"/>
      <c r="CT342" s="262"/>
      <c r="CU342" s="261"/>
      <c r="CV342" s="261"/>
      <c r="CW342" s="261"/>
      <c r="CX342" s="261"/>
      <c r="CY342" s="261"/>
      <c r="CZ342" s="261"/>
      <c r="DA342" s="261"/>
      <c r="DB342" s="261"/>
      <c r="DC342" s="261"/>
      <c r="DD342" s="261"/>
      <c r="DE342" s="261"/>
      <c r="DF342" s="261"/>
      <c r="DG342" s="261"/>
      <c r="DH342" s="261"/>
      <c r="DI342" s="261"/>
      <c r="DJ342" s="261"/>
      <c r="DK342" s="261"/>
      <c r="DL342" s="261"/>
      <c r="DM342" s="261"/>
      <c r="DN342" s="261"/>
      <c r="DO342" s="261"/>
      <c r="DP342" s="261"/>
      <c r="DQ342" s="261"/>
      <c r="DR342" s="261"/>
      <c r="DS342" s="261"/>
      <c r="DT342" s="261"/>
      <c r="DU342" s="261"/>
      <c r="DV342" s="261"/>
      <c r="DW342" s="261"/>
      <c r="DX342" s="261"/>
      <c r="DY342" s="261"/>
      <c r="DZ342" s="261"/>
      <c r="EA342" s="261"/>
    </row>
    <row r="343" spans="1:131" ht="15" x14ac:dyDescent="0.25">
      <c r="A343" s="261"/>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c r="X343" s="261"/>
      <c r="Y343" s="261"/>
      <c r="Z343" s="261"/>
      <c r="AA343" s="261"/>
      <c r="AB343" s="261"/>
      <c r="AC343" s="261"/>
      <c r="AD343" s="261"/>
      <c r="AE343" s="261"/>
      <c r="AF343" s="261"/>
      <c r="AG343" s="261"/>
      <c r="AH343" s="261"/>
      <c r="AI343" s="261"/>
      <c r="AJ343" s="261"/>
      <c r="AK343" s="261"/>
      <c r="AL343" s="261"/>
      <c r="AM343" s="261"/>
      <c r="AN343" s="261"/>
      <c r="AO343" s="261"/>
      <c r="AP343" s="261"/>
      <c r="AQ343" s="261"/>
      <c r="AR343" s="261"/>
      <c r="AS343" s="261"/>
      <c r="AT343" s="261"/>
      <c r="AU343" s="261"/>
      <c r="AV343" s="261"/>
      <c r="AW343" s="261"/>
      <c r="AX343" s="261"/>
      <c r="AY343" s="261"/>
      <c r="AZ343" s="261"/>
      <c r="BA343" s="261"/>
      <c r="BB343" s="261"/>
      <c r="BC343" s="261"/>
      <c r="BD343" s="261"/>
      <c r="BE343" s="261"/>
      <c r="BF343" s="261"/>
      <c r="BG343" s="261"/>
      <c r="BH343" s="261"/>
      <c r="BI343" s="261"/>
      <c r="BJ343" s="261"/>
      <c r="BK343" s="261"/>
      <c r="BL343" s="261"/>
      <c r="BM343" s="261"/>
      <c r="BN343" s="261"/>
      <c r="BO343" s="261"/>
      <c r="BP343" s="261"/>
      <c r="BQ343" s="261"/>
      <c r="BR343" s="261"/>
      <c r="BS343" s="261"/>
      <c r="BT343" s="261"/>
      <c r="BU343" s="261"/>
      <c r="BV343" s="261"/>
      <c r="BW343" s="261"/>
      <c r="BX343" s="261"/>
      <c r="BY343" s="262"/>
      <c r="BZ343" s="262"/>
      <c r="CA343" s="262"/>
      <c r="CB343" s="262"/>
      <c r="CC343" s="262"/>
      <c r="CD343" s="262"/>
      <c r="CE343" s="262"/>
      <c r="CF343" s="262"/>
      <c r="CG343" s="262"/>
      <c r="CH343" s="262"/>
      <c r="CI343" s="262"/>
      <c r="CJ343" s="262"/>
      <c r="CK343" s="262"/>
      <c r="CL343" s="262"/>
      <c r="CM343" s="262"/>
      <c r="CN343" s="262"/>
      <c r="CO343" s="262"/>
      <c r="CP343" s="262"/>
      <c r="CQ343" s="262"/>
      <c r="CR343" s="262"/>
      <c r="CS343" s="262"/>
      <c r="CT343" s="262"/>
      <c r="CU343" s="261"/>
      <c r="CV343" s="261"/>
      <c r="CW343" s="261"/>
      <c r="CX343" s="261"/>
      <c r="CY343" s="261"/>
      <c r="CZ343" s="261"/>
      <c r="DA343" s="261"/>
      <c r="DB343" s="261"/>
      <c r="DC343" s="261"/>
      <c r="DD343" s="261"/>
      <c r="DE343" s="261"/>
      <c r="DF343" s="261"/>
      <c r="DG343" s="261"/>
      <c r="DH343" s="261"/>
      <c r="DI343" s="261"/>
      <c r="DJ343" s="261"/>
      <c r="DK343" s="261"/>
      <c r="DL343" s="261"/>
      <c r="DM343" s="261"/>
      <c r="DN343" s="261"/>
      <c r="DO343" s="261"/>
      <c r="DP343" s="261"/>
      <c r="DQ343" s="261"/>
      <c r="DR343" s="261"/>
      <c r="DS343" s="261"/>
      <c r="DT343" s="261"/>
      <c r="DU343" s="261"/>
      <c r="DV343" s="261"/>
      <c r="DW343" s="261"/>
      <c r="DX343" s="261"/>
      <c r="DY343" s="261"/>
      <c r="DZ343" s="261"/>
      <c r="EA343" s="261"/>
    </row>
    <row r="344" spans="1:131" ht="15" x14ac:dyDescent="0.25">
      <c r="A344" s="261"/>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1"/>
      <c r="AD344" s="261"/>
      <c r="AE344" s="261"/>
      <c r="AF344" s="261"/>
      <c r="AG344" s="261"/>
      <c r="AH344" s="261"/>
      <c r="AI344" s="261"/>
      <c r="AJ344" s="261"/>
      <c r="AK344" s="261"/>
      <c r="AL344" s="261"/>
      <c r="AM344" s="261"/>
      <c r="AN344" s="261"/>
      <c r="AO344" s="261"/>
      <c r="AP344" s="261"/>
      <c r="AQ344" s="261"/>
      <c r="AR344" s="261"/>
      <c r="AS344" s="261"/>
      <c r="AT344" s="261"/>
      <c r="AU344" s="261"/>
      <c r="AV344" s="261"/>
      <c r="AW344" s="261"/>
      <c r="AX344" s="261"/>
      <c r="AY344" s="261"/>
      <c r="AZ344" s="261"/>
      <c r="BA344" s="261"/>
      <c r="BB344" s="261"/>
      <c r="BC344" s="261"/>
      <c r="BD344" s="261"/>
      <c r="BE344" s="261"/>
      <c r="BF344" s="261"/>
      <c r="BG344" s="261"/>
      <c r="BH344" s="261"/>
      <c r="BI344" s="261"/>
      <c r="BJ344" s="261"/>
      <c r="BK344" s="261"/>
      <c r="BL344" s="261"/>
      <c r="BM344" s="261"/>
      <c r="BN344" s="261"/>
      <c r="BO344" s="261"/>
      <c r="BP344" s="261"/>
      <c r="BQ344" s="261"/>
      <c r="BR344" s="261"/>
      <c r="BS344" s="261"/>
      <c r="BT344" s="261"/>
      <c r="BU344" s="261"/>
      <c r="BV344" s="261"/>
      <c r="BW344" s="261"/>
      <c r="BX344" s="261"/>
      <c r="BY344" s="262"/>
      <c r="BZ344" s="262"/>
      <c r="CA344" s="262"/>
      <c r="CB344" s="262"/>
      <c r="CC344" s="262"/>
      <c r="CD344" s="262"/>
      <c r="CE344" s="262"/>
      <c r="CF344" s="262"/>
      <c r="CG344" s="262"/>
      <c r="CH344" s="262"/>
      <c r="CI344" s="262"/>
      <c r="CJ344" s="262"/>
      <c r="CK344" s="262"/>
      <c r="CL344" s="262"/>
      <c r="CM344" s="262"/>
      <c r="CN344" s="262"/>
      <c r="CO344" s="262"/>
      <c r="CP344" s="262"/>
      <c r="CQ344" s="262"/>
      <c r="CR344" s="262"/>
      <c r="CS344" s="262"/>
      <c r="CT344" s="262"/>
      <c r="CU344" s="261"/>
      <c r="CV344" s="261"/>
      <c r="CW344" s="261"/>
      <c r="CX344" s="261"/>
      <c r="CY344" s="261"/>
      <c r="CZ344" s="261"/>
      <c r="DA344" s="261"/>
      <c r="DB344" s="261"/>
      <c r="DC344" s="261"/>
      <c r="DD344" s="261"/>
      <c r="DE344" s="261"/>
      <c r="DF344" s="261"/>
      <c r="DG344" s="261"/>
      <c r="DH344" s="261"/>
      <c r="DI344" s="261"/>
      <c r="DJ344" s="261"/>
      <c r="DK344" s="261"/>
      <c r="DL344" s="261"/>
      <c r="DM344" s="261"/>
      <c r="DN344" s="261"/>
      <c r="DO344" s="261"/>
      <c r="DP344" s="261"/>
      <c r="DQ344" s="261"/>
      <c r="DR344" s="261"/>
      <c r="DS344" s="261"/>
      <c r="DT344" s="261"/>
      <c r="DU344" s="261"/>
      <c r="DV344" s="261"/>
      <c r="DW344" s="261"/>
      <c r="DX344" s="261"/>
      <c r="DY344" s="261"/>
      <c r="DZ344" s="261"/>
      <c r="EA344" s="261"/>
    </row>
    <row r="345" spans="1:131" ht="15" x14ac:dyDescent="0.25">
      <c r="A345" s="261"/>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c r="X345" s="261"/>
      <c r="Y345" s="261"/>
      <c r="Z345" s="261"/>
      <c r="AA345" s="261"/>
      <c r="AB345" s="261"/>
      <c r="AC345" s="261"/>
      <c r="AD345" s="261"/>
      <c r="AE345" s="261"/>
      <c r="AF345" s="261"/>
      <c r="AG345" s="261"/>
      <c r="AH345" s="261"/>
      <c r="AI345" s="261"/>
      <c r="AJ345" s="261"/>
      <c r="AK345" s="261"/>
      <c r="AL345" s="261"/>
      <c r="AM345" s="261"/>
      <c r="AN345" s="261"/>
      <c r="AO345" s="261"/>
      <c r="AP345" s="261"/>
      <c r="AQ345" s="261"/>
      <c r="AR345" s="261"/>
      <c r="AS345" s="261"/>
      <c r="AT345" s="261"/>
      <c r="AU345" s="261"/>
      <c r="AV345" s="261"/>
      <c r="AW345" s="261"/>
      <c r="AX345" s="261"/>
      <c r="AY345" s="261"/>
      <c r="AZ345" s="261"/>
      <c r="BA345" s="261"/>
      <c r="BB345" s="261"/>
      <c r="BC345" s="261"/>
      <c r="BD345" s="261"/>
      <c r="BE345" s="261"/>
      <c r="BF345" s="261"/>
      <c r="BG345" s="261"/>
      <c r="BH345" s="261"/>
      <c r="BI345" s="261"/>
      <c r="BJ345" s="261"/>
      <c r="BK345" s="261"/>
      <c r="BL345" s="261"/>
      <c r="BM345" s="261"/>
      <c r="BN345" s="261"/>
      <c r="BO345" s="261"/>
      <c r="BP345" s="261"/>
      <c r="BQ345" s="261"/>
      <c r="BR345" s="261"/>
      <c r="BS345" s="261"/>
      <c r="BT345" s="261"/>
      <c r="BU345" s="261"/>
      <c r="BV345" s="261"/>
      <c r="BW345" s="261"/>
      <c r="BX345" s="261"/>
      <c r="BY345" s="262"/>
      <c r="BZ345" s="262"/>
      <c r="CA345" s="262"/>
      <c r="CB345" s="262"/>
      <c r="CC345" s="262"/>
      <c r="CD345" s="262"/>
      <c r="CE345" s="262"/>
      <c r="CF345" s="262"/>
      <c r="CG345" s="262"/>
      <c r="CH345" s="262"/>
      <c r="CI345" s="262"/>
      <c r="CJ345" s="262"/>
      <c r="CK345" s="262"/>
      <c r="CL345" s="262"/>
      <c r="CM345" s="262"/>
      <c r="CN345" s="262"/>
      <c r="CO345" s="262"/>
      <c r="CP345" s="262"/>
      <c r="CQ345" s="262"/>
      <c r="CR345" s="262"/>
      <c r="CS345" s="262"/>
      <c r="CT345" s="262"/>
      <c r="CU345" s="261"/>
      <c r="CV345" s="261"/>
      <c r="CW345" s="261"/>
      <c r="CX345" s="261"/>
      <c r="CY345" s="261"/>
      <c r="CZ345" s="261"/>
      <c r="DA345" s="261"/>
      <c r="DB345" s="261"/>
      <c r="DC345" s="261"/>
      <c r="DD345" s="261"/>
      <c r="DE345" s="261"/>
      <c r="DF345" s="261"/>
      <c r="DG345" s="261"/>
      <c r="DH345" s="261"/>
      <c r="DI345" s="261"/>
      <c r="DJ345" s="261"/>
      <c r="DK345" s="261"/>
      <c r="DL345" s="261"/>
      <c r="DM345" s="261"/>
      <c r="DN345" s="261"/>
      <c r="DO345" s="261"/>
      <c r="DP345" s="261"/>
      <c r="DQ345" s="261"/>
      <c r="DR345" s="261"/>
      <c r="DS345" s="261"/>
      <c r="DT345" s="261"/>
      <c r="DU345" s="261"/>
      <c r="DV345" s="261"/>
      <c r="DW345" s="261"/>
      <c r="DX345" s="261"/>
      <c r="DY345" s="261"/>
      <c r="DZ345" s="261"/>
      <c r="EA345" s="261"/>
    </row>
    <row r="346" spans="1:131" ht="15" x14ac:dyDescent="0.25">
      <c r="A346" s="261"/>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c r="X346" s="261"/>
      <c r="Y346" s="261"/>
      <c r="Z346" s="261"/>
      <c r="AA346" s="261"/>
      <c r="AB346" s="261"/>
      <c r="AC346" s="261"/>
      <c r="AD346" s="261"/>
      <c r="AE346" s="261"/>
      <c r="AF346" s="261"/>
      <c r="AG346" s="261"/>
      <c r="AH346" s="261"/>
      <c r="AI346" s="261"/>
      <c r="AJ346" s="261"/>
      <c r="AK346" s="261"/>
      <c r="AL346" s="261"/>
      <c r="AM346" s="261"/>
      <c r="AN346" s="261"/>
      <c r="AO346" s="261"/>
      <c r="AP346" s="261"/>
      <c r="AQ346" s="261"/>
      <c r="AR346" s="261"/>
      <c r="AS346" s="261"/>
      <c r="AT346" s="261"/>
      <c r="AU346" s="261"/>
      <c r="AV346" s="261"/>
      <c r="AW346" s="261"/>
      <c r="AX346" s="261"/>
      <c r="AY346" s="261"/>
      <c r="AZ346" s="261"/>
      <c r="BA346" s="261"/>
      <c r="BB346" s="261"/>
      <c r="BC346" s="261"/>
      <c r="BD346" s="261"/>
      <c r="BE346" s="261"/>
      <c r="BF346" s="261"/>
      <c r="BG346" s="261"/>
      <c r="BH346" s="261"/>
      <c r="BI346" s="261"/>
      <c r="BJ346" s="261"/>
      <c r="BK346" s="261"/>
      <c r="BL346" s="261"/>
      <c r="BM346" s="261"/>
      <c r="BN346" s="261"/>
      <c r="BO346" s="261"/>
      <c r="BP346" s="261"/>
      <c r="BQ346" s="261"/>
      <c r="BR346" s="261"/>
      <c r="BS346" s="261"/>
      <c r="BT346" s="261"/>
      <c r="BU346" s="261"/>
      <c r="BV346" s="261"/>
      <c r="BW346" s="261"/>
      <c r="BX346" s="261"/>
      <c r="BY346" s="262"/>
      <c r="BZ346" s="262"/>
      <c r="CA346" s="262"/>
      <c r="CB346" s="262"/>
      <c r="CC346" s="262"/>
      <c r="CD346" s="262"/>
      <c r="CE346" s="262"/>
      <c r="CF346" s="262"/>
      <c r="CG346" s="262"/>
      <c r="CH346" s="262"/>
      <c r="CI346" s="262"/>
      <c r="CJ346" s="262"/>
      <c r="CK346" s="262"/>
      <c r="CL346" s="262"/>
      <c r="CM346" s="262"/>
      <c r="CN346" s="262"/>
      <c r="CO346" s="262"/>
      <c r="CP346" s="262"/>
      <c r="CQ346" s="262"/>
      <c r="CR346" s="262"/>
      <c r="CS346" s="262"/>
      <c r="CT346" s="262"/>
      <c r="CU346" s="261"/>
      <c r="CV346" s="261"/>
      <c r="CW346" s="261"/>
      <c r="CX346" s="261"/>
      <c r="CY346" s="261"/>
      <c r="CZ346" s="261"/>
      <c r="DA346" s="261"/>
      <c r="DB346" s="261"/>
      <c r="DC346" s="261"/>
      <c r="DD346" s="261"/>
      <c r="DE346" s="261"/>
      <c r="DF346" s="261"/>
      <c r="DG346" s="261"/>
      <c r="DH346" s="261"/>
      <c r="DI346" s="261"/>
      <c r="DJ346" s="261"/>
      <c r="DK346" s="261"/>
      <c r="DL346" s="261"/>
      <c r="DM346" s="261"/>
      <c r="DN346" s="261"/>
      <c r="DO346" s="261"/>
      <c r="DP346" s="261"/>
      <c r="DQ346" s="261"/>
      <c r="DR346" s="261"/>
      <c r="DS346" s="261"/>
      <c r="DT346" s="261"/>
      <c r="DU346" s="261"/>
      <c r="DV346" s="261"/>
      <c r="DW346" s="261"/>
      <c r="DX346" s="261"/>
      <c r="DY346" s="261"/>
      <c r="DZ346" s="261"/>
      <c r="EA346" s="261"/>
    </row>
    <row r="347" spans="1:131" ht="15" x14ac:dyDescent="0.25">
      <c r="A347" s="261"/>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c r="X347" s="261"/>
      <c r="Y347" s="261"/>
      <c r="Z347" s="261"/>
      <c r="AA347" s="261"/>
      <c r="AB347" s="261"/>
      <c r="AC347" s="261"/>
      <c r="AD347" s="261"/>
      <c r="AE347" s="261"/>
      <c r="AF347" s="261"/>
      <c r="AG347" s="261"/>
      <c r="AH347" s="261"/>
      <c r="AI347" s="261"/>
      <c r="AJ347" s="261"/>
      <c r="AK347" s="261"/>
      <c r="AL347" s="261"/>
      <c r="AM347" s="261"/>
      <c r="AN347" s="261"/>
      <c r="AO347" s="261"/>
      <c r="AP347" s="261"/>
      <c r="AQ347" s="261"/>
      <c r="AR347" s="261"/>
      <c r="AS347" s="261"/>
      <c r="AT347" s="261"/>
      <c r="AU347" s="261"/>
      <c r="AV347" s="261"/>
      <c r="AW347" s="261"/>
      <c r="AX347" s="261"/>
      <c r="AY347" s="261"/>
      <c r="AZ347" s="261"/>
      <c r="BA347" s="261"/>
      <c r="BB347" s="261"/>
      <c r="BC347" s="261"/>
      <c r="BD347" s="261"/>
      <c r="BE347" s="261"/>
      <c r="BF347" s="261"/>
      <c r="BG347" s="261"/>
      <c r="BH347" s="261"/>
      <c r="BI347" s="261"/>
      <c r="BJ347" s="261"/>
      <c r="BK347" s="261"/>
      <c r="BL347" s="261"/>
      <c r="BM347" s="261"/>
      <c r="BN347" s="261"/>
      <c r="BO347" s="261"/>
      <c r="BP347" s="261"/>
      <c r="BQ347" s="261"/>
      <c r="BR347" s="261"/>
      <c r="BS347" s="261"/>
      <c r="BT347" s="261"/>
      <c r="BU347" s="261"/>
      <c r="BV347" s="261"/>
      <c r="BW347" s="261"/>
      <c r="BX347" s="261"/>
      <c r="BY347" s="262"/>
      <c r="BZ347" s="262"/>
      <c r="CA347" s="262"/>
      <c r="CB347" s="262"/>
      <c r="CC347" s="262"/>
      <c r="CD347" s="262"/>
      <c r="CE347" s="262"/>
      <c r="CF347" s="262"/>
      <c r="CG347" s="262"/>
      <c r="CH347" s="262"/>
      <c r="CI347" s="262"/>
      <c r="CJ347" s="262"/>
      <c r="CK347" s="262"/>
      <c r="CL347" s="262"/>
      <c r="CM347" s="262"/>
      <c r="CN347" s="262"/>
      <c r="CO347" s="262"/>
      <c r="CP347" s="262"/>
      <c r="CQ347" s="262"/>
      <c r="CR347" s="262"/>
      <c r="CS347" s="262"/>
      <c r="CT347" s="262"/>
      <c r="CU347" s="261"/>
      <c r="CV347" s="261"/>
      <c r="CW347" s="261"/>
      <c r="CX347" s="261"/>
      <c r="CY347" s="261"/>
      <c r="CZ347" s="261"/>
      <c r="DA347" s="261"/>
      <c r="DB347" s="261"/>
      <c r="DC347" s="261"/>
      <c r="DD347" s="261"/>
      <c r="DE347" s="261"/>
      <c r="DF347" s="261"/>
      <c r="DG347" s="261"/>
      <c r="DH347" s="261"/>
      <c r="DI347" s="261"/>
      <c r="DJ347" s="261"/>
      <c r="DK347" s="261"/>
      <c r="DL347" s="261"/>
      <c r="DM347" s="261"/>
      <c r="DN347" s="261"/>
      <c r="DO347" s="261"/>
      <c r="DP347" s="261"/>
      <c r="DQ347" s="261"/>
      <c r="DR347" s="261"/>
      <c r="DS347" s="261"/>
      <c r="DT347" s="261"/>
      <c r="DU347" s="261"/>
      <c r="DV347" s="261"/>
      <c r="DW347" s="261"/>
      <c r="DX347" s="261"/>
      <c r="DY347" s="261"/>
      <c r="DZ347" s="261"/>
      <c r="EA347" s="261"/>
    </row>
    <row r="348" spans="1:131" ht="15" x14ac:dyDescent="0.25">
      <c r="A348" s="261"/>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261"/>
      <c r="AE348" s="261"/>
      <c r="AF348" s="261"/>
      <c r="AG348" s="261"/>
      <c r="AH348" s="261"/>
      <c r="AI348" s="261"/>
      <c r="AJ348" s="261"/>
      <c r="AK348" s="261"/>
      <c r="AL348" s="261"/>
      <c r="AM348" s="261"/>
      <c r="AN348" s="261"/>
      <c r="AO348" s="261"/>
      <c r="AP348" s="261"/>
      <c r="AQ348" s="261"/>
      <c r="AR348" s="261"/>
      <c r="AS348" s="261"/>
      <c r="AT348" s="261"/>
      <c r="AU348" s="261"/>
      <c r="AV348" s="261"/>
      <c r="AW348" s="261"/>
      <c r="AX348" s="261"/>
      <c r="AY348" s="261"/>
      <c r="AZ348" s="261"/>
      <c r="BA348" s="261"/>
      <c r="BB348" s="261"/>
      <c r="BC348" s="261"/>
      <c r="BD348" s="261"/>
      <c r="BE348" s="261"/>
      <c r="BF348" s="261"/>
      <c r="BG348" s="261"/>
      <c r="BH348" s="261"/>
      <c r="BI348" s="261"/>
      <c r="BJ348" s="261"/>
      <c r="BK348" s="261"/>
      <c r="BL348" s="261"/>
      <c r="BM348" s="261"/>
      <c r="BN348" s="261"/>
      <c r="BO348" s="261"/>
      <c r="BP348" s="261"/>
      <c r="BQ348" s="261"/>
      <c r="BR348" s="261"/>
      <c r="BS348" s="261"/>
      <c r="BT348" s="261"/>
      <c r="BU348" s="261"/>
      <c r="BV348" s="261"/>
      <c r="BW348" s="261"/>
      <c r="BX348" s="261"/>
      <c r="BY348" s="262"/>
      <c r="BZ348" s="262"/>
      <c r="CA348" s="262"/>
      <c r="CB348" s="262"/>
      <c r="CC348" s="262"/>
      <c r="CD348" s="262"/>
      <c r="CE348" s="262"/>
      <c r="CF348" s="262"/>
      <c r="CG348" s="262"/>
      <c r="CH348" s="262"/>
      <c r="CI348" s="262"/>
      <c r="CJ348" s="262"/>
      <c r="CK348" s="262"/>
      <c r="CL348" s="262"/>
      <c r="CM348" s="262"/>
      <c r="CN348" s="262"/>
      <c r="CO348" s="262"/>
      <c r="CP348" s="262"/>
      <c r="CQ348" s="262"/>
      <c r="CR348" s="262"/>
      <c r="CS348" s="262"/>
      <c r="CT348" s="262"/>
      <c r="CU348" s="261"/>
      <c r="CV348" s="261"/>
      <c r="CW348" s="261"/>
      <c r="CX348" s="261"/>
      <c r="CY348" s="261"/>
      <c r="CZ348" s="261"/>
      <c r="DA348" s="261"/>
      <c r="DB348" s="261"/>
      <c r="DC348" s="261"/>
      <c r="DD348" s="261"/>
      <c r="DE348" s="261"/>
      <c r="DF348" s="261"/>
      <c r="DG348" s="261"/>
      <c r="DH348" s="261"/>
      <c r="DI348" s="261"/>
      <c r="DJ348" s="261"/>
      <c r="DK348" s="261"/>
      <c r="DL348" s="261"/>
      <c r="DM348" s="261"/>
      <c r="DN348" s="261"/>
      <c r="DO348" s="261"/>
      <c r="DP348" s="261"/>
      <c r="DQ348" s="261"/>
      <c r="DR348" s="261"/>
      <c r="DS348" s="261"/>
      <c r="DT348" s="261"/>
      <c r="DU348" s="261"/>
      <c r="DV348" s="261"/>
      <c r="DW348" s="261"/>
      <c r="DX348" s="261"/>
      <c r="DY348" s="261"/>
      <c r="DZ348" s="261"/>
      <c r="EA348" s="261"/>
    </row>
    <row r="349" spans="1:131" ht="15" x14ac:dyDescent="0.25">
      <c r="A349" s="261"/>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61"/>
      <c r="AE349" s="261"/>
      <c r="AF349" s="261"/>
      <c r="AG349" s="261"/>
      <c r="AH349" s="261"/>
      <c r="AI349" s="261"/>
      <c r="AJ349" s="261"/>
      <c r="AK349" s="261"/>
      <c r="AL349" s="261"/>
      <c r="AM349" s="261"/>
      <c r="AN349" s="261"/>
      <c r="AO349" s="261"/>
      <c r="AP349" s="261"/>
      <c r="AQ349" s="261"/>
      <c r="AR349" s="261"/>
      <c r="AS349" s="261"/>
      <c r="AT349" s="261"/>
      <c r="AU349" s="261"/>
      <c r="AV349" s="261"/>
      <c r="AW349" s="261"/>
      <c r="AX349" s="261"/>
      <c r="AY349" s="261"/>
      <c r="AZ349" s="261"/>
      <c r="BA349" s="261"/>
      <c r="BB349" s="261"/>
      <c r="BC349" s="261"/>
      <c r="BD349" s="261"/>
      <c r="BE349" s="261"/>
      <c r="BF349" s="261"/>
      <c r="BG349" s="261"/>
      <c r="BH349" s="261"/>
      <c r="BI349" s="261"/>
      <c r="BJ349" s="261"/>
      <c r="BK349" s="261"/>
      <c r="BL349" s="261"/>
      <c r="BM349" s="261"/>
      <c r="BN349" s="261"/>
      <c r="BO349" s="261"/>
      <c r="BP349" s="261"/>
      <c r="BQ349" s="261"/>
      <c r="BR349" s="261"/>
      <c r="BS349" s="261"/>
      <c r="BT349" s="261"/>
      <c r="BU349" s="261"/>
      <c r="BV349" s="261"/>
      <c r="BW349" s="261"/>
      <c r="BX349" s="261"/>
      <c r="BY349" s="262"/>
      <c r="BZ349" s="262"/>
      <c r="CA349" s="262"/>
      <c r="CB349" s="262"/>
      <c r="CC349" s="262"/>
      <c r="CD349" s="262"/>
      <c r="CE349" s="262"/>
      <c r="CF349" s="262"/>
      <c r="CG349" s="262"/>
      <c r="CH349" s="262"/>
      <c r="CI349" s="262"/>
      <c r="CJ349" s="262"/>
      <c r="CK349" s="262"/>
      <c r="CL349" s="262"/>
      <c r="CM349" s="262"/>
      <c r="CN349" s="262"/>
      <c r="CO349" s="262"/>
      <c r="CP349" s="262"/>
      <c r="CQ349" s="262"/>
      <c r="CR349" s="262"/>
      <c r="CS349" s="262"/>
      <c r="CT349" s="262"/>
      <c r="CU349" s="261"/>
      <c r="CV349" s="261"/>
      <c r="CW349" s="261"/>
      <c r="CX349" s="261"/>
      <c r="CY349" s="261"/>
      <c r="CZ349" s="261"/>
      <c r="DA349" s="261"/>
      <c r="DB349" s="261"/>
      <c r="DC349" s="261"/>
      <c r="DD349" s="261"/>
      <c r="DE349" s="261"/>
      <c r="DF349" s="261"/>
      <c r="DG349" s="261"/>
      <c r="DH349" s="261"/>
      <c r="DI349" s="261"/>
      <c r="DJ349" s="261"/>
      <c r="DK349" s="261"/>
      <c r="DL349" s="261"/>
      <c r="DM349" s="261"/>
      <c r="DN349" s="261"/>
      <c r="DO349" s="261"/>
      <c r="DP349" s="261"/>
      <c r="DQ349" s="261"/>
      <c r="DR349" s="261"/>
      <c r="DS349" s="261"/>
      <c r="DT349" s="261"/>
      <c r="DU349" s="261"/>
      <c r="DV349" s="261"/>
      <c r="DW349" s="261"/>
      <c r="DX349" s="261"/>
      <c r="DY349" s="261"/>
      <c r="DZ349" s="261"/>
      <c r="EA349" s="261"/>
    </row>
    <row r="350" spans="1:131" ht="15" x14ac:dyDescent="0.25">
      <c r="A350" s="261"/>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61"/>
      <c r="AE350" s="261"/>
      <c r="AF350" s="261"/>
      <c r="AG350" s="261"/>
      <c r="AH350" s="261"/>
      <c r="AI350" s="261"/>
      <c r="AJ350" s="261"/>
      <c r="AK350" s="261"/>
      <c r="AL350" s="261"/>
      <c r="AM350" s="261"/>
      <c r="AN350" s="261"/>
      <c r="AO350" s="261"/>
      <c r="AP350" s="261"/>
      <c r="AQ350" s="261"/>
      <c r="AR350" s="261"/>
      <c r="AS350" s="261"/>
      <c r="AT350" s="261"/>
      <c r="AU350" s="261"/>
      <c r="AV350" s="261"/>
      <c r="AW350" s="261"/>
      <c r="AX350" s="261"/>
      <c r="AY350" s="261"/>
      <c r="AZ350" s="261"/>
      <c r="BA350" s="261"/>
      <c r="BB350" s="261"/>
      <c r="BC350" s="261"/>
      <c r="BD350" s="261"/>
      <c r="BE350" s="261"/>
      <c r="BF350" s="261"/>
      <c r="BG350" s="261"/>
      <c r="BH350" s="261"/>
      <c r="BI350" s="261"/>
      <c r="BJ350" s="261"/>
      <c r="BK350" s="261"/>
      <c r="BL350" s="261"/>
      <c r="BM350" s="261"/>
      <c r="BN350" s="261"/>
      <c r="BO350" s="261"/>
      <c r="BP350" s="261"/>
      <c r="BQ350" s="261"/>
      <c r="BR350" s="261"/>
      <c r="BS350" s="261"/>
      <c r="BT350" s="261"/>
      <c r="BU350" s="261"/>
      <c r="BV350" s="261"/>
      <c r="BW350" s="261"/>
      <c r="BX350" s="261"/>
      <c r="BY350" s="262"/>
      <c r="BZ350" s="262"/>
      <c r="CA350" s="262"/>
      <c r="CB350" s="262"/>
      <c r="CC350" s="262"/>
      <c r="CD350" s="262"/>
      <c r="CE350" s="262"/>
      <c r="CF350" s="262"/>
      <c r="CG350" s="262"/>
      <c r="CH350" s="262"/>
      <c r="CI350" s="262"/>
      <c r="CJ350" s="262"/>
      <c r="CK350" s="262"/>
      <c r="CL350" s="262"/>
      <c r="CM350" s="262"/>
      <c r="CN350" s="262"/>
      <c r="CO350" s="262"/>
      <c r="CP350" s="262"/>
      <c r="CQ350" s="262"/>
      <c r="CR350" s="262"/>
      <c r="CS350" s="262"/>
      <c r="CT350" s="262"/>
      <c r="CU350" s="261"/>
      <c r="CV350" s="261"/>
      <c r="CW350" s="261"/>
      <c r="CX350" s="261"/>
      <c r="CY350" s="261"/>
      <c r="CZ350" s="261"/>
      <c r="DA350" s="261"/>
      <c r="DB350" s="261"/>
      <c r="DC350" s="261"/>
      <c r="DD350" s="261"/>
      <c r="DE350" s="261"/>
      <c r="DF350" s="261"/>
      <c r="DG350" s="261"/>
      <c r="DH350" s="261"/>
      <c r="DI350" s="261"/>
      <c r="DJ350" s="261"/>
      <c r="DK350" s="261"/>
      <c r="DL350" s="261"/>
      <c r="DM350" s="261"/>
      <c r="DN350" s="261"/>
      <c r="DO350" s="261"/>
      <c r="DP350" s="261"/>
      <c r="DQ350" s="261"/>
      <c r="DR350" s="261"/>
      <c r="DS350" s="261"/>
      <c r="DT350" s="261"/>
      <c r="DU350" s="261"/>
      <c r="DV350" s="261"/>
      <c r="DW350" s="261"/>
      <c r="DX350" s="261"/>
      <c r="DY350" s="261"/>
      <c r="DZ350" s="261"/>
      <c r="EA350" s="261"/>
    </row>
    <row r="351" spans="1:131" ht="15" x14ac:dyDescent="0.25">
      <c r="A351" s="261"/>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261"/>
      <c r="AE351" s="261"/>
      <c r="AF351" s="261"/>
      <c r="AG351" s="261"/>
      <c r="AH351" s="261"/>
      <c r="AI351" s="261"/>
      <c r="AJ351" s="261"/>
      <c r="AK351" s="261"/>
      <c r="AL351" s="261"/>
      <c r="AM351" s="261"/>
      <c r="AN351" s="261"/>
      <c r="AO351" s="261"/>
      <c r="AP351" s="261"/>
      <c r="AQ351" s="261"/>
      <c r="AR351" s="261"/>
      <c r="AS351" s="261"/>
      <c r="AT351" s="261"/>
      <c r="AU351" s="261"/>
      <c r="AV351" s="261"/>
      <c r="AW351" s="261"/>
      <c r="AX351" s="261"/>
      <c r="AY351" s="261"/>
      <c r="AZ351" s="261"/>
      <c r="BA351" s="261"/>
      <c r="BB351" s="261"/>
      <c r="BC351" s="261"/>
      <c r="BD351" s="261"/>
      <c r="BE351" s="261"/>
      <c r="BF351" s="261"/>
      <c r="BG351" s="261"/>
      <c r="BH351" s="261"/>
      <c r="BI351" s="261"/>
      <c r="BJ351" s="261"/>
      <c r="BK351" s="261"/>
      <c r="BL351" s="261"/>
      <c r="BM351" s="261"/>
      <c r="BN351" s="261"/>
      <c r="BO351" s="261"/>
      <c r="BP351" s="261"/>
      <c r="BQ351" s="261"/>
      <c r="BR351" s="261"/>
      <c r="BS351" s="261"/>
      <c r="BT351" s="261"/>
      <c r="BU351" s="261"/>
      <c r="BV351" s="261"/>
      <c r="BW351" s="261"/>
      <c r="BX351" s="261"/>
      <c r="BY351" s="262"/>
      <c r="BZ351" s="262"/>
      <c r="CA351" s="262"/>
      <c r="CB351" s="262"/>
      <c r="CC351" s="262"/>
      <c r="CD351" s="262"/>
      <c r="CE351" s="262"/>
      <c r="CF351" s="262"/>
      <c r="CG351" s="262"/>
      <c r="CH351" s="262"/>
      <c r="CI351" s="262"/>
      <c r="CJ351" s="262"/>
      <c r="CK351" s="262"/>
      <c r="CL351" s="262"/>
      <c r="CM351" s="262"/>
      <c r="CN351" s="262"/>
      <c r="CO351" s="262"/>
      <c r="CP351" s="262"/>
      <c r="CQ351" s="262"/>
      <c r="CR351" s="262"/>
      <c r="CS351" s="262"/>
      <c r="CT351" s="262"/>
      <c r="CU351" s="261"/>
      <c r="CV351" s="261"/>
      <c r="CW351" s="261"/>
      <c r="CX351" s="261"/>
      <c r="CY351" s="261"/>
      <c r="CZ351" s="261"/>
      <c r="DA351" s="261"/>
      <c r="DB351" s="261"/>
      <c r="DC351" s="261"/>
      <c r="DD351" s="261"/>
      <c r="DE351" s="261"/>
      <c r="DF351" s="261"/>
      <c r="DG351" s="261"/>
      <c r="DH351" s="261"/>
      <c r="DI351" s="261"/>
      <c r="DJ351" s="261"/>
      <c r="DK351" s="261"/>
      <c r="DL351" s="261"/>
      <c r="DM351" s="261"/>
      <c r="DN351" s="261"/>
      <c r="DO351" s="261"/>
      <c r="DP351" s="261"/>
      <c r="DQ351" s="261"/>
      <c r="DR351" s="261"/>
      <c r="DS351" s="261"/>
      <c r="DT351" s="261"/>
      <c r="DU351" s="261"/>
      <c r="DV351" s="261"/>
      <c r="DW351" s="261"/>
      <c r="DX351" s="261"/>
      <c r="DY351" s="261"/>
      <c r="DZ351" s="261"/>
      <c r="EA351" s="261"/>
    </row>
    <row r="352" spans="1:131" ht="15" x14ac:dyDescent="0.25">
      <c r="A352" s="261"/>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261"/>
      <c r="AE352" s="261"/>
      <c r="AF352" s="261"/>
      <c r="AG352" s="261"/>
      <c r="AH352" s="261"/>
      <c r="AI352" s="261"/>
      <c r="AJ352" s="261"/>
      <c r="AK352" s="261"/>
      <c r="AL352" s="261"/>
      <c r="AM352" s="261"/>
      <c r="AN352" s="261"/>
      <c r="AO352" s="261"/>
      <c r="AP352" s="261"/>
      <c r="AQ352" s="261"/>
      <c r="AR352" s="261"/>
      <c r="AS352" s="261"/>
      <c r="AT352" s="261"/>
      <c r="AU352" s="261"/>
      <c r="AV352" s="261"/>
      <c r="AW352" s="261"/>
      <c r="AX352" s="261"/>
      <c r="AY352" s="261"/>
      <c r="AZ352" s="261"/>
      <c r="BA352" s="261"/>
      <c r="BB352" s="261"/>
      <c r="BC352" s="261"/>
      <c r="BD352" s="261"/>
      <c r="BE352" s="261"/>
      <c r="BF352" s="261"/>
      <c r="BG352" s="261"/>
      <c r="BH352" s="261"/>
      <c r="BI352" s="261"/>
      <c r="BJ352" s="261"/>
      <c r="BK352" s="261"/>
      <c r="BL352" s="261"/>
      <c r="BM352" s="261"/>
      <c r="BN352" s="261"/>
      <c r="BO352" s="261"/>
      <c r="BP352" s="261"/>
      <c r="BQ352" s="261"/>
      <c r="BR352" s="261"/>
      <c r="BS352" s="261"/>
      <c r="BT352" s="261"/>
      <c r="BU352" s="261"/>
      <c r="BV352" s="261"/>
      <c r="BW352" s="261"/>
      <c r="BX352" s="261"/>
      <c r="BY352" s="262"/>
      <c r="BZ352" s="262"/>
      <c r="CA352" s="262"/>
      <c r="CB352" s="262"/>
      <c r="CC352" s="262"/>
      <c r="CD352" s="262"/>
      <c r="CE352" s="262"/>
      <c r="CF352" s="262"/>
      <c r="CG352" s="262"/>
      <c r="CH352" s="262"/>
      <c r="CI352" s="262"/>
      <c r="CJ352" s="262"/>
      <c r="CK352" s="262"/>
      <c r="CL352" s="262"/>
      <c r="CM352" s="262"/>
      <c r="CN352" s="262"/>
      <c r="CO352" s="262"/>
      <c r="CP352" s="262"/>
      <c r="CQ352" s="262"/>
      <c r="CR352" s="262"/>
      <c r="CS352" s="262"/>
      <c r="CT352" s="262"/>
      <c r="CU352" s="261"/>
      <c r="CV352" s="261"/>
      <c r="CW352" s="261"/>
      <c r="CX352" s="261"/>
      <c r="CY352" s="261"/>
      <c r="CZ352" s="261"/>
      <c r="DA352" s="261"/>
      <c r="DB352" s="261"/>
      <c r="DC352" s="261"/>
      <c r="DD352" s="261"/>
      <c r="DE352" s="261"/>
      <c r="DF352" s="261"/>
      <c r="DG352" s="261"/>
      <c r="DH352" s="261"/>
      <c r="DI352" s="261"/>
      <c r="DJ352" s="261"/>
      <c r="DK352" s="261"/>
      <c r="DL352" s="261"/>
      <c r="DM352" s="261"/>
      <c r="DN352" s="261"/>
      <c r="DO352" s="261"/>
      <c r="DP352" s="261"/>
      <c r="DQ352" s="261"/>
      <c r="DR352" s="261"/>
      <c r="DS352" s="261"/>
      <c r="DT352" s="261"/>
      <c r="DU352" s="261"/>
      <c r="DV352" s="261"/>
      <c r="DW352" s="261"/>
      <c r="DX352" s="261"/>
      <c r="DY352" s="261"/>
      <c r="DZ352" s="261"/>
      <c r="EA352" s="261"/>
    </row>
    <row r="353" spans="1:131" ht="15" x14ac:dyDescent="0.25">
      <c r="A353" s="261"/>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261"/>
      <c r="AE353" s="261"/>
      <c r="AF353" s="261"/>
      <c r="AG353" s="261"/>
      <c r="AH353" s="261"/>
      <c r="AI353" s="261"/>
      <c r="AJ353" s="261"/>
      <c r="AK353" s="261"/>
      <c r="AL353" s="261"/>
      <c r="AM353" s="261"/>
      <c r="AN353" s="261"/>
      <c r="AO353" s="261"/>
      <c r="AP353" s="261"/>
      <c r="AQ353" s="261"/>
      <c r="AR353" s="261"/>
      <c r="AS353" s="261"/>
      <c r="AT353" s="261"/>
      <c r="AU353" s="261"/>
      <c r="AV353" s="261"/>
      <c r="AW353" s="261"/>
      <c r="AX353" s="261"/>
      <c r="AY353" s="261"/>
      <c r="AZ353" s="261"/>
      <c r="BA353" s="261"/>
      <c r="BB353" s="261"/>
      <c r="BC353" s="261"/>
      <c r="BD353" s="261"/>
      <c r="BE353" s="261"/>
      <c r="BF353" s="261"/>
      <c r="BG353" s="261"/>
      <c r="BH353" s="261"/>
      <c r="BI353" s="261"/>
      <c r="BJ353" s="261"/>
      <c r="BK353" s="261"/>
      <c r="BL353" s="261"/>
      <c r="BM353" s="261"/>
      <c r="BN353" s="261"/>
      <c r="BO353" s="261"/>
      <c r="BP353" s="261"/>
      <c r="BQ353" s="261"/>
      <c r="BR353" s="261"/>
      <c r="BS353" s="261"/>
      <c r="BT353" s="261"/>
      <c r="BU353" s="261"/>
      <c r="BV353" s="261"/>
      <c r="BW353" s="261"/>
      <c r="BX353" s="261"/>
      <c r="BY353" s="262"/>
      <c r="BZ353" s="262"/>
      <c r="CA353" s="262"/>
      <c r="CB353" s="262"/>
      <c r="CC353" s="262"/>
      <c r="CD353" s="262"/>
      <c r="CE353" s="262"/>
      <c r="CF353" s="262"/>
      <c r="CG353" s="262"/>
      <c r="CH353" s="262"/>
      <c r="CI353" s="262"/>
      <c r="CJ353" s="262"/>
      <c r="CK353" s="262"/>
      <c r="CL353" s="262"/>
      <c r="CM353" s="262"/>
      <c r="CN353" s="262"/>
      <c r="CO353" s="262"/>
      <c r="CP353" s="262"/>
      <c r="CQ353" s="262"/>
      <c r="CR353" s="262"/>
      <c r="CS353" s="262"/>
      <c r="CT353" s="262"/>
      <c r="CU353" s="261"/>
      <c r="CV353" s="261"/>
      <c r="CW353" s="261"/>
      <c r="CX353" s="261"/>
      <c r="CY353" s="261"/>
      <c r="CZ353" s="261"/>
      <c r="DA353" s="261"/>
      <c r="DB353" s="261"/>
      <c r="DC353" s="261"/>
      <c r="DD353" s="261"/>
      <c r="DE353" s="261"/>
      <c r="DF353" s="261"/>
      <c r="DG353" s="261"/>
      <c r="DH353" s="261"/>
      <c r="DI353" s="261"/>
      <c r="DJ353" s="261"/>
      <c r="DK353" s="261"/>
      <c r="DL353" s="261"/>
      <c r="DM353" s="261"/>
      <c r="DN353" s="261"/>
      <c r="DO353" s="261"/>
      <c r="DP353" s="261"/>
      <c r="DQ353" s="261"/>
      <c r="DR353" s="261"/>
      <c r="DS353" s="261"/>
      <c r="DT353" s="261"/>
      <c r="DU353" s="261"/>
      <c r="DV353" s="261"/>
      <c r="DW353" s="261"/>
      <c r="DX353" s="261"/>
      <c r="DY353" s="261"/>
      <c r="DZ353" s="261"/>
      <c r="EA353" s="261"/>
    </row>
    <row r="354" spans="1:131" ht="15" x14ac:dyDescent="0.25">
      <c r="A354" s="261"/>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261"/>
      <c r="AE354" s="261"/>
      <c r="AF354" s="261"/>
      <c r="AG354" s="261"/>
      <c r="AH354" s="261"/>
      <c r="AI354" s="261"/>
      <c r="AJ354" s="261"/>
      <c r="AK354" s="261"/>
      <c r="AL354" s="261"/>
      <c r="AM354" s="261"/>
      <c r="AN354" s="261"/>
      <c r="AO354" s="261"/>
      <c r="AP354" s="261"/>
      <c r="AQ354" s="261"/>
      <c r="AR354" s="261"/>
      <c r="AS354" s="261"/>
      <c r="AT354" s="261"/>
      <c r="AU354" s="261"/>
      <c r="AV354" s="261"/>
      <c r="AW354" s="261"/>
      <c r="AX354" s="261"/>
      <c r="AY354" s="261"/>
      <c r="AZ354" s="261"/>
      <c r="BA354" s="261"/>
      <c r="BB354" s="261"/>
      <c r="BC354" s="261"/>
      <c r="BD354" s="261"/>
      <c r="BE354" s="261"/>
      <c r="BF354" s="261"/>
      <c r="BG354" s="261"/>
      <c r="BH354" s="261"/>
      <c r="BI354" s="261"/>
      <c r="BJ354" s="261"/>
      <c r="BK354" s="261"/>
      <c r="BL354" s="261"/>
      <c r="BM354" s="261"/>
      <c r="BN354" s="261"/>
      <c r="BO354" s="261"/>
      <c r="BP354" s="261"/>
      <c r="BQ354" s="261"/>
      <c r="BR354" s="261"/>
      <c r="BS354" s="261"/>
      <c r="BT354" s="261"/>
      <c r="BU354" s="261"/>
      <c r="BV354" s="261"/>
      <c r="BW354" s="261"/>
      <c r="BX354" s="261"/>
      <c r="BY354" s="262"/>
      <c r="BZ354" s="262"/>
      <c r="CA354" s="262"/>
      <c r="CB354" s="262"/>
      <c r="CC354" s="262"/>
      <c r="CD354" s="262"/>
      <c r="CE354" s="262"/>
      <c r="CF354" s="262"/>
      <c r="CG354" s="262"/>
      <c r="CH354" s="262"/>
      <c r="CI354" s="262"/>
      <c r="CJ354" s="262"/>
      <c r="CK354" s="262"/>
      <c r="CL354" s="262"/>
      <c r="CM354" s="262"/>
      <c r="CN354" s="262"/>
      <c r="CO354" s="262"/>
      <c r="CP354" s="262"/>
      <c r="CQ354" s="262"/>
      <c r="CR354" s="262"/>
      <c r="CS354" s="262"/>
      <c r="CT354" s="262"/>
      <c r="CU354" s="261"/>
      <c r="CV354" s="261"/>
      <c r="CW354" s="261"/>
      <c r="CX354" s="261"/>
      <c r="CY354" s="261"/>
      <c r="CZ354" s="261"/>
      <c r="DA354" s="261"/>
      <c r="DB354" s="261"/>
      <c r="DC354" s="261"/>
      <c r="DD354" s="261"/>
      <c r="DE354" s="261"/>
      <c r="DF354" s="261"/>
      <c r="DG354" s="261"/>
      <c r="DH354" s="261"/>
      <c r="DI354" s="261"/>
      <c r="DJ354" s="261"/>
      <c r="DK354" s="261"/>
      <c r="DL354" s="261"/>
      <c r="DM354" s="261"/>
      <c r="DN354" s="261"/>
      <c r="DO354" s="261"/>
      <c r="DP354" s="261"/>
      <c r="DQ354" s="261"/>
      <c r="DR354" s="261"/>
      <c r="DS354" s="261"/>
      <c r="DT354" s="261"/>
      <c r="DU354" s="261"/>
      <c r="DV354" s="261"/>
      <c r="DW354" s="261"/>
      <c r="DX354" s="261"/>
      <c r="DY354" s="261"/>
      <c r="DZ354" s="261"/>
      <c r="EA354" s="261"/>
    </row>
    <row r="355" spans="1:131" ht="15" x14ac:dyDescent="0.25">
      <c r="A355" s="261"/>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261"/>
      <c r="AE355" s="261"/>
      <c r="AF355" s="261"/>
      <c r="AG355" s="261"/>
      <c r="AH355" s="261"/>
      <c r="AI355" s="261"/>
      <c r="AJ355" s="261"/>
      <c r="AK355" s="261"/>
      <c r="AL355" s="261"/>
      <c r="AM355" s="261"/>
      <c r="AN355" s="261"/>
      <c r="AO355" s="261"/>
      <c r="AP355" s="261"/>
      <c r="AQ355" s="261"/>
      <c r="AR355" s="261"/>
      <c r="AS355" s="261"/>
      <c r="AT355" s="261"/>
      <c r="AU355" s="261"/>
      <c r="AV355" s="261"/>
      <c r="AW355" s="261"/>
      <c r="AX355" s="261"/>
      <c r="AY355" s="261"/>
      <c r="AZ355" s="261"/>
      <c r="BA355" s="261"/>
      <c r="BB355" s="261"/>
      <c r="BC355" s="261"/>
      <c r="BD355" s="261"/>
      <c r="BE355" s="261"/>
      <c r="BF355" s="261"/>
      <c r="BG355" s="261"/>
      <c r="BH355" s="261"/>
      <c r="BI355" s="261"/>
      <c r="BJ355" s="261"/>
      <c r="BK355" s="261"/>
      <c r="BL355" s="261"/>
      <c r="BM355" s="261"/>
      <c r="BN355" s="261"/>
      <c r="BO355" s="261"/>
      <c r="BP355" s="261"/>
      <c r="BQ355" s="261"/>
      <c r="BR355" s="261"/>
      <c r="BS355" s="261"/>
      <c r="BT355" s="261"/>
      <c r="BU355" s="261"/>
      <c r="BV355" s="261"/>
      <c r="BW355" s="261"/>
      <c r="BX355" s="261"/>
      <c r="BY355" s="262"/>
      <c r="BZ355" s="262"/>
      <c r="CA355" s="262"/>
      <c r="CB355" s="262"/>
      <c r="CC355" s="262"/>
      <c r="CD355" s="262"/>
      <c r="CE355" s="262"/>
      <c r="CF355" s="262"/>
      <c r="CG355" s="262"/>
      <c r="CH355" s="262"/>
      <c r="CI355" s="262"/>
      <c r="CJ355" s="262"/>
      <c r="CK355" s="262"/>
      <c r="CL355" s="262"/>
      <c r="CM355" s="262"/>
      <c r="CN355" s="262"/>
      <c r="CO355" s="262"/>
      <c r="CP355" s="262"/>
      <c r="CQ355" s="262"/>
      <c r="CR355" s="262"/>
      <c r="CS355" s="262"/>
      <c r="CT355" s="262"/>
      <c r="CU355" s="261"/>
      <c r="CV355" s="261"/>
      <c r="CW355" s="261"/>
      <c r="CX355" s="261"/>
      <c r="CY355" s="261"/>
      <c r="CZ355" s="261"/>
      <c r="DA355" s="261"/>
      <c r="DB355" s="261"/>
      <c r="DC355" s="261"/>
      <c r="DD355" s="261"/>
      <c r="DE355" s="261"/>
      <c r="DF355" s="261"/>
      <c r="DG355" s="261"/>
      <c r="DH355" s="261"/>
      <c r="DI355" s="261"/>
      <c r="DJ355" s="261"/>
      <c r="DK355" s="261"/>
      <c r="DL355" s="261"/>
      <c r="DM355" s="261"/>
      <c r="DN355" s="261"/>
      <c r="DO355" s="261"/>
      <c r="DP355" s="261"/>
      <c r="DQ355" s="261"/>
      <c r="DR355" s="261"/>
      <c r="DS355" s="261"/>
      <c r="DT355" s="261"/>
      <c r="DU355" s="261"/>
      <c r="DV355" s="261"/>
      <c r="DW355" s="261"/>
      <c r="DX355" s="261"/>
      <c r="DY355" s="261"/>
      <c r="DZ355" s="261"/>
      <c r="EA355" s="261"/>
    </row>
    <row r="356" spans="1:131" ht="15" x14ac:dyDescent="0.25">
      <c r="A356" s="261"/>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261"/>
      <c r="AE356" s="261"/>
      <c r="AF356" s="261"/>
      <c r="AG356" s="261"/>
      <c r="AH356" s="261"/>
      <c r="AI356" s="261"/>
      <c r="AJ356" s="261"/>
      <c r="AK356" s="261"/>
      <c r="AL356" s="261"/>
      <c r="AM356" s="261"/>
      <c r="AN356" s="261"/>
      <c r="AO356" s="261"/>
      <c r="AP356" s="261"/>
      <c r="AQ356" s="261"/>
      <c r="AR356" s="261"/>
      <c r="AS356" s="261"/>
      <c r="AT356" s="261"/>
      <c r="AU356" s="261"/>
      <c r="AV356" s="261"/>
      <c r="AW356" s="261"/>
      <c r="AX356" s="261"/>
      <c r="AY356" s="261"/>
      <c r="AZ356" s="261"/>
      <c r="BA356" s="261"/>
      <c r="BB356" s="261"/>
      <c r="BC356" s="261"/>
      <c r="BD356" s="261"/>
      <c r="BE356" s="261"/>
      <c r="BF356" s="261"/>
      <c r="BG356" s="261"/>
      <c r="BH356" s="261"/>
      <c r="BI356" s="261"/>
      <c r="BJ356" s="261"/>
      <c r="BK356" s="261"/>
      <c r="BL356" s="261"/>
      <c r="BM356" s="261"/>
      <c r="BN356" s="261"/>
      <c r="BO356" s="261"/>
      <c r="BP356" s="261"/>
      <c r="BQ356" s="261"/>
      <c r="BR356" s="261"/>
      <c r="BS356" s="261"/>
      <c r="BT356" s="261"/>
      <c r="BU356" s="261"/>
      <c r="BV356" s="261"/>
      <c r="BW356" s="261"/>
      <c r="BX356" s="261"/>
      <c r="BY356" s="262"/>
      <c r="BZ356" s="262"/>
      <c r="CA356" s="262"/>
      <c r="CB356" s="262"/>
      <c r="CC356" s="262"/>
      <c r="CD356" s="262"/>
      <c r="CE356" s="262"/>
      <c r="CF356" s="262"/>
      <c r="CG356" s="262"/>
      <c r="CH356" s="262"/>
      <c r="CI356" s="262"/>
      <c r="CJ356" s="262"/>
      <c r="CK356" s="262"/>
      <c r="CL356" s="262"/>
      <c r="CM356" s="262"/>
      <c r="CN356" s="262"/>
      <c r="CO356" s="262"/>
      <c r="CP356" s="262"/>
      <c r="CQ356" s="262"/>
      <c r="CR356" s="262"/>
      <c r="CS356" s="262"/>
      <c r="CT356" s="262"/>
      <c r="CU356" s="261"/>
      <c r="CV356" s="261"/>
      <c r="CW356" s="261"/>
      <c r="CX356" s="261"/>
      <c r="CY356" s="261"/>
      <c r="CZ356" s="261"/>
      <c r="DA356" s="261"/>
      <c r="DB356" s="261"/>
      <c r="DC356" s="261"/>
      <c r="DD356" s="261"/>
      <c r="DE356" s="261"/>
      <c r="DF356" s="261"/>
      <c r="DG356" s="261"/>
      <c r="DH356" s="261"/>
      <c r="DI356" s="261"/>
      <c r="DJ356" s="261"/>
      <c r="DK356" s="261"/>
      <c r="DL356" s="261"/>
      <c r="DM356" s="261"/>
      <c r="DN356" s="261"/>
      <c r="DO356" s="261"/>
      <c r="DP356" s="261"/>
      <c r="DQ356" s="261"/>
      <c r="DR356" s="261"/>
      <c r="DS356" s="261"/>
      <c r="DT356" s="261"/>
      <c r="DU356" s="261"/>
      <c r="DV356" s="261"/>
      <c r="DW356" s="261"/>
      <c r="DX356" s="261"/>
      <c r="DY356" s="261"/>
      <c r="DZ356" s="261"/>
      <c r="EA356" s="261"/>
    </row>
    <row r="357" spans="1:131" ht="15" x14ac:dyDescent="0.25">
      <c r="A357" s="261"/>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261"/>
      <c r="AE357" s="261"/>
      <c r="AF357" s="261"/>
      <c r="AG357" s="261"/>
      <c r="AH357" s="261"/>
      <c r="AI357" s="261"/>
      <c r="AJ357" s="261"/>
      <c r="AK357" s="261"/>
      <c r="AL357" s="261"/>
      <c r="AM357" s="261"/>
      <c r="AN357" s="261"/>
      <c r="AO357" s="261"/>
      <c r="AP357" s="261"/>
      <c r="AQ357" s="261"/>
      <c r="AR357" s="261"/>
      <c r="AS357" s="261"/>
      <c r="AT357" s="261"/>
      <c r="AU357" s="261"/>
      <c r="AV357" s="261"/>
      <c r="AW357" s="261"/>
      <c r="AX357" s="261"/>
      <c r="AY357" s="261"/>
      <c r="AZ357" s="261"/>
      <c r="BA357" s="261"/>
      <c r="BB357" s="261"/>
      <c r="BC357" s="261"/>
      <c r="BD357" s="261"/>
      <c r="BE357" s="261"/>
      <c r="BF357" s="261"/>
      <c r="BG357" s="261"/>
      <c r="BH357" s="261"/>
      <c r="BI357" s="261"/>
      <c r="BJ357" s="261"/>
      <c r="BK357" s="261"/>
      <c r="BL357" s="261"/>
      <c r="BM357" s="261"/>
      <c r="BN357" s="261"/>
      <c r="BO357" s="261"/>
      <c r="BP357" s="261"/>
      <c r="BQ357" s="261"/>
      <c r="BR357" s="261"/>
      <c r="BS357" s="261"/>
      <c r="BT357" s="261"/>
      <c r="BU357" s="261"/>
      <c r="BV357" s="261"/>
      <c r="BW357" s="261"/>
      <c r="BX357" s="261"/>
      <c r="BY357" s="262"/>
      <c r="BZ357" s="262"/>
      <c r="CA357" s="262"/>
      <c r="CB357" s="262"/>
      <c r="CC357" s="262"/>
      <c r="CD357" s="262"/>
      <c r="CE357" s="262"/>
      <c r="CF357" s="262"/>
      <c r="CG357" s="262"/>
      <c r="CH357" s="262"/>
      <c r="CI357" s="262"/>
      <c r="CJ357" s="262"/>
      <c r="CK357" s="262"/>
      <c r="CL357" s="262"/>
      <c r="CM357" s="262"/>
      <c r="CN357" s="262"/>
      <c r="CO357" s="262"/>
      <c r="CP357" s="262"/>
      <c r="CQ357" s="262"/>
      <c r="CR357" s="262"/>
      <c r="CS357" s="262"/>
      <c r="CT357" s="262"/>
      <c r="CU357" s="261"/>
      <c r="CV357" s="261"/>
      <c r="CW357" s="261"/>
      <c r="CX357" s="261"/>
      <c r="CY357" s="261"/>
      <c r="CZ357" s="261"/>
      <c r="DA357" s="261"/>
      <c r="DB357" s="261"/>
      <c r="DC357" s="261"/>
      <c r="DD357" s="261"/>
      <c r="DE357" s="261"/>
      <c r="DF357" s="261"/>
      <c r="DG357" s="261"/>
      <c r="DH357" s="261"/>
      <c r="DI357" s="261"/>
      <c r="DJ357" s="261"/>
      <c r="DK357" s="261"/>
      <c r="DL357" s="261"/>
      <c r="DM357" s="261"/>
      <c r="DN357" s="261"/>
      <c r="DO357" s="261"/>
      <c r="DP357" s="261"/>
      <c r="DQ357" s="261"/>
      <c r="DR357" s="261"/>
      <c r="DS357" s="261"/>
      <c r="DT357" s="261"/>
      <c r="DU357" s="261"/>
      <c r="DV357" s="261"/>
      <c r="DW357" s="261"/>
      <c r="DX357" s="261"/>
      <c r="DY357" s="261"/>
      <c r="DZ357" s="261"/>
      <c r="EA357" s="261"/>
    </row>
    <row r="358" spans="1:131" ht="15" x14ac:dyDescent="0.25">
      <c r="A358" s="261"/>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261"/>
      <c r="AE358" s="261"/>
      <c r="AF358" s="261"/>
      <c r="AG358" s="261"/>
      <c r="AH358" s="261"/>
      <c r="AI358" s="261"/>
      <c r="AJ358" s="261"/>
      <c r="AK358" s="261"/>
      <c r="AL358" s="261"/>
      <c r="AM358" s="261"/>
      <c r="AN358" s="261"/>
      <c r="AO358" s="261"/>
      <c r="AP358" s="261"/>
      <c r="AQ358" s="261"/>
      <c r="AR358" s="261"/>
      <c r="AS358" s="261"/>
      <c r="AT358" s="261"/>
      <c r="AU358" s="261"/>
      <c r="AV358" s="261"/>
      <c r="AW358" s="261"/>
      <c r="AX358" s="261"/>
      <c r="AY358" s="261"/>
      <c r="AZ358" s="261"/>
      <c r="BA358" s="261"/>
      <c r="BB358" s="261"/>
      <c r="BC358" s="261"/>
      <c r="BD358" s="261"/>
      <c r="BE358" s="261"/>
      <c r="BF358" s="261"/>
      <c r="BG358" s="261"/>
      <c r="BH358" s="261"/>
      <c r="BI358" s="261"/>
      <c r="BJ358" s="261"/>
      <c r="BK358" s="261"/>
      <c r="BL358" s="261"/>
      <c r="BM358" s="261"/>
      <c r="BN358" s="261"/>
      <c r="BO358" s="261"/>
      <c r="BP358" s="261"/>
      <c r="BQ358" s="261"/>
      <c r="BR358" s="261"/>
      <c r="BS358" s="261"/>
      <c r="BT358" s="261"/>
      <c r="BU358" s="261"/>
      <c r="BV358" s="261"/>
      <c r="BW358" s="261"/>
      <c r="BX358" s="261"/>
      <c r="BY358" s="262"/>
      <c r="BZ358" s="262"/>
      <c r="CA358" s="262"/>
      <c r="CB358" s="262"/>
      <c r="CC358" s="262"/>
      <c r="CD358" s="262"/>
      <c r="CE358" s="262"/>
      <c r="CF358" s="262"/>
      <c r="CG358" s="262"/>
      <c r="CH358" s="262"/>
      <c r="CI358" s="262"/>
      <c r="CJ358" s="262"/>
      <c r="CK358" s="262"/>
      <c r="CL358" s="262"/>
      <c r="CM358" s="262"/>
      <c r="CN358" s="262"/>
      <c r="CO358" s="262"/>
      <c r="CP358" s="262"/>
      <c r="CQ358" s="262"/>
      <c r="CR358" s="262"/>
      <c r="CS358" s="262"/>
      <c r="CT358" s="262"/>
      <c r="CU358" s="261"/>
      <c r="CV358" s="261"/>
      <c r="CW358" s="261"/>
      <c r="CX358" s="261"/>
      <c r="CY358" s="261"/>
      <c r="CZ358" s="261"/>
      <c r="DA358" s="261"/>
      <c r="DB358" s="261"/>
      <c r="DC358" s="261"/>
      <c r="DD358" s="261"/>
      <c r="DE358" s="261"/>
      <c r="DF358" s="261"/>
      <c r="DG358" s="261"/>
      <c r="DH358" s="261"/>
      <c r="DI358" s="261"/>
      <c r="DJ358" s="261"/>
      <c r="DK358" s="261"/>
      <c r="DL358" s="261"/>
      <c r="DM358" s="261"/>
      <c r="DN358" s="261"/>
      <c r="DO358" s="261"/>
      <c r="DP358" s="261"/>
      <c r="DQ358" s="261"/>
      <c r="DR358" s="261"/>
      <c r="DS358" s="261"/>
      <c r="DT358" s="261"/>
      <c r="DU358" s="261"/>
      <c r="DV358" s="261"/>
      <c r="DW358" s="261"/>
      <c r="DX358" s="261"/>
      <c r="DY358" s="261"/>
      <c r="DZ358" s="261"/>
      <c r="EA358" s="261"/>
    </row>
    <row r="359" spans="1:131" ht="15" x14ac:dyDescent="0.25">
      <c r="A359" s="261"/>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261"/>
      <c r="AE359" s="261"/>
      <c r="AF359" s="261"/>
      <c r="AG359" s="261"/>
      <c r="AH359" s="261"/>
      <c r="AI359" s="261"/>
      <c r="AJ359" s="261"/>
      <c r="AK359" s="261"/>
      <c r="AL359" s="261"/>
      <c r="AM359" s="261"/>
      <c r="AN359" s="261"/>
      <c r="AO359" s="261"/>
      <c r="AP359" s="261"/>
      <c r="AQ359" s="261"/>
      <c r="AR359" s="261"/>
      <c r="AS359" s="261"/>
      <c r="AT359" s="261"/>
      <c r="AU359" s="261"/>
      <c r="AV359" s="261"/>
      <c r="AW359" s="261"/>
      <c r="AX359" s="261"/>
      <c r="AY359" s="261"/>
      <c r="AZ359" s="261"/>
      <c r="BA359" s="261"/>
      <c r="BB359" s="261"/>
      <c r="BC359" s="261"/>
      <c r="BD359" s="261"/>
      <c r="BE359" s="261"/>
      <c r="BF359" s="261"/>
      <c r="BG359" s="261"/>
      <c r="BH359" s="261"/>
      <c r="BI359" s="261"/>
      <c r="BJ359" s="261"/>
      <c r="BK359" s="261"/>
      <c r="BL359" s="261"/>
      <c r="BM359" s="261"/>
      <c r="BN359" s="261"/>
      <c r="BO359" s="261"/>
      <c r="BP359" s="261"/>
      <c r="BQ359" s="261"/>
      <c r="BR359" s="261"/>
      <c r="BS359" s="261"/>
      <c r="BT359" s="261"/>
      <c r="BU359" s="261"/>
      <c r="BV359" s="261"/>
      <c r="BW359" s="261"/>
      <c r="BX359" s="261"/>
      <c r="BY359" s="262"/>
      <c r="BZ359" s="262"/>
      <c r="CA359" s="262"/>
      <c r="CB359" s="262"/>
      <c r="CC359" s="262"/>
      <c r="CD359" s="262"/>
      <c r="CE359" s="262"/>
      <c r="CF359" s="262"/>
      <c r="CG359" s="262"/>
      <c r="CH359" s="262"/>
      <c r="CI359" s="262"/>
      <c r="CJ359" s="262"/>
      <c r="CK359" s="262"/>
      <c r="CL359" s="262"/>
      <c r="CM359" s="262"/>
      <c r="CN359" s="262"/>
      <c r="CO359" s="262"/>
      <c r="CP359" s="262"/>
      <c r="CQ359" s="262"/>
      <c r="CR359" s="262"/>
      <c r="CS359" s="262"/>
      <c r="CT359" s="262"/>
      <c r="CU359" s="261"/>
      <c r="CV359" s="261"/>
      <c r="CW359" s="261"/>
      <c r="CX359" s="261"/>
      <c r="CY359" s="261"/>
      <c r="CZ359" s="261"/>
      <c r="DA359" s="261"/>
      <c r="DB359" s="261"/>
      <c r="DC359" s="261"/>
      <c r="DD359" s="261"/>
      <c r="DE359" s="261"/>
      <c r="DF359" s="261"/>
      <c r="DG359" s="261"/>
      <c r="DH359" s="261"/>
      <c r="DI359" s="261"/>
      <c r="DJ359" s="261"/>
      <c r="DK359" s="261"/>
      <c r="DL359" s="261"/>
      <c r="DM359" s="261"/>
      <c r="DN359" s="261"/>
      <c r="DO359" s="261"/>
      <c r="DP359" s="261"/>
      <c r="DQ359" s="261"/>
      <c r="DR359" s="261"/>
      <c r="DS359" s="261"/>
      <c r="DT359" s="261"/>
      <c r="DU359" s="261"/>
      <c r="DV359" s="261"/>
      <c r="DW359" s="261"/>
      <c r="DX359" s="261"/>
      <c r="DY359" s="261"/>
      <c r="DZ359" s="261"/>
      <c r="EA359" s="261"/>
    </row>
    <row r="360" spans="1:131" ht="15" x14ac:dyDescent="0.25">
      <c r="A360" s="261"/>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61"/>
      <c r="AE360" s="261"/>
      <c r="AF360" s="261"/>
      <c r="AG360" s="261"/>
      <c r="AH360" s="261"/>
      <c r="AI360" s="261"/>
      <c r="AJ360" s="261"/>
      <c r="AK360" s="261"/>
      <c r="AL360" s="261"/>
      <c r="AM360" s="261"/>
      <c r="AN360" s="261"/>
      <c r="AO360" s="261"/>
      <c r="AP360" s="261"/>
      <c r="AQ360" s="261"/>
      <c r="AR360" s="261"/>
      <c r="AS360" s="261"/>
      <c r="AT360" s="261"/>
      <c r="AU360" s="261"/>
      <c r="AV360" s="261"/>
      <c r="AW360" s="261"/>
      <c r="AX360" s="261"/>
      <c r="AY360" s="261"/>
      <c r="AZ360" s="261"/>
      <c r="BA360" s="261"/>
      <c r="BB360" s="261"/>
      <c r="BC360" s="261"/>
      <c r="BD360" s="261"/>
      <c r="BE360" s="261"/>
      <c r="BF360" s="261"/>
      <c r="BG360" s="261"/>
      <c r="BH360" s="261"/>
      <c r="BI360" s="261"/>
      <c r="BJ360" s="261"/>
      <c r="BK360" s="261"/>
      <c r="BL360" s="261"/>
      <c r="BM360" s="261"/>
      <c r="BN360" s="261"/>
      <c r="BO360" s="261"/>
      <c r="BP360" s="261"/>
      <c r="BQ360" s="261"/>
      <c r="BR360" s="261"/>
      <c r="BS360" s="261"/>
      <c r="BT360" s="261"/>
      <c r="BU360" s="261"/>
      <c r="BV360" s="261"/>
      <c r="BW360" s="261"/>
      <c r="BX360" s="261"/>
      <c r="BY360" s="262"/>
      <c r="BZ360" s="262"/>
      <c r="CA360" s="262"/>
      <c r="CB360" s="262"/>
      <c r="CC360" s="262"/>
      <c r="CD360" s="262"/>
      <c r="CE360" s="262"/>
      <c r="CF360" s="262"/>
      <c r="CG360" s="262"/>
      <c r="CH360" s="262"/>
      <c r="CI360" s="262"/>
      <c r="CJ360" s="262"/>
      <c r="CK360" s="262"/>
      <c r="CL360" s="262"/>
      <c r="CM360" s="262"/>
      <c r="CN360" s="262"/>
      <c r="CO360" s="262"/>
      <c r="CP360" s="262"/>
      <c r="CQ360" s="262"/>
      <c r="CR360" s="262"/>
      <c r="CS360" s="262"/>
      <c r="CT360" s="262"/>
      <c r="CU360" s="261"/>
      <c r="CV360" s="261"/>
      <c r="CW360" s="261"/>
      <c r="CX360" s="261"/>
      <c r="CY360" s="261"/>
      <c r="CZ360" s="261"/>
      <c r="DA360" s="261"/>
      <c r="DB360" s="261"/>
      <c r="DC360" s="261"/>
      <c r="DD360" s="261"/>
      <c r="DE360" s="261"/>
      <c r="DF360" s="261"/>
      <c r="DG360" s="261"/>
      <c r="DH360" s="261"/>
      <c r="DI360" s="261"/>
      <c r="DJ360" s="261"/>
      <c r="DK360" s="261"/>
      <c r="DL360" s="261"/>
      <c r="DM360" s="261"/>
      <c r="DN360" s="261"/>
      <c r="DO360" s="261"/>
      <c r="DP360" s="261"/>
      <c r="DQ360" s="261"/>
      <c r="DR360" s="261"/>
      <c r="DS360" s="261"/>
      <c r="DT360" s="261"/>
      <c r="DU360" s="261"/>
      <c r="DV360" s="261"/>
      <c r="DW360" s="261"/>
      <c r="DX360" s="261"/>
      <c r="DY360" s="261"/>
      <c r="DZ360" s="261"/>
      <c r="EA360" s="261"/>
    </row>
    <row r="361" spans="1:131" ht="15" x14ac:dyDescent="0.25">
      <c r="A361" s="261"/>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61"/>
      <c r="AE361" s="261"/>
      <c r="AF361" s="261"/>
      <c r="AG361" s="261"/>
      <c r="AH361" s="261"/>
      <c r="AI361" s="261"/>
      <c r="AJ361" s="261"/>
      <c r="AK361" s="261"/>
      <c r="AL361" s="261"/>
      <c r="AM361" s="261"/>
      <c r="AN361" s="261"/>
      <c r="AO361" s="261"/>
      <c r="AP361" s="261"/>
      <c r="AQ361" s="261"/>
      <c r="AR361" s="261"/>
      <c r="AS361" s="261"/>
      <c r="AT361" s="261"/>
      <c r="AU361" s="261"/>
      <c r="AV361" s="261"/>
      <c r="AW361" s="261"/>
      <c r="AX361" s="261"/>
      <c r="AY361" s="261"/>
      <c r="AZ361" s="261"/>
      <c r="BA361" s="261"/>
      <c r="BB361" s="261"/>
      <c r="BC361" s="261"/>
      <c r="BD361" s="261"/>
      <c r="BE361" s="261"/>
      <c r="BF361" s="261"/>
      <c r="BG361" s="261"/>
      <c r="BH361" s="261"/>
      <c r="BI361" s="261"/>
      <c r="BJ361" s="261"/>
      <c r="BK361" s="261"/>
      <c r="BL361" s="261"/>
      <c r="BM361" s="261"/>
      <c r="BN361" s="261"/>
      <c r="BO361" s="261"/>
      <c r="BP361" s="261"/>
      <c r="BQ361" s="261"/>
      <c r="BR361" s="261"/>
      <c r="BS361" s="261"/>
      <c r="BT361" s="261"/>
      <c r="BU361" s="261"/>
      <c r="BV361" s="261"/>
      <c r="BW361" s="261"/>
      <c r="BX361" s="261"/>
      <c r="BY361" s="262"/>
      <c r="BZ361" s="262"/>
      <c r="CA361" s="262"/>
      <c r="CB361" s="262"/>
      <c r="CC361" s="262"/>
      <c r="CD361" s="262"/>
      <c r="CE361" s="262"/>
      <c r="CF361" s="262"/>
      <c r="CG361" s="262"/>
      <c r="CH361" s="262"/>
      <c r="CI361" s="262"/>
      <c r="CJ361" s="262"/>
      <c r="CK361" s="262"/>
      <c r="CL361" s="262"/>
      <c r="CM361" s="262"/>
      <c r="CN361" s="262"/>
      <c r="CO361" s="262"/>
      <c r="CP361" s="262"/>
      <c r="CQ361" s="262"/>
      <c r="CR361" s="262"/>
      <c r="CS361" s="262"/>
      <c r="CT361" s="262"/>
      <c r="CU361" s="261"/>
      <c r="CV361" s="261"/>
      <c r="CW361" s="261"/>
      <c r="CX361" s="261"/>
      <c r="CY361" s="261"/>
      <c r="CZ361" s="261"/>
      <c r="DA361" s="261"/>
      <c r="DB361" s="261"/>
      <c r="DC361" s="261"/>
      <c r="DD361" s="261"/>
      <c r="DE361" s="261"/>
      <c r="DF361" s="261"/>
      <c r="DG361" s="261"/>
      <c r="DH361" s="261"/>
      <c r="DI361" s="261"/>
      <c r="DJ361" s="261"/>
      <c r="DK361" s="261"/>
      <c r="DL361" s="261"/>
      <c r="DM361" s="261"/>
      <c r="DN361" s="261"/>
      <c r="DO361" s="261"/>
      <c r="DP361" s="261"/>
      <c r="DQ361" s="261"/>
      <c r="DR361" s="261"/>
      <c r="DS361" s="261"/>
      <c r="DT361" s="261"/>
      <c r="DU361" s="261"/>
      <c r="DV361" s="261"/>
      <c r="DW361" s="261"/>
      <c r="DX361" s="261"/>
      <c r="DY361" s="261"/>
      <c r="DZ361" s="261"/>
      <c r="EA361" s="261"/>
    </row>
    <row r="362" spans="1:131" ht="15" x14ac:dyDescent="0.25">
      <c r="A362" s="261"/>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261"/>
      <c r="AE362" s="261"/>
      <c r="AF362" s="261"/>
      <c r="AG362" s="261"/>
      <c r="AH362" s="261"/>
      <c r="AI362" s="261"/>
      <c r="AJ362" s="261"/>
      <c r="AK362" s="261"/>
      <c r="AL362" s="261"/>
      <c r="AM362" s="261"/>
      <c r="AN362" s="261"/>
      <c r="AO362" s="261"/>
      <c r="AP362" s="261"/>
      <c r="AQ362" s="261"/>
      <c r="AR362" s="261"/>
      <c r="AS362" s="261"/>
      <c r="AT362" s="261"/>
      <c r="AU362" s="261"/>
      <c r="AV362" s="261"/>
      <c r="AW362" s="261"/>
      <c r="AX362" s="261"/>
      <c r="AY362" s="261"/>
      <c r="AZ362" s="261"/>
      <c r="BA362" s="261"/>
      <c r="BB362" s="261"/>
      <c r="BC362" s="261"/>
      <c r="BD362" s="261"/>
      <c r="BE362" s="261"/>
      <c r="BF362" s="261"/>
      <c r="BG362" s="261"/>
      <c r="BH362" s="261"/>
      <c r="BI362" s="261"/>
      <c r="BJ362" s="261"/>
      <c r="BK362" s="261"/>
      <c r="BL362" s="261"/>
      <c r="BM362" s="261"/>
      <c r="BN362" s="261"/>
      <c r="BO362" s="261"/>
      <c r="BP362" s="261"/>
      <c r="BQ362" s="261"/>
      <c r="BR362" s="261"/>
      <c r="BS362" s="261"/>
      <c r="BT362" s="261"/>
      <c r="BU362" s="261"/>
      <c r="BV362" s="261"/>
      <c r="BW362" s="261"/>
      <c r="BX362" s="261"/>
      <c r="BY362" s="262"/>
      <c r="BZ362" s="262"/>
      <c r="CA362" s="262"/>
      <c r="CB362" s="262"/>
      <c r="CC362" s="262"/>
      <c r="CD362" s="262"/>
      <c r="CE362" s="262"/>
      <c r="CF362" s="262"/>
      <c r="CG362" s="262"/>
      <c r="CH362" s="262"/>
      <c r="CI362" s="262"/>
      <c r="CJ362" s="262"/>
      <c r="CK362" s="262"/>
      <c r="CL362" s="262"/>
      <c r="CM362" s="262"/>
      <c r="CN362" s="262"/>
      <c r="CO362" s="262"/>
      <c r="CP362" s="262"/>
      <c r="CQ362" s="262"/>
      <c r="CR362" s="262"/>
      <c r="CS362" s="262"/>
      <c r="CT362" s="262"/>
      <c r="CU362" s="261"/>
      <c r="CV362" s="261"/>
      <c r="CW362" s="261"/>
      <c r="CX362" s="261"/>
      <c r="CY362" s="261"/>
      <c r="CZ362" s="261"/>
      <c r="DA362" s="261"/>
      <c r="DB362" s="261"/>
      <c r="DC362" s="261"/>
      <c r="DD362" s="261"/>
      <c r="DE362" s="261"/>
      <c r="DF362" s="261"/>
      <c r="DG362" s="261"/>
      <c r="DH362" s="261"/>
      <c r="DI362" s="261"/>
      <c r="DJ362" s="261"/>
      <c r="DK362" s="261"/>
      <c r="DL362" s="261"/>
      <c r="DM362" s="261"/>
      <c r="DN362" s="261"/>
      <c r="DO362" s="261"/>
      <c r="DP362" s="261"/>
      <c r="DQ362" s="261"/>
      <c r="DR362" s="261"/>
      <c r="DS362" s="261"/>
      <c r="DT362" s="261"/>
      <c r="DU362" s="261"/>
      <c r="DV362" s="261"/>
      <c r="DW362" s="261"/>
      <c r="DX362" s="261"/>
      <c r="DY362" s="261"/>
      <c r="DZ362" s="261"/>
      <c r="EA362" s="261"/>
    </row>
    <row r="363" spans="1:131" ht="15" x14ac:dyDescent="0.25">
      <c r="A363" s="261"/>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61"/>
      <c r="AE363" s="261"/>
      <c r="AF363" s="261"/>
      <c r="AG363" s="261"/>
      <c r="AH363" s="261"/>
      <c r="AI363" s="261"/>
      <c r="AJ363" s="261"/>
      <c r="AK363" s="261"/>
      <c r="AL363" s="261"/>
      <c r="AM363" s="261"/>
      <c r="AN363" s="261"/>
      <c r="AO363" s="261"/>
      <c r="AP363" s="261"/>
      <c r="AQ363" s="261"/>
      <c r="AR363" s="261"/>
      <c r="AS363" s="261"/>
      <c r="AT363" s="261"/>
      <c r="AU363" s="261"/>
      <c r="AV363" s="261"/>
      <c r="AW363" s="261"/>
      <c r="AX363" s="261"/>
      <c r="AY363" s="261"/>
      <c r="AZ363" s="261"/>
      <c r="BA363" s="261"/>
      <c r="BB363" s="261"/>
      <c r="BC363" s="261"/>
      <c r="BD363" s="261"/>
      <c r="BE363" s="261"/>
      <c r="BF363" s="261"/>
      <c r="BG363" s="261"/>
      <c r="BH363" s="261"/>
      <c r="BI363" s="261"/>
      <c r="BJ363" s="261"/>
      <c r="BK363" s="261"/>
      <c r="BL363" s="261"/>
      <c r="BM363" s="261"/>
      <c r="BN363" s="261"/>
      <c r="BO363" s="261"/>
      <c r="BP363" s="261"/>
      <c r="BQ363" s="261"/>
      <c r="BR363" s="261"/>
      <c r="BS363" s="261"/>
      <c r="BT363" s="261"/>
      <c r="BU363" s="261"/>
      <c r="BV363" s="261"/>
      <c r="BW363" s="261"/>
      <c r="BX363" s="261"/>
      <c r="BY363" s="262"/>
      <c r="BZ363" s="262"/>
      <c r="CA363" s="262"/>
      <c r="CB363" s="262"/>
      <c r="CC363" s="262"/>
      <c r="CD363" s="262"/>
      <c r="CE363" s="262"/>
      <c r="CF363" s="262"/>
      <c r="CG363" s="262"/>
      <c r="CH363" s="262"/>
      <c r="CI363" s="262"/>
      <c r="CJ363" s="262"/>
      <c r="CK363" s="262"/>
      <c r="CL363" s="262"/>
      <c r="CM363" s="262"/>
      <c r="CN363" s="262"/>
      <c r="CO363" s="262"/>
      <c r="CP363" s="262"/>
      <c r="CQ363" s="262"/>
      <c r="CR363" s="262"/>
      <c r="CS363" s="262"/>
      <c r="CT363" s="262"/>
      <c r="CU363" s="261"/>
      <c r="CV363" s="261"/>
      <c r="CW363" s="261"/>
      <c r="CX363" s="261"/>
      <c r="CY363" s="261"/>
      <c r="CZ363" s="261"/>
      <c r="DA363" s="261"/>
      <c r="DB363" s="261"/>
      <c r="DC363" s="261"/>
      <c r="DD363" s="261"/>
      <c r="DE363" s="261"/>
      <c r="DF363" s="261"/>
      <c r="DG363" s="261"/>
      <c r="DH363" s="261"/>
      <c r="DI363" s="261"/>
      <c r="DJ363" s="261"/>
      <c r="DK363" s="261"/>
      <c r="DL363" s="261"/>
      <c r="DM363" s="261"/>
      <c r="DN363" s="261"/>
      <c r="DO363" s="261"/>
      <c r="DP363" s="261"/>
      <c r="DQ363" s="261"/>
      <c r="DR363" s="261"/>
      <c r="DS363" s="261"/>
      <c r="DT363" s="261"/>
      <c r="DU363" s="261"/>
      <c r="DV363" s="261"/>
      <c r="DW363" s="261"/>
      <c r="DX363" s="261"/>
      <c r="DY363" s="261"/>
      <c r="DZ363" s="261"/>
      <c r="EA363" s="261"/>
    </row>
    <row r="364" spans="1:131" ht="15" x14ac:dyDescent="0.25">
      <c r="A364" s="261"/>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261"/>
      <c r="AE364" s="261"/>
      <c r="AF364" s="261"/>
      <c r="AG364" s="261"/>
      <c r="AH364" s="261"/>
      <c r="AI364" s="261"/>
      <c r="AJ364" s="261"/>
      <c r="AK364" s="261"/>
      <c r="AL364" s="261"/>
      <c r="AM364" s="261"/>
      <c r="AN364" s="261"/>
      <c r="AO364" s="261"/>
      <c r="AP364" s="261"/>
      <c r="AQ364" s="261"/>
      <c r="AR364" s="261"/>
      <c r="AS364" s="261"/>
      <c r="AT364" s="261"/>
      <c r="AU364" s="261"/>
      <c r="AV364" s="261"/>
      <c r="AW364" s="261"/>
      <c r="AX364" s="261"/>
      <c r="AY364" s="261"/>
      <c r="AZ364" s="261"/>
      <c r="BA364" s="261"/>
      <c r="BB364" s="261"/>
      <c r="BC364" s="261"/>
      <c r="BD364" s="261"/>
      <c r="BE364" s="261"/>
      <c r="BF364" s="261"/>
      <c r="BG364" s="261"/>
      <c r="BH364" s="261"/>
      <c r="BI364" s="261"/>
      <c r="BJ364" s="261"/>
      <c r="BK364" s="261"/>
      <c r="BL364" s="261"/>
      <c r="BM364" s="261"/>
      <c r="BN364" s="261"/>
      <c r="BO364" s="261"/>
      <c r="BP364" s="261"/>
      <c r="BQ364" s="261"/>
      <c r="BR364" s="261"/>
      <c r="BS364" s="261"/>
      <c r="BT364" s="261"/>
      <c r="BU364" s="261"/>
      <c r="BV364" s="261"/>
      <c r="BW364" s="261"/>
      <c r="BX364" s="261"/>
      <c r="BY364" s="262"/>
      <c r="BZ364" s="262"/>
      <c r="CA364" s="262"/>
      <c r="CB364" s="262"/>
      <c r="CC364" s="262"/>
      <c r="CD364" s="262"/>
      <c r="CE364" s="262"/>
      <c r="CF364" s="262"/>
      <c r="CG364" s="262"/>
      <c r="CH364" s="262"/>
      <c r="CI364" s="262"/>
      <c r="CJ364" s="262"/>
      <c r="CK364" s="262"/>
      <c r="CL364" s="262"/>
      <c r="CM364" s="262"/>
      <c r="CN364" s="262"/>
      <c r="CO364" s="262"/>
      <c r="CP364" s="262"/>
      <c r="CQ364" s="262"/>
      <c r="CR364" s="262"/>
      <c r="CS364" s="262"/>
      <c r="CT364" s="262"/>
      <c r="CU364" s="261"/>
      <c r="CV364" s="261"/>
      <c r="CW364" s="261"/>
      <c r="CX364" s="261"/>
      <c r="CY364" s="261"/>
      <c r="CZ364" s="261"/>
      <c r="DA364" s="261"/>
      <c r="DB364" s="261"/>
      <c r="DC364" s="261"/>
      <c r="DD364" s="261"/>
      <c r="DE364" s="261"/>
      <c r="DF364" s="261"/>
      <c r="DG364" s="261"/>
      <c r="DH364" s="261"/>
      <c r="DI364" s="261"/>
      <c r="DJ364" s="261"/>
      <c r="DK364" s="261"/>
      <c r="DL364" s="261"/>
      <c r="DM364" s="261"/>
      <c r="DN364" s="261"/>
      <c r="DO364" s="261"/>
      <c r="DP364" s="261"/>
      <c r="DQ364" s="261"/>
      <c r="DR364" s="261"/>
      <c r="DS364" s="261"/>
      <c r="DT364" s="261"/>
      <c r="DU364" s="261"/>
      <c r="DV364" s="261"/>
      <c r="DW364" s="261"/>
      <c r="DX364" s="261"/>
      <c r="DY364" s="261"/>
      <c r="DZ364" s="261"/>
      <c r="EA364" s="261"/>
    </row>
    <row r="365" spans="1:131" ht="15" x14ac:dyDescent="0.25">
      <c r="A365" s="261"/>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1"/>
      <c r="AD365" s="261"/>
      <c r="AE365" s="261"/>
      <c r="AF365" s="261"/>
      <c r="AG365" s="261"/>
      <c r="AH365" s="261"/>
      <c r="AI365" s="261"/>
      <c r="AJ365" s="261"/>
      <c r="AK365" s="261"/>
      <c r="AL365" s="261"/>
      <c r="AM365" s="261"/>
      <c r="AN365" s="261"/>
      <c r="AO365" s="261"/>
      <c r="AP365" s="261"/>
      <c r="AQ365" s="261"/>
      <c r="AR365" s="261"/>
      <c r="AS365" s="261"/>
      <c r="AT365" s="261"/>
      <c r="AU365" s="261"/>
      <c r="AV365" s="261"/>
      <c r="AW365" s="261"/>
      <c r="AX365" s="261"/>
      <c r="AY365" s="261"/>
      <c r="AZ365" s="261"/>
      <c r="BA365" s="261"/>
      <c r="BB365" s="261"/>
      <c r="BC365" s="261"/>
      <c r="BD365" s="261"/>
      <c r="BE365" s="261"/>
      <c r="BF365" s="261"/>
      <c r="BG365" s="261"/>
      <c r="BH365" s="261"/>
      <c r="BI365" s="261"/>
      <c r="BJ365" s="261"/>
      <c r="BK365" s="261"/>
      <c r="BL365" s="261"/>
      <c r="BM365" s="261"/>
      <c r="BN365" s="261"/>
      <c r="BO365" s="261"/>
      <c r="BP365" s="261"/>
      <c r="BQ365" s="261"/>
      <c r="BR365" s="261"/>
      <c r="BS365" s="261"/>
      <c r="BT365" s="261"/>
      <c r="BU365" s="261"/>
      <c r="BV365" s="261"/>
      <c r="BW365" s="261"/>
      <c r="BX365" s="261"/>
      <c r="BY365" s="262"/>
      <c r="BZ365" s="262"/>
      <c r="CA365" s="262"/>
      <c r="CB365" s="262"/>
      <c r="CC365" s="262"/>
      <c r="CD365" s="262"/>
      <c r="CE365" s="262"/>
      <c r="CF365" s="262"/>
      <c r="CG365" s="262"/>
      <c r="CH365" s="262"/>
      <c r="CI365" s="262"/>
      <c r="CJ365" s="262"/>
      <c r="CK365" s="262"/>
      <c r="CL365" s="262"/>
      <c r="CM365" s="262"/>
      <c r="CN365" s="262"/>
      <c r="CO365" s="262"/>
      <c r="CP365" s="262"/>
      <c r="CQ365" s="262"/>
      <c r="CR365" s="262"/>
      <c r="CS365" s="262"/>
      <c r="CT365" s="262"/>
      <c r="CU365" s="261"/>
      <c r="CV365" s="261"/>
      <c r="CW365" s="261"/>
      <c r="CX365" s="261"/>
      <c r="CY365" s="261"/>
      <c r="CZ365" s="261"/>
      <c r="DA365" s="261"/>
      <c r="DB365" s="261"/>
      <c r="DC365" s="261"/>
      <c r="DD365" s="261"/>
      <c r="DE365" s="261"/>
      <c r="DF365" s="261"/>
      <c r="DG365" s="261"/>
      <c r="DH365" s="261"/>
      <c r="DI365" s="261"/>
      <c r="DJ365" s="261"/>
      <c r="DK365" s="261"/>
      <c r="DL365" s="261"/>
      <c r="DM365" s="261"/>
      <c r="DN365" s="261"/>
      <c r="DO365" s="261"/>
      <c r="DP365" s="261"/>
      <c r="DQ365" s="261"/>
      <c r="DR365" s="261"/>
      <c r="DS365" s="261"/>
      <c r="DT365" s="261"/>
      <c r="DU365" s="261"/>
      <c r="DV365" s="261"/>
      <c r="DW365" s="261"/>
      <c r="DX365" s="261"/>
      <c r="DY365" s="261"/>
      <c r="DZ365" s="261"/>
      <c r="EA365" s="261"/>
    </row>
    <row r="366" spans="1:131" ht="15" x14ac:dyDescent="0.25">
      <c r="A366" s="261"/>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1"/>
      <c r="AD366" s="261"/>
      <c r="AE366" s="261"/>
      <c r="AF366" s="261"/>
      <c r="AG366" s="261"/>
      <c r="AH366" s="261"/>
      <c r="AI366" s="261"/>
      <c r="AJ366" s="261"/>
      <c r="AK366" s="261"/>
      <c r="AL366" s="261"/>
      <c r="AM366" s="261"/>
      <c r="AN366" s="261"/>
      <c r="AO366" s="261"/>
      <c r="AP366" s="261"/>
      <c r="AQ366" s="261"/>
      <c r="AR366" s="261"/>
      <c r="AS366" s="261"/>
      <c r="AT366" s="261"/>
      <c r="AU366" s="261"/>
      <c r="AV366" s="261"/>
      <c r="AW366" s="261"/>
      <c r="AX366" s="261"/>
      <c r="AY366" s="261"/>
      <c r="AZ366" s="261"/>
      <c r="BA366" s="261"/>
      <c r="BB366" s="261"/>
      <c r="BC366" s="261"/>
      <c r="BD366" s="261"/>
      <c r="BE366" s="261"/>
      <c r="BF366" s="261"/>
      <c r="BG366" s="261"/>
      <c r="BH366" s="261"/>
      <c r="BI366" s="261"/>
      <c r="BJ366" s="261"/>
      <c r="BK366" s="261"/>
      <c r="BL366" s="261"/>
      <c r="BM366" s="261"/>
      <c r="BN366" s="261"/>
      <c r="BO366" s="261"/>
      <c r="BP366" s="261"/>
      <c r="BQ366" s="261"/>
      <c r="BR366" s="261"/>
      <c r="BS366" s="261"/>
      <c r="BT366" s="261"/>
      <c r="BU366" s="261"/>
      <c r="BV366" s="261"/>
      <c r="BW366" s="261"/>
      <c r="BX366" s="261"/>
      <c r="BY366" s="262"/>
      <c r="BZ366" s="262"/>
      <c r="CA366" s="262"/>
      <c r="CB366" s="262"/>
      <c r="CC366" s="262"/>
      <c r="CD366" s="262"/>
      <c r="CE366" s="262"/>
      <c r="CF366" s="262"/>
      <c r="CG366" s="262"/>
      <c r="CH366" s="262"/>
      <c r="CI366" s="262"/>
      <c r="CJ366" s="262"/>
      <c r="CK366" s="262"/>
      <c r="CL366" s="262"/>
      <c r="CM366" s="262"/>
      <c r="CN366" s="262"/>
      <c r="CO366" s="262"/>
      <c r="CP366" s="262"/>
      <c r="CQ366" s="262"/>
      <c r="CR366" s="262"/>
      <c r="CS366" s="262"/>
      <c r="CT366" s="262"/>
      <c r="CU366" s="261"/>
      <c r="CV366" s="261"/>
      <c r="CW366" s="261"/>
      <c r="CX366" s="261"/>
      <c r="CY366" s="261"/>
      <c r="CZ366" s="261"/>
      <c r="DA366" s="261"/>
      <c r="DB366" s="261"/>
      <c r="DC366" s="261"/>
      <c r="DD366" s="261"/>
      <c r="DE366" s="261"/>
      <c r="DF366" s="261"/>
      <c r="DG366" s="261"/>
      <c r="DH366" s="261"/>
      <c r="DI366" s="261"/>
      <c r="DJ366" s="261"/>
      <c r="DK366" s="261"/>
      <c r="DL366" s="261"/>
      <c r="DM366" s="261"/>
      <c r="DN366" s="261"/>
      <c r="DO366" s="261"/>
      <c r="DP366" s="261"/>
      <c r="DQ366" s="261"/>
      <c r="DR366" s="261"/>
      <c r="DS366" s="261"/>
      <c r="DT366" s="261"/>
      <c r="DU366" s="261"/>
      <c r="DV366" s="261"/>
      <c r="DW366" s="261"/>
      <c r="DX366" s="261"/>
      <c r="DY366" s="261"/>
      <c r="DZ366" s="261"/>
      <c r="EA366" s="261"/>
    </row>
    <row r="367" spans="1:131" ht="15" x14ac:dyDescent="0.25">
      <c r="A367" s="261"/>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261"/>
      <c r="AE367" s="261"/>
      <c r="AF367" s="261"/>
      <c r="AG367" s="261"/>
      <c r="AH367" s="261"/>
      <c r="AI367" s="261"/>
      <c r="AJ367" s="261"/>
      <c r="AK367" s="261"/>
      <c r="AL367" s="261"/>
      <c r="AM367" s="261"/>
      <c r="AN367" s="261"/>
      <c r="AO367" s="261"/>
      <c r="AP367" s="261"/>
      <c r="AQ367" s="261"/>
      <c r="AR367" s="261"/>
      <c r="AS367" s="261"/>
      <c r="AT367" s="261"/>
      <c r="AU367" s="261"/>
      <c r="AV367" s="261"/>
      <c r="AW367" s="261"/>
      <c r="AX367" s="261"/>
      <c r="AY367" s="261"/>
      <c r="AZ367" s="261"/>
      <c r="BA367" s="261"/>
      <c r="BB367" s="261"/>
      <c r="BC367" s="261"/>
      <c r="BD367" s="261"/>
      <c r="BE367" s="261"/>
      <c r="BF367" s="261"/>
      <c r="BG367" s="261"/>
      <c r="BH367" s="261"/>
      <c r="BI367" s="261"/>
      <c r="BJ367" s="261"/>
      <c r="BK367" s="261"/>
      <c r="BL367" s="261"/>
      <c r="BM367" s="261"/>
      <c r="BN367" s="261"/>
      <c r="BO367" s="261"/>
      <c r="BP367" s="261"/>
      <c r="BQ367" s="261"/>
      <c r="BR367" s="261"/>
      <c r="BS367" s="261"/>
      <c r="BT367" s="261"/>
      <c r="BU367" s="261"/>
      <c r="BV367" s="261"/>
      <c r="BW367" s="261"/>
      <c r="BX367" s="261"/>
      <c r="BY367" s="262"/>
      <c r="BZ367" s="262"/>
      <c r="CA367" s="262"/>
      <c r="CB367" s="262"/>
      <c r="CC367" s="262"/>
      <c r="CD367" s="262"/>
      <c r="CE367" s="262"/>
      <c r="CF367" s="262"/>
      <c r="CG367" s="262"/>
      <c r="CH367" s="262"/>
      <c r="CI367" s="262"/>
      <c r="CJ367" s="262"/>
      <c r="CK367" s="262"/>
      <c r="CL367" s="262"/>
      <c r="CM367" s="262"/>
      <c r="CN367" s="262"/>
      <c r="CO367" s="262"/>
      <c r="CP367" s="262"/>
      <c r="CQ367" s="262"/>
      <c r="CR367" s="262"/>
      <c r="CS367" s="262"/>
      <c r="CT367" s="262"/>
      <c r="CU367" s="261"/>
      <c r="CV367" s="261"/>
      <c r="CW367" s="261"/>
      <c r="CX367" s="261"/>
      <c r="CY367" s="261"/>
      <c r="CZ367" s="261"/>
      <c r="DA367" s="261"/>
      <c r="DB367" s="261"/>
      <c r="DC367" s="261"/>
      <c r="DD367" s="261"/>
      <c r="DE367" s="261"/>
      <c r="DF367" s="261"/>
      <c r="DG367" s="261"/>
      <c r="DH367" s="261"/>
      <c r="DI367" s="261"/>
      <c r="DJ367" s="261"/>
      <c r="DK367" s="261"/>
      <c r="DL367" s="261"/>
      <c r="DM367" s="261"/>
      <c r="DN367" s="261"/>
      <c r="DO367" s="261"/>
      <c r="DP367" s="261"/>
      <c r="DQ367" s="261"/>
      <c r="DR367" s="261"/>
      <c r="DS367" s="261"/>
      <c r="DT367" s="261"/>
      <c r="DU367" s="261"/>
      <c r="DV367" s="261"/>
      <c r="DW367" s="261"/>
      <c r="DX367" s="261"/>
      <c r="DY367" s="261"/>
      <c r="DZ367" s="261"/>
      <c r="EA367" s="261"/>
    </row>
    <row r="368" spans="1:131" ht="15" x14ac:dyDescent="0.25">
      <c r="A368" s="261"/>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61"/>
      <c r="AE368" s="261"/>
      <c r="AF368" s="261"/>
      <c r="AG368" s="261"/>
      <c r="AH368" s="261"/>
      <c r="AI368" s="261"/>
      <c r="AJ368" s="261"/>
      <c r="AK368" s="261"/>
      <c r="AL368" s="261"/>
      <c r="AM368" s="261"/>
      <c r="AN368" s="261"/>
      <c r="AO368" s="261"/>
      <c r="AP368" s="261"/>
      <c r="AQ368" s="261"/>
      <c r="AR368" s="261"/>
      <c r="AS368" s="261"/>
      <c r="AT368" s="261"/>
      <c r="AU368" s="261"/>
      <c r="AV368" s="261"/>
      <c r="AW368" s="261"/>
      <c r="AX368" s="261"/>
      <c r="AY368" s="261"/>
      <c r="AZ368" s="261"/>
      <c r="BA368" s="261"/>
      <c r="BB368" s="261"/>
      <c r="BC368" s="261"/>
      <c r="BD368" s="261"/>
      <c r="BE368" s="261"/>
      <c r="BF368" s="261"/>
      <c r="BG368" s="261"/>
      <c r="BH368" s="261"/>
      <c r="BI368" s="261"/>
      <c r="BJ368" s="261"/>
      <c r="BK368" s="261"/>
      <c r="BL368" s="261"/>
      <c r="BM368" s="261"/>
      <c r="BN368" s="261"/>
      <c r="BO368" s="261"/>
      <c r="BP368" s="261"/>
      <c r="BQ368" s="261"/>
      <c r="BR368" s="261"/>
      <c r="BS368" s="261"/>
      <c r="BT368" s="261"/>
      <c r="BU368" s="261"/>
      <c r="BV368" s="261"/>
      <c r="BW368" s="261"/>
      <c r="BX368" s="261"/>
      <c r="BY368" s="262"/>
      <c r="BZ368" s="262"/>
      <c r="CA368" s="262"/>
      <c r="CB368" s="262"/>
      <c r="CC368" s="262"/>
      <c r="CD368" s="262"/>
      <c r="CE368" s="262"/>
      <c r="CF368" s="262"/>
      <c r="CG368" s="262"/>
      <c r="CH368" s="262"/>
      <c r="CI368" s="262"/>
      <c r="CJ368" s="262"/>
      <c r="CK368" s="262"/>
      <c r="CL368" s="262"/>
      <c r="CM368" s="262"/>
      <c r="CN368" s="262"/>
      <c r="CO368" s="262"/>
      <c r="CP368" s="262"/>
      <c r="CQ368" s="262"/>
      <c r="CR368" s="262"/>
      <c r="CS368" s="262"/>
      <c r="CT368" s="262"/>
      <c r="CU368" s="261"/>
      <c r="CV368" s="261"/>
      <c r="CW368" s="261"/>
      <c r="CX368" s="261"/>
      <c r="CY368" s="261"/>
      <c r="CZ368" s="261"/>
      <c r="DA368" s="261"/>
      <c r="DB368" s="261"/>
      <c r="DC368" s="261"/>
      <c r="DD368" s="261"/>
      <c r="DE368" s="261"/>
      <c r="DF368" s="261"/>
      <c r="DG368" s="261"/>
      <c r="DH368" s="261"/>
      <c r="DI368" s="261"/>
      <c r="DJ368" s="261"/>
      <c r="DK368" s="261"/>
      <c r="DL368" s="261"/>
      <c r="DM368" s="261"/>
      <c r="DN368" s="261"/>
      <c r="DO368" s="261"/>
      <c r="DP368" s="261"/>
      <c r="DQ368" s="261"/>
      <c r="DR368" s="261"/>
      <c r="DS368" s="261"/>
      <c r="DT368" s="261"/>
      <c r="DU368" s="261"/>
      <c r="DV368" s="261"/>
      <c r="DW368" s="261"/>
      <c r="DX368" s="261"/>
      <c r="DY368" s="261"/>
      <c r="DZ368" s="261"/>
      <c r="EA368" s="261"/>
    </row>
    <row r="369" spans="1:131" ht="15" x14ac:dyDescent="0.25">
      <c r="A369" s="261"/>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261"/>
      <c r="AE369" s="261"/>
      <c r="AF369" s="261"/>
      <c r="AG369" s="261"/>
      <c r="AH369" s="261"/>
      <c r="AI369" s="261"/>
      <c r="AJ369" s="261"/>
      <c r="AK369" s="261"/>
      <c r="AL369" s="261"/>
      <c r="AM369" s="261"/>
      <c r="AN369" s="261"/>
      <c r="AO369" s="261"/>
      <c r="AP369" s="261"/>
      <c r="AQ369" s="261"/>
      <c r="AR369" s="261"/>
      <c r="AS369" s="261"/>
      <c r="AT369" s="261"/>
      <c r="AU369" s="261"/>
      <c r="AV369" s="261"/>
      <c r="AW369" s="261"/>
      <c r="AX369" s="261"/>
      <c r="AY369" s="261"/>
      <c r="AZ369" s="261"/>
      <c r="BA369" s="261"/>
      <c r="BB369" s="261"/>
      <c r="BC369" s="261"/>
      <c r="BD369" s="261"/>
      <c r="BE369" s="261"/>
      <c r="BF369" s="261"/>
      <c r="BG369" s="261"/>
      <c r="BH369" s="261"/>
      <c r="BI369" s="261"/>
      <c r="BJ369" s="261"/>
      <c r="BK369" s="261"/>
      <c r="BL369" s="261"/>
      <c r="BM369" s="261"/>
      <c r="BN369" s="261"/>
      <c r="BO369" s="261"/>
      <c r="BP369" s="261"/>
      <c r="BQ369" s="261"/>
      <c r="BR369" s="261"/>
      <c r="BS369" s="261"/>
      <c r="BT369" s="261"/>
      <c r="BU369" s="261"/>
      <c r="BV369" s="261"/>
      <c r="BW369" s="261"/>
      <c r="BX369" s="261"/>
      <c r="BY369" s="262"/>
      <c r="BZ369" s="262"/>
      <c r="CA369" s="262"/>
      <c r="CB369" s="262"/>
      <c r="CC369" s="262"/>
      <c r="CD369" s="262"/>
      <c r="CE369" s="262"/>
      <c r="CF369" s="262"/>
      <c r="CG369" s="262"/>
      <c r="CH369" s="262"/>
      <c r="CI369" s="262"/>
      <c r="CJ369" s="262"/>
      <c r="CK369" s="262"/>
      <c r="CL369" s="262"/>
      <c r="CM369" s="262"/>
      <c r="CN369" s="262"/>
      <c r="CO369" s="262"/>
      <c r="CP369" s="262"/>
      <c r="CQ369" s="262"/>
      <c r="CR369" s="262"/>
      <c r="CS369" s="262"/>
      <c r="CT369" s="262"/>
      <c r="CU369" s="261"/>
      <c r="CV369" s="261"/>
      <c r="CW369" s="261"/>
      <c r="CX369" s="261"/>
      <c r="CY369" s="261"/>
      <c r="CZ369" s="261"/>
      <c r="DA369" s="261"/>
      <c r="DB369" s="261"/>
      <c r="DC369" s="261"/>
      <c r="DD369" s="261"/>
      <c r="DE369" s="261"/>
      <c r="DF369" s="261"/>
      <c r="DG369" s="261"/>
      <c r="DH369" s="261"/>
      <c r="DI369" s="261"/>
      <c r="DJ369" s="261"/>
      <c r="DK369" s="261"/>
      <c r="DL369" s="261"/>
      <c r="DM369" s="261"/>
      <c r="DN369" s="261"/>
      <c r="DO369" s="261"/>
      <c r="DP369" s="261"/>
      <c r="DQ369" s="261"/>
      <c r="DR369" s="261"/>
      <c r="DS369" s="261"/>
      <c r="DT369" s="261"/>
      <c r="DU369" s="261"/>
      <c r="DV369" s="261"/>
      <c r="DW369" s="261"/>
      <c r="DX369" s="261"/>
      <c r="DY369" s="261"/>
      <c r="DZ369" s="261"/>
      <c r="EA369" s="261"/>
    </row>
    <row r="370" spans="1:131" ht="15" x14ac:dyDescent="0.25">
      <c r="A370" s="261"/>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261"/>
      <c r="AE370" s="261"/>
      <c r="AF370" s="261"/>
      <c r="AG370" s="261"/>
      <c r="AH370" s="261"/>
      <c r="AI370" s="261"/>
      <c r="AJ370" s="261"/>
      <c r="AK370" s="261"/>
      <c r="AL370" s="261"/>
      <c r="AM370" s="261"/>
      <c r="AN370" s="261"/>
      <c r="AO370" s="261"/>
      <c r="AP370" s="261"/>
      <c r="AQ370" s="261"/>
      <c r="AR370" s="261"/>
      <c r="AS370" s="261"/>
      <c r="AT370" s="261"/>
      <c r="AU370" s="261"/>
      <c r="AV370" s="261"/>
      <c r="AW370" s="261"/>
      <c r="AX370" s="261"/>
      <c r="AY370" s="261"/>
      <c r="AZ370" s="261"/>
      <c r="BA370" s="261"/>
      <c r="BB370" s="261"/>
      <c r="BC370" s="261"/>
      <c r="BD370" s="261"/>
      <c r="BE370" s="261"/>
      <c r="BF370" s="261"/>
      <c r="BG370" s="261"/>
      <c r="BH370" s="261"/>
      <c r="BI370" s="261"/>
      <c r="BJ370" s="261"/>
      <c r="BK370" s="261"/>
      <c r="BL370" s="261"/>
      <c r="BM370" s="261"/>
      <c r="BN370" s="261"/>
      <c r="BO370" s="261"/>
      <c r="BP370" s="261"/>
      <c r="BQ370" s="261"/>
      <c r="BR370" s="261"/>
      <c r="BS370" s="261"/>
      <c r="BT370" s="261"/>
      <c r="BU370" s="261"/>
      <c r="BV370" s="261"/>
      <c r="BW370" s="261"/>
      <c r="BX370" s="261"/>
      <c r="BY370" s="262"/>
      <c r="BZ370" s="262"/>
      <c r="CA370" s="262"/>
      <c r="CB370" s="262"/>
      <c r="CC370" s="262"/>
      <c r="CD370" s="262"/>
      <c r="CE370" s="262"/>
      <c r="CF370" s="262"/>
      <c r="CG370" s="262"/>
      <c r="CH370" s="262"/>
      <c r="CI370" s="262"/>
      <c r="CJ370" s="262"/>
      <c r="CK370" s="262"/>
      <c r="CL370" s="262"/>
      <c r="CM370" s="262"/>
      <c r="CN370" s="262"/>
      <c r="CO370" s="262"/>
      <c r="CP370" s="262"/>
      <c r="CQ370" s="262"/>
      <c r="CR370" s="262"/>
      <c r="CS370" s="262"/>
      <c r="CT370" s="262"/>
      <c r="CU370" s="261"/>
      <c r="CV370" s="261"/>
      <c r="CW370" s="261"/>
      <c r="CX370" s="261"/>
      <c r="CY370" s="261"/>
      <c r="CZ370" s="261"/>
      <c r="DA370" s="261"/>
      <c r="DB370" s="261"/>
      <c r="DC370" s="261"/>
      <c r="DD370" s="261"/>
      <c r="DE370" s="261"/>
      <c r="DF370" s="261"/>
      <c r="DG370" s="261"/>
      <c r="DH370" s="261"/>
      <c r="DI370" s="261"/>
      <c r="DJ370" s="261"/>
      <c r="DK370" s="261"/>
      <c r="DL370" s="261"/>
      <c r="DM370" s="261"/>
      <c r="DN370" s="261"/>
      <c r="DO370" s="261"/>
      <c r="DP370" s="261"/>
      <c r="DQ370" s="261"/>
      <c r="DR370" s="261"/>
      <c r="DS370" s="261"/>
      <c r="DT370" s="261"/>
      <c r="DU370" s="261"/>
      <c r="DV370" s="261"/>
      <c r="DW370" s="261"/>
      <c r="DX370" s="261"/>
      <c r="DY370" s="261"/>
      <c r="DZ370" s="261"/>
      <c r="EA370" s="261"/>
    </row>
    <row r="371" spans="1:131" ht="15" x14ac:dyDescent="0.25">
      <c r="A371" s="261"/>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261"/>
      <c r="AE371" s="261"/>
      <c r="AF371" s="261"/>
      <c r="AG371" s="261"/>
      <c r="AH371" s="261"/>
      <c r="AI371" s="261"/>
      <c r="AJ371" s="261"/>
      <c r="AK371" s="261"/>
      <c r="AL371" s="261"/>
      <c r="AM371" s="261"/>
      <c r="AN371" s="261"/>
      <c r="AO371" s="261"/>
      <c r="AP371" s="261"/>
      <c r="AQ371" s="261"/>
      <c r="AR371" s="261"/>
      <c r="AS371" s="261"/>
      <c r="AT371" s="261"/>
      <c r="AU371" s="261"/>
      <c r="AV371" s="261"/>
      <c r="AW371" s="261"/>
      <c r="AX371" s="261"/>
      <c r="AY371" s="261"/>
      <c r="AZ371" s="261"/>
      <c r="BA371" s="261"/>
      <c r="BB371" s="261"/>
      <c r="BC371" s="261"/>
      <c r="BD371" s="261"/>
      <c r="BE371" s="261"/>
      <c r="BF371" s="261"/>
      <c r="BG371" s="261"/>
      <c r="BH371" s="261"/>
      <c r="BI371" s="261"/>
      <c r="BJ371" s="261"/>
      <c r="BK371" s="261"/>
      <c r="BL371" s="261"/>
      <c r="BM371" s="261"/>
      <c r="BN371" s="261"/>
      <c r="BO371" s="261"/>
      <c r="BP371" s="261"/>
      <c r="BQ371" s="261"/>
      <c r="BR371" s="261"/>
      <c r="BS371" s="261"/>
      <c r="BT371" s="261"/>
      <c r="BU371" s="261"/>
      <c r="BV371" s="261"/>
      <c r="BW371" s="261"/>
      <c r="BX371" s="261"/>
      <c r="BY371" s="262"/>
      <c r="BZ371" s="262"/>
      <c r="CA371" s="262"/>
      <c r="CB371" s="262"/>
      <c r="CC371" s="262"/>
      <c r="CD371" s="262"/>
      <c r="CE371" s="262"/>
      <c r="CF371" s="262"/>
      <c r="CG371" s="262"/>
      <c r="CH371" s="262"/>
      <c r="CI371" s="262"/>
      <c r="CJ371" s="262"/>
      <c r="CK371" s="262"/>
      <c r="CL371" s="262"/>
      <c r="CM371" s="262"/>
      <c r="CN371" s="262"/>
      <c r="CO371" s="262"/>
      <c r="CP371" s="262"/>
      <c r="CQ371" s="262"/>
      <c r="CR371" s="262"/>
      <c r="CS371" s="262"/>
      <c r="CT371" s="262"/>
      <c r="CU371" s="261"/>
      <c r="CV371" s="261"/>
      <c r="CW371" s="261"/>
      <c r="CX371" s="261"/>
      <c r="CY371" s="261"/>
      <c r="CZ371" s="261"/>
      <c r="DA371" s="261"/>
      <c r="DB371" s="261"/>
      <c r="DC371" s="261"/>
      <c r="DD371" s="261"/>
      <c r="DE371" s="261"/>
      <c r="DF371" s="261"/>
      <c r="DG371" s="261"/>
      <c r="DH371" s="261"/>
      <c r="DI371" s="261"/>
      <c r="DJ371" s="261"/>
      <c r="DK371" s="261"/>
      <c r="DL371" s="261"/>
      <c r="DM371" s="261"/>
      <c r="DN371" s="261"/>
      <c r="DO371" s="261"/>
      <c r="DP371" s="261"/>
      <c r="DQ371" s="261"/>
      <c r="DR371" s="261"/>
      <c r="DS371" s="261"/>
      <c r="DT371" s="261"/>
      <c r="DU371" s="261"/>
      <c r="DV371" s="261"/>
      <c r="DW371" s="261"/>
      <c r="DX371" s="261"/>
      <c r="DY371" s="261"/>
      <c r="DZ371" s="261"/>
      <c r="EA371" s="261"/>
    </row>
    <row r="372" spans="1:131" ht="15" x14ac:dyDescent="0.25">
      <c r="A372" s="261"/>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261"/>
      <c r="AE372" s="261"/>
      <c r="AF372" s="261"/>
      <c r="AG372" s="261"/>
      <c r="AH372" s="261"/>
      <c r="AI372" s="261"/>
      <c r="AJ372" s="261"/>
      <c r="AK372" s="261"/>
      <c r="AL372" s="261"/>
      <c r="AM372" s="261"/>
      <c r="AN372" s="261"/>
      <c r="AO372" s="261"/>
      <c r="AP372" s="261"/>
      <c r="AQ372" s="261"/>
      <c r="AR372" s="261"/>
      <c r="AS372" s="261"/>
      <c r="AT372" s="261"/>
      <c r="AU372" s="261"/>
      <c r="AV372" s="261"/>
      <c r="AW372" s="261"/>
      <c r="AX372" s="261"/>
      <c r="AY372" s="261"/>
      <c r="AZ372" s="261"/>
      <c r="BA372" s="261"/>
      <c r="BB372" s="261"/>
      <c r="BC372" s="261"/>
      <c r="BD372" s="261"/>
      <c r="BE372" s="261"/>
      <c r="BF372" s="261"/>
      <c r="BG372" s="261"/>
      <c r="BH372" s="261"/>
      <c r="BI372" s="261"/>
      <c r="BJ372" s="261"/>
      <c r="BK372" s="261"/>
      <c r="BL372" s="261"/>
      <c r="BM372" s="261"/>
      <c r="BN372" s="261"/>
      <c r="BO372" s="261"/>
      <c r="BP372" s="261"/>
      <c r="BQ372" s="261"/>
      <c r="BR372" s="261"/>
      <c r="BS372" s="261"/>
      <c r="BT372" s="261"/>
      <c r="BU372" s="261"/>
      <c r="BV372" s="261"/>
      <c r="BW372" s="261"/>
      <c r="BX372" s="261"/>
      <c r="BY372" s="262"/>
      <c r="BZ372" s="262"/>
      <c r="CA372" s="262"/>
      <c r="CB372" s="262"/>
      <c r="CC372" s="262"/>
      <c r="CD372" s="262"/>
      <c r="CE372" s="262"/>
      <c r="CF372" s="262"/>
      <c r="CG372" s="262"/>
      <c r="CH372" s="262"/>
      <c r="CI372" s="262"/>
      <c r="CJ372" s="262"/>
      <c r="CK372" s="262"/>
      <c r="CL372" s="262"/>
      <c r="CM372" s="262"/>
      <c r="CN372" s="262"/>
      <c r="CO372" s="262"/>
      <c r="CP372" s="262"/>
      <c r="CQ372" s="262"/>
      <c r="CR372" s="262"/>
      <c r="CS372" s="262"/>
      <c r="CT372" s="262"/>
      <c r="CU372" s="261"/>
      <c r="CV372" s="261"/>
      <c r="CW372" s="261"/>
      <c r="CX372" s="261"/>
      <c r="CY372" s="261"/>
      <c r="CZ372" s="261"/>
      <c r="DA372" s="261"/>
      <c r="DB372" s="261"/>
      <c r="DC372" s="261"/>
      <c r="DD372" s="261"/>
      <c r="DE372" s="261"/>
      <c r="DF372" s="261"/>
      <c r="DG372" s="261"/>
      <c r="DH372" s="261"/>
      <c r="DI372" s="261"/>
      <c r="DJ372" s="261"/>
      <c r="DK372" s="261"/>
      <c r="DL372" s="261"/>
      <c r="DM372" s="261"/>
      <c r="DN372" s="261"/>
      <c r="DO372" s="261"/>
      <c r="DP372" s="261"/>
      <c r="DQ372" s="261"/>
      <c r="DR372" s="261"/>
      <c r="DS372" s="261"/>
      <c r="DT372" s="261"/>
      <c r="DU372" s="261"/>
      <c r="DV372" s="261"/>
      <c r="DW372" s="261"/>
      <c r="DX372" s="261"/>
      <c r="DY372" s="261"/>
      <c r="DZ372" s="261"/>
      <c r="EA372" s="261"/>
    </row>
    <row r="373" spans="1:131" ht="15" x14ac:dyDescent="0.25">
      <c r="A373" s="261"/>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61"/>
      <c r="AE373" s="261"/>
      <c r="AF373" s="261"/>
      <c r="AG373" s="261"/>
      <c r="AH373" s="261"/>
      <c r="AI373" s="261"/>
      <c r="AJ373" s="261"/>
      <c r="AK373" s="261"/>
      <c r="AL373" s="261"/>
      <c r="AM373" s="261"/>
      <c r="AN373" s="261"/>
      <c r="AO373" s="261"/>
      <c r="AP373" s="261"/>
      <c r="AQ373" s="261"/>
      <c r="AR373" s="261"/>
      <c r="AS373" s="261"/>
      <c r="AT373" s="261"/>
      <c r="AU373" s="261"/>
      <c r="AV373" s="261"/>
      <c r="AW373" s="261"/>
      <c r="AX373" s="261"/>
      <c r="AY373" s="261"/>
      <c r="AZ373" s="261"/>
      <c r="BA373" s="261"/>
      <c r="BB373" s="261"/>
      <c r="BC373" s="261"/>
      <c r="BD373" s="261"/>
      <c r="BE373" s="261"/>
      <c r="BF373" s="261"/>
      <c r="BG373" s="261"/>
      <c r="BH373" s="261"/>
      <c r="BI373" s="261"/>
      <c r="BJ373" s="261"/>
      <c r="BK373" s="261"/>
      <c r="BL373" s="261"/>
      <c r="BM373" s="261"/>
      <c r="BN373" s="261"/>
      <c r="BO373" s="261"/>
      <c r="BP373" s="261"/>
      <c r="BQ373" s="261"/>
      <c r="BR373" s="261"/>
      <c r="BS373" s="261"/>
      <c r="BT373" s="261"/>
      <c r="BU373" s="261"/>
      <c r="BV373" s="261"/>
      <c r="BW373" s="261"/>
      <c r="BX373" s="261"/>
      <c r="BY373" s="262"/>
      <c r="BZ373" s="262"/>
      <c r="CA373" s="262"/>
      <c r="CB373" s="262"/>
      <c r="CC373" s="262"/>
      <c r="CD373" s="262"/>
      <c r="CE373" s="262"/>
      <c r="CF373" s="262"/>
      <c r="CG373" s="262"/>
      <c r="CH373" s="262"/>
      <c r="CI373" s="262"/>
      <c r="CJ373" s="262"/>
      <c r="CK373" s="262"/>
      <c r="CL373" s="262"/>
      <c r="CM373" s="262"/>
      <c r="CN373" s="262"/>
      <c r="CO373" s="262"/>
      <c r="CP373" s="262"/>
      <c r="CQ373" s="262"/>
      <c r="CR373" s="262"/>
      <c r="CS373" s="262"/>
      <c r="CT373" s="262"/>
      <c r="CU373" s="261"/>
      <c r="CV373" s="261"/>
      <c r="CW373" s="261"/>
      <c r="CX373" s="261"/>
      <c r="CY373" s="261"/>
      <c r="CZ373" s="261"/>
      <c r="DA373" s="261"/>
      <c r="DB373" s="261"/>
      <c r="DC373" s="261"/>
      <c r="DD373" s="261"/>
      <c r="DE373" s="261"/>
      <c r="DF373" s="261"/>
      <c r="DG373" s="261"/>
      <c r="DH373" s="261"/>
      <c r="DI373" s="261"/>
      <c r="DJ373" s="261"/>
      <c r="DK373" s="261"/>
      <c r="DL373" s="261"/>
      <c r="DM373" s="261"/>
      <c r="DN373" s="261"/>
      <c r="DO373" s="261"/>
      <c r="DP373" s="261"/>
      <c r="DQ373" s="261"/>
      <c r="DR373" s="261"/>
      <c r="DS373" s="261"/>
      <c r="DT373" s="261"/>
      <c r="DU373" s="261"/>
      <c r="DV373" s="261"/>
      <c r="DW373" s="261"/>
      <c r="DX373" s="261"/>
      <c r="DY373" s="261"/>
      <c r="DZ373" s="261"/>
      <c r="EA373" s="261"/>
    </row>
    <row r="374" spans="1:131" ht="15" x14ac:dyDescent="0.25">
      <c r="A374" s="261"/>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261"/>
      <c r="AE374" s="261"/>
      <c r="AF374" s="261"/>
      <c r="AG374" s="261"/>
      <c r="AH374" s="261"/>
      <c r="AI374" s="261"/>
      <c r="AJ374" s="261"/>
      <c r="AK374" s="261"/>
      <c r="AL374" s="261"/>
      <c r="AM374" s="261"/>
      <c r="AN374" s="261"/>
      <c r="AO374" s="261"/>
      <c r="AP374" s="261"/>
      <c r="AQ374" s="261"/>
      <c r="AR374" s="261"/>
      <c r="AS374" s="261"/>
      <c r="AT374" s="261"/>
      <c r="AU374" s="261"/>
      <c r="AV374" s="261"/>
      <c r="AW374" s="261"/>
      <c r="AX374" s="261"/>
      <c r="AY374" s="261"/>
      <c r="AZ374" s="261"/>
      <c r="BA374" s="261"/>
      <c r="BB374" s="261"/>
      <c r="BC374" s="261"/>
      <c r="BD374" s="261"/>
      <c r="BE374" s="261"/>
      <c r="BF374" s="261"/>
      <c r="BG374" s="261"/>
      <c r="BH374" s="261"/>
      <c r="BI374" s="261"/>
      <c r="BJ374" s="261"/>
      <c r="BK374" s="261"/>
      <c r="BL374" s="261"/>
      <c r="BM374" s="261"/>
      <c r="BN374" s="261"/>
      <c r="BO374" s="261"/>
      <c r="BP374" s="261"/>
      <c r="BQ374" s="261"/>
      <c r="BR374" s="261"/>
      <c r="BS374" s="261"/>
      <c r="BT374" s="261"/>
      <c r="BU374" s="261"/>
      <c r="BV374" s="261"/>
      <c r="BW374" s="261"/>
      <c r="BX374" s="261"/>
      <c r="BY374" s="262"/>
      <c r="BZ374" s="262"/>
      <c r="CA374" s="262"/>
      <c r="CB374" s="262"/>
      <c r="CC374" s="262"/>
      <c r="CD374" s="262"/>
      <c r="CE374" s="262"/>
      <c r="CF374" s="262"/>
      <c r="CG374" s="262"/>
      <c r="CH374" s="262"/>
      <c r="CI374" s="262"/>
      <c r="CJ374" s="262"/>
      <c r="CK374" s="262"/>
      <c r="CL374" s="262"/>
      <c r="CM374" s="262"/>
      <c r="CN374" s="262"/>
      <c r="CO374" s="262"/>
      <c r="CP374" s="262"/>
      <c r="CQ374" s="262"/>
      <c r="CR374" s="262"/>
      <c r="CS374" s="262"/>
      <c r="CT374" s="262"/>
      <c r="CU374" s="261"/>
      <c r="CV374" s="261"/>
      <c r="CW374" s="261"/>
      <c r="CX374" s="261"/>
      <c r="CY374" s="261"/>
      <c r="CZ374" s="261"/>
      <c r="DA374" s="261"/>
      <c r="DB374" s="261"/>
      <c r="DC374" s="261"/>
      <c r="DD374" s="261"/>
      <c r="DE374" s="261"/>
      <c r="DF374" s="261"/>
      <c r="DG374" s="261"/>
      <c r="DH374" s="261"/>
      <c r="DI374" s="261"/>
      <c r="DJ374" s="261"/>
      <c r="DK374" s="261"/>
      <c r="DL374" s="261"/>
      <c r="DM374" s="261"/>
      <c r="DN374" s="261"/>
      <c r="DO374" s="261"/>
      <c r="DP374" s="261"/>
      <c r="DQ374" s="261"/>
      <c r="DR374" s="261"/>
      <c r="DS374" s="261"/>
      <c r="DT374" s="261"/>
      <c r="DU374" s="261"/>
      <c r="DV374" s="261"/>
      <c r="DW374" s="261"/>
      <c r="DX374" s="261"/>
      <c r="DY374" s="261"/>
      <c r="DZ374" s="261"/>
      <c r="EA374" s="261"/>
    </row>
    <row r="375" spans="1:131" ht="15" x14ac:dyDescent="0.25">
      <c r="A375" s="261"/>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261"/>
      <c r="AE375" s="261"/>
      <c r="AF375" s="261"/>
      <c r="AG375" s="261"/>
      <c r="AH375" s="261"/>
      <c r="AI375" s="261"/>
      <c r="AJ375" s="261"/>
      <c r="AK375" s="261"/>
      <c r="AL375" s="261"/>
      <c r="AM375" s="261"/>
      <c r="AN375" s="261"/>
      <c r="AO375" s="261"/>
      <c r="AP375" s="261"/>
      <c r="AQ375" s="261"/>
      <c r="AR375" s="261"/>
      <c r="AS375" s="261"/>
      <c r="AT375" s="261"/>
      <c r="AU375" s="261"/>
      <c r="AV375" s="261"/>
      <c r="AW375" s="261"/>
      <c r="AX375" s="261"/>
      <c r="AY375" s="261"/>
      <c r="AZ375" s="261"/>
      <c r="BA375" s="261"/>
      <c r="BB375" s="261"/>
      <c r="BC375" s="261"/>
      <c r="BD375" s="261"/>
      <c r="BE375" s="261"/>
      <c r="BF375" s="261"/>
      <c r="BG375" s="261"/>
      <c r="BH375" s="261"/>
      <c r="BI375" s="261"/>
      <c r="BJ375" s="261"/>
      <c r="BK375" s="261"/>
      <c r="BL375" s="261"/>
      <c r="BM375" s="261"/>
      <c r="BN375" s="261"/>
      <c r="BO375" s="261"/>
      <c r="BP375" s="261"/>
      <c r="BQ375" s="261"/>
      <c r="BR375" s="261"/>
      <c r="BS375" s="261"/>
      <c r="BT375" s="261"/>
      <c r="BU375" s="261"/>
      <c r="BV375" s="261"/>
      <c r="BW375" s="261"/>
      <c r="BX375" s="261"/>
      <c r="BY375" s="262"/>
      <c r="BZ375" s="262"/>
      <c r="CA375" s="262"/>
      <c r="CB375" s="262"/>
      <c r="CC375" s="262"/>
      <c r="CD375" s="262"/>
      <c r="CE375" s="262"/>
      <c r="CF375" s="262"/>
      <c r="CG375" s="262"/>
      <c r="CH375" s="262"/>
      <c r="CI375" s="262"/>
      <c r="CJ375" s="262"/>
      <c r="CK375" s="262"/>
      <c r="CL375" s="262"/>
      <c r="CM375" s="262"/>
      <c r="CN375" s="262"/>
      <c r="CO375" s="262"/>
      <c r="CP375" s="262"/>
      <c r="CQ375" s="262"/>
      <c r="CR375" s="262"/>
      <c r="CS375" s="262"/>
      <c r="CT375" s="262"/>
      <c r="CU375" s="261"/>
      <c r="CV375" s="261"/>
      <c r="CW375" s="261"/>
      <c r="CX375" s="261"/>
      <c r="CY375" s="261"/>
      <c r="CZ375" s="261"/>
      <c r="DA375" s="261"/>
      <c r="DB375" s="261"/>
      <c r="DC375" s="261"/>
      <c r="DD375" s="261"/>
      <c r="DE375" s="261"/>
      <c r="DF375" s="261"/>
      <c r="DG375" s="261"/>
      <c r="DH375" s="261"/>
      <c r="DI375" s="261"/>
      <c r="DJ375" s="261"/>
      <c r="DK375" s="261"/>
      <c r="DL375" s="261"/>
      <c r="DM375" s="261"/>
      <c r="DN375" s="261"/>
      <c r="DO375" s="261"/>
      <c r="DP375" s="261"/>
      <c r="DQ375" s="261"/>
      <c r="DR375" s="261"/>
      <c r="DS375" s="261"/>
      <c r="DT375" s="261"/>
      <c r="DU375" s="261"/>
      <c r="DV375" s="261"/>
      <c r="DW375" s="261"/>
      <c r="DX375" s="261"/>
      <c r="DY375" s="261"/>
      <c r="DZ375" s="261"/>
      <c r="EA375" s="261"/>
    </row>
    <row r="376" spans="1:131" ht="15" x14ac:dyDescent="0.25">
      <c r="A376" s="261"/>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c r="Z376" s="261"/>
      <c r="AA376" s="261"/>
      <c r="AB376" s="261"/>
      <c r="AC376" s="261"/>
      <c r="AD376" s="261"/>
      <c r="AE376" s="261"/>
      <c r="AF376" s="261"/>
      <c r="AG376" s="261"/>
      <c r="AH376" s="261"/>
      <c r="AI376" s="261"/>
      <c r="AJ376" s="261"/>
      <c r="AK376" s="261"/>
      <c r="AL376" s="261"/>
      <c r="AM376" s="261"/>
      <c r="AN376" s="261"/>
      <c r="AO376" s="261"/>
      <c r="AP376" s="261"/>
      <c r="AQ376" s="261"/>
      <c r="AR376" s="261"/>
      <c r="AS376" s="261"/>
      <c r="AT376" s="261"/>
      <c r="AU376" s="261"/>
      <c r="AV376" s="261"/>
      <c r="AW376" s="261"/>
      <c r="AX376" s="261"/>
      <c r="AY376" s="261"/>
      <c r="AZ376" s="261"/>
      <c r="BA376" s="261"/>
      <c r="BB376" s="261"/>
      <c r="BC376" s="261"/>
      <c r="BD376" s="261"/>
      <c r="BE376" s="261"/>
      <c r="BF376" s="261"/>
      <c r="BG376" s="261"/>
      <c r="BH376" s="261"/>
      <c r="BI376" s="261"/>
      <c r="BJ376" s="261"/>
      <c r="BK376" s="261"/>
      <c r="BL376" s="261"/>
      <c r="BM376" s="261"/>
      <c r="BN376" s="261"/>
      <c r="BO376" s="261"/>
      <c r="BP376" s="261"/>
      <c r="BQ376" s="261"/>
      <c r="BR376" s="261"/>
      <c r="BS376" s="261"/>
      <c r="BT376" s="261"/>
      <c r="BU376" s="261"/>
      <c r="BV376" s="261"/>
      <c r="BW376" s="261"/>
      <c r="BX376" s="261"/>
      <c r="BY376" s="262"/>
      <c r="BZ376" s="262"/>
      <c r="CA376" s="262"/>
      <c r="CB376" s="262"/>
      <c r="CC376" s="262"/>
      <c r="CD376" s="262"/>
      <c r="CE376" s="262"/>
      <c r="CF376" s="262"/>
      <c r="CG376" s="262"/>
      <c r="CH376" s="262"/>
      <c r="CI376" s="262"/>
      <c r="CJ376" s="262"/>
      <c r="CK376" s="262"/>
      <c r="CL376" s="262"/>
      <c r="CM376" s="262"/>
      <c r="CN376" s="262"/>
      <c r="CO376" s="262"/>
      <c r="CP376" s="262"/>
      <c r="CQ376" s="262"/>
      <c r="CR376" s="262"/>
      <c r="CS376" s="262"/>
      <c r="CT376" s="262"/>
      <c r="CU376" s="261"/>
      <c r="CV376" s="261"/>
      <c r="CW376" s="261"/>
      <c r="CX376" s="261"/>
      <c r="CY376" s="261"/>
      <c r="CZ376" s="261"/>
      <c r="DA376" s="261"/>
      <c r="DB376" s="261"/>
      <c r="DC376" s="261"/>
      <c r="DD376" s="261"/>
      <c r="DE376" s="261"/>
      <c r="DF376" s="261"/>
      <c r="DG376" s="261"/>
      <c r="DH376" s="261"/>
      <c r="DI376" s="261"/>
      <c r="DJ376" s="261"/>
      <c r="DK376" s="261"/>
      <c r="DL376" s="261"/>
      <c r="DM376" s="261"/>
      <c r="DN376" s="261"/>
      <c r="DO376" s="261"/>
      <c r="DP376" s="261"/>
      <c r="DQ376" s="261"/>
      <c r="DR376" s="261"/>
      <c r="DS376" s="261"/>
      <c r="DT376" s="261"/>
      <c r="DU376" s="261"/>
      <c r="DV376" s="261"/>
      <c r="DW376" s="261"/>
      <c r="DX376" s="261"/>
      <c r="DY376" s="261"/>
      <c r="DZ376" s="261"/>
      <c r="EA376" s="261"/>
    </row>
    <row r="377" spans="1:131" ht="15" x14ac:dyDescent="0.25">
      <c r="A377" s="261"/>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F377" s="261"/>
      <c r="AG377" s="261"/>
      <c r="AH377" s="261"/>
      <c r="AI377" s="261"/>
      <c r="AJ377" s="261"/>
      <c r="AK377" s="261"/>
      <c r="AL377" s="261"/>
      <c r="AM377" s="261"/>
      <c r="AN377" s="261"/>
      <c r="AO377" s="261"/>
      <c r="AP377" s="261"/>
      <c r="AQ377" s="261"/>
      <c r="AR377" s="261"/>
      <c r="AS377" s="261"/>
      <c r="AT377" s="261"/>
      <c r="AU377" s="261"/>
      <c r="AV377" s="261"/>
      <c r="AW377" s="261"/>
      <c r="AX377" s="261"/>
      <c r="AY377" s="261"/>
      <c r="AZ377" s="261"/>
      <c r="BA377" s="261"/>
      <c r="BB377" s="261"/>
      <c r="BC377" s="261"/>
      <c r="BD377" s="261"/>
      <c r="BE377" s="261"/>
      <c r="BF377" s="261"/>
      <c r="BG377" s="261"/>
      <c r="BH377" s="261"/>
      <c r="BI377" s="261"/>
      <c r="BJ377" s="261"/>
      <c r="BK377" s="261"/>
      <c r="BL377" s="261"/>
      <c r="BM377" s="261"/>
      <c r="BN377" s="261"/>
      <c r="BO377" s="261"/>
      <c r="BP377" s="261"/>
      <c r="BQ377" s="261"/>
      <c r="BR377" s="261"/>
      <c r="BS377" s="261"/>
      <c r="BT377" s="261"/>
      <c r="BU377" s="261"/>
      <c r="BV377" s="261"/>
      <c r="BW377" s="261"/>
      <c r="BX377" s="261"/>
      <c r="BY377" s="262"/>
      <c r="BZ377" s="262"/>
      <c r="CA377" s="262"/>
      <c r="CB377" s="262"/>
      <c r="CC377" s="262"/>
      <c r="CD377" s="262"/>
      <c r="CE377" s="262"/>
      <c r="CF377" s="262"/>
      <c r="CG377" s="262"/>
      <c r="CH377" s="262"/>
      <c r="CI377" s="262"/>
      <c r="CJ377" s="262"/>
      <c r="CK377" s="262"/>
      <c r="CL377" s="262"/>
      <c r="CM377" s="262"/>
      <c r="CN377" s="262"/>
      <c r="CO377" s="262"/>
      <c r="CP377" s="262"/>
      <c r="CQ377" s="262"/>
      <c r="CR377" s="262"/>
      <c r="CS377" s="262"/>
      <c r="CT377" s="262"/>
      <c r="CU377" s="261"/>
      <c r="CV377" s="261"/>
      <c r="CW377" s="261"/>
      <c r="CX377" s="261"/>
      <c r="CY377" s="261"/>
      <c r="CZ377" s="261"/>
      <c r="DA377" s="261"/>
      <c r="DB377" s="261"/>
      <c r="DC377" s="261"/>
      <c r="DD377" s="261"/>
      <c r="DE377" s="261"/>
      <c r="DF377" s="261"/>
      <c r="DG377" s="261"/>
      <c r="DH377" s="261"/>
      <c r="DI377" s="261"/>
      <c r="DJ377" s="261"/>
      <c r="DK377" s="261"/>
      <c r="DL377" s="261"/>
      <c r="DM377" s="261"/>
      <c r="DN377" s="261"/>
      <c r="DO377" s="261"/>
      <c r="DP377" s="261"/>
      <c r="DQ377" s="261"/>
      <c r="DR377" s="261"/>
      <c r="DS377" s="261"/>
      <c r="DT377" s="261"/>
      <c r="DU377" s="261"/>
      <c r="DV377" s="261"/>
      <c r="DW377" s="261"/>
      <c r="DX377" s="261"/>
      <c r="DY377" s="261"/>
      <c r="DZ377" s="261"/>
      <c r="EA377" s="261"/>
    </row>
    <row r="378" spans="1:131" ht="15" x14ac:dyDescent="0.25">
      <c r="A378" s="261"/>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c r="X378" s="261"/>
      <c r="Y378" s="261"/>
      <c r="Z378" s="261"/>
      <c r="AA378" s="261"/>
      <c r="AB378" s="261"/>
      <c r="AC378" s="261"/>
      <c r="AD378" s="261"/>
      <c r="AE378" s="261"/>
      <c r="AF378" s="261"/>
      <c r="AG378" s="261"/>
      <c r="AH378" s="261"/>
      <c r="AI378" s="261"/>
      <c r="AJ378" s="261"/>
      <c r="AK378" s="261"/>
      <c r="AL378" s="261"/>
      <c r="AM378" s="261"/>
      <c r="AN378" s="261"/>
      <c r="AO378" s="261"/>
      <c r="AP378" s="261"/>
      <c r="AQ378" s="261"/>
      <c r="AR378" s="261"/>
      <c r="AS378" s="261"/>
      <c r="AT378" s="261"/>
      <c r="AU378" s="261"/>
      <c r="AV378" s="261"/>
      <c r="AW378" s="261"/>
      <c r="AX378" s="261"/>
      <c r="AY378" s="261"/>
      <c r="AZ378" s="261"/>
      <c r="BA378" s="261"/>
      <c r="BB378" s="261"/>
      <c r="BC378" s="261"/>
      <c r="BD378" s="261"/>
      <c r="BE378" s="261"/>
      <c r="BF378" s="261"/>
      <c r="BG378" s="261"/>
      <c r="BH378" s="261"/>
      <c r="BI378" s="261"/>
      <c r="BJ378" s="261"/>
      <c r="BK378" s="261"/>
      <c r="BL378" s="261"/>
      <c r="BM378" s="261"/>
      <c r="BN378" s="261"/>
      <c r="BO378" s="261"/>
      <c r="BP378" s="261"/>
      <c r="BQ378" s="261"/>
      <c r="BR378" s="261"/>
      <c r="BS378" s="261"/>
      <c r="BT378" s="261"/>
      <c r="BU378" s="261"/>
      <c r="BV378" s="261"/>
      <c r="BW378" s="261"/>
      <c r="BX378" s="261"/>
      <c r="BY378" s="262"/>
      <c r="BZ378" s="262"/>
      <c r="CA378" s="262"/>
      <c r="CB378" s="262"/>
      <c r="CC378" s="262"/>
      <c r="CD378" s="262"/>
      <c r="CE378" s="262"/>
      <c r="CF378" s="262"/>
      <c r="CG378" s="262"/>
      <c r="CH378" s="262"/>
      <c r="CI378" s="262"/>
      <c r="CJ378" s="262"/>
      <c r="CK378" s="262"/>
      <c r="CL378" s="262"/>
      <c r="CM378" s="262"/>
      <c r="CN378" s="262"/>
      <c r="CO378" s="262"/>
      <c r="CP378" s="262"/>
      <c r="CQ378" s="262"/>
      <c r="CR378" s="262"/>
      <c r="CS378" s="262"/>
      <c r="CT378" s="262"/>
      <c r="CU378" s="261"/>
      <c r="CV378" s="261"/>
      <c r="CW378" s="261"/>
      <c r="CX378" s="261"/>
      <c r="CY378" s="261"/>
      <c r="CZ378" s="261"/>
      <c r="DA378" s="261"/>
      <c r="DB378" s="261"/>
      <c r="DC378" s="261"/>
      <c r="DD378" s="261"/>
      <c r="DE378" s="261"/>
      <c r="DF378" s="261"/>
      <c r="DG378" s="261"/>
      <c r="DH378" s="261"/>
      <c r="DI378" s="261"/>
      <c r="DJ378" s="261"/>
      <c r="DK378" s="261"/>
      <c r="DL378" s="261"/>
      <c r="DM378" s="261"/>
      <c r="DN378" s="261"/>
      <c r="DO378" s="261"/>
      <c r="DP378" s="261"/>
      <c r="DQ378" s="261"/>
      <c r="DR378" s="261"/>
      <c r="DS378" s="261"/>
      <c r="DT378" s="261"/>
      <c r="DU378" s="261"/>
      <c r="DV378" s="261"/>
      <c r="DW378" s="261"/>
      <c r="DX378" s="261"/>
      <c r="DY378" s="261"/>
      <c r="DZ378" s="261"/>
      <c r="EA378" s="261"/>
    </row>
    <row r="379" spans="1:131" ht="15" x14ac:dyDescent="0.25">
      <c r="A379" s="261"/>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261"/>
      <c r="AE379" s="261"/>
      <c r="AF379" s="261"/>
      <c r="AG379" s="261"/>
      <c r="AH379" s="261"/>
      <c r="AI379" s="261"/>
      <c r="AJ379" s="261"/>
      <c r="AK379" s="261"/>
      <c r="AL379" s="261"/>
      <c r="AM379" s="261"/>
      <c r="AN379" s="261"/>
      <c r="AO379" s="261"/>
      <c r="AP379" s="261"/>
      <c r="AQ379" s="261"/>
      <c r="AR379" s="261"/>
      <c r="AS379" s="261"/>
      <c r="AT379" s="261"/>
      <c r="AU379" s="261"/>
      <c r="AV379" s="261"/>
      <c r="AW379" s="261"/>
      <c r="AX379" s="261"/>
      <c r="AY379" s="261"/>
      <c r="AZ379" s="261"/>
      <c r="BA379" s="261"/>
      <c r="BB379" s="261"/>
      <c r="BC379" s="261"/>
      <c r="BD379" s="261"/>
      <c r="BE379" s="261"/>
      <c r="BF379" s="261"/>
      <c r="BG379" s="261"/>
      <c r="BH379" s="261"/>
      <c r="BI379" s="261"/>
      <c r="BJ379" s="261"/>
      <c r="BK379" s="261"/>
      <c r="BL379" s="261"/>
      <c r="BM379" s="261"/>
      <c r="BN379" s="261"/>
      <c r="BO379" s="261"/>
      <c r="BP379" s="261"/>
      <c r="BQ379" s="261"/>
      <c r="BR379" s="261"/>
      <c r="BS379" s="261"/>
      <c r="BT379" s="261"/>
      <c r="BU379" s="261"/>
      <c r="BV379" s="261"/>
      <c r="BW379" s="261"/>
      <c r="BX379" s="261"/>
      <c r="BY379" s="262"/>
      <c r="BZ379" s="262"/>
      <c r="CA379" s="262"/>
      <c r="CB379" s="262"/>
      <c r="CC379" s="262"/>
      <c r="CD379" s="262"/>
      <c r="CE379" s="262"/>
      <c r="CF379" s="262"/>
      <c r="CG379" s="262"/>
      <c r="CH379" s="262"/>
      <c r="CI379" s="262"/>
      <c r="CJ379" s="262"/>
      <c r="CK379" s="262"/>
      <c r="CL379" s="262"/>
      <c r="CM379" s="262"/>
      <c r="CN379" s="262"/>
      <c r="CO379" s="262"/>
      <c r="CP379" s="262"/>
      <c r="CQ379" s="262"/>
      <c r="CR379" s="262"/>
      <c r="CS379" s="262"/>
      <c r="CT379" s="262"/>
      <c r="CU379" s="261"/>
      <c r="CV379" s="261"/>
      <c r="CW379" s="261"/>
      <c r="CX379" s="261"/>
      <c r="CY379" s="261"/>
      <c r="CZ379" s="261"/>
      <c r="DA379" s="261"/>
      <c r="DB379" s="261"/>
      <c r="DC379" s="261"/>
      <c r="DD379" s="261"/>
      <c r="DE379" s="261"/>
      <c r="DF379" s="261"/>
      <c r="DG379" s="261"/>
      <c r="DH379" s="261"/>
      <c r="DI379" s="261"/>
      <c r="DJ379" s="261"/>
      <c r="DK379" s="261"/>
      <c r="DL379" s="261"/>
      <c r="DM379" s="261"/>
      <c r="DN379" s="261"/>
      <c r="DO379" s="261"/>
      <c r="DP379" s="261"/>
      <c r="DQ379" s="261"/>
      <c r="DR379" s="261"/>
      <c r="DS379" s="261"/>
      <c r="DT379" s="261"/>
      <c r="DU379" s="261"/>
      <c r="DV379" s="261"/>
      <c r="DW379" s="261"/>
      <c r="DX379" s="261"/>
      <c r="DY379" s="261"/>
      <c r="DZ379" s="261"/>
      <c r="EA379" s="261"/>
    </row>
    <row r="380" spans="1:131" ht="15" x14ac:dyDescent="0.25">
      <c r="A380" s="261"/>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61"/>
      <c r="AE380" s="261"/>
      <c r="AF380" s="261"/>
      <c r="AG380" s="261"/>
      <c r="AH380" s="261"/>
      <c r="AI380" s="261"/>
      <c r="AJ380" s="261"/>
      <c r="AK380" s="261"/>
      <c r="AL380" s="261"/>
      <c r="AM380" s="261"/>
      <c r="AN380" s="261"/>
      <c r="AO380" s="261"/>
      <c r="AP380" s="261"/>
      <c r="AQ380" s="261"/>
      <c r="AR380" s="261"/>
      <c r="AS380" s="261"/>
      <c r="AT380" s="261"/>
      <c r="AU380" s="261"/>
      <c r="AV380" s="261"/>
      <c r="AW380" s="261"/>
      <c r="AX380" s="261"/>
      <c r="AY380" s="261"/>
      <c r="AZ380" s="261"/>
      <c r="BA380" s="261"/>
      <c r="BB380" s="261"/>
      <c r="BC380" s="261"/>
      <c r="BD380" s="261"/>
      <c r="BE380" s="261"/>
      <c r="BF380" s="261"/>
      <c r="BG380" s="261"/>
      <c r="BH380" s="261"/>
      <c r="BI380" s="261"/>
      <c r="BJ380" s="261"/>
      <c r="BK380" s="261"/>
      <c r="BL380" s="261"/>
      <c r="BM380" s="261"/>
      <c r="BN380" s="261"/>
      <c r="BO380" s="261"/>
      <c r="BP380" s="261"/>
      <c r="BQ380" s="261"/>
      <c r="BR380" s="261"/>
      <c r="BS380" s="261"/>
      <c r="BT380" s="261"/>
      <c r="BU380" s="261"/>
      <c r="BV380" s="261"/>
      <c r="BW380" s="261"/>
      <c r="BX380" s="261"/>
      <c r="BY380" s="262"/>
      <c r="BZ380" s="262"/>
      <c r="CA380" s="262"/>
      <c r="CB380" s="262"/>
      <c r="CC380" s="262"/>
      <c r="CD380" s="262"/>
      <c r="CE380" s="262"/>
      <c r="CF380" s="262"/>
      <c r="CG380" s="262"/>
      <c r="CH380" s="262"/>
      <c r="CI380" s="262"/>
      <c r="CJ380" s="262"/>
      <c r="CK380" s="262"/>
      <c r="CL380" s="262"/>
      <c r="CM380" s="262"/>
      <c r="CN380" s="262"/>
      <c r="CO380" s="262"/>
      <c r="CP380" s="262"/>
      <c r="CQ380" s="262"/>
      <c r="CR380" s="262"/>
      <c r="CS380" s="262"/>
      <c r="CT380" s="262"/>
      <c r="CU380" s="261"/>
      <c r="CV380" s="261"/>
      <c r="CW380" s="261"/>
      <c r="CX380" s="261"/>
      <c r="CY380" s="261"/>
      <c r="CZ380" s="261"/>
      <c r="DA380" s="261"/>
      <c r="DB380" s="261"/>
      <c r="DC380" s="261"/>
      <c r="DD380" s="261"/>
      <c r="DE380" s="261"/>
      <c r="DF380" s="261"/>
      <c r="DG380" s="261"/>
      <c r="DH380" s="261"/>
      <c r="DI380" s="261"/>
      <c r="DJ380" s="261"/>
      <c r="DK380" s="261"/>
      <c r="DL380" s="261"/>
      <c r="DM380" s="261"/>
      <c r="DN380" s="261"/>
      <c r="DO380" s="261"/>
      <c r="DP380" s="261"/>
      <c r="DQ380" s="261"/>
      <c r="DR380" s="261"/>
      <c r="DS380" s="261"/>
      <c r="DT380" s="261"/>
      <c r="DU380" s="261"/>
      <c r="DV380" s="261"/>
      <c r="DW380" s="261"/>
      <c r="DX380" s="261"/>
      <c r="DY380" s="261"/>
      <c r="DZ380" s="261"/>
      <c r="EA380" s="261"/>
    </row>
    <row r="381" spans="1:131" ht="15" x14ac:dyDescent="0.25">
      <c r="A381" s="261"/>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61"/>
      <c r="AE381" s="261"/>
      <c r="AF381" s="261"/>
      <c r="AG381" s="261"/>
      <c r="AH381" s="261"/>
      <c r="AI381" s="261"/>
      <c r="AJ381" s="261"/>
      <c r="AK381" s="261"/>
      <c r="AL381" s="261"/>
      <c r="AM381" s="261"/>
      <c r="AN381" s="261"/>
      <c r="AO381" s="261"/>
      <c r="AP381" s="261"/>
      <c r="AQ381" s="261"/>
      <c r="AR381" s="261"/>
      <c r="AS381" s="261"/>
      <c r="AT381" s="261"/>
      <c r="AU381" s="261"/>
      <c r="AV381" s="261"/>
      <c r="AW381" s="261"/>
      <c r="AX381" s="261"/>
      <c r="AY381" s="261"/>
      <c r="AZ381" s="261"/>
      <c r="BA381" s="261"/>
      <c r="BB381" s="261"/>
      <c r="BC381" s="261"/>
      <c r="BD381" s="261"/>
      <c r="BE381" s="261"/>
      <c r="BF381" s="261"/>
      <c r="BG381" s="261"/>
      <c r="BH381" s="261"/>
      <c r="BI381" s="261"/>
      <c r="BJ381" s="261"/>
      <c r="BK381" s="261"/>
      <c r="BL381" s="261"/>
      <c r="BM381" s="261"/>
      <c r="BN381" s="261"/>
      <c r="BO381" s="261"/>
      <c r="BP381" s="261"/>
      <c r="BQ381" s="261"/>
      <c r="BR381" s="261"/>
      <c r="BS381" s="261"/>
      <c r="BT381" s="261"/>
      <c r="BU381" s="261"/>
      <c r="BV381" s="261"/>
      <c r="BW381" s="261"/>
      <c r="BX381" s="261"/>
      <c r="BY381" s="262"/>
      <c r="BZ381" s="262"/>
      <c r="CA381" s="262"/>
      <c r="CB381" s="262"/>
      <c r="CC381" s="262"/>
      <c r="CD381" s="262"/>
      <c r="CE381" s="262"/>
      <c r="CF381" s="262"/>
      <c r="CG381" s="262"/>
      <c r="CH381" s="262"/>
      <c r="CI381" s="262"/>
      <c r="CJ381" s="262"/>
      <c r="CK381" s="262"/>
      <c r="CL381" s="262"/>
      <c r="CM381" s="262"/>
      <c r="CN381" s="262"/>
      <c r="CO381" s="262"/>
      <c r="CP381" s="262"/>
      <c r="CQ381" s="262"/>
      <c r="CR381" s="262"/>
      <c r="CS381" s="262"/>
      <c r="CT381" s="262"/>
      <c r="CU381" s="261"/>
      <c r="CV381" s="261"/>
      <c r="CW381" s="261"/>
      <c r="CX381" s="261"/>
      <c r="CY381" s="261"/>
      <c r="CZ381" s="261"/>
      <c r="DA381" s="261"/>
      <c r="DB381" s="261"/>
      <c r="DC381" s="261"/>
      <c r="DD381" s="261"/>
      <c r="DE381" s="261"/>
      <c r="DF381" s="261"/>
      <c r="DG381" s="261"/>
      <c r="DH381" s="261"/>
      <c r="DI381" s="261"/>
      <c r="DJ381" s="261"/>
      <c r="DK381" s="261"/>
      <c r="DL381" s="261"/>
      <c r="DM381" s="261"/>
      <c r="DN381" s="261"/>
      <c r="DO381" s="261"/>
      <c r="DP381" s="261"/>
      <c r="DQ381" s="261"/>
      <c r="DR381" s="261"/>
      <c r="DS381" s="261"/>
      <c r="DT381" s="261"/>
      <c r="DU381" s="261"/>
      <c r="DV381" s="261"/>
      <c r="DW381" s="261"/>
      <c r="DX381" s="261"/>
      <c r="DY381" s="261"/>
      <c r="DZ381" s="261"/>
      <c r="EA381" s="261"/>
    </row>
    <row r="382" spans="1:131" ht="15" x14ac:dyDescent="0.25">
      <c r="A382" s="261"/>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61"/>
      <c r="AE382" s="261"/>
      <c r="AF382" s="261"/>
      <c r="AG382" s="261"/>
      <c r="AH382" s="261"/>
      <c r="AI382" s="261"/>
      <c r="AJ382" s="261"/>
      <c r="AK382" s="261"/>
      <c r="AL382" s="261"/>
      <c r="AM382" s="261"/>
      <c r="AN382" s="261"/>
      <c r="AO382" s="261"/>
      <c r="AP382" s="261"/>
      <c r="AQ382" s="261"/>
      <c r="AR382" s="261"/>
      <c r="AS382" s="261"/>
      <c r="AT382" s="261"/>
      <c r="AU382" s="261"/>
      <c r="AV382" s="261"/>
      <c r="AW382" s="261"/>
      <c r="AX382" s="261"/>
      <c r="AY382" s="261"/>
      <c r="AZ382" s="261"/>
      <c r="BA382" s="261"/>
      <c r="BB382" s="261"/>
      <c r="BC382" s="261"/>
      <c r="BD382" s="261"/>
      <c r="BE382" s="261"/>
      <c r="BF382" s="261"/>
      <c r="BG382" s="261"/>
      <c r="BH382" s="261"/>
      <c r="BI382" s="261"/>
      <c r="BJ382" s="261"/>
      <c r="BK382" s="261"/>
      <c r="BL382" s="261"/>
      <c r="BM382" s="261"/>
      <c r="BN382" s="261"/>
      <c r="BO382" s="261"/>
      <c r="BP382" s="261"/>
      <c r="BQ382" s="261"/>
      <c r="BR382" s="261"/>
      <c r="BS382" s="261"/>
      <c r="BT382" s="261"/>
      <c r="BU382" s="261"/>
      <c r="BV382" s="261"/>
      <c r="BW382" s="261"/>
      <c r="BX382" s="261"/>
      <c r="BY382" s="262"/>
      <c r="BZ382" s="262"/>
      <c r="CA382" s="262"/>
      <c r="CB382" s="262"/>
      <c r="CC382" s="262"/>
      <c r="CD382" s="262"/>
      <c r="CE382" s="262"/>
      <c r="CF382" s="262"/>
      <c r="CG382" s="262"/>
      <c r="CH382" s="262"/>
      <c r="CI382" s="262"/>
      <c r="CJ382" s="262"/>
      <c r="CK382" s="262"/>
      <c r="CL382" s="262"/>
      <c r="CM382" s="262"/>
      <c r="CN382" s="262"/>
      <c r="CO382" s="262"/>
      <c r="CP382" s="262"/>
      <c r="CQ382" s="262"/>
      <c r="CR382" s="262"/>
      <c r="CS382" s="262"/>
      <c r="CT382" s="262"/>
      <c r="CU382" s="261"/>
      <c r="CV382" s="261"/>
      <c r="CW382" s="261"/>
      <c r="CX382" s="261"/>
      <c r="CY382" s="261"/>
      <c r="CZ382" s="261"/>
      <c r="DA382" s="261"/>
      <c r="DB382" s="261"/>
      <c r="DC382" s="261"/>
      <c r="DD382" s="261"/>
      <c r="DE382" s="261"/>
      <c r="DF382" s="261"/>
      <c r="DG382" s="261"/>
      <c r="DH382" s="261"/>
      <c r="DI382" s="261"/>
      <c r="DJ382" s="261"/>
      <c r="DK382" s="261"/>
      <c r="DL382" s="261"/>
      <c r="DM382" s="261"/>
      <c r="DN382" s="261"/>
      <c r="DO382" s="261"/>
      <c r="DP382" s="261"/>
      <c r="DQ382" s="261"/>
      <c r="DR382" s="261"/>
      <c r="DS382" s="261"/>
      <c r="DT382" s="261"/>
      <c r="DU382" s="261"/>
      <c r="DV382" s="261"/>
      <c r="DW382" s="261"/>
      <c r="DX382" s="261"/>
      <c r="DY382" s="261"/>
      <c r="DZ382" s="261"/>
      <c r="EA382" s="261"/>
    </row>
    <row r="383" spans="1:131" ht="15" x14ac:dyDescent="0.25">
      <c r="A383" s="261"/>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261"/>
      <c r="AE383" s="261"/>
      <c r="AF383" s="261"/>
      <c r="AG383" s="261"/>
      <c r="AH383" s="261"/>
      <c r="AI383" s="261"/>
      <c r="AJ383" s="261"/>
      <c r="AK383" s="261"/>
      <c r="AL383" s="261"/>
      <c r="AM383" s="261"/>
      <c r="AN383" s="261"/>
      <c r="AO383" s="261"/>
      <c r="AP383" s="261"/>
      <c r="AQ383" s="261"/>
      <c r="AR383" s="261"/>
      <c r="AS383" s="261"/>
      <c r="AT383" s="261"/>
      <c r="AU383" s="261"/>
      <c r="AV383" s="261"/>
      <c r="AW383" s="261"/>
      <c r="AX383" s="261"/>
      <c r="AY383" s="261"/>
      <c r="AZ383" s="261"/>
      <c r="BA383" s="261"/>
      <c r="BB383" s="261"/>
      <c r="BC383" s="261"/>
      <c r="BD383" s="261"/>
      <c r="BE383" s="261"/>
      <c r="BF383" s="261"/>
      <c r="BG383" s="261"/>
      <c r="BH383" s="261"/>
      <c r="BI383" s="261"/>
      <c r="BJ383" s="261"/>
      <c r="BK383" s="261"/>
      <c r="BL383" s="261"/>
      <c r="BM383" s="261"/>
      <c r="BN383" s="261"/>
      <c r="BO383" s="261"/>
      <c r="BP383" s="261"/>
      <c r="BQ383" s="261"/>
      <c r="BR383" s="261"/>
      <c r="BS383" s="261"/>
      <c r="BT383" s="261"/>
      <c r="BU383" s="261"/>
      <c r="BV383" s="261"/>
      <c r="BW383" s="261"/>
      <c r="BX383" s="261"/>
      <c r="BY383" s="262"/>
      <c r="BZ383" s="262"/>
      <c r="CA383" s="262"/>
      <c r="CB383" s="262"/>
      <c r="CC383" s="262"/>
      <c r="CD383" s="262"/>
      <c r="CE383" s="262"/>
      <c r="CF383" s="262"/>
      <c r="CG383" s="262"/>
      <c r="CH383" s="262"/>
      <c r="CI383" s="262"/>
      <c r="CJ383" s="262"/>
      <c r="CK383" s="262"/>
      <c r="CL383" s="262"/>
      <c r="CM383" s="262"/>
      <c r="CN383" s="262"/>
      <c r="CO383" s="262"/>
      <c r="CP383" s="262"/>
      <c r="CQ383" s="262"/>
      <c r="CR383" s="262"/>
      <c r="CS383" s="262"/>
      <c r="CT383" s="262"/>
      <c r="CU383" s="261"/>
      <c r="CV383" s="261"/>
      <c r="CW383" s="261"/>
      <c r="CX383" s="261"/>
      <c r="CY383" s="261"/>
      <c r="CZ383" s="261"/>
      <c r="DA383" s="261"/>
      <c r="DB383" s="261"/>
      <c r="DC383" s="261"/>
      <c r="DD383" s="261"/>
      <c r="DE383" s="261"/>
      <c r="DF383" s="261"/>
      <c r="DG383" s="261"/>
      <c r="DH383" s="261"/>
      <c r="DI383" s="261"/>
      <c r="DJ383" s="261"/>
      <c r="DK383" s="261"/>
      <c r="DL383" s="261"/>
      <c r="DM383" s="261"/>
      <c r="DN383" s="261"/>
      <c r="DO383" s="261"/>
      <c r="DP383" s="261"/>
      <c r="DQ383" s="261"/>
      <c r="DR383" s="261"/>
      <c r="DS383" s="261"/>
      <c r="DT383" s="261"/>
      <c r="DU383" s="261"/>
      <c r="DV383" s="261"/>
      <c r="DW383" s="261"/>
      <c r="DX383" s="261"/>
      <c r="DY383" s="261"/>
      <c r="DZ383" s="261"/>
      <c r="EA383" s="261"/>
    </row>
    <row r="384" spans="1:131" ht="15" x14ac:dyDescent="0.25">
      <c r="A384" s="261"/>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61"/>
      <c r="AE384" s="261"/>
      <c r="AF384" s="261"/>
      <c r="AG384" s="261"/>
      <c r="AH384" s="261"/>
      <c r="AI384" s="261"/>
      <c r="AJ384" s="261"/>
      <c r="AK384" s="261"/>
      <c r="AL384" s="261"/>
      <c r="AM384" s="261"/>
      <c r="AN384" s="261"/>
      <c r="AO384" s="261"/>
      <c r="AP384" s="261"/>
      <c r="AQ384" s="261"/>
      <c r="AR384" s="261"/>
      <c r="AS384" s="261"/>
      <c r="AT384" s="261"/>
      <c r="AU384" s="261"/>
      <c r="AV384" s="261"/>
      <c r="AW384" s="261"/>
      <c r="AX384" s="261"/>
      <c r="AY384" s="261"/>
      <c r="AZ384" s="261"/>
      <c r="BA384" s="261"/>
      <c r="BB384" s="261"/>
      <c r="BC384" s="261"/>
      <c r="BD384" s="261"/>
      <c r="BE384" s="261"/>
      <c r="BF384" s="261"/>
      <c r="BG384" s="261"/>
      <c r="BH384" s="261"/>
      <c r="BI384" s="261"/>
      <c r="BJ384" s="261"/>
      <c r="BK384" s="261"/>
      <c r="BL384" s="261"/>
      <c r="BM384" s="261"/>
      <c r="BN384" s="261"/>
      <c r="BO384" s="261"/>
      <c r="BP384" s="261"/>
      <c r="BQ384" s="261"/>
      <c r="BR384" s="261"/>
      <c r="BS384" s="261"/>
      <c r="BT384" s="261"/>
      <c r="BU384" s="261"/>
      <c r="BV384" s="261"/>
      <c r="BW384" s="261"/>
      <c r="BX384" s="261"/>
      <c r="BY384" s="262"/>
      <c r="BZ384" s="262"/>
      <c r="CA384" s="262"/>
      <c r="CB384" s="262"/>
      <c r="CC384" s="262"/>
      <c r="CD384" s="262"/>
      <c r="CE384" s="262"/>
      <c r="CF384" s="262"/>
      <c r="CG384" s="262"/>
      <c r="CH384" s="262"/>
      <c r="CI384" s="262"/>
      <c r="CJ384" s="262"/>
      <c r="CK384" s="262"/>
      <c r="CL384" s="262"/>
      <c r="CM384" s="262"/>
      <c r="CN384" s="262"/>
      <c r="CO384" s="262"/>
      <c r="CP384" s="262"/>
      <c r="CQ384" s="262"/>
      <c r="CR384" s="262"/>
      <c r="CS384" s="262"/>
      <c r="CT384" s="262"/>
      <c r="CU384" s="261"/>
      <c r="CV384" s="261"/>
      <c r="CW384" s="261"/>
      <c r="CX384" s="261"/>
      <c r="CY384" s="261"/>
      <c r="CZ384" s="261"/>
      <c r="DA384" s="261"/>
      <c r="DB384" s="261"/>
      <c r="DC384" s="261"/>
      <c r="DD384" s="261"/>
      <c r="DE384" s="261"/>
      <c r="DF384" s="261"/>
      <c r="DG384" s="261"/>
      <c r="DH384" s="261"/>
      <c r="DI384" s="261"/>
      <c r="DJ384" s="261"/>
      <c r="DK384" s="261"/>
      <c r="DL384" s="261"/>
      <c r="DM384" s="261"/>
      <c r="DN384" s="261"/>
      <c r="DO384" s="261"/>
      <c r="DP384" s="261"/>
      <c r="DQ384" s="261"/>
      <c r="DR384" s="261"/>
      <c r="DS384" s="261"/>
      <c r="DT384" s="261"/>
      <c r="DU384" s="261"/>
      <c r="DV384" s="261"/>
      <c r="DW384" s="261"/>
      <c r="DX384" s="261"/>
      <c r="DY384" s="261"/>
      <c r="DZ384" s="261"/>
      <c r="EA384" s="261"/>
    </row>
    <row r="385" spans="1:131" ht="15" x14ac:dyDescent="0.25">
      <c r="A385" s="261"/>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c r="X385" s="261"/>
      <c r="Y385" s="261"/>
      <c r="Z385" s="261"/>
      <c r="AA385" s="261"/>
      <c r="AB385" s="261"/>
      <c r="AC385" s="261"/>
      <c r="AD385" s="261"/>
      <c r="AE385" s="261"/>
      <c r="AF385" s="261"/>
      <c r="AG385" s="261"/>
      <c r="AH385" s="261"/>
      <c r="AI385" s="261"/>
      <c r="AJ385" s="261"/>
      <c r="AK385" s="261"/>
      <c r="AL385" s="261"/>
      <c r="AM385" s="261"/>
      <c r="AN385" s="261"/>
      <c r="AO385" s="261"/>
      <c r="AP385" s="261"/>
      <c r="AQ385" s="261"/>
      <c r="AR385" s="261"/>
      <c r="AS385" s="261"/>
      <c r="AT385" s="261"/>
      <c r="AU385" s="261"/>
      <c r="AV385" s="261"/>
      <c r="AW385" s="261"/>
      <c r="AX385" s="261"/>
      <c r="AY385" s="261"/>
      <c r="AZ385" s="261"/>
      <c r="BA385" s="261"/>
      <c r="BB385" s="261"/>
      <c r="BC385" s="261"/>
      <c r="BD385" s="261"/>
      <c r="BE385" s="261"/>
      <c r="BF385" s="261"/>
      <c r="BG385" s="261"/>
      <c r="BH385" s="261"/>
      <c r="BI385" s="261"/>
      <c r="BJ385" s="261"/>
      <c r="BK385" s="261"/>
      <c r="BL385" s="261"/>
      <c r="BM385" s="261"/>
      <c r="BN385" s="261"/>
      <c r="BO385" s="261"/>
      <c r="BP385" s="261"/>
      <c r="BQ385" s="261"/>
      <c r="BR385" s="261"/>
      <c r="BS385" s="261"/>
      <c r="BT385" s="261"/>
      <c r="BU385" s="261"/>
      <c r="BV385" s="261"/>
      <c r="BW385" s="261"/>
      <c r="BX385" s="261"/>
      <c r="BY385" s="262"/>
      <c r="BZ385" s="262"/>
      <c r="CA385" s="262"/>
      <c r="CB385" s="262"/>
      <c r="CC385" s="262"/>
      <c r="CD385" s="262"/>
      <c r="CE385" s="262"/>
      <c r="CF385" s="262"/>
      <c r="CG385" s="262"/>
      <c r="CH385" s="262"/>
      <c r="CI385" s="262"/>
      <c r="CJ385" s="262"/>
      <c r="CK385" s="262"/>
      <c r="CL385" s="262"/>
      <c r="CM385" s="262"/>
      <c r="CN385" s="262"/>
      <c r="CO385" s="262"/>
      <c r="CP385" s="262"/>
      <c r="CQ385" s="262"/>
      <c r="CR385" s="262"/>
      <c r="CS385" s="262"/>
      <c r="CT385" s="262"/>
      <c r="CU385" s="261"/>
      <c r="CV385" s="261"/>
      <c r="CW385" s="261"/>
      <c r="CX385" s="261"/>
      <c r="CY385" s="261"/>
      <c r="CZ385" s="261"/>
      <c r="DA385" s="261"/>
      <c r="DB385" s="261"/>
      <c r="DC385" s="261"/>
      <c r="DD385" s="261"/>
      <c r="DE385" s="261"/>
      <c r="DF385" s="261"/>
      <c r="DG385" s="261"/>
      <c r="DH385" s="261"/>
      <c r="DI385" s="261"/>
      <c r="DJ385" s="261"/>
      <c r="DK385" s="261"/>
      <c r="DL385" s="261"/>
      <c r="DM385" s="261"/>
      <c r="DN385" s="261"/>
      <c r="DO385" s="261"/>
      <c r="DP385" s="261"/>
      <c r="DQ385" s="261"/>
      <c r="DR385" s="261"/>
      <c r="DS385" s="261"/>
      <c r="DT385" s="261"/>
      <c r="DU385" s="261"/>
      <c r="DV385" s="261"/>
      <c r="DW385" s="261"/>
      <c r="DX385" s="261"/>
      <c r="DY385" s="261"/>
      <c r="DZ385" s="261"/>
      <c r="EA385" s="261"/>
    </row>
    <row r="386" spans="1:131" ht="15" x14ac:dyDescent="0.25">
      <c r="A386" s="261"/>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61"/>
      <c r="AE386" s="261"/>
      <c r="AF386" s="261"/>
      <c r="AG386" s="261"/>
      <c r="AH386" s="261"/>
      <c r="AI386" s="261"/>
      <c r="AJ386" s="261"/>
      <c r="AK386" s="261"/>
      <c r="AL386" s="261"/>
      <c r="AM386" s="261"/>
      <c r="AN386" s="261"/>
      <c r="AO386" s="261"/>
      <c r="AP386" s="261"/>
      <c r="AQ386" s="261"/>
      <c r="AR386" s="261"/>
      <c r="AS386" s="261"/>
      <c r="AT386" s="261"/>
      <c r="AU386" s="261"/>
      <c r="AV386" s="261"/>
      <c r="AW386" s="261"/>
      <c r="AX386" s="261"/>
      <c r="AY386" s="261"/>
      <c r="AZ386" s="261"/>
      <c r="BA386" s="261"/>
      <c r="BB386" s="261"/>
      <c r="BC386" s="261"/>
      <c r="BD386" s="261"/>
      <c r="BE386" s="261"/>
      <c r="BF386" s="261"/>
      <c r="BG386" s="261"/>
      <c r="BH386" s="261"/>
      <c r="BI386" s="261"/>
      <c r="BJ386" s="261"/>
      <c r="BK386" s="261"/>
      <c r="BL386" s="261"/>
      <c r="BM386" s="261"/>
      <c r="BN386" s="261"/>
      <c r="BO386" s="261"/>
      <c r="BP386" s="261"/>
      <c r="BQ386" s="261"/>
      <c r="BR386" s="261"/>
      <c r="BS386" s="261"/>
      <c r="BT386" s="261"/>
      <c r="BU386" s="261"/>
      <c r="BV386" s="261"/>
      <c r="BW386" s="261"/>
      <c r="BX386" s="261"/>
      <c r="BY386" s="262"/>
      <c r="BZ386" s="262"/>
      <c r="CA386" s="262"/>
      <c r="CB386" s="262"/>
      <c r="CC386" s="262"/>
      <c r="CD386" s="262"/>
      <c r="CE386" s="262"/>
      <c r="CF386" s="262"/>
      <c r="CG386" s="262"/>
      <c r="CH386" s="262"/>
      <c r="CI386" s="262"/>
      <c r="CJ386" s="262"/>
      <c r="CK386" s="262"/>
      <c r="CL386" s="262"/>
      <c r="CM386" s="262"/>
      <c r="CN386" s="262"/>
      <c r="CO386" s="262"/>
      <c r="CP386" s="262"/>
      <c r="CQ386" s="262"/>
      <c r="CR386" s="262"/>
      <c r="CS386" s="262"/>
      <c r="CT386" s="262"/>
      <c r="CU386" s="261"/>
      <c r="CV386" s="261"/>
      <c r="CW386" s="261"/>
      <c r="CX386" s="261"/>
      <c r="CY386" s="261"/>
      <c r="CZ386" s="261"/>
      <c r="DA386" s="261"/>
      <c r="DB386" s="261"/>
      <c r="DC386" s="261"/>
      <c r="DD386" s="261"/>
      <c r="DE386" s="261"/>
      <c r="DF386" s="261"/>
      <c r="DG386" s="261"/>
      <c r="DH386" s="261"/>
      <c r="DI386" s="261"/>
      <c r="DJ386" s="261"/>
      <c r="DK386" s="261"/>
      <c r="DL386" s="261"/>
      <c r="DM386" s="261"/>
      <c r="DN386" s="261"/>
      <c r="DO386" s="261"/>
      <c r="DP386" s="261"/>
      <c r="DQ386" s="261"/>
      <c r="DR386" s="261"/>
      <c r="DS386" s="261"/>
      <c r="DT386" s="261"/>
      <c r="DU386" s="261"/>
      <c r="DV386" s="261"/>
      <c r="DW386" s="261"/>
      <c r="DX386" s="261"/>
      <c r="DY386" s="261"/>
      <c r="DZ386" s="261"/>
      <c r="EA386" s="261"/>
    </row>
    <row r="387" spans="1:131" ht="15" x14ac:dyDescent="0.25">
      <c r="A387" s="261"/>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c r="Z387" s="261"/>
      <c r="AA387" s="261"/>
      <c r="AB387" s="261"/>
      <c r="AC387" s="261"/>
      <c r="AD387" s="261"/>
      <c r="AE387" s="261"/>
      <c r="AF387" s="261"/>
      <c r="AG387" s="261"/>
      <c r="AH387" s="261"/>
      <c r="AI387" s="261"/>
      <c r="AJ387" s="261"/>
      <c r="AK387" s="261"/>
      <c r="AL387" s="261"/>
      <c r="AM387" s="261"/>
      <c r="AN387" s="261"/>
      <c r="AO387" s="261"/>
      <c r="AP387" s="261"/>
      <c r="AQ387" s="261"/>
      <c r="AR387" s="261"/>
      <c r="AS387" s="261"/>
      <c r="AT387" s="261"/>
      <c r="AU387" s="261"/>
      <c r="AV387" s="261"/>
      <c r="AW387" s="261"/>
      <c r="AX387" s="261"/>
      <c r="AY387" s="261"/>
      <c r="AZ387" s="261"/>
      <c r="BA387" s="261"/>
      <c r="BB387" s="261"/>
      <c r="BC387" s="261"/>
      <c r="BD387" s="261"/>
      <c r="BE387" s="261"/>
      <c r="BF387" s="261"/>
      <c r="BG387" s="261"/>
      <c r="BH387" s="261"/>
      <c r="BI387" s="261"/>
      <c r="BJ387" s="261"/>
      <c r="BK387" s="261"/>
      <c r="BL387" s="261"/>
      <c r="BM387" s="261"/>
      <c r="BN387" s="261"/>
      <c r="BO387" s="261"/>
      <c r="BP387" s="261"/>
      <c r="BQ387" s="261"/>
      <c r="BR387" s="261"/>
      <c r="BS387" s="261"/>
      <c r="BT387" s="261"/>
      <c r="BU387" s="261"/>
      <c r="BV387" s="261"/>
      <c r="BW387" s="261"/>
      <c r="BX387" s="261"/>
      <c r="BY387" s="262"/>
      <c r="BZ387" s="262"/>
      <c r="CA387" s="262"/>
      <c r="CB387" s="262"/>
      <c r="CC387" s="262"/>
      <c r="CD387" s="262"/>
      <c r="CE387" s="262"/>
      <c r="CF387" s="262"/>
      <c r="CG387" s="262"/>
      <c r="CH387" s="262"/>
      <c r="CI387" s="262"/>
      <c r="CJ387" s="262"/>
      <c r="CK387" s="262"/>
      <c r="CL387" s="262"/>
      <c r="CM387" s="262"/>
      <c r="CN387" s="262"/>
      <c r="CO387" s="262"/>
      <c r="CP387" s="262"/>
      <c r="CQ387" s="262"/>
      <c r="CR387" s="262"/>
      <c r="CS387" s="262"/>
      <c r="CT387" s="262"/>
      <c r="CU387" s="261"/>
      <c r="CV387" s="261"/>
      <c r="CW387" s="261"/>
      <c r="CX387" s="261"/>
      <c r="CY387" s="261"/>
      <c r="CZ387" s="261"/>
      <c r="DA387" s="261"/>
      <c r="DB387" s="261"/>
      <c r="DC387" s="261"/>
      <c r="DD387" s="261"/>
      <c r="DE387" s="261"/>
      <c r="DF387" s="261"/>
      <c r="DG387" s="261"/>
      <c r="DH387" s="261"/>
      <c r="DI387" s="261"/>
      <c r="DJ387" s="261"/>
      <c r="DK387" s="261"/>
      <c r="DL387" s="261"/>
      <c r="DM387" s="261"/>
      <c r="DN387" s="261"/>
      <c r="DO387" s="261"/>
      <c r="DP387" s="261"/>
      <c r="DQ387" s="261"/>
      <c r="DR387" s="261"/>
      <c r="DS387" s="261"/>
      <c r="DT387" s="261"/>
      <c r="DU387" s="261"/>
      <c r="DV387" s="261"/>
      <c r="DW387" s="261"/>
      <c r="DX387" s="261"/>
      <c r="DY387" s="261"/>
      <c r="DZ387" s="261"/>
      <c r="EA387" s="261"/>
    </row>
    <row r="388" spans="1:131" ht="15" x14ac:dyDescent="0.25">
      <c r="A388" s="261"/>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261"/>
      <c r="AE388" s="261"/>
      <c r="AF388" s="261"/>
      <c r="AG388" s="261"/>
      <c r="AH388" s="261"/>
      <c r="AI388" s="261"/>
      <c r="AJ388" s="261"/>
      <c r="AK388" s="261"/>
      <c r="AL388" s="261"/>
      <c r="AM388" s="261"/>
      <c r="AN388" s="261"/>
      <c r="AO388" s="261"/>
      <c r="AP388" s="261"/>
      <c r="AQ388" s="261"/>
      <c r="AR388" s="261"/>
      <c r="AS388" s="261"/>
      <c r="AT388" s="261"/>
      <c r="AU388" s="261"/>
      <c r="AV388" s="261"/>
      <c r="AW388" s="261"/>
      <c r="AX388" s="261"/>
      <c r="AY388" s="261"/>
      <c r="AZ388" s="261"/>
      <c r="BA388" s="261"/>
      <c r="BB388" s="261"/>
      <c r="BC388" s="261"/>
      <c r="BD388" s="261"/>
      <c r="BE388" s="261"/>
      <c r="BF388" s="261"/>
      <c r="BG388" s="261"/>
      <c r="BH388" s="261"/>
      <c r="BI388" s="261"/>
      <c r="BJ388" s="261"/>
      <c r="BK388" s="261"/>
      <c r="BL388" s="261"/>
      <c r="BM388" s="261"/>
      <c r="BN388" s="261"/>
      <c r="BO388" s="261"/>
      <c r="BP388" s="261"/>
      <c r="BQ388" s="261"/>
      <c r="BR388" s="261"/>
      <c r="BS388" s="261"/>
      <c r="BT388" s="261"/>
      <c r="BU388" s="261"/>
      <c r="BV388" s="261"/>
      <c r="BW388" s="261"/>
      <c r="BX388" s="261"/>
      <c r="BY388" s="262"/>
      <c r="BZ388" s="262"/>
      <c r="CA388" s="262"/>
      <c r="CB388" s="262"/>
      <c r="CC388" s="262"/>
      <c r="CD388" s="262"/>
      <c r="CE388" s="262"/>
      <c r="CF388" s="262"/>
      <c r="CG388" s="262"/>
      <c r="CH388" s="262"/>
      <c r="CI388" s="262"/>
      <c r="CJ388" s="262"/>
      <c r="CK388" s="262"/>
      <c r="CL388" s="262"/>
      <c r="CM388" s="262"/>
      <c r="CN388" s="262"/>
      <c r="CO388" s="262"/>
      <c r="CP388" s="262"/>
      <c r="CQ388" s="262"/>
      <c r="CR388" s="262"/>
      <c r="CS388" s="262"/>
      <c r="CT388" s="262"/>
      <c r="CU388" s="261"/>
      <c r="CV388" s="261"/>
      <c r="CW388" s="261"/>
      <c r="CX388" s="261"/>
      <c r="CY388" s="261"/>
      <c r="CZ388" s="261"/>
      <c r="DA388" s="261"/>
      <c r="DB388" s="261"/>
      <c r="DC388" s="261"/>
      <c r="DD388" s="261"/>
      <c r="DE388" s="261"/>
      <c r="DF388" s="261"/>
      <c r="DG388" s="261"/>
      <c r="DH388" s="261"/>
      <c r="DI388" s="261"/>
      <c r="DJ388" s="261"/>
      <c r="DK388" s="261"/>
      <c r="DL388" s="261"/>
      <c r="DM388" s="261"/>
      <c r="DN388" s="261"/>
      <c r="DO388" s="261"/>
      <c r="DP388" s="261"/>
      <c r="DQ388" s="261"/>
      <c r="DR388" s="261"/>
      <c r="DS388" s="261"/>
      <c r="DT388" s="261"/>
      <c r="DU388" s="261"/>
      <c r="DV388" s="261"/>
      <c r="DW388" s="261"/>
      <c r="DX388" s="261"/>
      <c r="DY388" s="261"/>
      <c r="DZ388" s="261"/>
      <c r="EA388" s="261"/>
    </row>
    <row r="389" spans="1:131" ht="15" x14ac:dyDescent="0.25">
      <c r="A389" s="261"/>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c r="Z389" s="261"/>
      <c r="AA389" s="261"/>
      <c r="AB389" s="261"/>
      <c r="AC389" s="261"/>
      <c r="AD389" s="261"/>
      <c r="AE389" s="261"/>
      <c r="AF389" s="261"/>
      <c r="AG389" s="261"/>
      <c r="AH389" s="261"/>
      <c r="AI389" s="261"/>
      <c r="AJ389" s="261"/>
      <c r="AK389" s="261"/>
      <c r="AL389" s="261"/>
      <c r="AM389" s="261"/>
      <c r="AN389" s="261"/>
      <c r="AO389" s="261"/>
      <c r="AP389" s="261"/>
      <c r="AQ389" s="261"/>
      <c r="AR389" s="261"/>
      <c r="AS389" s="261"/>
      <c r="AT389" s="261"/>
      <c r="AU389" s="261"/>
      <c r="AV389" s="261"/>
      <c r="AW389" s="261"/>
      <c r="AX389" s="261"/>
      <c r="AY389" s="261"/>
      <c r="AZ389" s="261"/>
      <c r="BA389" s="261"/>
      <c r="BB389" s="261"/>
      <c r="BC389" s="261"/>
      <c r="BD389" s="261"/>
      <c r="BE389" s="261"/>
      <c r="BF389" s="261"/>
      <c r="BG389" s="261"/>
      <c r="BH389" s="261"/>
      <c r="BI389" s="261"/>
      <c r="BJ389" s="261"/>
      <c r="BK389" s="261"/>
      <c r="BL389" s="261"/>
      <c r="BM389" s="261"/>
      <c r="BN389" s="261"/>
      <c r="BO389" s="261"/>
      <c r="BP389" s="261"/>
      <c r="BQ389" s="261"/>
      <c r="BR389" s="261"/>
      <c r="BS389" s="261"/>
      <c r="BT389" s="261"/>
      <c r="BU389" s="261"/>
      <c r="BV389" s="261"/>
      <c r="BW389" s="261"/>
      <c r="BX389" s="261"/>
      <c r="BY389" s="262"/>
      <c r="BZ389" s="262"/>
      <c r="CA389" s="262"/>
      <c r="CB389" s="262"/>
      <c r="CC389" s="262"/>
      <c r="CD389" s="262"/>
      <c r="CE389" s="262"/>
      <c r="CF389" s="262"/>
      <c r="CG389" s="262"/>
      <c r="CH389" s="262"/>
      <c r="CI389" s="262"/>
      <c r="CJ389" s="262"/>
      <c r="CK389" s="262"/>
      <c r="CL389" s="262"/>
      <c r="CM389" s="262"/>
      <c r="CN389" s="262"/>
      <c r="CO389" s="262"/>
      <c r="CP389" s="262"/>
      <c r="CQ389" s="262"/>
      <c r="CR389" s="262"/>
      <c r="CS389" s="262"/>
      <c r="CT389" s="262"/>
      <c r="CU389" s="261"/>
      <c r="CV389" s="261"/>
      <c r="CW389" s="261"/>
      <c r="CX389" s="261"/>
      <c r="CY389" s="261"/>
      <c r="CZ389" s="261"/>
      <c r="DA389" s="261"/>
      <c r="DB389" s="261"/>
      <c r="DC389" s="261"/>
      <c r="DD389" s="261"/>
      <c r="DE389" s="261"/>
      <c r="DF389" s="261"/>
      <c r="DG389" s="261"/>
      <c r="DH389" s="261"/>
      <c r="DI389" s="261"/>
      <c r="DJ389" s="261"/>
      <c r="DK389" s="261"/>
      <c r="DL389" s="261"/>
      <c r="DM389" s="261"/>
      <c r="DN389" s="261"/>
      <c r="DO389" s="261"/>
      <c r="DP389" s="261"/>
      <c r="DQ389" s="261"/>
      <c r="DR389" s="261"/>
      <c r="DS389" s="261"/>
      <c r="DT389" s="261"/>
      <c r="DU389" s="261"/>
      <c r="DV389" s="261"/>
      <c r="DW389" s="261"/>
      <c r="DX389" s="261"/>
      <c r="DY389" s="261"/>
      <c r="DZ389" s="261"/>
      <c r="EA389" s="261"/>
    </row>
    <row r="390" spans="1:131" ht="15" x14ac:dyDescent="0.25">
      <c r="A390" s="261"/>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c r="Z390" s="261"/>
      <c r="AA390" s="261"/>
      <c r="AB390" s="261"/>
      <c r="AC390" s="261"/>
      <c r="AD390" s="261"/>
      <c r="AE390" s="261"/>
      <c r="AF390" s="261"/>
      <c r="AG390" s="261"/>
      <c r="AH390" s="261"/>
      <c r="AI390" s="261"/>
      <c r="AJ390" s="261"/>
      <c r="AK390" s="261"/>
      <c r="AL390" s="261"/>
      <c r="AM390" s="261"/>
      <c r="AN390" s="261"/>
      <c r="AO390" s="261"/>
      <c r="AP390" s="261"/>
      <c r="AQ390" s="261"/>
      <c r="AR390" s="261"/>
      <c r="AS390" s="261"/>
      <c r="AT390" s="261"/>
      <c r="AU390" s="261"/>
      <c r="AV390" s="261"/>
      <c r="AW390" s="261"/>
      <c r="AX390" s="261"/>
      <c r="AY390" s="261"/>
      <c r="AZ390" s="261"/>
      <c r="BA390" s="261"/>
      <c r="BB390" s="261"/>
      <c r="BC390" s="261"/>
      <c r="BD390" s="261"/>
      <c r="BE390" s="261"/>
      <c r="BF390" s="261"/>
      <c r="BG390" s="261"/>
      <c r="BH390" s="261"/>
      <c r="BI390" s="261"/>
      <c r="BJ390" s="261"/>
      <c r="BK390" s="261"/>
      <c r="BL390" s="261"/>
      <c r="BM390" s="261"/>
      <c r="BN390" s="261"/>
      <c r="BO390" s="261"/>
      <c r="BP390" s="261"/>
      <c r="BQ390" s="261"/>
      <c r="BR390" s="261"/>
      <c r="BS390" s="261"/>
      <c r="BT390" s="261"/>
      <c r="BU390" s="261"/>
      <c r="BV390" s="261"/>
      <c r="BW390" s="261"/>
      <c r="BX390" s="261"/>
      <c r="BY390" s="262"/>
      <c r="BZ390" s="262"/>
      <c r="CA390" s="262"/>
      <c r="CB390" s="262"/>
      <c r="CC390" s="262"/>
      <c r="CD390" s="262"/>
      <c r="CE390" s="262"/>
      <c r="CF390" s="262"/>
      <c r="CG390" s="262"/>
      <c r="CH390" s="262"/>
      <c r="CI390" s="262"/>
      <c r="CJ390" s="262"/>
      <c r="CK390" s="262"/>
      <c r="CL390" s="262"/>
      <c r="CM390" s="262"/>
      <c r="CN390" s="262"/>
      <c r="CO390" s="262"/>
      <c r="CP390" s="262"/>
      <c r="CQ390" s="262"/>
      <c r="CR390" s="262"/>
      <c r="CS390" s="262"/>
      <c r="CT390" s="262"/>
      <c r="CU390" s="261"/>
      <c r="CV390" s="261"/>
      <c r="CW390" s="261"/>
      <c r="CX390" s="261"/>
      <c r="CY390" s="261"/>
      <c r="CZ390" s="261"/>
      <c r="DA390" s="261"/>
      <c r="DB390" s="261"/>
      <c r="DC390" s="261"/>
      <c r="DD390" s="261"/>
      <c r="DE390" s="261"/>
      <c r="DF390" s="261"/>
      <c r="DG390" s="261"/>
      <c r="DH390" s="261"/>
      <c r="DI390" s="261"/>
      <c r="DJ390" s="261"/>
      <c r="DK390" s="261"/>
      <c r="DL390" s="261"/>
      <c r="DM390" s="261"/>
      <c r="DN390" s="261"/>
      <c r="DO390" s="261"/>
      <c r="DP390" s="261"/>
      <c r="DQ390" s="261"/>
      <c r="DR390" s="261"/>
      <c r="DS390" s="261"/>
      <c r="DT390" s="261"/>
      <c r="DU390" s="261"/>
      <c r="DV390" s="261"/>
      <c r="DW390" s="261"/>
      <c r="DX390" s="261"/>
      <c r="DY390" s="261"/>
      <c r="DZ390" s="261"/>
      <c r="EA390" s="261"/>
    </row>
    <row r="391" spans="1:131" ht="15" x14ac:dyDescent="0.25">
      <c r="A391" s="261"/>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c r="X391" s="261"/>
      <c r="Y391" s="261"/>
      <c r="Z391" s="261"/>
      <c r="AA391" s="261"/>
      <c r="AB391" s="261"/>
      <c r="AC391" s="261"/>
      <c r="AD391" s="261"/>
      <c r="AE391" s="261"/>
      <c r="AF391" s="261"/>
      <c r="AG391" s="261"/>
      <c r="AH391" s="261"/>
      <c r="AI391" s="261"/>
      <c r="AJ391" s="261"/>
      <c r="AK391" s="261"/>
      <c r="AL391" s="261"/>
      <c r="AM391" s="261"/>
      <c r="AN391" s="261"/>
      <c r="AO391" s="261"/>
      <c r="AP391" s="261"/>
      <c r="AQ391" s="261"/>
      <c r="AR391" s="261"/>
      <c r="AS391" s="261"/>
      <c r="AT391" s="261"/>
      <c r="AU391" s="261"/>
      <c r="AV391" s="261"/>
      <c r="AW391" s="261"/>
      <c r="AX391" s="261"/>
      <c r="AY391" s="261"/>
      <c r="AZ391" s="261"/>
      <c r="BA391" s="261"/>
      <c r="BB391" s="261"/>
      <c r="BC391" s="261"/>
      <c r="BD391" s="261"/>
      <c r="BE391" s="261"/>
      <c r="BF391" s="261"/>
      <c r="BG391" s="261"/>
      <c r="BH391" s="261"/>
      <c r="BI391" s="261"/>
      <c r="BJ391" s="261"/>
      <c r="BK391" s="261"/>
      <c r="BL391" s="261"/>
      <c r="BM391" s="261"/>
      <c r="BN391" s="261"/>
      <c r="BO391" s="261"/>
      <c r="BP391" s="261"/>
      <c r="BQ391" s="261"/>
      <c r="BR391" s="261"/>
      <c r="BS391" s="261"/>
      <c r="BT391" s="261"/>
      <c r="BU391" s="261"/>
      <c r="BV391" s="261"/>
      <c r="BW391" s="261"/>
      <c r="BX391" s="261"/>
      <c r="BY391" s="262"/>
      <c r="BZ391" s="262"/>
      <c r="CA391" s="262"/>
      <c r="CB391" s="262"/>
      <c r="CC391" s="262"/>
      <c r="CD391" s="262"/>
      <c r="CE391" s="262"/>
      <c r="CF391" s="262"/>
      <c r="CG391" s="262"/>
      <c r="CH391" s="262"/>
      <c r="CI391" s="262"/>
      <c r="CJ391" s="262"/>
      <c r="CK391" s="262"/>
      <c r="CL391" s="262"/>
      <c r="CM391" s="262"/>
      <c r="CN391" s="262"/>
      <c r="CO391" s="262"/>
      <c r="CP391" s="262"/>
      <c r="CQ391" s="262"/>
      <c r="CR391" s="262"/>
      <c r="CS391" s="262"/>
      <c r="CT391" s="262"/>
      <c r="CU391" s="261"/>
      <c r="CV391" s="261"/>
      <c r="CW391" s="261"/>
      <c r="CX391" s="261"/>
      <c r="CY391" s="261"/>
      <c r="CZ391" s="261"/>
      <c r="DA391" s="261"/>
      <c r="DB391" s="261"/>
      <c r="DC391" s="261"/>
      <c r="DD391" s="261"/>
      <c r="DE391" s="261"/>
      <c r="DF391" s="261"/>
      <c r="DG391" s="261"/>
      <c r="DH391" s="261"/>
      <c r="DI391" s="261"/>
      <c r="DJ391" s="261"/>
      <c r="DK391" s="261"/>
      <c r="DL391" s="261"/>
      <c r="DM391" s="261"/>
      <c r="DN391" s="261"/>
      <c r="DO391" s="261"/>
      <c r="DP391" s="261"/>
      <c r="DQ391" s="261"/>
      <c r="DR391" s="261"/>
      <c r="DS391" s="261"/>
      <c r="DT391" s="261"/>
      <c r="DU391" s="261"/>
      <c r="DV391" s="261"/>
      <c r="DW391" s="261"/>
      <c r="DX391" s="261"/>
      <c r="DY391" s="261"/>
      <c r="DZ391" s="261"/>
      <c r="EA391" s="261"/>
    </row>
    <row r="392" spans="1:131" ht="15" x14ac:dyDescent="0.25">
      <c r="A392" s="261"/>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261"/>
      <c r="AE392" s="261"/>
      <c r="AF392" s="261"/>
      <c r="AG392" s="261"/>
      <c r="AH392" s="261"/>
      <c r="AI392" s="261"/>
      <c r="AJ392" s="261"/>
      <c r="AK392" s="261"/>
      <c r="AL392" s="261"/>
      <c r="AM392" s="261"/>
      <c r="AN392" s="261"/>
      <c r="AO392" s="261"/>
      <c r="AP392" s="261"/>
      <c r="AQ392" s="261"/>
      <c r="AR392" s="261"/>
      <c r="AS392" s="261"/>
      <c r="AT392" s="261"/>
      <c r="AU392" s="261"/>
      <c r="AV392" s="261"/>
      <c r="AW392" s="261"/>
      <c r="AX392" s="261"/>
      <c r="AY392" s="261"/>
      <c r="AZ392" s="261"/>
      <c r="BA392" s="261"/>
      <c r="BB392" s="261"/>
      <c r="BC392" s="261"/>
      <c r="BD392" s="261"/>
      <c r="BE392" s="261"/>
      <c r="BF392" s="261"/>
      <c r="BG392" s="261"/>
      <c r="BH392" s="261"/>
      <c r="BI392" s="261"/>
      <c r="BJ392" s="261"/>
      <c r="BK392" s="261"/>
      <c r="BL392" s="261"/>
      <c r="BM392" s="261"/>
      <c r="BN392" s="261"/>
      <c r="BO392" s="261"/>
      <c r="BP392" s="261"/>
      <c r="BQ392" s="261"/>
      <c r="BR392" s="261"/>
      <c r="BS392" s="261"/>
      <c r="BT392" s="261"/>
      <c r="BU392" s="261"/>
      <c r="BV392" s="261"/>
      <c r="BW392" s="261"/>
      <c r="BX392" s="261"/>
      <c r="BY392" s="262"/>
      <c r="BZ392" s="262"/>
      <c r="CA392" s="262"/>
      <c r="CB392" s="262"/>
      <c r="CC392" s="262"/>
      <c r="CD392" s="262"/>
      <c r="CE392" s="262"/>
      <c r="CF392" s="262"/>
      <c r="CG392" s="262"/>
      <c r="CH392" s="262"/>
      <c r="CI392" s="262"/>
      <c r="CJ392" s="262"/>
      <c r="CK392" s="262"/>
      <c r="CL392" s="262"/>
      <c r="CM392" s="262"/>
      <c r="CN392" s="262"/>
      <c r="CO392" s="262"/>
      <c r="CP392" s="262"/>
      <c r="CQ392" s="262"/>
      <c r="CR392" s="262"/>
      <c r="CS392" s="262"/>
      <c r="CT392" s="262"/>
      <c r="CU392" s="261"/>
      <c r="CV392" s="261"/>
      <c r="CW392" s="261"/>
      <c r="CX392" s="261"/>
      <c r="CY392" s="261"/>
      <c r="CZ392" s="261"/>
      <c r="DA392" s="261"/>
      <c r="DB392" s="261"/>
      <c r="DC392" s="261"/>
      <c r="DD392" s="261"/>
      <c r="DE392" s="261"/>
      <c r="DF392" s="261"/>
      <c r="DG392" s="261"/>
      <c r="DH392" s="261"/>
      <c r="DI392" s="261"/>
      <c r="DJ392" s="261"/>
      <c r="DK392" s="261"/>
      <c r="DL392" s="261"/>
      <c r="DM392" s="261"/>
      <c r="DN392" s="261"/>
      <c r="DO392" s="261"/>
      <c r="DP392" s="261"/>
      <c r="DQ392" s="261"/>
      <c r="DR392" s="261"/>
      <c r="DS392" s="261"/>
      <c r="DT392" s="261"/>
      <c r="DU392" s="261"/>
      <c r="DV392" s="261"/>
      <c r="DW392" s="261"/>
      <c r="DX392" s="261"/>
      <c r="DY392" s="261"/>
      <c r="DZ392" s="261"/>
      <c r="EA392" s="261"/>
    </row>
    <row r="393" spans="1:131" ht="15" x14ac:dyDescent="0.25">
      <c r="A393" s="261"/>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c r="Z393" s="261"/>
      <c r="AA393" s="261"/>
      <c r="AB393" s="261"/>
      <c r="AC393" s="261"/>
      <c r="AD393" s="261"/>
      <c r="AE393" s="261"/>
      <c r="AF393" s="261"/>
      <c r="AG393" s="261"/>
      <c r="AH393" s="261"/>
      <c r="AI393" s="261"/>
      <c r="AJ393" s="261"/>
      <c r="AK393" s="261"/>
      <c r="AL393" s="261"/>
      <c r="AM393" s="261"/>
      <c r="AN393" s="261"/>
      <c r="AO393" s="261"/>
      <c r="AP393" s="261"/>
      <c r="AQ393" s="261"/>
      <c r="AR393" s="261"/>
      <c r="AS393" s="261"/>
      <c r="AT393" s="261"/>
      <c r="AU393" s="261"/>
      <c r="AV393" s="261"/>
      <c r="AW393" s="261"/>
      <c r="AX393" s="261"/>
      <c r="AY393" s="261"/>
      <c r="AZ393" s="261"/>
      <c r="BA393" s="261"/>
      <c r="BB393" s="261"/>
      <c r="BC393" s="261"/>
      <c r="BD393" s="261"/>
      <c r="BE393" s="261"/>
      <c r="BF393" s="261"/>
      <c r="BG393" s="261"/>
      <c r="BH393" s="261"/>
      <c r="BI393" s="261"/>
      <c r="BJ393" s="261"/>
      <c r="BK393" s="261"/>
      <c r="BL393" s="261"/>
      <c r="BM393" s="261"/>
      <c r="BN393" s="261"/>
      <c r="BO393" s="261"/>
      <c r="BP393" s="261"/>
      <c r="BQ393" s="261"/>
      <c r="BR393" s="261"/>
      <c r="BS393" s="261"/>
      <c r="BT393" s="261"/>
      <c r="BU393" s="261"/>
      <c r="BV393" s="261"/>
      <c r="BW393" s="261"/>
      <c r="BX393" s="261"/>
      <c r="BY393" s="262"/>
      <c r="BZ393" s="262"/>
      <c r="CA393" s="262"/>
      <c r="CB393" s="262"/>
      <c r="CC393" s="262"/>
      <c r="CD393" s="262"/>
      <c r="CE393" s="262"/>
      <c r="CF393" s="262"/>
      <c r="CG393" s="262"/>
      <c r="CH393" s="262"/>
      <c r="CI393" s="262"/>
      <c r="CJ393" s="262"/>
      <c r="CK393" s="262"/>
      <c r="CL393" s="262"/>
      <c r="CM393" s="262"/>
      <c r="CN393" s="262"/>
      <c r="CO393" s="262"/>
      <c r="CP393" s="262"/>
      <c r="CQ393" s="262"/>
      <c r="CR393" s="262"/>
      <c r="CS393" s="262"/>
      <c r="CT393" s="262"/>
      <c r="CU393" s="261"/>
      <c r="CV393" s="261"/>
      <c r="CW393" s="261"/>
      <c r="CX393" s="261"/>
      <c r="CY393" s="261"/>
      <c r="CZ393" s="261"/>
      <c r="DA393" s="261"/>
      <c r="DB393" s="261"/>
      <c r="DC393" s="261"/>
      <c r="DD393" s="261"/>
      <c r="DE393" s="261"/>
      <c r="DF393" s="261"/>
      <c r="DG393" s="261"/>
      <c r="DH393" s="261"/>
      <c r="DI393" s="261"/>
      <c r="DJ393" s="261"/>
      <c r="DK393" s="261"/>
      <c r="DL393" s="261"/>
      <c r="DM393" s="261"/>
      <c r="DN393" s="261"/>
      <c r="DO393" s="261"/>
      <c r="DP393" s="261"/>
      <c r="DQ393" s="261"/>
      <c r="DR393" s="261"/>
      <c r="DS393" s="261"/>
      <c r="DT393" s="261"/>
      <c r="DU393" s="261"/>
      <c r="DV393" s="261"/>
      <c r="DW393" s="261"/>
      <c r="DX393" s="261"/>
      <c r="DY393" s="261"/>
      <c r="DZ393" s="261"/>
      <c r="EA393" s="261"/>
    </row>
    <row r="394" spans="1:131" ht="15" x14ac:dyDescent="0.25">
      <c r="A394" s="261"/>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61"/>
      <c r="AE394" s="261"/>
      <c r="AF394" s="261"/>
      <c r="AG394" s="261"/>
      <c r="AH394" s="261"/>
      <c r="AI394" s="261"/>
      <c r="AJ394" s="261"/>
      <c r="AK394" s="261"/>
      <c r="AL394" s="261"/>
      <c r="AM394" s="261"/>
      <c r="AN394" s="261"/>
      <c r="AO394" s="261"/>
      <c r="AP394" s="261"/>
      <c r="AQ394" s="261"/>
      <c r="AR394" s="261"/>
      <c r="AS394" s="261"/>
      <c r="AT394" s="261"/>
      <c r="AU394" s="261"/>
      <c r="AV394" s="261"/>
      <c r="AW394" s="261"/>
      <c r="AX394" s="261"/>
      <c r="AY394" s="261"/>
      <c r="AZ394" s="261"/>
      <c r="BA394" s="261"/>
      <c r="BB394" s="261"/>
      <c r="BC394" s="261"/>
      <c r="BD394" s="261"/>
      <c r="BE394" s="261"/>
      <c r="BF394" s="261"/>
      <c r="BG394" s="261"/>
      <c r="BH394" s="261"/>
      <c r="BI394" s="261"/>
      <c r="BJ394" s="261"/>
      <c r="BK394" s="261"/>
      <c r="BL394" s="261"/>
      <c r="BM394" s="261"/>
      <c r="BN394" s="261"/>
      <c r="BO394" s="261"/>
      <c r="BP394" s="261"/>
      <c r="BQ394" s="261"/>
      <c r="BR394" s="261"/>
      <c r="BS394" s="261"/>
      <c r="BT394" s="261"/>
      <c r="BU394" s="261"/>
      <c r="BV394" s="261"/>
      <c r="BW394" s="261"/>
      <c r="BX394" s="261"/>
      <c r="BY394" s="262"/>
      <c r="BZ394" s="262"/>
      <c r="CA394" s="262"/>
      <c r="CB394" s="262"/>
      <c r="CC394" s="262"/>
      <c r="CD394" s="262"/>
      <c r="CE394" s="262"/>
      <c r="CF394" s="262"/>
      <c r="CG394" s="262"/>
      <c r="CH394" s="262"/>
      <c r="CI394" s="262"/>
      <c r="CJ394" s="262"/>
      <c r="CK394" s="262"/>
      <c r="CL394" s="262"/>
      <c r="CM394" s="262"/>
      <c r="CN394" s="262"/>
      <c r="CO394" s="262"/>
      <c r="CP394" s="262"/>
      <c r="CQ394" s="262"/>
      <c r="CR394" s="262"/>
      <c r="CS394" s="262"/>
      <c r="CT394" s="262"/>
      <c r="CU394" s="261"/>
      <c r="CV394" s="261"/>
      <c r="CW394" s="261"/>
      <c r="CX394" s="261"/>
      <c r="CY394" s="261"/>
      <c r="CZ394" s="261"/>
      <c r="DA394" s="261"/>
      <c r="DB394" s="261"/>
      <c r="DC394" s="261"/>
      <c r="DD394" s="261"/>
      <c r="DE394" s="261"/>
      <c r="DF394" s="261"/>
      <c r="DG394" s="261"/>
      <c r="DH394" s="261"/>
      <c r="DI394" s="261"/>
      <c r="DJ394" s="261"/>
      <c r="DK394" s="261"/>
      <c r="DL394" s="261"/>
      <c r="DM394" s="261"/>
      <c r="DN394" s="261"/>
      <c r="DO394" s="261"/>
      <c r="DP394" s="261"/>
      <c r="DQ394" s="261"/>
      <c r="DR394" s="261"/>
      <c r="DS394" s="261"/>
      <c r="DT394" s="261"/>
      <c r="DU394" s="261"/>
      <c r="DV394" s="261"/>
      <c r="DW394" s="261"/>
      <c r="DX394" s="261"/>
      <c r="DY394" s="261"/>
      <c r="DZ394" s="261"/>
      <c r="EA394" s="261"/>
    </row>
    <row r="395" spans="1:131" ht="15" x14ac:dyDescent="0.25">
      <c r="A395" s="261"/>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261"/>
      <c r="AE395" s="261"/>
      <c r="AF395" s="261"/>
      <c r="AG395" s="261"/>
      <c r="AH395" s="261"/>
      <c r="AI395" s="261"/>
      <c r="AJ395" s="261"/>
      <c r="AK395" s="261"/>
      <c r="AL395" s="261"/>
      <c r="AM395" s="261"/>
      <c r="AN395" s="261"/>
      <c r="AO395" s="261"/>
      <c r="AP395" s="261"/>
      <c r="AQ395" s="261"/>
      <c r="AR395" s="261"/>
      <c r="AS395" s="261"/>
      <c r="AT395" s="261"/>
      <c r="AU395" s="261"/>
      <c r="AV395" s="261"/>
      <c r="AW395" s="261"/>
      <c r="AX395" s="261"/>
      <c r="AY395" s="261"/>
      <c r="AZ395" s="261"/>
      <c r="BA395" s="261"/>
      <c r="BB395" s="261"/>
      <c r="BC395" s="261"/>
      <c r="BD395" s="261"/>
      <c r="BE395" s="261"/>
      <c r="BF395" s="261"/>
      <c r="BG395" s="261"/>
      <c r="BH395" s="261"/>
      <c r="BI395" s="261"/>
      <c r="BJ395" s="261"/>
      <c r="BK395" s="261"/>
      <c r="BL395" s="261"/>
      <c r="BM395" s="261"/>
      <c r="BN395" s="261"/>
      <c r="BO395" s="261"/>
      <c r="BP395" s="261"/>
      <c r="BQ395" s="261"/>
      <c r="BR395" s="261"/>
      <c r="BS395" s="261"/>
      <c r="BT395" s="261"/>
      <c r="BU395" s="261"/>
      <c r="BV395" s="261"/>
      <c r="BW395" s="261"/>
      <c r="BX395" s="261"/>
      <c r="BY395" s="262"/>
      <c r="BZ395" s="262"/>
      <c r="CA395" s="262"/>
      <c r="CB395" s="262"/>
      <c r="CC395" s="262"/>
      <c r="CD395" s="262"/>
      <c r="CE395" s="262"/>
      <c r="CF395" s="262"/>
      <c r="CG395" s="262"/>
      <c r="CH395" s="262"/>
      <c r="CI395" s="262"/>
      <c r="CJ395" s="262"/>
      <c r="CK395" s="262"/>
      <c r="CL395" s="262"/>
      <c r="CM395" s="262"/>
      <c r="CN395" s="262"/>
      <c r="CO395" s="262"/>
      <c r="CP395" s="262"/>
      <c r="CQ395" s="262"/>
      <c r="CR395" s="262"/>
      <c r="CS395" s="262"/>
      <c r="CT395" s="262"/>
      <c r="CU395" s="261"/>
      <c r="CV395" s="261"/>
      <c r="CW395" s="261"/>
      <c r="CX395" s="261"/>
      <c r="CY395" s="261"/>
      <c r="CZ395" s="261"/>
      <c r="DA395" s="261"/>
      <c r="DB395" s="261"/>
      <c r="DC395" s="261"/>
      <c r="DD395" s="261"/>
      <c r="DE395" s="261"/>
      <c r="DF395" s="261"/>
      <c r="DG395" s="261"/>
      <c r="DH395" s="261"/>
      <c r="DI395" s="261"/>
      <c r="DJ395" s="261"/>
      <c r="DK395" s="261"/>
      <c r="DL395" s="261"/>
      <c r="DM395" s="261"/>
      <c r="DN395" s="261"/>
      <c r="DO395" s="261"/>
      <c r="DP395" s="261"/>
      <c r="DQ395" s="261"/>
      <c r="DR395" s="261"/>
      <c r="DS395" s="261"/>
      <c r="DT395" s="261"/>
      <c r="DU395" s="261"/>
      <c r="DV395" s="261"/>
      <c r="DW395" s="261"/>
      <c r="DX395" s="261"/>
      <c r="DY395" s="261"/>
      <c r="DZ395" s="261"/>
      <c r="EA395" s="261"/>
    </row>
    <row r="396" spans="1:131" ht="15" x14ac:dyDescent="0.25">
      <c r="A396" s="261"/>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261"/>
      <c r="AE396" s="261"/>
      <c r="AF396" s="261"/>
      <c r="AG396" s="261"/>
      <c r="AH396" s="261"/>
      <c r="AI396" s="261"/>
      <c r="AJ396" s="261"/>
      <c r="AK396" s="261"/>
      <c r="AL396" s="261"/>
      <c r="AM396" s="261"/>
      <c r="AN396" s="261"/>
      <c r="AO396" s="261"/>
      <c r="AP396" s="261"/>
      <c r="AQ396" s="261"/>
      <c r="AR396" s="261"/>
      <c r="AS396" s="261"/>
      <c r="AT396" s="261"/>
      <c r="AU396" s="261"/>
      <c r="AV396" s="261"/>
      <c r="AW396" s="261"/>
      <c r="AX396" s="261"/>
      <c r="AY396" s="261"/>
      <c r="AZ396" s="261"/>
      <c r="BA396" s="261"/>
      <c r="BB396" s="261"/>
      <c r="BC396" s="261"/>
      <c r="BD396" s="261"/>
      <c r="BE396" s="261"/>
      <c r="BF396" s="261"/>
      <c r="BG396" s="261"/>
      <c r="BH396" s="261"/>
      <c r="BI396" s="261"/>
      <c r="BJ396" s="261"/>
      <c r="BK396" s="261"/>
      <c r="BL396" s="261"/>
      <c r="BM396" s="261"/>
      <c r="BN396" s="261"/>
      <c r="BO396" s="261"/>
      <c r="BP396" s="261"/>
      <c r="BQ396" s="261"/>
      <c r="BR396" s="261"/>
      <c r="BS396" s="261"/>
      <c r="BT396" s="261"/>
      <c r="BU396" s="261"/>
      <c r="BV396" s="261"/>
      <c r="BW396" s="261"/>
      <c r="BX396" s="261"/>
      <c r="BY396" s="262"/>
      <c r="BZ396" s="262"/>
      <c r="CA396" s="262"/>
      <c r="CB396" s="262"/>
      <c r="CC396" s="262"/>
      <c r="CD396" s="262"/>
      <c r="CE396" s="262"/>
      <c r="CF396" s="262"/>
      <c r="CG396" s="262"/>
      <c r="CH396" s="262"/>
      <c r="CI396" s="262"/>
      <c r="CJ396" s="262"/>
      <c r="CK396" s="262"/>
      <c r="CL396" s="262"/>
      <c r="CM396" s="262"/>
      <c r="CN396" s="262"/>
      <c r="CO396" s="262"/>
      <c r="CP396" s="262"/>
      <c r="CQ396" s="262"/>
      <c r="CR396" s="262"/>
      <c r="CS396" s="262"/>
      <c r="CT396" s="262"/>
      <c r="CU396" s="261"/>
      <c r="CV396" s="261"/>
      <c r="CW396" s="261"/>
      <c r="CX396" s="261"/>
      <c r="CY396" s="261"/>
      <c r="CZ396" s="261"/>
      <c r="DA396" s="261"/>
      <c r="DB396" s="261"/>
      <c r="DC396" s="261"/>
      <c r="DD396" s="261"/>
      <c r="DE396" s="261"/>
      <c r="DF396" s="261"/>
      <c r="DG396" s="261"/>
      <c r="DH396" s="261"/>
      <c r="DI396" s="261"/>
      <c r="DJ396" s="261"/>
      <c r="DK396" s="261"/>
      <c r="DL396" s="261"/>
      <c r="DM396" s="261"/>
      <c r="DN396" s="261"/>
      <c r="DO396" s="261"/>
      <c r="DP396" s="261"/>
      <c r="DQ396" s="261"/>
      <c r="DR396" s="261"/>
      <c r="DS396" s="261"/>
      <c r="DT396" s="261"/>
      <c r="DU396" s="261"/>
      <c r="DV396" s="261"/>
      <c r="DW396" s="261"/>
      <c r="DX396" s="261"/>
      <c r="DY396" s="261"/>
      <c r="DZ396" s="261"/>
      <c r="EA396" s="261"/>
    </row>
    <row r="397" spans="1:131" ht="15" x14ac:dyDescent="0.25">
      <c r="A397" s="261"/>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261"/>
      <c r="AE397" s="261"/>
      <c r="AF397" s="261"/>
      <c r="AG397" s="261"/>
      <c r="AH397" s="261"/>
      <c r="AI397" s="261"/>
      <c r="AJ397" s="261"/>
      <c r="AK397" s="261"/>
      <c r="AL397" s="261"/>
      <c r="AM397" s="261"/>
      <c r="AN397" s="261"/>
      <c r="AO397" s="261"/>
      <c r="AP397" s="261"/>
      <c r="AQ397" s="261"/>
      <c r="AR397" s="261"/>
      <c r="AS397" s="261"/>
      <c r="AT397" s="261"/>
      <c r="AU397" s="261"/>
      <c r="AV397" s="261"/>
      <c r="AW397" s="261"/>
      <c r="AX397" s="261"/>
      <c r="AY397" s="261"/>
      <c r="AZ397" s="261"/>
      <c r="BA397" s="261"/>
      <c r="BB397" s="261"/>
      <c r="BC397" s="261"/>
      <c r="BD397" s="261"/>
      <c r="BE397" s="261"/>
      <c r="BF397" s="261"/>
      <c r="BG397" s="261"/>
      <c r="BH397" s="261"/>
      <c r="BI397" s="261"/>
      <c r="BJ397" s="261"/>
      <c r="BK397" s="261"/>
      <c r="BL397" s="261"/>
      <c r="BM397" s="261"/>
      <c r="BN397" s="261"/>
      <c r="BO397" s="261"/>
      <c r="BP397" s="261"/>
      <c r="BQ397" s="261"/>
      <c r="BR397" s="261"/>
      <c r="BS397" s="261"/>
      <c r="BT397" s="261"/>
      <c r="BU397" s="261"/>
      <c r="BV397" s="261"/>
      <c r="BW397" s="261"/>
      <c r="BX397" s="261"/>
      <c r="BY397" s="262"/>
      <c r="BZ397" s="262"/>
      <c r="CA397" s="262"/>
      <c r="CB397" s="262"/>
      <c r="CC397" s="262"/>
      <c r="CD397" s="262"/>
      <c r="CE397" s="262"/>
      <c r="CF397" s="262"/>
      <c r="CG397" s="262"/>
      <c r="CH397" s="262"/>
      <c r="CI397" s="262"/>
      <c r="CJ397" s="262"/>
      <c r="CK397" s="262"/>
      <c r="CL397" s="262"/>
      <c r="CM397" s="262"/>
      <c r="CN397" s="262"/>
      <c r="CO397" s="262"/>
      <c r="CP397" s="262"/>
      <c r="CQ397" s="262"/>
      <c r="CR397" s="262"/>
      <c r="CS397" s="262"/>
      <c r="CT397" s="262"/>
      <c r="CU397" s="261"/>
      <c r="CV397" s="261"/>
      <c r="CW397" s="261"/>
      <c r="CX397" s="261"/>
      <c r="CY397" s="261"/>
      <c r="CZ397" s="261"/>
      <c r="DA397" s="261"/>
      <c r="DB397" s="261"/>
      <c r="DC397" s="261"/>
      <c r="DD397" s="261"/>
      <c r="DE397" s="261"/>
      <c r="DF397" s="261"/>
      <c r="DG397" s="261"/>
      <c r="DH397" s="261"/>
      <c r="DI397" s="261"/>
      <c r="DJ397" s="261"/>
      <c r="DK397" s="261"/>
      <c r="DL397" s="261"/>
      <c r="DM397" s="261"/>
      <c r="DN397" s="261"/>
      <c r="DO397" s="261"/>
      <c r="DP397" s="261"/>
      <c r="DQ397" s="261"/>
      <c r="DR397" s="261"/>
      <c r="DS397" s="261"/>
      <c r="DT397" s="261"/>
      <c r="DU397" s="261"/>
      <c r="DV397" s="261"/>
      <c r="DW397" s="261"/>
      <c r="DX397" s="261"/>
      <c r="DY397" s="261"/>
      <c r="DZ397" s="261"/>
      <c r="EA397" s="261"/>
    </row>
    <row r="398" spans="1:131" ht="15" x14ac:dyDescent="0.25">
      <c r="A398" s="261"/>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261"/>
      <c r="AE398" s="261"/>
      <c r="AF398" s="261"/>
      <c r="AG398" s="261"/>
      <c r="AH398" s="261"/>
      <c r="AI398" s="261"/>
      <c r="AJ398" s="261"/>
      <c r="AK398" s="261"/>
      <c r="AL398" s="261"/>
      <c r="AM398" s="261"/>
      <c r="AN398" s="261"/>
      <c r="AO398" s="261"/>
      <c r="AP398" s="261"/>
      <c r="AQ398" s="261"/>
      <c r="AR398" s="261"/>
      <c r="AS398" s="261"/>
      <c r="AT398" s="261"/>
      <c r="AU398" s="261"/>
      <c r="AV398" s="261"/>
      <c r="AW398" s="261"/>
      <c r="AX398" s="261"/>
      <c r="AY398" s="261"/>
      <c r="AZ398" s="261"/>
      <c r="BA398" s="261"/>
      <c r="BB398" s="261"/>
      <c r="BC398" s="261"/>
      <c r="BD398" s="261"/>
      <c r="BE398" s="261"/>
      <c r="BF398" s="261"/>
      <c r="BG398" s="261"/>
      <c r="BH398" s="261"/>
      <c r="BI398" s="261"/>
      <c r="BJ398" s="261"/>
      <c r="BK398" s="261"/>
      <c r="BL398" s="261"/>
      <c r="BM398" s="261"/>
      <c r="BN398" s="261"/>
      <c r="BO398" s="261"/>
      <c r="BP398" s="261"/>
      <c r="BQ398" s="261"/>
      <c r="BR398" s="261"/>
      <c r="BS398" s="261"/>
      <c r="BT398" s="261"/>
      <c r="BU398" s="261"/>
      <c r="BV398" s="261"/>
      <c r="BW398" s="261"/>
      <c r="BX398" s="261"/>
      <c r="BY398" s="262"/>
      <c r="BZ398" s="262"/>
      <c r="CA398" s="262"/>
      <c r="CB398" s="262"/>
      <c r="CC398" s="262"/>
      <c r="CD398" s="262"/>
      <c r="CE398" s="262"/>
      <c r="CF398" s="262"/>
      <c r="CG398" s="262"/>
      <c r="CH398" s="262"/>
      <c r="CI398" s="262"/>
      <c r="CJ398" s="262"/>
      <c r="CK398" s="262"/>
      <c r="CL398" s="262"/>
      <c r="CM398" s="262"/>
      <c r="CN398" s="262"/>
      <c r="CO398" s="262"/>
      <c r="CP398" s="262"/>
      <c r="CQ398" s="262"/>
      <c r="CR398" s="262"/>
      <c r="CS398" s="262"/>
      <c r="CT398" s="262"/>
      <c r="CU398" s="261"/>
      <c r="CV398" s="261"/>
      <c r="CW398" s="261"/>
      <c r="CX398" s="261"/>
      <c r="CY398" s="261"/>
      <c r="CZ398" s="261"/>
      <c r="DA398" s="261"/>
      <c r="DB398" s="261"/>
      <c r="DC398" s="261"/>
      <c r="DD398" s="261"/>
      <c r="DE398" s="261"/>
      <c r="DF398" s="261"/>
      <c r="DG398" s="261"/>
      <c r="DH398" s="261"/>
      <c r="DI398" s="261"/>
      <c r="DJ398" s="261"/>
      <c r="DK398" s="261"/>
      <c r="DL398" s="261"/>
      <c r="DM398" s="261"/>
      <c r="DN398" s="261"/>
      <c r="DO398" s="261"/>
      <c r="DP398" s="261"/>
      <c r="DQ398" s="261"/>
      <c r="DR398" s="261"/>
      <c r="DS398" s="261"/>
      <c r="DT398" s="261"/>
      <c r="DU398" s="261"/>
      <c r="DV398" s="261"/>
      <c r="DW398" s="261"/>
      <c r="DX398" s="261"/>
      <c r="DY398" s="261"/>
      <c r="DZ398" s="261"/>
      <c r="EA398" s="261"/>
    </row>
    <row r="399" spans="1:131" ht="15" x14ac:dyDescent="0.25">
      <c r="A399" s="261"/>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61"/>
      <c r="AE399" s="261"/>
      <c r="AF399" s="261"/>
      <c r="AG399" s="261"/>
      <c r="AH399" s="261"/>
      <c r="AI399" s="261"/>
      <c r="AJ399" s="261"/>
      <c r="AK399" s="261"/>
      <c r="AL399" s="261"/>
      <c r="AM399" s="261"/>
      <c r="AN399" s="261"/>
      <c r="AO399" s="261"/>
      <c r="AP399" s="261"/>
      <c r="AQ399" s="261"/>
      <c r="AR399" s="261"/>
      <c r="AS399" s="261"/>
      <c r="AT399" s="261"/>
      <c r="AU399" s="261"/>
      <c r="AV399" s="261"/>
      <c r="AW399" s="261"/>
      <c r="AX399" s="261"/>
      <c r="AY399" s="261"/>
      <c r="AZ399" s="261"/>
      <c r="BA399" s="261"/>
      <c r="BB399" s="261"/>
      <c r="BC399" s="261"/>
      <c r="BD399" s="261"/>
      <c r="BE399" s="261"/>
      <c r="BF399" s="261"/>
      <c r="BG399" s="261"/>
      <c r="BH399" s="261"/>
      <c r="BI399" s="261"/>
      <c r="BJ399" s="261"/>
      <c r="BK399" s="261"/>
      <c r="BL399" s="261"/>
      <c r="BM399" s="261"/>
      <c r="BN399" s="261"/>
      <c r="BO399" s="261"/>
      <c r="BP399" s="261"/>
      <c r="BQ399" s="261"/>
      <c r="BR399" s="261"/>
      <c r="BS399" s="261"/>
      <c r="BT399" s="261"/>
      <c r="BU399" s="261"/>
      <c r="BV399" s="261"/>
      <c r="BW399" s="261"/>
      <c r="BX399" s="261"/>
      <c r="BY399" s="262"/>
      <c r="BZ399" s="262"/>
      <c r="CA399" s="262"/>
      <c r="CB399" s="262"/>
      <c r="CC399" s="262"/>
      <c r="CD399" s="262"/>
      <c r="CE399" s="262"/>
      <c r="CF399" s="262"/>
      <c r="CG399" s="262"/>
      <c r="CH399" s="262"/>
      <c r="CI399" s="262"/>
      <c r="CJ399" s="262"/>
      <c r="CK399" s="262"/>
      <c r="CL399" s="262"/>
      <c r="CM399" s="262"/>
      <c r="CN399" s="262"/>
      <c r="CO399" s="262"/>
      <c r="CP399" s="262"/>
      <c r="CQ399" s="262"/>
      <c r="CR399" s="262"/>
      <c r="CS399" s="262"/>
      <c r="CT399" s="262"/>
      <c r="CU399" s="261"/>
      <c r="CV399" s="261"/>
      <c r="CW399" s="261"/>
      <c r="CX399" s="261"/>
      <c r="CY399" s="261"/>
      <c r="CZ399" s="261"/>
      <c r="DA399" s="261"/>
      <c r="DB399" s="261"/>
      <c r="DC399" s="261"/>
      <c r="DD399" s="261"/>
      <c r="DE399" s="261"/>
      <c r="DF399" s="261"/>
      <c r="DG399" s="261"/>
      <c r="DH399" s="261"/>
      <c r="DI399" s="261"/>
      <c r="DJ399" s="261"/>
      <c r="DK399" s="261"/>
      <c r="DL399" s="261"/>
      <c r="DM399" s="261"/>
      <c r="DN399" s="261"/>
      <c r="DO399" s="261"/>
      <c r="DP399" s="261"/>
      <c r="DQ399" s="261"/>
      <c r="DR399" s="261"/>
      <c r="DS399" s="261"/>
      <c r="DT399" s="261"/>
      <c r="DU399" s="261"/>
      <c r="DV399" s="261"/>
      <c r="DW399" s="261"/>
      <c r="DX399" s="261"/>
      <c r="DY399" s="261"/>
      <c r="DZ399" s="261"/>
      <c r="EA399" s="261"/>
    </row>
    <row r="400" spans="1:131" ht="15" x14ac:dyDescent="0.25">
      <c r="A400" s="261"/>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261"/>
      <c r="AE400" s="261"/>
      <c r="AF400" s="261"/>
      <c r="AG400" s="261"/>
      <c r="AH400" s="261"/>
      <c r="AI400" s="261"/>
      <c r="AJ400" s="261"/>
      <c r="AK400" s="261"/>
      <c r="AL400" s="261"/>
      <c r="AM400" s="261"/>
      <c r="AN400" s="261"/>
      <c r="AO400" s="261"/>
      <c r="AP400" s="261"/>
      <c r="AQ400" s="261"/>
      <c r="AR400" s="261"/>
      <c r="AS400" s="261"/>
      <c r="AT400" s="261"/>
      <c r="AU400" s="261"/>
      <c r="AV400" s="261"/>
      <c r="AW400" s="261"/>
      <c r="AX400" s="261"/>
      <c r="AY400" s="261"/>
      <c r="AZ400" s="261"/>
      <c r="BA400" s="261"/>
      <c r="BB400" s="261"/>
      <c r="BC400" s="261"/>
      <c r="BD400" s="261"/>
      <c r="BE400" s="261"/>
      <c r="BF400" s="261"/>
      <c r="BG400" s="261"/>
      <c r="BH400" s="261"/>
      <c r="BI400" s="261"/>
      <c r="BJ400" s="261"/>
      <c r="BK400" s="261"/>
      <c r="BL400" s="261"/>
      <c r="BM400" s="261"/>
      <c r="BN400" s="261"/>
      <c r="BO400" s="261"/>
      <c r="BP400" s="261"/>
      <c r="BQ400" s="261"/>
      <c r="BR400" s="261"/>
      <c r="BS400" s="261"/>
      <c r="BT400" s="261"/>
      <c r="BU400" s="261"/>
      <c r="BV400" s="261"/>
      <c r="BW400" s="261"/>
      <c r="BX400" s="261"/>
      <c r="BY400" s="262"/>
      <c r="BZ400" s="262"/>
      <c r="CA400" s="262"/>
      <c r="CB400" s="262"/>
      <c r="CC400" s="262"/>
      <c r="CD400" s="262"/>
      <c r="CE400" s="262"/>
      <c r="CF400" s="262"/>
      <c r="CG400" s="262"/>
      <c r="CH400" s="262"/>
      <c r="CI400" s="262"/>
      <c r="CJ400" s="262"/>
      <c r="CK400" s="262"/>
      <c r="CL400" s="262"/>
      <c r="CM400" s="262"/>
      <c r="CN400" s="262"/>
      <c r="CO400" s="262"/>
      <c r="CP400" s="262"/>
      <c r="CQ400" s="262"/>
      <c r="CR400" s="262"/>
      <c r="CS400" s="262"/>
      <c r="CT400" s="262"/>
      <c r="CU400" s="261"/>
      <c r="CV400" s="261"/>
      <c r="CW400" s="261"/>
      <c r="CX400" s="261"/>
      <c r="CY400" s="261"/>
      <c r="CZ400" s="261"/>
      <c r="DA400" s="261"/>
      <c r="DB400" s="261"/>
      <c r="DC400" s="261"/>
      <c r="DD400" s="261"/>
      <c r="DE400" s="261"/>
      <c r="DF400" s="261"/>
      <c r="DG400" s="261"/>
      <c r="DH400" s="261"/>
      <c r="DI400" s="261"/>
      <c r="DJ400" s="261"/>
      <c r="DK400" s="261"/>
      <c r="DL400" s="261"/>
      <c r="DM400" s="261"/>
      <c r="DN400" s="261"/>
      <c r="DO400" s="261"/>
      <c r="DP400" s="261"/>
      <c r="DQ400" s="261"/>
      <c r="DR400" s="261"/>
      <c r="DS400" s="261"/>
      <c r="DT400" s="261"/>
      <c r="DU400" s="261"/>
      <c r="DV400" s="261"/>
      <c r="DW400" s="261"/>
      <c r="DX400" s="261"/>
      <c r="DY400" s="261"/>
      <c r="DZ400" s="261"/>
      <c r="EA400" s="261"/>
    </row>
    <row r="401" spans="1:131" ht="15" x14ac:dyDescent="0.25">
      <c r="A401" s="261"/>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261"/>
      <c r="AE401" s="261"/>
      <c r="AF401" s="261"/>
      <c r="AG401" s="261"/>
      <c r="AH401" s="261"/>
      <c r="AI401" s="261"/>
      <c r="AJ401" s="261"/>
      <c r="AK401" s="261"/>
      <c r="AL401" s="261"/>
      <c r="AM401" s="261"/>
      <c r="AN401" s="261"/>
      <c r="AO401" s="261"/>
      <c r="AP401" s="261"/>
      <c r="AQ401" s="261"/>
      <c r="AR401" s="261"/>
      <c r="AS401" s="261"/>
      <c r="AT401" s="261"/>
      <c r="AU401" s="261"/>
      <c r="AV401" s="261"/>
      <c r="AW401" s="261"/>
      <c r="AX401" s="261"/>
      <c r="AY401" s="261"/>
      <c r="AZ401" s="261"/>
      <c r="BA401" s="261"/>
      <c r="BB401" s="261"/>
      <c r="BC401" s="261"/>
      <c r="BD401" s="261"/>
      <c r="BE401" s="261"/>
      <c r="BF401" s="261"/>
      <c r="BG401" s="261"/>
      <c r="BH401" s="261"/>
      <c r="BI401" s="261"/>
      <c r="BJ401" s="261"/>
      <c r="BK401" s="261"/>
      <c r="BL401" s="261"/>
      <c r="BM401" s="261"/>
      <c r="BN401" s="261"/>
      <c r="BO401" s="261"/>
      <c r="BP401" s="261"/>
      <c r="BQ401" s="261"/>
      <c r="BR401" s="261"/>
      <c r="BS401" s="261"/>
      <c r="BT401" s="261"/>
      <c r="BU401" s="261"/>
      <c r="BV401" s="261"/>
      <c r="BW401" s="261"/>
      <c r="BX401" s="261"/>
      <c r="BY401" s="262"/>
      <c r="BZ401" s="262"/>
      <c r="CA401" s="262"/>
      <c r="CB401" s="262"/>
      <c r="CC401" s="262"/>
      <c r="CD401" s="262"/>
      <c r="CE401" s="262"/>
      <c r="CF401" s="262"/>
      <c r="CG401" s="262"/>
      <c r="CH401" s="262"/>
      <c r="CI401" s="262"/>
      <c r="CJ401" s="262"/>
      <c r="CK401" s="262"/>
      <c r="CL401" s="262"/>
      <c r="CM401" s="262"/>
      <c r="CN401" s="262"/>
      <c r="CO401" s="262"/>
      <c r="CP401" s="262"/>
      <c r="CQ401" s="262"/>
      <c r="CR401" s="262"/>
      <c r="CS401" s="262"/>
      <c r="CT401" s="262"/>
      <c r="CU401" s="261"/>
      <c r="CV401" s="261"/>
      <c r="CW401" s="261"/>
      <c r="CX401" s="261"/>
      <c r="CY401" s="261"/>
      <c r="CZ401" s="261"/>
      <c r="DA401" s="261"/>
      <c r="DB401" s="261"/>
      <c r="DC401" s="261"/>
      <c r="DD401" s="261"/>
      <c r="DE401" s="261"/>
      <c r="DF401" s="261"/>
      <c r="DG401" s="261"/>
      <c r="DH401" s="261"/>
      <c r="DI401" s="261"/>
      <c r="DJ401" s="261"/>
      <c r="DK401" s="261"/>
      <c r="DL401" s="261"/>
      <c r="DM401" s="261"/>
      <c r="DN401" s="261"/>
      <c r="DO401" s="261"/>
      <c r="DP401" s="261"/>
      <c r="DQ401" s="261"/>
      <c r="DR401" s="261"/>
      <c r="DS401" s="261"/>
      <c r="DT401" s="261"/>
      <c r="DU401" s="261"/>
      <c r="DV401" s="261"/>
      <c r="DW401" s="261"/>
      <c r="DX401" s="261"/>
      <c r="DY401" s="261"/>
      <c r="DZ401" s="261"/>
      <c r="EA401" s="261"/>
    </row>
    <row r="402" spans="1:131" ht="15" x14ac:dyDescent="0.25">
      <c r="A402" s="261"/>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261"/>
      <c r="AE402" s="261"/>
      <c r="AF402" s="261"/>
      <c r="AG402" s="261"/>
      <c r="AH402" s="261"/>
      <c r="AI402" s="261"/>
      <c r="AJ402" s="261"/>
      <c r="AK402" s="261"/>
      <c r="AL402" s="261"/>
      <c r="AM402" s="261"/>
      <c r="AN402" s="261"/>
      <c r="AO402" s="261"/>
      <c r="AP402" s="261"/>
      <c r="AQ402" s="261"/>
      <c r="AR402" s="261"/>
      <c r="AS402" s="261"/>
      <c r="AT402" s="261"/>
      <c r="AU402" s="261"/>
      <c r="AV402" s="261"/>
      <c r="AW402" s="261"/>
      <c r="AX402" s="261"/>
      <c r="AY402" s="261"/>
      <c r="AZ402" s="261"/>
      <c r="BA402" s="261"/>
      <c r="BB402" s="261"/>
      <c r="BC402" s="261"/>
      <c r="BD402" s="261"/>
      <c r="BE402" s="261"/>
      <c r="BF402" s="261"/>
      <c r="BG402" s="261"/>
      <c r="BH402" s="261"/>
      <c r="BI402" s="261"/>
      <c r="BJ402" s="261"/>
      <c r="BK402" s="261"/>
      <c r="BL402" s="261"/>
      <c r="BM402" s="261"/>
      <c r="BN402" s="261"/>
      <c r="BO402" s="261"/>
      <c r="BP402" s="261"/>
      <c r="BQ402" s="261"/>
      <c r="BR402" s="261"/>
      <c r="BS402" s="261"/>
      <c r="BT402" s="261"/>
      <c r="BU402" s="261"/>
      <c r="BV402" s="261"/>
      <c r="BW402" s="261"/>
      <c r="BX402" s="261"/>
      <c r="BY402" s="262"/>
      <c r="BZ402" s="262"/>
      <c r="CA402" s="262"/>
      <c r="CB402" s="262"/>
      <c r="CC402" s="262"/>
      <c r="CD402" s="262"/>
      <c r="CE402" s="262"/>
      <c r="CF402" s="262"/>
      <c r="CG402" s="262"/>
      <c r="CH402" s="262"/>
      <c r="CI402" s="262"/>
      <c r="CJ402" s="262"/>
      <c r="CK402" s="262"/>
      <c r="CL402" s="262"/>
      <c r="CM402" s="262"/>
      <c r="CN402" s="262"/>
      <c r="CO402" s="262"/>
      <c r="CP402" s="262"/>
      <c r="CQ402" s="262"/>
      <c r="CR402" s="262"/>
      <c r="CS402" s="262"/>
      <c r="CT402" s="262"/>
      <c r="CU402" s="261"/>
      <c r="CV402" s="261"/>
      <c r="CW402" s="261"/>
      <c r="CX402" s="261"/>
      <c r="CY402" s="261"/>
      <c r="CZ402" s="261"/>
      <c r="DA402" s="261"/>
      <c r="DB402" s="261"/>
      <c r="DC402" s="261"/>
      <c r="DD402" s="261"/>
      <c r="DE402" s="261"/>
      <c r="DF402" s="261"/>
      <c r="DG402" s="261"/>
      <c r="DH402" s="261"/>
      <c r="DI402" s="261"/>
      <c r="DJ402" s="261"/>
      <c r="DK402" s="261"/>
      <c r="DL402" s="261"/>
      <c r="DM402" s="261"/>
      <c r="DN402" s="261"/>
      <c r="DO402" s="261"/>
      <c r="DP402" s="261"/>
      <c r="DQ402" s="261"/>
      <c r="DR402" s="261"/>
      <c r="DS402" s="261"/>
      <c r="DT402" s="261"/>
      <c r="DU402" s="261"/>
      <c r="DV402" s="261"/>
      <c r="DW402" s="261"/>
      <c r="DX402" s="261"/>
      <c r="DY402" s="261"/>
      <c r="DZ402" s="261"/>
      <c r="EA402" s="261"/>
    </row>
    <row r="403" spans="1:131" ht="15" x14ac:dyDescent="0.25">
      <c r="A403" s="261"/>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261"/>
      <c r="AE403" s="261"/>
      <c r="AF403" s="261"/>
      <c r="AG403" s="261"/>
      <c r="AH403" s="261"/>
      <c r="AI403" s="261"/>
      <c r="AJ403" s="261"/>
      <c r="AK403" s="261"/>
      <c r="AL403" s="261"/>
      <c r="AM403" s="261"/>
      <c r="AN403" s="261"/>
      <c r="AO403" s="261"/>
      <c r="AP403" s="261"/>
      <c r="AQ403" s="261"/>
      <c r="AR403" s="261"/>
      <c r="AS403" s="261"/>
      <c r="AT403" s="261"/>
      <c r="AU403" s="261"/>
      <c r="AV403" s="261"/>
      <c r="AW403" s="261"/>
      <c r="AX403" s="261"/>
      <c r="AY403" s="261"/>
      <c r="AZ403" s="261"/>
      <c r="BA403" s="261"/>
      <c r="BB403" s="261"/>
      <c r="BC403" s="261"/>
      <c r="BD403" s="261"/>
      <c r="BE403" s="261"/>
      <c r="BF403" s="261"/>
      <c r="BG403" s="261"/>
      <c r="BH403" s="261"/>
      <c r="BI403" s="261"/>
      <c r="BJ403" s="261"/>
      <c r="BK403" s="261"/>
      <c r="BL403" s="261"/>
      <c r="BM403" s="261"/>
      <c r="BN403" s="261"/>
      <c r="BO403" s="261"/>
      <c r="BP403" s="261"/>
      <c r="BQ403" s="261"/>
      <c r="BR403" s="261"/>
      <c r="BS403" s="261"/>
      <c r="BT403" s="261"/>
      <c r="BU403" s="261"/>
      <c r="BV403" s="261"/>
      <c r="BW403" s="261"/>
      <c r="BX403" s="261"/>
      <c r="BY403" s="262"/>
      <c r="BZ403" s="262"/>
      <c r="CA403" s="262"/>
      <c r="CB403" s="262"/>
      <c r="CC403" s="262"/>
      <c r="CD403" s="262"/>
      <c r="CE403" s="262"/>
      <c r="CF403" s="262"/>
      <c r="CG403" s="262"/>
      <c r="CH403" s="262"/>
      <c r="CI403" s="262"/>
      <c r="CJ403" s="262"/>
      <c r="CK403" s="262"/>
      <c r="CL403" s="262"/>
      <c r="CM403" s="262"/>
      <c r="CN403" s="262"/>
      <c r="CO403" s="262"/>
      <c r="CP403" s="262"/>
      <c r="CQ403" s="262"/>
      <c r="CR403" s="262"/>
      <c r="CS403" s="262"/>
      <c r="CT403" s="262"/>
      <c r="CU403" s="261"/>
      <c r="CV403" s="261"/>
      <c r="CW403" s="261"/>
      <c r="CX403" s="261"/>
      <c r="CY403" s="261"/>
      <c r="CZ403" s="261"/>
      <c r="DA403" s="261"/>
      <c r="DB403" s="261"/>
      <c r="DC403" s="261"/>
      <c r="DD403" s="261"/>
      <c r="DE403" s="261"/>
      <c r="DF403" s="261"/>
      <c r="DG403" s="261"/>
      <c r="DH403" s="261"/>
      <c r="DI403" s="261"/>
      <c r="DJ403" s="261"/>
      <c r="DK403" s="261"/>
      <c r="DL403" s="261"/>
      <c r="DM403" s="261"/>
      <c r="DN403" s="261"/>
      <c r="DO403" s="261"/>
      <c r="DP403" s="261"/>
      <c r="DQ403" s="261"/>
      <c r="DR403" s="261"/>
      <c r="DS403" s="261"/>
      <c r="DT403" s="261"/>
      <c r="DU403" s="261"/>
      <c r="DV403" s="261"/>
      <c r="DW403" s="261"/>
      <c r="DX403" s="261"/>
      <c r="DY403" s="261"/>
      <c r="DZ403" s="261"/>
      <c r="EA403" s="261"/>
    </row>
    <row r="404" spans="1:131" ht="15" x14ac:dyDescent="0.25">
      <c r="A404" s="261"/>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61"/>
      <c r="AE404" s="261"/>
      <c r="AF404" s="261"/>
      <c r="AG404" s="261"/>
      <c r="AH404" s="261"/>
      <c r="AI404" s="261"/>
      <c r="AJ404" s="261"/>
      <c r="AK404" s="261"/>
      <c r="AL404" s="261"/>
      <c r="AM404" s="261"/>
      <c r="AN404" s="261"/>
      <c r="AO404" s="261"/>
      <c r="AP404" s="261"/>
      <c r="AQ404" s="261"/>
      <c r="AR404" s="261"/>
      <c r="AS404" s="261"/>
      <c r="AT404" s="261"/>
      <c r="AU404" s="261"/>
      <c r="AV404" s="261"/>
      <c r="AW404" s="261"/>
      <c r="AX404" s="261"/>
      <c r="AY404" s="261"/>
      <c r="AZ404" s="261"/>
      <c r="BA404" s="261"/>
      <c r="BB404" s="261"/>
      <c r="BC404" s="261"/>
      <c r="BD404" s="261"/>
      <c r="BE404" s="261"/>
      <c r="BF404" s="261"/>
      <c r="BG404" s="261"/>
      <c r="BH404" s="261"/>
      <c r="BI404" s="261"/>
      <c r="BJ404" s="261"/>
      <c r="BK404" s="261"/>
      <c r="BL404" s="261"/>
      <c r="BM404" s="261"/>
      <c r="BN404" s="261"/>
      <c r="BO404" s="261"/>
      <c r="BP404" s="261"/>
      <c r="BQ404" s="261"/>
      <c r="BR404" s="261"/>
      <c r="BS404" s="261"/>
      <c r="BT404" s="261"/>
      <c r="BU404" s="261"/>
      <c r="BV404" s="261"/>
      <c r="BW404" s="261"/>
      <c r="BX404" s="261"/>
      <c r="BY404" s="262"/>
      <c r="BZ404" s="262"/>
      <c r="CA404" s="262"/>
      <c r="CB404" s="262"/>
      <c r="CC404" s="262"/>
      <c r="CD404" s="262"/>
      <c r="CE404" s="262"/>
      <c r="CF404" s="262"/>
      <c r="CG404" s="262"/>
      <c r="CH404" s="262"/>
      <c r="CI404" s="262"/>
      <c r="CJ404" s="262"/>
      <c r="CK404" s="262"/>
      <c r="CL404" s="262"/>
      <c r="CM404" s="262"/>
      <c r="CN404" s="262"/>
      <c r="CO404" s="262"/>
      <c r="CP404" s="262"/>
      <c r="CQ404" s="262"/>
      <c r="CR404" s="262"/>
      <c r="CS404" s="262"/>
      <c r="CT404" s="262"/>
      <c r="CU404" s="261"/>
      <c r="CV404" s="261"/>
      <c r="CW404" s="261"/>
      <c r="CX404" s="261"/>
      <c r="CY404" s="261"/>
      <c r="CZ404" s="261"/>
      <c r="DA404" s="261"/>
      <c r="DB404" s="261"/>
      <c r="DC404" s="261"/>
      <c r="DD404" s="261"/>
      <c r="DE404" s="261"/>
      <c r="DF404" s="261"/>
      <c r="DG404" s="261"/>
      <c r="DH404" s="261"/>
      <c r="DI404" s="261"/>
      <c r="DJ404" s="261"/>
      <c r="DK404" s="261"/>
      <c r="DL404" s="261"/>
      <c r="DM404" s="261"/>
      <c r="DN404" s="261"/>
      <c r="DO404" s="261"/>
      <c r="DP404" s="261"/>
      <c r="DQ404" s="261"/>
      <c r="DR404" s="261"/>
      <c r="DS404" s="261"/>
      <c r="DT404" s="261"/>
      <c r="DU404" s="261"/>
      <c r="DV404" s="261"/>
      <c r="DW404" s="261"/>
      <c r="DX404" s="261"/>
      <c r="DY404" s="261"/>
      <c r="DZ404" s="261"/>
      <c r="EA404" s="261"/>
    </row>
    <row r="405" spans="1:131" ht="15" x14ac:dyDescent="0.25">
      <c r="A405" s="261"/>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61"/>
      <c r="AE405" s="261"/>
      <c r="AF405" s="261"/>
      <c r="AG405" s="261"/>
      <c r="AH405" s="261"/>
      <c r="AI405" s="261"/>
      <c r="AJ405" s="261"/>
      <c r="AK405" s="261"/>
      <c r="AL405" s="261"/>
      <c r="AM405" s="261"/>
      <c r="AN405" s="261"/>
      <c r="AO405" s="261"/>
      <c r="AP405" s="261"/>
      <c r="AQ405" s="261"/>
      <c r="AR405" s="261"/>
      <c r="AS405" s="261"/>
      <c r="AT405" s="261"/>
      <c r="AU405" s="261"/>
      <c r="AV405" s="261"/>
      <c r="AW405" s="261"/>
      <c r="AX405" s="261"/>
      <c r="AY405" s="261"/>
      <c r="AZ405" s="261"/>
      <c r="BA405" s="261"/>
      <c r="BB405" s="261"/>
      <c r="BC405" s="261"/>
      <c r="BD405" s="261"/>
      <c r="BE405" s="261"/>
      <c r="BF405" s="261"/>
      <c r="BG405" s="261"/>
      <c r="BH405" s="261"/>
      <c r="BI405" s="261"/>
      <c r="BJ405" s="261"/>
      <c r="BK405" s="261"/>
      <c r="BL405" s="261"/>
      <c r="BM405" s="261"/>
      <c r="BN405" s="261"/>
      <c r="BO405" s="261"/>
      <c r="BP405" s="261"/>
      <c r="BQ405" s="261"/>
      <c r="BR405" s="261"/>
      <c r="BS405" s="261"/>
      <c r="BT405" s="261"/>
      <c r="BU405" s="261"/>
      <c r="BV405" s="261"/>
      <c r="BW405" s="261"/>
      <c r="BX405" s="261"/>
      <c r="BY405" s="262"/>
      <c r="BZ405" s="262"/>
      <c r="CA405" s="262"/>
      <c r="CB405" s="262"/>
      <c r="CC405" s="262"/>
      <c r="CD405" s="262"/>
      <c r="CE405" s="262"/>
      <c r="CF405" s="262"/>
      <c r="CG405" s="262"/>
      <c r="CH405" s="262"/>
      <c r="CI405" s="262"/>
      <c r="CJ405" s="262"/>
      <c r="CK405" s="262"/>
      <c r="CL405" s="262"/>
      <c r="CM405" s="262"/>
      <c r="CN405" s="262"/>
      <c r="CO405" s="262"/>
      <c r="CP405" s="262"/>
      <c r="CQ405" s="262"/>
      <c r="CR405" s="262"/>
      <c r="CS405" s="262"/>
      <c r="CT405" s="262"/>
      <c r="CU405" s="261"/>
      <c r="CV405" s="261"/>
      <c r="CW405" s="261"/>
      <c r="CX405" s="261"/>
      <c r="CY405" s="261"/>
      <c r="CZ405" s="261"/>
      <c r="DA405" s="261"/>
      <c r="DB405" s="261"/>
      <c r="DC405" s="261"/>
      <c r="DD405" s="261"/>
      <c r="DE405" s="261"/>
      <c r="DF405" s="261"/>
      <c r="DG405" s="261"/>
      <c r="DH405" s="261"/>
      <c r="DI405" s="261"/>
      <c r="DJ405" s="261"/>
      <c r="DK405" s="261"/>
      <c r="DL405" s="261"/>
      <c r="DM405" s="261"/>
      <c r="DN405" s="261"/>
      <c r="DO405" s="261"/>
      <c r="DP405" s="261"/>
      <c r="DQ405" s="261"/>
      <c r="DR405" s="261"/>
      <c r="DS405" s="261"/>
      <c r="DT405" s="261"/>
      <c r="DU405" s="261"/>
      <c r="DV405" s="261"/>
      <c r="DW405" s="261"/>
      <c r="DX405" s="261"/>
      <c r="DY405" s="261"/>
      <c r="DZ405" s="261"/>
      <c r="EA405" s="261"/>
    </row>
    <row r="406" spans="1:131" ht="15" x14ac:dyDescent="0.25">
      <c r="A406" s="261"/>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c r="AS406" s="261"/>
      <c r="AT406" s="261"/>
      <c r="AU406" s="261"/>
      <c r="AV406" s="261"/>
      <c r="AW406" s="261"/>
      <c r="AX406" s="261"/>
      <c r="AY406" s="261"/>
      <c r="AZ406" s="261"/>
      <c r="BA406" s="261"/>
      <c r="BB406" s="261"/>
      <c r="BC406" s="261"/>
      <c r="BD406" s="261"/>
      <c r="BE406" s="261"/>
      <c r="BF406" s="261"/>
      <c r="BG406" s="261"/>
      <c r="BH406" s="261"/>
      <c r="BI406" s="261"/>
      <c r="BJ406" s="261"/>
      <c r="BK406" s="261"/>
      <c r="BL406" s="261"/>
      <c r="BM406" s="261"/>
      <c r="BN406" s="261"/>
      <c r="BO406" s="261"/>
      <c r="BP406" s="261"/>
      <c r="BQ406" s="261"/>
      <c r="BR406" s="261"/>
      <c r="BS406" s="261"/>
      <c r="BT406" s="261"/>
      <c r="BU406" s="261"/>
      <c r="BV406" s="261"/>
      <c r="BW406" s="261"/>
      <c r="BX406" s="261"/>
      <c r="BY406" s="262"/>
      <c r="BZ406" s="262"/>
      <c r="CA406" s="262"/>
      <c r="CB406" s="262"/>
      <c r="CC406" s="262"/>
      <c r="CD406" s="262"/>
      <c r="CE406" s="262"/>
      <c r="CF406" s="262"/>
      <c r="CG406" s="262"/>
      <c r="CH406" s="262"/>
      <c r="CI406" s="262"/>
      <c r="CJ406" s="262"/>
      <c r="CK406" s="262"/>
      <c r="CL406" s="262"/>
      <c r="CM406" s="262"/>
      <c r="CN406" s="262"/>
      <c r="CO406" s="262"/>
      <c r="CP406" s="262"/>
      <c r="CQ406" s="262"/>
      <c r="CR406" s="262"/>
      <c r="CS406" s="262"/>
      <c r="CT406" s="262"/>
      <c r="CU406" s="261"/>
      <c r="CV406" s="261"/>
      <c r="CW406" s="261"/>
      <c r="CX406" s="261"/>
      <c r="CY406" s="261"/>
      <c r="CZ406" s="261"/>
      <c r="DA406" s="261"/>
      <c r="DB406" s="261"/>
      <c r="DC406" s="261"/>
      <c r="DD406" s="261"/>
      <c r="DE406" s="261"/>
      <c r="DF406" s="261"/>
      <c r="DG406" s="261"/>
      <c r="DH406" s="261"/>
      <c r="DI406" s="261"/>
      <c r="DJ406" s="261"/>
      <c r="DK406" s="261"/>
      <c r="DL406" s="261"/>
      <c r="DM406" s="261"/>
      <c r="DN406" s="261"/>
      <c r="DO406" s="261"/>
      <c r="DP406" s="261"/>
      <c r="DQ406" s="261"/>
      <c r="DR406" s="261"/>
      <c r="DS406" s="261"/>
      <c r="DT406" s="261"/>
      <c r="DU406" s="261"/>
      <c r="DV406" s="261"/>
      <c r="DW406" s="261"/>
      <c r="DX406" s="261"/>
      <c r="DY406" s="261"/>
      <c r="DZ406" s="261"/>
      <c r="EA406" s="261"/>
    </row>
    <row r="407" spans="1:131" ht="15" x14ac:dyDescent="0.25">
      <c r="A407" s="261"/>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261"/>
      <c r="AE407" s="261"/>
      <c r="AF407" s="261"/>
      <c r="AG407" s="261"/>
      <c r="AH407" s="261"/>
      <c r="AI407" s="261"/>
      <c r="AJ407" s="261"/>
      <c r="AK407" s="261"/>
      <c r="AL407" s="261"/>
      <c r="AM407" s="261"/>
      <c r="AN407" s="261"/>
      <c r="AO407" s="261"/>
      <c r="AP407" s="261"/>
      <c r="AQ407" s="261"/>
      <c r="AR407" s="261"/>
      <c r="AS407" s="261"/>
      <c r="AT407" s="261"/>
      <c r="AU407" s="261"/>
      <c r="AV407" s="261"/>
      <c r="AW407" s="261"/>
      <c r="AX407" s="261"/>
      <c r="AY407" s="261"/>
      <c r="AZ407" s="261"/>
      <c r="BA407" s="261"/>
      <c r="BB407" s="261"/>
      <c r="BC407" s="261"/>
      <c r="BD407" s="261"/>
      <c r="BE407" s="261"/>
      <c r="BF407" s="261"/>
      <c r="BG407" s="261"/>
      <c r="BH407" s="261"/>
      <c r="BI407" s="261"/>
      <c r="BJ407" s="261"/>
      <c r="BK407" s="261"/>
      <c r="BL407" s="261"/>
      <c r="BM407" s="261"/>
      <c r="BN407" s="261"/>
      <c r="BO407" s="261"/>
      <c r="BP407" s="261"/>
      <c r="BQ407" s="261"/>
      <c r="BR407" s="261"/>
      <c r="BS407" s="261"/>
      <c r="BT407" s="261"/>
      <c r="BU407" s="261"/>
      <c r="BV407" s="261"/>
      <c r="BW407" s="261"/>
      <c r="BX407" s="261"/>
      <c r="BY407" s="262"/>
      <c r="BZ407" s="262"/>
      <c r="CA407" s="262"/>
      <c r="CB407" s="262"/>
      <c r="CC407" s="262"/>
      <c r="CD407" s="262"/>
      <c r="CE407" s="262"/>
      <c r="CF407" s="262"/>
      <c r="CG407" s="262"/>
      <c r="CH407" s="262"/>
      <c r="CI407" s="262"/>
      <c r="CJ407" s="262"/>
      <c r="CK407" s="262"/>
      <c r="CL407" s="262"/>
      <c r="CM407" s="262"/>
      <c r="CN407" s="262"/>
      <c r="CO407" s="262"/>
      <c r="CP407" s="262"/>
      <c r="CQ407" s="262"/>
      <c r="CR407" s="262"/>
      <c r="CS407" s="262"/>
      <c r="CT407" s="262"/>
      <c r="CU407" s="261"/>
      <c r="CV407" s="261"/>
      <c r="CW407" s="261"/>
      <c r="CX407" s="261"/>
      <c r="CY407" s="261"/>
      <c r="CZ407" s="261"/>
      <c r="DA407" s="261"/>
      <c r="DB407" s="261"/>
      <c r="DC407" s="261"/>
      <c r="DD407" s="261"/>
      <c r="DE407" s="261"/>
      <c r="DF407" s="261"/>
      <c r="DG407" s="261"/>
      <c r="DH407" s="261"/>
      <c r="DI407" s="261"/>
      <c r="DJ407" s="261"/>
      <c r="DK407" s="261"/>
      <c r="DL407" s="261"/>
      <c r="DM407" s="261"/>
      <c r="DN407" s="261"/>
      <c r="DO407" s="261"/>
      <c r="DP407" s="261"/>
      <c r="DQ407" s="261"/>
      <c r="DR407" s="261"/>
      <c r="DS407" s="261"/>
      <c r="DT407" s="261"/>
      <c r="DU407" s="261"/>
      <c r="DV407" s="261"/>
      <c r="DW407" s="261"/>
      <c r="DX407" s="261"/>
      <c r="DY407" s="261"/>
      <c r="DZ407" s="261"/>
      <c r="EA407" s="261"/>
    </row>
    <row r="408" spans="1:131" ht="15" x14ac:dyDescent="0.25">
      <c r="A408" s="261"/>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261"/>
      <c r="AE408" s="261"/>
      <c r="AF408" s="261"/>
      <c r="AG408" s="261"/>
      <c r="AH408" s="261"/>
      <c r="AI408" s="261"/>
      <c r="AJ408" s="261"/>
      <c r="AK408" s="261"/>
      <c r="AL408" s="261"/>
      <c r="AM408" s="261"/>
      <c r="AN408" s="261"/>
      <c r="AO408" s="261"/>
      <c r="AP408" s="261"/>
      <c r="AQ408" s="261"/>
      <c r="AR408" s="261"/>
      <c r="AS408" s="261"/>
      <c r="AT408" s="261"/>
      <c r="AU408" s="261"/>
      <c r="AV408" s="261"/>
      <c r="AW408" s="261"/>
      <c r="AX408" s="261"/>
      <c r="AY408" s="261"/>
      <c r="AZ408" s="261"/>
      <c r="BA408" s="261"/>
      <c r="BB408" s="261"/>
      <c r="BC408" s="261"/>
      <c r="BD408" s="261"/>
      <c r="BE408" s="261"/>
      <c r="BF408" s="261"/>
      <c r="BG408" s="261"/>
      <c r="BH408" s="261"/>
      <c r="BI408" s="261"/>
      <c r="BJ408" s="261"/>
      <c r="BK408" s="261"/>
      <c r="BL408" s="261"/>
      <c r="BM408" s="261"/>
      <c r="BN408" s="261"/>
      <c r="BO408" s="261"/>
      <c r="BP408" s="261"/>
      <c r="BQ408" s="261"/>
      <c r="BR408" s="261"/>
      <c r="BS408" s="261"/>
      <c r="BT408" s="261"/>
      <c r="BU408" s="261"/>
      <c r="BV408" s="261"/>
      <c r="BW408" s="261"/>
      <c r="BX408" s="261"/>
      <c r="BY408" s="262"/>
      <c r="BZ408" s="262"/>
      <c r="CA408" s="262"/>
      <c r="CB408" s="262"/>
      <c r="CC408" s="262"/>
      <c r="CD408" s="262"/>
      <c r="CE408" s="262"/>
      <c r="CF408" s="262"/>
      <c r="CG408" s="262"/>
      <c r="CH408" s="262"/>
      <c r="CI408" s="262"/>
      <c r="CJ408" s="262"/>
      <c r="CK408" s="262"/>
      <c r="CL408" s="262"/>
      <c r="CM408" s="262"/>
      <c r="CN408" s="262"/>
      <c r="CO408" s="262"/>
      <c r="CP408" s="262"/>
      <c r="CQ408" s="262"/>
      <c r="CR408" s="262"/>
      <c r="CS408" s="262"/>
      <c r="CT408" s="262"/>
      <c r="CU408" s="261"/>
      <c r="CV408" s="261"/>
      <c r="CW408" s="261"/>
      <c r="CX408" s="261"/>
      <c r="CY408" s="261"/>
      <c r="CZ408" s="261"/>
      <c r="DA408" s="261"/>
      <c r="DB408" s="261"/>
      <c r="DC408" s="261"/>
      <c r="DD408" s="261"/>
      <c r="DE408" s="261"/>
      <c r="DF408" s="261"/>
      <c r="DG408" s="261"/>
      <c r="DH408" s="261"/>
      <c r="DI408" s="261"/>
      <c r="DJ408" s="261"/>
      <c r="DK408" s="261"/>
      <c r="DL408" s="261"/>
      <c r="DM408" s="261"/>
      <c r="DN408" s="261"/>
      <c r="DO408" s="261"/>
      <c r="DP408" s="261"/>
      <c r="DQ408" s="261"/>
      <c r="DR408" s="261"/>
      <c r="DS408" s="261"/>
      <c r="DT408" s="261"/>
      <c r="DU408" s="261"/>
      <c r="DV408" s="261"/>
      <c r="DW408" s="261"/>
      <c r="DX408" s="261"/>
      <c r="DY408" s="261"/>
      <c r="DZ408" s="261"/>
      <c r="EA408" s="261"/>
    </row>
    <row r="409" spans="1:131" ht="15" x14ac:dyDescent="0.25">
      <c r="A409" s="261"/>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F409" s="261"/>
      <c r="AG409" s="261"/>
      <c r="AH409" s="261"/>
      <c r="AI409" s="261"/>
      <c r="AJ409" s="261"/>
      <c r="AK409" s="261"/>
      <c r="AL409" s="261"/>
      <c r="AM409" s="261"/>
      <c r="AN409" s="261"/>
      <c r="AO409" s="261"/>
      <c r="AP409" s="261"/>
      <c r="AQ409" s="261"/>
      <c r="AR409" s="261"/>
      <c r="AS409" s="261"/>
      <c r="AT409" s="261"/>
      <c r="AU409" s="261"/>
      <c r="AV409" s="261"/>
      <c r="AW409" s="261"/>
      <c r="AX409" s="261"/>
      <c r="AY409" s="261"/>
      <c r="AZ409" s="261"/>
      <c r="BA409" s="261"/>
      <c r="BB409" s="261"/>
      <c r="BC409" s="261"/>
      <c r="BD409" s="261"/>
      <c r="BE409" s="261"/>
      <c r="BF409" s="261"/>
      <c r="BG409" s="261"/>
      <c r="BH409" s="261"/>
      <c r="BI409" s="261"/>
      <c r="BJ409" s="261"/>
      <c r="BK409" s="261"/>
      <c r="BL409" s="261"/>
      <c r="BM409" s="261"/>
      <c r="BN409" s="261"/>
      <c r="BO409" s="261"/>
      <c r="BP409" s="261"/>
      <c r="BQ409" s="261"/>
      <c r="BR409" s="261"/>
      <c r="BS409" s="261"/>
      <c r="BT409" s="261"/>
      <c r="BU409" s="261"/>
      <c r="BV409" s="261"/>
      <c r="BW409" s="261"/>
      <c r="BX409" s="261"/>
      <c r="BY409" s="262"/>
      <c r="BZ409" s="262"/>
      <c r="CA409" s="262"/>
      <c r="CB409" s="262"/>
      <c r="CC409" s="262"/>
      <c r="CD409" s="262"/>
      <c r="CE409" s="262"/>
      <c r="CF409" s="262"/>
      <c r="CG409" s="262"/>
      <c r="CH409" s="262"/>
      <c r="CI409" s="262"/>
      <c r="CJ409" s="262"/>
      <c r="CK409" s="262"/>
      <c r="CL409" s="262"/>
      <c r="CM409" s="262"/>
      <c r="CN409" s="262"/>
      <c r="CO409" s="262"/>
      <c r="CP409" s="262"/>
      <c r="CQ409" s="262"/>
      <c r="CR409" s="262"/>
      <c r="CS409" s="262"/>
      <c r="CT409" s="262"/>
      <c r="CU409" s="261"/>
      <c r="CV409" s="261"/>
      <c r="CW409" s="261"/>
      <c r="CX409" s="261"/>
      <c r="CY409" s="261"/>
      <c r="CZ409" s="261"/>
      <c r="DA409" s="261"/>
      <c r="DB409" s="261"/>
      <c r="DC409" s="261"/>
      <c r="DD409" s="261"/>
      <c r="DE409" s="261"/>
      <c r="DF409" s="261"/>
      <c r="DG409" s="261"/>
      <c r="DH409" s="261"/>
      <c r="DI409" s="261"/>
      <c r="DJ409" s="261"/>
      <c r="DK409" s="261"/>
      <c r="DL409" s="261"/>
      <c r="DM409" s="261"/>
      <c r="DN409" s="261"/>
      <c r="DO409" s="261"/>
      <c r="DP409" s="261"/>
      <c r="DQ409" s="261"/>
      <c r="DR409" s="261"/>
      <c r="DS409" s="261"/>
      <c r="DT409" s="261"/>
      <c r="DU409" s="261"/>
      <c r="DV409" s="261"/>
      <c r="DW409" s="261"/>
      <c r="DX409" s="261"/>
      <c r="DY409" s="261"/>
      <c r="DZ409" s="261"/>
      <c r="EA409" s="261"/>
    </row>
    <row r="410" spans="1:131" ht="15" x14ac:dyDescent="0.25">
      <c r="A410" s="261"/>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c r="X410" s="261"/>
      <c r="Y410" s="261"/>
      <c r="Z410" s="261"/>
      <c r="AA410" s="261"/>
      <c r="AB410" s="261"/>
      <c r="AC410" s="261"/>
      <c r="AD410" s="261"/>
      <c r="AE410" s="261"/>
      <c r="AF410" s="261"/>
      <c r="AG410" s="261"/>
      <c r="AH410" s="261"/>
      <c r="AI410" s="261"/>
      <c r="AJ410" s="261"/>
      <c r="AK410" s="261"/>
      <c r="AL410" s="261"/>
      <c r="AM410" s="261"/>
      <c r="AN410" s="261"/>
      <c r="AO410" s="261"/>
      <c r="AP410" s="261"/>
      <c r="AQ410" s="261"/>
      <c r="AR410" s="261"/>
      <c r="AS410" s="261"/>
      <c r="AT410" s="261"/>
      <c r="AU410" s="261"/>
      <c r="AV410" s="261"/>
      <c r="AW410" s="261"/>
      <c r="AX410" s="261"/>
      <c r="AY410" s="261"/>
      <c r="AZ410" s="261"/>
      <c r="BA410" s="261"/>
      <c r="BB410" s="261"/>
      <c r="BC410" s="261"/>
      <c r="BD410" s="261"/>
      <c r="BE410" s="261"/>
      <c r="BF410" s="261"/>
      <c r="BG410" s="261"/>
      <c r="BH410" s="261"/>
      <c r="BI410" s="261"/>
      <c r="BJ410" s="261"/>
      <c r="BK410" s="261"/>
      <c r="BL410" s="261"/>
      <c r="BM410" s="261"/>
      <c r="BN410" s="261"/>
      <c r="BO410" s="261"/>
      <c r="BP410" s="261"/>
      <c r="BQ410" s="261"/>
      <c r="BR410" s="261"/>
      <c r="BS410" s="261"/>
      <c r="BT410" s="261"/>
      <c r="BU410" s="261"/>
      <c r="BV410" s="261"/>
      <c r="BW410" s="261"/>
      <c r="BX410" s="261"/>
      <c r="BY410" s="262"/>
      <c r="BZ410" s="262"/>
      <c r="CA410" s="262"/>
      <c r="CB410" s="262"/>
      <c r="CC410" s="262"/>
      <c r="CD410" s="262"/>
      <c r="CE410" s="262"/>
      <c r="CF410" s="262"/>
      <c r="CG410" s="262"/>
      <c r="CH410" s="262"/>
      <c r="CI410" s="262"/>
      <c r="CJ410" s="262"/>
      <c r="CK410" s="262"/>
      <c r="CL410" s="262"/>
      <c r="CM410" s="262"/>
      <c r="CN410" s="262"/>
      <c r="CO410" s="262"/>
      <c r="CP410" s="262"/>
      <c r="CQ410" s="262"/>
      <c r="CR410" s="262"/>
      <c r="CS410" s="262"/>
      <c r="CT410" s="262"/>
      <c r="CU410" s="261"/>
      <c r="CV410" s="261"/>
      <c r="CW410" s="261"/>
      <c r="CX410" s="261"/>
      <c r="CY410" s="261"/>
      <c r="CZ410" s="261"/>
      <c r="DA410" s="261"/>
      <c r="DB410" s="261"/>
      <c r="DC410" s="261"/>
      <c r="DD410" s="261"/>
      <c r="DE410" s="261"/>
      <c r="DF410" s="261"/>
      <c r="DG410" s="261"/>
      <c r="DH410" s="261"/>
      <c r="DI410" s="261"/>
      <c r="DJ410" s="261"/>
      <c r="DK410" s="261"/>
      <c r="DL410" s="261"/>
      <c r="DM410" s="261"/>
      <c r="DN410" s="261"/>
      <c r="DO410" s="261"/>
      <c r="DP410" s="261"/>
      <c r="DQ410" s="261"/>
      <c r="DR410" s="261"/>
      <c r="DS410" s="261"/>
      <c r="DT410" s="261"/>
      <c r="DU410" s="261"/>
      <c r="DV410" s="261"/>
      <c r="DW410" s="261"/>
      <c r="DX410" s="261"/>
      <c r="DY410" s="261"/>
      <c r="DZ410" s="261"/>
      <c r="EA410" s="261"/>
    </row>
    <row r="411" spans="1:131" ht="15" x14ac:dyDescent="0.25">
      <c r="A411" s="261"/>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c r="Z411" s="261"/>
      <c r="AA411" s="261"/>
      <c r="AB411" s="261"/>
      <c r="AC411" s="261"/>
      <c r="AD411" s="261"/>
      <c r="AE411" s="261"/>
      <c r="AF411" s="261"/>
      <c r="AG411" s="261"/>
      <c r="AH411" s="261"/>
      <c r="AI411" s="261"/>
      <c r="AJ411" s="261"/>
      <c r="AK411" s="261"/>
      <c r="AL411" s="261"/>
      <c r="AM411" s="261"/>
      <c r="AN411" s="261"/>
      <c r="AO411" s="261"/>
      <c r="AP411" s="261"/>
      <c r="AQ411" s="261"/>
      <c r="AR411" s="261"/>
      <c r="AS411" s="261"/>
      <c r="AT411" s="261"/>
      <c r="AU411" s="261"/>
      <c r="AV411" s="261"/>
      <c r="AW411" s="261"/>
      <c r="AX411" s="261"/>
      <c r="AY411" s="261"/>
      <c r="AZ411" s="261"/>
      <c r="BA411" s="261"/>
      <c r="BB411" s="261"/>
      <c r="BC411" s="261"/>
      <c r="BD411" s="261"/>
      <c r="BE411" s="261"/>
      <c r="BF411" s="261"/>
      <c r="BG411" s="261"/>
      <c r="BH411" s="261"/>
      <c r="BI411" s="261"/>
      <c r="BJ411" s="261"/>
      <c r="BK411" s="261"/>
      <c r="BL411" s="261"/>
      <c r="BM411" s="261"/>
      <c r="BN411" s="261"/>
      <c r="BO411" s="261"/>
      <c r="BP411" s="261"/>
      <c r="BQ411" s="261"/>
      <c r="BR411" s="261"/>
      <c r="BS411" s="261"/>
      <c r="BT411" s="261"/>
      <c r="BU411" s="261"/>
      <c r="BV411" s="261"/>
      <c r="BW411" s="261"/>
      <c r="BX411" s="261"/>
      <c r="BY411" s="262"/>
      <c r="BZ411" s="262"/>
      <c r="CA411" s="262"/>
      <c r="CB411" s="262"/>
      <c r="CC411" s="262"/>
      <c r="CD411" s="262"/>
      <c r="CE411" s="262"/>
      <c r="CF411" s="262"/>
      <c r="CG411" s="262"/>
      <c r="CH411" s="262"/>
      <c r="CI411" s="262"/>
      <c r="CJ411" s="262"/>
      <c r="CK411" s="262"/>
      <c r="CL411" s="262"/>
      <c r="CM411" s="262"/>
      <c r="CN411" s="262"/>
      <c r="CO411" s="262"/>
      <c r="CP411" s="262"/>
      <c r="CQ411" s="262"/>
      <c r="CR411" s="262"/>
      <c r="CS411" s="262"/>
      <c r="CT411" s="262"/>
      <c r="CU411" s="261"/>
      <c r="CV411" s="261"/>
      <c r="CW411" s="261"/>
      <c r="CX411" s="261"/>
      <c r="CY411" s="261"/>
      <c r="CZ411" s="261"/>
      <c r="DA411" s="261"/>
      <c r="DB411" s="261"/>
      <c r="DC411" s="261"/>
      <c r="DD411" s="261"/>
      <c r="DE411" s="261"/>
      <c r="DF411" s="261"/>
      <c r="DG411" s="261"/>
      <c r="DH411" s="261"/>
      <c r="DI411" s="261"/>
      <c r="DJ411" s="261"/>
      <c r="DK411" s="261"/>
      <c r="DL411" s="261"/>
      <c r="DM411" s="261"/>
      <c r="DN411" s="261"/>
      <c r="DO411" s="261"/>
      <c r="DP411" s="261"/>
      <c r="DQ411" s="261"/>
      <c r="DR411" s="261"/>
      <c r="DS411" s="261"/>
      <c r="DT411" s="261"/>
      <c r="DU411" s="261"/>
      <c r="DV411" s="261"/>
      <c r="DW411" s="261"/>
      <c r="DX411" s="261"/>
      <c r="DY411" s="261"/>
      <c r="DZ411" s="261"/>
      <c r="EA411" s="261"/>
    </row>
    <row r="412" spans="1:131" ht="15" x14ac:dyDescent="0.25">
      <c r="A412" s="261"/>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c r="X412" s="261"/>
      <c r="Y412" s="261"/>
      <c r="Z412" s="261"/>
      <c r="AA412" s="261"/>
      <c r="AB412" s="261"/>
      <c r="AC412" s="261"/>
      <c r="AD412" s="261"/>
      <c r="AE412" s="261"/>
      <c r="AF412" s="261"/>
      <c r="AG412" s="261"/>
      <c r="AH412" s="261"/>
      <c r="AI412" s="261"/>
      <c r="AJ412" s="261"/>
      <c r="AK412" s="261"/>
      <c r="AL412" s="261"/>
      <c r="AM412" s="261"/>
      <c r="AN412" s="261"/>
      <c r="AO412" s="261"/>
      <c r="AP412" s="261"/>
      <c r="AQ412" s="261"/>
      <c r="AR412" s="261"/>
      <c r="AS412" s="261"/>
      <c r="AT412" s="261"/>
      <c r="AU412" s="261"/>
      <c r="AV412" s="261"/>
      <c r="AW412" s="261"/>
      <c r="AX412" s="261"/>
      <c r="AY412" s="261"/>
      <c r="AZ412" s="261"/>
      <c r="BA412" s="261"/>
      <c r="BB412" s="261"/>
      <c r="BC412" s="261"/>
      <c r="BD412" s="261"/>
      <c r="BE412" s="261"/>
      <c r="BF412" s="261"/>
      <c r="BG412" s="261"/>
      <c r="BH412" s="261"/>
      <c r="BI412" s="261"/>
      <c r="BJ412" s="261"/>
      <c r="BK412" s="261"/>
      <c r="BL412" s="261"/>
      <c r="BM412" s="261"/>
      <c r="BN412" s="261"/>
      <c r="BO412" s="261"/>
      <c r="BP412" s="261"/>
      <c r="BQ412" s="261"/>
      <c r="BR412" s="261"/>
      <c r="BS412" s="261"/>
      <c r="BT412" s="261"/>
      <c r="BU412" s="261"/>
      <c r="BV412" s="261"/>
      <c r="BW412" s="261"/>
      <c r="BX412" s="261"/>
      <c r="BY412" s="262"/>
      <c r="BZ412" s="262"/>
      <c r="CA412" s="262"/>
      <c r="CB412" s="262"/>
      <c r="CC412" s="262"/>
      <c r="CD412" s="262"/>
      <c r="CE412" s="262"/>
      <c r="CF412" s="262"/>
      <c r="CG412" s="262"/>
      <c r="CH412" s="262"/>
      <c r="CI412" s="262"/>
      <c r="CJ412" s="262"/>
      <c r="CK412" s="262"/>
      <c r="CL412" s="262"/>
      <c r="CM412" s="262"/>
      <c r="CN412" s="262"/>
      <c r="CO412" s="262"/>
      <c r="CP412" s="262"/>
      <c r="CQ412" s="262"/>
      <c r="CR412" s="262"/>
      <c r="CS412" s="262"/>
      <c r="CT412" s="262"/>
      <c r="CU412" s="261"/>
      <c r="CV412" s="261"/>
      <c r="CW412" s="261"/>
      <c r="CX412" s="261"/>
      <c r="CY412" s="261"/>
      <c r="CZ412" s="261"/>
      <c r="DA412" s="261"/>
      <c r="DB412" s="261"/>
      <c r="DC412" s="261"/>
      <c r="DD412" s="261"/>
      <c r="DE412" s="261"/>
      <c r="DF412" s="261"/>
      <c r="DG412" s="261"/>
      <c r="DH412" s="261"/>
      <c r="DI412" s="261"/>
      <c r="DJ412" s="261"/>
      <c r="DK412" s="261"/>
      <c r="DL412" s="261"/>
      <c r="DM412" s="261"/>
      <c r="DN412" s="261"/>
      <c r="DO412" s="261"/>
      <c r="DP412" s="261"/>
      <c r="DQ412" s="261"/>
      <c r="DR412" s="261"/>
      <c r="DS412" s="261"/>
      <c r="DT412" s="261"/>
      <c r="DU412" s="261"/>
      <c r="DV412" s="261"/>
      <c r="DW412" s="261"/>
      <c r="DX412" s="261"/>
      <c r="DY412" s="261"/>
      <c r="DZ412" s="261"/>
      <c r="EA412" s="261"/>
    </row>
    <row r="413" spans="1:131" ht="15" x14ac:dyDescent="0.25">
      <c r="A413" s="261"/>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261"/>
      <c r="AE413" s="261"/>
      <c r="AF413" s="261"/>
      <c r="AG413" s="261"/>
      <c r="AH413" s="261"/>
      <c r="AI413" s="261"/>
      <c r="AJ413" s="261"/>
      <c r="AK413" s="261"/>
      <c r="AL413" s="261"/>
      <c r="AM413" s="261"/>
      <c r="AN413" s="261"/>
      <c r="AO413" s="261"/>
      <c r="AP413" s="261"/>
      <c r="AQ413" s="261"/>
      <c r="AR413" s="261"/>
      <c r="AS413" s="261"/>
      <c r="AT413" s="261"/>
      <c r="AU413" s="261"/>
      <c r="AV413" s="261"/>
      <c r="AW413" s="261"/>
      <c r="AX413" s="261"/>
      <c r="AY413" s="261"/>
      <c r="AZ413" s="261"/>
      <c r="BA413" s="261"/>
      <c r="BB413" s="261"/>
      <c r="BC413" s="261"/>
      <c r="BD413" s="261"/>
      <c r="BE413" s="261"/>
      <c r="BF413" s="261"/>
      <c r="BG413" s="261"/>
      <c r="BH413" s="261"/>
      <c r="BI413" s="261"/>
      <c r="BJ413" s="261"/>
      <c r="BK413" s="261"/>
      <c r="BL413" s="261"/>
      <c r="BM413" s="261"/>
      <c r="BN413" s="261"/>
      <c r="BO413" s="261"/>
      <c r="BP413" s="261"/>
      <c r="BQ413" s="261"/>
      <c r="BR413" s="261"/>
      <c r="BS413" s="261"/>
      <c r="BT413" s="261"/>
      <c r="BU413" s="261"/>
      <c r="BV413" s="261"/>
      <c r="BW413" s="261"/>
      <c r="BX413" s="261"/>
      <c r="BY413" s="262"/>
      <c r="BZ413" s="262"/>
      <c r="CA413" s="262"/>
      <c r="CB413" s="262"/>
      <c r="CC413" s="262"/>
      <c r="CD413" s="262"/>
      <c r="CE413" s="262"/>
      <c r="CF413" s="262"/>
      <c r="CG413" s="262"/>
      <c r="CH413" s="262"/>
      <c r="CI413" s="262"/>
      <c r="CJ413" s="262"/>
      <c r="CK413" s="262"/>
      <c r="CL413" s="262"/>
      <c r="CM413" s="262"/>
      <c r="CN413" s="262"/>
      <c r="CO413" s="262"/>
      <c r="CP413" s="262"/>
      <c r="CQ413" s="262"/>
      <c r="CR413" s="262"/>
      <c r="CS413" s="262"/>
      <c r="CT413" s="262"/>
      <c r="CU413" s="261"/>
      <c r="CV413" s="261"/>
      <c r="CW413" s="261"/>
      <c r="CX413" s="261"/>
      <c r="CY413" s="261"/>
      <c r="CZ413" s="261"/>
      <c r="DA413" s="261"/>
      <c r="DB413" s="261"/>
      <c r="DC413" s="261"/>
      <c r="DD413" s="261"/>
      <c r="DE413" s="261"/>
      <c r="DF413" s="261"/>
      <c r="DG413" s="261"/>
      <c r="DH413" s="261"/>
      <c r="DI413" s="261"/>
      <c r="DJ413" s="261"/>
      <c r="DK413" s="261"/>
      <c r="DL413" s="261"/>
      <c r="DM413" s="261"/>
      <c r="DN413" s="261"/>
      <c r="DO413" s="261"/>
      <c r="DP413" s="261"/>
      <c r="DQ413" s="261"/>
      <c r="DR413" s="261"/>
      <c r="DS413" s="261"/>
      <c r="DT413" s="261"/>
      <c r="DU413" s="261"/>
      <c r="DV413" s="261"/>
      <c r="DW413" s="261"/>
      <c r="DX413" s="261"/>
      <c r="DY413" s="261"/>
      <c r="DZ413" s="261"/>
      <c r="EA413" s="261"/>
    </row>
    <row r="414" spans="1:131" ht="15" x14ac:dyDescent="0.25">
      <c r="A414" s="261"/>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61"/>
      <c r="AE414" s="261"/>
      <c r="AF414" s="261"/>
      <c r="AG414" s="261"/>
      <c r="AH414" s="261"/>
      <c r="AI414" s="261"/>
      <c r="AJ414" s="261"/>
      <c r="AK414" s="261"/>
      <c r="AL414" s="261"/>
      <c r="AM414" s="261"/>
      <c r="AN414" s="261"/>
      <c r="AO414" s="261"/>
      <c r="AP414" s="261"/>
      <c r="AQ414" s="261"/>
      <c r="AR414" s="261"/>
      <c r="AS414" s="261"/>
      <c r="AT414" s="261"/>
      <c r="AU414" s="261"/>
      <c r="AV414" s="261"/>
      <c r="AW414" s="261"/>
      <c r="AX414" s="261"/>
      <c r="AY414" s="261"/>
      <c r="AZ414" s="261"/>
      <c r="BA414" s="261"/>
      <c r="BB414" s="261"/>
      <c r="BC414" s="261"/>
      <c r="BD414" s="261"/>
      <c r="BE414" s="261"/>
      <c r="BF414" s="261"/>
      <c r="BG414" s="261"/>
      <c r="BH414" s="261"/>
      <c r="BI414" s="261"/>
      <c r="BJ414" s="261"/>
      <c r="BK414" s="261"/>
      <c r="BL414" s="261"/>
      <c r="BM414" s="261"/>
      <c r="BN414" s="261"/>
      <c r="BO414" s="261"/>
      <c r="BP414" s="261"/>
      <c r="BQ414" s="261"/>
      <c r="BR414" s="261"/>
      <c r="BS414" s="261"/>
      <c r="BT414" s="261"/>
      <c r="BU414" s="261"/>
      <c r="BV414" s="261"/>
      <c r="BW414" s="261"/>
      <c r="BX414" s="261"/>
      <c r="BY414" s="262"/>
      <c r="BZ414" s="262"/>
      <c r="CA414" s="262"/>
      <c r="CB414" s="262"/>
      <c r="CC414" s="262"/>
      <c r="CD414" s="262"/>
      <c r="CE414" s="262"/>
      <c r="CF414" s="262"/>
      <c r="CG414" s="262"/>
      <c r="CH414" s="262"/>
      <c r="CI414" s="262"/>
      <c r="CJ414" s="262"/>
      <c r="CK414" s="262"/>
      <c r="CL414" s="262"/>
      <c r="CM414" s="262"/>
      <c r="CN414" s="262"/>
      <c r="CO414" s="262"/>
      <c r="CP414" s="262"/>
      <c r="CQ414" s="262"/>
      <c r="CR414" s="262"/>
      <c r="CS414" s="262"/>
      <c r="CT414" s="262"/>
      <c r="CU414" s="261"/>
      <c r="CV414" s="261"/>
      <c r="CW414" s="261"/>
      <c r="CX414" s="261"/>
      <c r="CY414" s="261"/>
      <c r="CZ414" s="261"/>
      <c r="DA414" s="261"/>
      <c r="DB414" s="261"/>
      <c r="DC414" s="261"/>
      <c r="DD414" s="261"/>
      <c r="DE414" s="261"/>
      <c r="DF414" s="261"/>
      <c r="DG414" s="261"/>
      <c r="DH414" s="261"/>
      <c r="DI414" s="261"/>
      <c r="DJ414" s="261"/>
      <c r="DK414" s="261"/>
      <c r="DL414" s="261"/>
      <c r="DM414" s="261"/>
      <c r="DN414" s="261"/>
      <c r="DO414" s="261"/>
      <c r="DP414" s="261"/>
      <c r="DQ414" s="261"/>
      <c r="DR414" s="261"/>
      <c r="DS414" s="261"/>
      <c r="DT414" s="261"/>
      <c r="DU414" s="261"/>
      <c r="DV414" s="261"/>
      <c r="DW414" s="261"/>
      <c r="DX414" s="261"/>
      <c r="DY414" s="261"/>
      <c r="DZ414" s="261"/>
      <c r="EA414" s="261"/>
    </row>
    <row r="415" spans="1:131" ht="15" x14ac:dyDescent="0.25">
      <c r="A415" s="261"/>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261"/>
      <c r="AE415" s="261"/>
      <c r="AF415" s="261"/>
      <c r="AG415" s="261"/>
      <c r="AH415" s="261"/>
      <c r="AI415" s="261"/>
      <c r="AJ415" s="261"/>
      <c r="AK415" s="261"/>
      <c r="AL415" s="261"/>
      <c r="AM415" s="261"/>
      <c r="AN415" s="261"/>
      <c r="AO415" s="261"/>
      <c r="AP415" s="261"/>
      <c r="AQ415" s="261"/>
      <c r="AR415" s="261"/>
      <c r="AS415" s="261"/>
      <c r="AT415" s="261"/>
      <c r="AU415" s="261"/>
      <c r="AV415" s="261"/>
      <c r="AW415" s="261"/>
      <c r="AX415" s="261"/>
      <c r="AY415" s="261"/>
      <c r="AZ415" s="261"/>
      <c r="BA415" s="261"/>
      <c r="BB415" s="261"/>
      <c r="BC415" s="261"/>
      <c r="BD415" s="261"/>
      <c r="BE415" s="261"/>
      <c r="BF415" s="261"/>
      <c r="BG415" s="261"/>
      <c r="BH415" s="261"/>
      <c r="BI415" s="261"/>
      <c r="BJ415" s="261"/>
      <c r="BK415" s="261"/>
      <c r="BL415" s="261"/>
      <c r="BM415" s="261"/>
      <c r="BN415" s="261"/>
      <c r="BO415" s="261"/>
      <c r="BP415" s="261"/>
      <c r="BQ415" s="261"/>
      <c r="BR415" s="261"/>
      <c r="BS415" s="261"/>
      <c r="BT415" s="261"/>
      <c r="BU415" s="261"/>
      <c r="BV415" s="261"/>
      <c r="BW415" s="261"/>
      <c r="BX415" s="261"/>
      <c r="BY415" s="262"/>
      <c r="BZ415" s="262"/>
      <c r="CA415" s="262"/>
      <c r="CB415" s="262"/>
      <c r="CC415" s="262"/>
      <c r="CD415" s="262"/>
      <c r="CE415" s="262"/>
      <c r="CF415" s="262"/>
      <c r="CG415" s="262"/>
      <c r="CH415" s="262"/>
      <c r="CI415" s="262"/>
      <c r="CJ415" s="262"/>
      <c r="CK415" s="262"/>
      <c r="CL415" s="262"/>
      <c r="CM415" s="262"/>
      <c r="CN415" s="262"/>
      <c r="CO415" s="262"/>
      <c r="CP415" s="262"/>
      <c r="CQ415" s="262"/>
      <c r="CR415" s="262"/>
      <c r="CS415" s="262"/>
      <c r="CT415" s="262"/>
      <c r="CU415" s="261"/>
      <c r="CV415" s="261"/>
      <c r="CW415" s="261"/>
      <c r="CX415" s="261"/>
      <c r="CY415" s="261"/>
      <c r="CZ415" s="261"/>
      <c r="DA415" s="261"/>
      <c r="DB415" s="261"/>
      <c r="DC415" s="261"/>
      <c r="DD415" s="261"/>
      <c r="DE415" s="261"/>
      <c r="DF415" s="261"/>
      <c r="DG415" s="261"/>
      <c r="DH415" s="261"/>
      <c r="DI415" s="261"/>
      <c r="DJ415" s="261"/>
      <c r="DK415" s="261"/>
      <c r="DL415" s="261"/>
      <c r="DM415" s="261"/>
      <c r="DN415" s="261"/>
      <c r="DO415" s="261"/>
      <c r="DP415" s="261"/>
      <c r="DQ415" s="261"/>
      <c r="DR415" s="261"/>
      <c r="DS415" s="261"/>
      <c r="DT415" s="261"/>
      <c r="DU415" s="261"/>
      <c r="DV415" s="261"/>
      <c r="DW415" s="261"/>
      <c r="DX415" s="261"/>
      <c r="DY415" s="261"/>
      <c r="DZ415" s="261"/>
      <c r="EA415" s="261"/>
    </row>
    <row r="416" spans="1:131" ht="15" x14ac:dyDescent="0.25">
      <c r="A416" s="261"/>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261"/>
      <c r="AE416" s="261"/>
      <c r="AF416" s="261"/>
      <c r="AG416" s="261"/>
      <c r="AH416" s="261"/>
      <c r="AI416" s="261"/>
      <c r="AJ416" s="261"/>
      <c r="AK416" s="261"/>
      <c r="AL416" s="261"/>
      <c r="AM416" s="261"/>
      <c r="AN416" s="261"/>
      <c r="AO416" s="261"/>
      <c r="AP416" s="261"/>
      <c r="AQ416" s="261"/>
      <c r="AR416" s="261"/>
      <c r="AS416" s="261"/>
      <c r="AT416" s="261"/>
      <c r="AU416" s="261"/>
      <c r="AV416" s="261"/>
      <c r="AW416" s="261"/>
      <c r="AX416" s="261"/>
      <c r="AY416" s="261"/>
      <c r="AZ416" s="261"/>
      <c r="BA416" s="261"/>
      <c r="BB416" s="261"/>
      <c r="BC416" s="261"/>
      <c r="BD416" s="261"/>
      <c r="BE416" s="261"/>
      <c r="BF416" s="261"/>
      <c r="BG416" s="261"/>
      <c r="BH416" s="261"/>
      <c r="BI416" s="261"/>
      <c r="BJ416" s="261"/>
      <c r="BK416" s="261"/>
      <c r="BL416" s="261"/>
      <c r="BM416" s="261"/>
      <c r="BN416" s="261"/>
      <c r="BO416" s="261"/>
      <c r="BP416" s="261"/>
      <c r="BQ416" s="261"/>
      <c r="BR416" s="261"/>
      <c r="BS416" s="261"/>
      <c r="BT416" s="261"/>
      <c r="BU416" s="261"/>
      <c r="BV416" s="261"/>
      <c r="BW416" s="261"/>
      <c r="BX416" s="261"/>
      <c r="BY416" s="262"/>
      <c r="BZ416" s="262"/>
      <c r="CA416" s="262"/>
      <c r="CB416" s="262"/>
      <c r="CC416" s="262"/>
      <c r="CD416" s="262"/>
      <c r="CE416" s="262"/>
      <c r="CF416" s="262"/>
      <c r="CG416" s="262"/>
      <c r="CH416" s="262"/>
      <c r="CI416" s="262"/>
      <c r="CJ416" s="262"/>
      <c r="CK416" s="262"/>
      <c r="CL416" s="262"/>
      <c r="CM416" s="262"/>
      <c r="CN416" s="262"/>
      <c r="CO416" s="262"/>
      <c r="CP416" s="262"/>
      <c r="CQ416" s="262"/>
      <c r="CR416" s="262"/>
      <c r="CS416" s="262"/>
      <c r="CT416" s="262"/>
      <c r="CU416" s="261"/>
      <c r="CV416" s="261"/>
      <c r="CW416" s="261"/>
      <c r="CX416" s="261"/>
      <c r="CY416" s="261"/>
      <c r="CZ416" s="261"/>
      <c r="DA416" s="261"/>
      <c r="DB416" s="261"/>
      <c r="DC416" s="261"/>
      <c r="DD416" s="261"/>
      <c r="DE416" s="261"/>
      <c r="DF416" s="261"/>
      <c r="DG416" s="261"/>
      <c r="DH416" s="261"/>
      <c r="DI416" s="261"/>
      <c r="DJ416" s="261"/>
      <c r="DK416" s="261"/>
      <c r="DL416" s="261"/>
      <c r="DM416" s="261"/>
      <c r="DN416" s="261"/>
      <c r="DO416" s="261"/>
      <c r="DP416" s="261"/>
      <c r="DQ416" s="261"/>
      <c r="DR416" s="261"/>
      <c r="DS416" s="261"/>
      <c r="DT416" s="261"/>
      <c r="DU416" s="261"/>
      <c r="DV416" s="261"/>
      <c r="DW416" s="261"/>
      <c r="DX416" s="261"/>
      <c r="DY416" s="261"/>
      <c r="DZ416" s="261"/>
      <c r="EA416" s="261"/>
    </row>
    <row r="417" spans="1:131" ht="15" x14ac:dyDescent="0.25">
      <c r="A417" s="261"/>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261"/>
      <c r="AE417" s="261"/>
      <c r="AF417" s="261"/>
      <c r="AG417" s="261"/>
      <c r="AH417" s="261"/>
      <c r="AI417" s="261"/>
      <c r="AJ417" s="261"/>
      <c r="AK417" s="261"/>
      <c r="AL417" s="261"/>
      <c r="AM417" s="261"/>
      <c r="AN417" s="261"/>
      <c r="AO417" s="261"/>
      <c r="AP417" s="261"/>
      <c r="AQ417" s="261"/>
      <c r="AR417" s="261"/>
      <c r="AS417" s="261"/>
      <c r="AT417" s="261"/>
      <c r="AU417" s="261"/>
      <c r="AV417" s="261"/>
      <c r="AW417" s="261"/>
      <c r="AX417" s="261"/>
      <c r="AY417" s="261"/>
      <c r="AZ417" s="261"/>
      <c r="BA417" s="261"/>
      <c r="BB417" s="261"/>
      <c r="BC417" s="261"/>
      <c r="BD417" s="261"/>
      <c r="BE417" s="261"/>
      <c r="BF417" s="261"/>
      <c r="BG417" s="261"/>
      <c r="BH417" s="261"/>
      <c r="BI417" s="261"/>
      <c r="BJ417" s="261"/>
      <c r="BK417" s="261"/>
      <c r="BL417" s="261"/>
      <c r="BM417" s="261"/>
      <c r="BN417" s="261"/>
      <c r="BO417" s="261"/>
      <c r="BP417" s="261"/>
      <c r="BQ417" s="261"/>
      <c r="BR417" s="261"/>
      <c r="BS417" s="261"/>
      <c r="BT417" s="261"/>
      <c r="BU417" s="261"/>
      <c r="BV417" s="261"/>
      <c r="BW417" s="261"/>
      <c r="BX417" s="261"/>
      <c r="BY417" s="262"/>
      <c r="BZ417" s="262"/>
      <c r="CA417" s="262"/>
      <c r="CB417" s="262"/>
      <c r="CC417" s="262"/>
      <c r="CD417" s="262"/>
      <c r="CE417" s="262"/>
      <c r="CF417" s="262"/>
      <c r="CG417" s="262"/>
      <c r="CH417" s="262"/>
      <c r="CI417" s="262"/>
      <c r="CJ417" s="262"/>
      <c r="CK417" s="262"/>
      <c r="CL417" s="262"/>
      <c r="CM417" s="262"/>
      <c r="CN417" s="262"/>
      <c r="CO417" s="262"/>
      <c r="CP417" s="262"/>
      <c r="CQ417" s="262"/>
      <c r="CR417" s="262"/>
      <c r="CS417" s="262"/>
      <c r="CT417" s="262"/>
      <c r="CU417" s="261"/>
      <c r="CV417" s="261"/>
      <c r="CW417" s="261"/>
      <c r="CX417" s="261"/>
      <c r="CY417" s="261"/>
      <c r="CZ417" s="261"/>
      <c r="DA417" s="261"/>
      <c r="DB417" s="261"/>
      <c r="DC417" s="261"/>
      <c r="DD417" s="261"/>
      <c r="DE417" s="261"/>
      <c r="DF417" s="261"/>
      <c r="DG417" s="261"/>
      <c r="DH417" s="261"/>
      <c r="DI417" s="261"/>
      <c r="DJ417" s="261"/>
      <c r="DK417" s="261"/>
      <c r="DL417" s="261"/>
      <c r="DM417" s="261"/>
      <c r="DN417" s="261"/>
      <c r="DO417" s="261"/>
      <c r="DP417" s="261"/>
      <c r="DQ417" s="261"/>
      <c r="DR417" s="261"/>
      <c r="DS417" s="261"/>
      <c r="DT417" s="261"/>
      <c r="DU417" s="261"/>
      <c r="DV417" s="261"/>
      <c r="DW417" s="261"/>
      <c r="DX417" s="261"/>
      <c r="DY417" s="261"/>
      <c r="DZ417" s="261"/>
      <c r="EA417" s="261"/>
    </row>
    <row r="418" spans="1:131" ht="15" x14ac:dyDescent="0.25">
      <c r="A418" s="261"/>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1"/>
      <c r="AD418" s="261"/>
      <c r="AE418" s="261"/>
      <c r="AF418" s="261"/>
      <c r="AG418" s="261"/>
      <c r="AH418" s="261"/>
      <c r="AI418" s="261"/>
      <c r="AJ418" s="261"/>
      <c r="AK418" s="261"/>
      <c r="AL418" s="261"/>
      <c r="AM418" s="261"/>
      <c r="AN418" s="261"/>
      <c r="AO418" s="261"/>
      <c r="AP418" s="261"/>
      <c r="AQ418" s="261"/>
      <c r="AR418" s="261"/>
      <c r="AS418" s="261"/>
      <c r="AT418" s="261"/>
      <c r="AU418" s="261"/>
      <c r="AV418" s="261"/>
      <c r="AW418" s="261"/>
      <c r="AX418" s="261"/>
      <c r="AY418" s="261"/>
      <c r="AZ418" s="261"/>
      <c r="BA418" s="261"/>
      <c r="BB418" s="261"/>
      <c r="BC418" s="261"/>
      <c r="BD418" s="261"/>
      <c r="BE418" s="261"/>
      <c r="BF418" s="261"/>
      <c r="BG418" s="261"/>
      <c r="BH418" s="261"/>
      <c r="BI418" s="261"/>
      <c r="BJ418" s="261"/>
      <c r="BK418" s="261"/>
      <c r="BL418" s="261"/>
      <c r="BM418" s="261"/>
      <c r="BN418" s="261"/>
      <c r="BO418" s="261"/>
      <c r="BP418" s="261"/>
      <c r="BQ418" s="261"/>
      <c r="BR418" s="261"/>
      <c r="BS418" s="261"/>
      <c r="BT418" s="261"/>
      <c r="BU418" s="261"/>
      <c r="BV418" s="261"/>
      <c r="BW418" s="261"/>
      <c r="BX418" s="261"/>
      <c r="BY418" s="262"/>
      <c r="BZ418" s="262"/>
      <c r="CA418" s="262"/>
      <c r="CB418" s="262"/>
      <c r="CC418" s="262"/>
      <c r="CD418" s="262"/>
      <c r="CE418" s="262"/>
      <c r="CF418" s="262"/>
      <c r="CG418" s="262"/>
      <c r="CH418" s="262"/>
      <c r="CI418" s="262"/>
      <c r="CJ418" s="262"/>
      <c r="CK418" s="262"/>
      <c r="CL418" s="262"/>
      <c r="CM418" s="262"/>
      <c r="CN418" s="262"/>
      <c r="CO418" s="262"/>
      <c r="CP418" s="262"/>
      <c r="CQ418" s="262"/>
      <c r="CR418" s="262"/>
      <c r="CS418" s="262"/>
      <c r="CT418" s="262"/>
      <c r="CU418" s="261"/>
      <c r="CV418" s="261"/>
      <c r="CW418" s="261"/>
      <c r="CX418" s="261"/>
      <c r="CY418" s="261"/>
      <c r="CZ418" s="261"/>
      <c r="DA418" s="261"/>
      <c r="DB418" s="261"/>
      <c r="DC418" s="261"/>
      <c r="DD418" s="261"/>
      <c r="DE418" s="261"/>
      <c r="DF418" s="261"/>
      <c r="DG418" s="261"/>
      <c r="DH418" s="261"/>
      <c r="DI418" s="261"/>
      <c r="DJ418" s="261"/>
      <c r="DK418" s="261"/>
      <c r="DL418" s="261"/>
      <c r="DM418" s="261"/>
      <c r="DN418" s="261"/>
      <c r="DO418" s="261"/>
      <c r="DP418" s="261"/>
      <c r="DQ418" s="261"/>
      <c r="DR418" s="261"/>
      <c r="DS418" s="261"/>
      <c r="DT418" s="261"/>
      <c r="DU418" s="261"/>
      <c r="DV418" s="261"/>
      <c r="DW418" s="261"/>
      <c r="DX418" s="261"/>
      <c r="DY418" s="261"/>
      <c r="DZ418" s="261"/>
      <c r="EA418" s="261"/>
    </row>
    <row r="419" spans="1:131" ht="15" x14ac:dyDescent="0.25">
      <c r="A419" s="261"/>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c r="X419" s="261"/>
      <c r="Y419" s="261"/>
      <c r="Z419" s="261"/>
      <c r="AA419" s="261"/>
      <c r="AB419" s="261"/>
      <c r="AC419" s="261"/>
      <c r="AD419" s="261"/>
      <c r="AE419" s="261"/>
      <c r="AF419" s="261"/>
      <c r="AG419" s="261"/>
      <c r="AH419" s="261"/>
      <c r="AI419" s="261"/>
      <c r="AJ419" s="261"/>
      <c r="AK419" s="261"/>
      <c r="AL419" s="261"/>
      <c r="AM419" s="261"/>
      <c r="AN419" s="261"/>
      <c r="AO419" s="261"/>
      <c r="AP419" s="261"/>
      <c r="AQ419" s="261"/>
      <c r="AR419" s="261"/>
      <c r="AS419" s="261"/>
      <c r="AT419" s="261"/>
      <c r="AU419" s="261"/>
      <c r="AV419" s="261"/>
      <c r="AW419" s="261"/>
      <c r="AX419" s="261"/>
      <c r="AY419" s="261"/>
      <c r="AZ419" s="261"/>
      <c r="BA419" s="261"/>
      <c r="BB419" s="261"/>
      <c r="BC419" s="261"/>
      <c r="BD419" s="261"/>
      <c r="BE419" s="261"/>
      <c r="BF419" s="261"/>
      <c r="BG419" s="261"/>
      <c r="BH419" s="261"/>
      <c r="BI419" s="261"/>
      <c r="BJ419" s="261"/>
      <c r="BK419" s="261"/>
      <c r="BL419" s="261"/>
      <c r="BM419" s="261"/>
      <c r="BN419" s="261"/>
      <c r="BO419" s="261"/>
      <c r="BP419" s="261"/>
      <c r="BQ419" s="261"/>
      <c r="BR419" s="261"/>
      <c r="BS419" s="261"/>
      <c r="BT419" s="261"/>
      <c r="BU419" s="261"/>
      <c r="BV419" s="261"/>
      <c r="BW419" s="261"/>
      <c r="BX419" s="261"/>
      <c r="BY419" s="262"/>
      <c r="BZ419" s="262"/>
      <c r="CA419" s="262"/>
      <c r="CB419" s="262"/>
      <c r="CC419" s="262"/>
      <c r="CD419" s="262"/>
      <c r="CE419" s="262"/>
      <c r="CF419" s="262"/>
      <c r="CG419" s="262"/>
      <c r="CH419" s="262"/>
      <c r="CI419" s="262"/>
      <c r="CJ419" s="262"/>
      <c r="CK419" s="262"/>
      <c r="CL419" s="262"/>
      <c r="CM419" s="262"/>
      <c r="CN419" s="262"/>
      <c r="CO419" s="262"/>
      <c r="CP419" s="262"/>
      <c r="CQ419" s="262"/>
      <c r="CR419" s="262"/>
      <c r="CS419" s="262"/>
      <c r="CT419" s="262"/>
      <c r="CU419" s="261"/>
      <c r="CV419" s="261"/>
      <c r="CW419" s="261"/>
      <c r="CX419" s="261"/>
      <c r="CY419" s="261"/>
      <c r="CZ419" s="261"/>
      <c r="DA419" s="261"/>
      <c r="DB419" s="261"/>
      <c r="DC419" s="261"/>
      <c r="DD419" s="261"/>
      <c r="DE419" s="261"/>
      <c r="DF419" s="261"/>
      <c r="DG419" s="261"/>
      <c r="DH419" s="261"/>
      <c r="DI419" s="261"/>
      <c r="DJ419" s="261"/>
      <c r="DK419" s="261"/>
      <c r="DL419" s="261"/>
      <c r="DM419" s="261"/>
      <c r="DN419" s="261"/>
      <c r="DO419" s="261"/>
      <c r="DP419" s="261"/>
      <c r="DQ419" s="261"/>
      <c r="DR419" s="261"/>
      <c r="DS419" s="261"/>
      <c r="DT419" s="261"/>
      <c r="DU419" s="261"/>
      <c r="DV419" s="261"/>
      <c r="DW419" s="261"/>
      <c r="DX419" s="261"/>
      <c r="DY419" s="261"/>
      <c r="DZ419" s="261"/>
      <c r="EA419" s="261"/>
    </row>
    <row r="420" spans="1:131" ht="15" x14ac:dyDescent="0.25">
      <c r="A420" s="261"/>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c r="X420" s="261"/>
      <c r="Y420" s="261"/>
      <c r="Z420" s="261"/>
      <c r="AA420" s="261"/>
      <c r="AB420" s="261"/>
      <c r="AC420" s="261"/>
      <c r="AD420" s="261"/>
      <c r="AE420" s="261"/>
      <c r="AF420" s="261"/>
      <c r="AG420" s="261"/>
      <c r="AH420" s="261"/>
      <c r="AI420" s="261"/>
      <c r="AJ420" s="261"/>
      <c r="AK420" s="261"/>
      <c r="AL420" s="261"/>
      <c r="AM420" s="261"/>
      <c r="AN420" s="261"/>
      <c r="AO420" s="261"/>
      <c r="AP420" s="261"/>
      <c r="AQ420" s="261"/>
      <c r="AR420" s="261"/>
      <c r="AS420" s="261"/>
      <c r="AT420" s="261"/>
      <c r="AU420" s="261"/>
      <c r="AV420" s="261"/>
      <c r="AW420" s="261"/>
      <c r="AX420" s="261"/>
      <c r="AY420" s="261"/>
      <c r="AZ420" s="261"/>
      <c r="BA420" s="261"/>
      <c r="BB420" s="261"/>
      <c r="BC420" s="261"/>
      <c r="BD420" s="261"/>
      <c r="BE420" s="261"/>
      <c r="BF420" s="261"/>
      <c r="BG420" s="261"/>
      <c r="BH420" s="261"/>
      <c r="BI420" s="261"/>
      <c r="BJ420" s="261"/>
      <c r="BK420" s="261"/>
      <c r="BL420" s="261"/>
      <c r="BM420" s="261"/>
      <c r="BN420" s="261"/>
      <c r="BO420" s="261"/>
      <c r="BP420" s="261"/>
      <c r="BQ420" s="261"/>
      <c r="BR420" s="261"/>
      <c r="BS420" s="261"/>
      <c r="BT420" s="261"/>
      <c r="BU420" s="261"/>
      <c r="BV420" s="261"/>
      <c r="BW420" s="261"/>
      <c r="BX420" s="261"/>
      <c r="BY420" s="262"/>
      <c r="BZ420" s="262"/>
      <c r="CA420" s="262"/>
      <c r="CB420" s="262"/>
      <c r="CC420" s="262"/>
      <c r="CD420" s="262"/>
      <c r="CE420" s="262"/>
      <c r="CF420" s="262"/>
      <c r="CG420" s="262"/>
      <c r="CH420" s="262"/>
      <c r="CI420" s="262"/>
      <c r="CJ420" s="262"/>
      <c r="CK420" s="262"/>
      <c r="CL420" s="262"/>
      <c r="CM420" s="262"/>
      <c r="CN420" s="262"/>
      <c r="CO420" s="262"/>
      <c r="CP420" s="262"/>
      <c r="CQ420" s="262"/>
      <c r="CR420" s="262"/>
      <c r="CS420" s="262"/>
      <c r="CT420" s="262"/>
      <c r="CU420" s="261"/>
      <c r="CV420" s="261"/>
      <c r="CW420" s="261"/>
      <c r="CX420" s="261"/>
      <c r="CY420" s="261"/>
      <c r="CZ420" s="261"/>
      <c r="DA420" s="261"/>
      <c r="DB420" s="261"/>
      <c r="DC420" s="261"/>
      <c r="DD420" s="261"/>
      <c r="DE420" s="261"/>
      <c r="DF420" s="261"/>
      <c r="DG420" s="261"/>
      <c r="DH420" s="261"/>
      <c r="DI420" s="261"/>
      <c r="DJ420" s="261"/>
      <c r="DK420" s="261"/>
      <c r="DL420" s="261"/>
      <c r="DM420" s="261"/>
      <c r="DN420" s="261"/>
      <c r="DO420" s="261"/>
      <c r="DP420" s="261"/>
      <c r="DQ420" s="261"/>
      <c r="DR420" s="261"/>
      <c r="DS420" s="261"/>
      <c r="DT420" s="261"/>
      <c r="DU420" s="261"/>
      <c r="DV420" s="261"/>
      <c r="DW420" s="261"/>
      <c r="DX420" s="261"/>
      <c r="DY420" s="261"/>
      <c r="DZ420" s="261"/>
      <c r="EA420" s="261"/>
    </row>
    <row r="421" spans="1:131" ht="15" x14ac:dyDescent="0.25">
      <c r="A421" s="261"/>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c r="X421" s="261"/>
      <c r="Y421" s="261"/>
      <c r="Z421" s="261"/>
      <c r="AA421" s="261"/>
      <c r="AB421" s="261"/>
      <c r="AC421" s="261"/>
      <c r="AD421" s="261"/>
      <c r="AE421" s="261"/>
      <c r="AF421" s="261"/>
      <c r="AG421" s="261"/>
      <c r="AH421" s="261"/>
      <c r="AI421" s="261"/>
      <c r="AJ421" s="261"/>
      <c r="AK421" s="261"/>
      <c r="AL421" s="261"/>
      <c r="AM421" s="261"/>
      <c r="AN421" s="261"/>
      <c r="AO421" s="261"/>
      <c r="AP421" s="261"/>
      <c r="AQ421" s="261"/>
      <c r="AR421" s="261"/>
      <c r="AS421" s="261"/>
      <c r="AT421" s="261"/>
      <c r="AU421" s="261"/>
      <c r="AV421" s="261"/>
      <c r="AW421" s="261"/>
      <c r="AX421" s="261"/>
      <c r="AY421" s="261"/>
      <c r="AZ421" s="261"/>
      <c r="BA421" s="261"/>
      <c r="BB421" s="261"/>
      <c r="BC421" s="261"/>
      <c r="BD421" s="261"/>
      <c r="BE421" s="261"/>
      <c r="BF421" s="261"/>
      <c r="BG421" s="261"/>
      <c r="BH421" s="261"/>
      <c r="BI421" s="261"/>
      <c r="BJ421" s="261"/>
      <c r="BK421" s="261"/>
      <c r="BL421" s="261"/>
      <c r="BM421" s="261"/>
      <c r="BN421" s="261"/>
      <c r="BO421" s="261"/>
      <c r="BP421" s="261"/>
      <c r="BQ421" s="261"/>
      <c r="BR421" s="261"/>
      <c r="BS421" s="261"/>
      <c r="BT421" s="261"/>
      <c r="BU421" s="261"/>
      <c r="BV421" s="261"/>
      <c r="BW421" s="261"/>
      <c r="BX421" s="261"/>
      <c r="BY421" s="262"/>
      <c r="BZ421" s="262"/>
      <c r="CA421" s="262"/>
      <c r="CB421" s="262"/>
      <c r="CC421" s="262"/>
      <c r="CD421" s="262"/>
      <c r="CE421" s="262"/>
      <c r="CF421" s="262"/>
      <c r="CG421" s="262"/>
      <c r="CH421" s="262"/>
      <c r="CI421" s="262"/>
      <c r="CJ421" s="262"/>
      <c r="CK421" s="262"/>
      <c r="CL421" s="262"/>
      <c r="CM421" s="262"/>
      <c r="CN421" s="262"/>
      <c r="CO421" s="262"/>
      <c r="CP421" s="262"/>
      <c r="CQ421" s="262"/>
      <c r="CR421" s="262"/>
      <c r="CS421" s="262"/>
      <c r="CT421" s="262"/>
      <c r="CU421" s="261"/>
      <c r="CV421" s="261"/>
      <c r="CW421" s="261"/>
      <c r="CX421" s="261"/>
      <c r="CY421" s="261"/>
      <c r="CZ421" s="261"/>
      <c r="DA421" s="261"/>
      <c r="DB421" s="261"/>
      <c r="DC421" s="261"/>
      <c r="DD421" s="261"/>
      <c r="DE421" s="261"/>
      <c r="DF421" s="261"/>
      <c r="DG421" s="261"/>
      <c r="DH421" s="261"/>
      <c r="DI421" s="261"/>
      <c r="DJ421" s="261"/>
      <c r="DK421" s="261"/>
      <c r="DL421" s="261"/>
      <c r="DM421" s="261"/>
      <c r="DN421" s="261"/>
      <c r="DO421" s="261"/>
      <c r="DP421" s="261"/>
      <c r="DQ421" s="261"/>
      <c r="DR421" s="261"/>
      <c r="DS421" s="261"/>
      <c r="DT421" s="261"/>
      <c r="DU421" s="261"/>
      <c r="DV421" s="261"/>
      <c r="DW421" s="261"/>
      <c r="DX421" s="261"/>
      <c r="DY421" s="261"/>
      <c r="DZ421" s="261"/>
      <c r="EA421" s="261"/>
    </row>
    <row r="422" spans="1:131" ht="15" x14ac:dyDescent="0.25">
      <c r="A422" s="261"/>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c r="X422" s="261"/>
      <c r="Y422" s="261"/>
      <c r="Z422" s="261"/>
      <c r="AA422" s="261"/>
      <c r="AB422" s="261"/>
      <c r="AC422" s="261"/>
      <c r="AD422" s="261"/>
      <c r="AE422" s="261"/>
      <c r="AF422" s="261"/>
      <c r="AG422" s="261"/>
      <c r="AH422" s="261"/>
      <c r="AI422" s="261"/>
      <c r="AJ422" s="261"/>
      <c r="AK422" s="261"/>
      <c r="AL422" s="261"/>
      <c r="AM422" s="261"/>
      <c r="AN422" s="261"/>
      <c r="AO422" s="261"/>
      <c r="AP422" s="261"/>
      <c r="AQ422" s="261"/>
      <c r="AR422" s="261"/>
      <c r="AS422" s="261"/>
      <c r="AT422" s="261"/>
      <c r="AU422" s="261"/>
      <c r="AV422" s="261"/>
      <c r="AW422" s="261"/>
      <c r="AX422" s="261"/>
      <c r="AY422" s="261"/>
      <c r="AZ422" s="261"/>
      <c r="BA422" s="261"/>
      <c r="BB422" s="261"/>
      <c r="BC422" s="261"/>
      <c r="BD422" s="261"/>
      <c r="BE422" s="261"/>
      <c r="BF422" s="261"/>
      <c r="BG422" s="261"/>
      <c r="BH422" s="261"/>
      <c r="BI422" s="261"/>
      <c r="BJ422" s="261"/>
      <c r="BK422" s="261"/>
      <c r="BL422" s="261"/>
      <c r="BM422" s="261"/>
      <c r="BN422" s="261"/>
      <c r="BO422" s="261"/>
      <c r="BP422" s="261"/>
      <c r="BQ422" s="261"/>
      <c r="BR422" s="261"/>
      <c r="BS422" s="261"/>
      <c r="BT422" s="261"/>
      <c r="BU422" s="261"/>
      <c r="BV422" s="261"/>
      <c r="BW422" s="261"/>
      <c r="BX422" s="261"/>
      <c r="BY422" s="262"/>
      <c r="BZ422" s="262"/>
      <c r="CA422" s="262"/>
      <c r="CB422" s="262"/>
      <c r="CC422" s="262"/>
      <c r="CD422" s="262"/>
      <c r="CE422" s="262"/>
      <c r="CF422" s="262"/>
      <c r="CG422" s="262"/>
      <c r="CH422" s="262"/>
      <c r="CI422" s="262"/>
      <c r="CJ422" s="262"/>
      <c r="CK422" s="262"/>
      <c r="CL422" s="262"/>
      <c r="CM422" s="262"/>
      <c r="CN422" s="262"/>
      <c r="CO422" s="262"/>
      <c r="CP422" s="262"/>
      <c r="CQ422" s="262"/>
      <c r="CR422" s="262"/>
      <c r="CS422" s="262"/>
      <c r="CT422" s="262"/>
      <c r="CU422" s="261"/>
      <c r="CV422" s="261"/>
      <c r="CW422" s="261"/>
      <c r="CX422" s="261"/>
      <c r="CY422" s="261"/>
      <c r="CZ422" s="261"/>
      <c r="DA422" s="261"/>
      <c r="DB422" s="261"/>
      <c r="DC422" s="261"/>
      <c r="DD422" s="261"/>
      <c r="DE422" s="261"/>
      <c r="DF422" s="261"/>
      <c r="DG422" s="261"/>
      <c r="DH422" s="261"/>
      <c r="DI422" s="261"/>
      <c r="DJ422" s="261"/>
      <c r="DK422" s="261"/>
      <c r="DL422" s="261"/>
      <c r="DM422" s="261"/>
      <c r="DN422" s="261"/>
      <c r="DO422" s="261"/>
      <c r="DP422" s="261"/>
      <c r="DQ422" s="261"/>
      <c r="DR422" s="261"/>
      <c r="DS422" s="261"/>
      <c r="DT422" s="261"/>
      <c r="DU422" s="261"/>
      <c r="DV422" s="261"/>
      <c r="DW422" s="261"/>
      <c r="DX422" s="261"/>
      <c r="DY422" s="261"/>
      <c r="DZ422" s="261"/>
      <c r="EA422" s="261"/>
    </row>
    <row r="423" spans="1:131" ht="15" x14ac:dyDescent="0.25">
      <c r="A423" s="261"/>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c r="X423" s="261"/>
      <c r="Y423" s="261"/>
      <c r="Z423" s="261"/>
      <c r="AA423" s="261"/>
      <c r="AB423" s="261"/>
      <c r="AC423" s="261"/>
      <c r="AD423" s="261"/>
      <c r="AE423" s="261"/>
      <c r="AF423" s="261"/>
      <c r="AG423" s="261"/>
      <c r="AH423" s="261"/>
      <c r="AI423" s="261"/>
      <c r="AJ423" s="261"/>
      <c r="AK423" s="261"/>
      <c r="AL423" s="261"/>
      <c r="AM423" s="261"/>
      <c r="AN423" s="261"/>
      <c r="AO423" s="261"/>
      <c r="AP423" s="261"/>
      <c r="AQ423" s="261"/>
      <c r="AR423" s="261"/>
      <c r="AS423" s="261"/>
      <c r="AT423" s="261"/>
      <c r="AU423" s="261"/>
      <c r="AV423" s="261"/>
      <c r="AW423" s="261"/>
      <c r="AX423" s="261"/>
      <c r="AY423" s="261"/>
      <c r="AZ423" s="261"/>
      <c r="BA423" s="261"/>
      <c r="BB423" s="261"/>
      <c r="BC423" s="261"/>
      <c r="BD423" s="261"/>
      <c r="BE423" s="261"/>
      <c r="BF423" s="261"/>
      <c r="BG423" s="261"/>
      <c r="BH423" s="261"/>
      <c r="BI423" s="261"/>
      <c r="BJ423" s="261"/>
      <c r="BK423" s="261"/>
      <c r="BL423" s="261"/>
      <c r="BM423" s="261"/>
      <c r="BN423" s="261"/>
      <c r="BO423" s="261"/>
      <c r="BP423" s="261"/>
      <c r="BQ423" s="261"/>
      <c r="BR423" s="261"/>
      <c r="BS423" s="261"/>
      <c r="BT423" s="261"/>
      <c r="BU423" s="261"/>
      <c r="BV423" s="261"/>
      <c r="BW423" s="261"/>
      <c r="BX423" s="261"/>
      <c r="BY423" s="262"/>
      <c r="BZ423" s="262"/>
      <c r="CA423" s="262"/>
      <c r="CB423" s="262"/>
      <c r="CC423" s="262"/>
      <c r="CD423" s="262"/>
      <c r="CE423" s="262"/>
      <c r="CF423" s="262"/>
      <c r="CG423" s="262"/>
      <c r="CH423" s="262"/>
      <c r="CI423" s="262"/>
      <c r="CJ423" s="262"/>
      <c r="CK423" s="262"/>
      <c r="CL423" s="262"/>
      <c r="CM423" s="262"/>
      <c r="CN423" s="262"/>
      <c r="CO423" s="262"/>
      <c r="CP423" s="262"/>
      <c r="CQ423" s="262"/>
      <c r="CR423" s="262"/>
      <c r="CS423" s="262"/>
      <c r="CT423" s="262"/>
      <c r="CU423" s="261"/>
      <c r="CV423" s="261"/>
      <c r="CW423" s="261"/>
      <c r="CX423" s="261"/>
      <c r="CY423" s="261"/>
      <c r="CZ423" s="261"/>
      <c r="DA423" s="261"/>
      <c r="DB423" s="261"/>
      <c r="DC423" s="261"/>
      <c r="DD423" s="261"/>
      <c r="DE423" s="261"/>
      <c r="DF423" s="261"/>
      <c r="DG423" s="261"/>
      <c r="DH423" s="261"/>
      <c r="DI423" s="261"/>
      <c r="DJ423" s="261"/>
      <c r="DK423" s="261"/>
      <c r="DL423" s="261"/>
      <c r="DM423" s="261"/>
      <c r="DN423" s="261"/>
      <c r="DO423" s="261"/>
      <c r="DP423" s="261"/>
      <c r="DQ423" s="261"/>
      <c r="DR423" s="261"/>
      <c r="DS423" s="261"/>
      <c r="DT423" s="261"/>
      <c r="DU423" s="261"/>
      <c r="DV423" s="261"/>
      <c r="DW423" s="261"/>
      <c r="DX423" s="261"/>
      <c r="DY423" s="261"/>
      <c r="DZ423" s="261"/>
      <c r="EA423" s="261"/>
    </row>
    <row r="424" spans="1:131" ht="15" x14ac:dyDescent="0.25">
      <c r="A424" s="261"/>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c r="X424" s="261"/>
      <c r="Y424" s="261"/>
      <c r="Z424" s="261"/>
      <c r="AA424" s="261"/>
      <c r="AB424" s="261"/>
      <c r="AC424" s="261"/>
      <c r="AD424" s="261"/>
      <c r="AE424" s="261"/>
      <c r="AF424" s="261"/>
      <c r="AG424" s="261"/>
      <c r="AH424" s="261"/>
      <c r="AI424" s="261"/>
      <c r="AJ424" s="261"/>
      <c r="AK424" s="261"/>
      <c r="AL424" s="261"/>
      <c r="AM424" s="261"/>
      <c r="AN424" s="261"/>
      <c r="AO424" s="261"/>
      <c r="AP424" s="261"/>
      <c r="AQ424" s="261"/>
      <c r="AR424" s="261"/>
      <c r="AS424" s="261"/>
      <c r="AT424" s="261"/>
      <c r="AU424" s="261"/>
      <c r="AV424" s="261"/>
      <c r="AW424" s="261"/>
      <c r="AX424" s="261"/>
      <c r="AY424" s="261"/>
      <c r="AZ424" s="261"/>
      <c r="BA424" s="261"/>
      <c r="BB424" s="261"/>
      <c r="BC424" s="261"/>
      <c r="BD424" s="261"/>
      <c r="BE424" s="261"/>
      <c r="BF424" s="261"/>
      <c r="BG424" s="261"/>
      <c r="BH424" s="261"/>
      <c r="BI424" s="261"/>
      <c r="BJ424" s="261"/>
      <c r="BK424" s="261"/>
      <c r="BL424" s="261"/>
      <c r="BM424" s="261"/>
      <c r="BN424" s="261"/>
      <c r="BO424" s="261"/>
      <c r="BP424" s="261"/>
      <c r="BQ424" s="261"/>
      <c r="BR424" s="261"/>
      <c r="BS424" s="261"/>
      <c r="BT424" s="261"/>
      <c r="BU424" s="261"/>
      <c r="BV424" s="261"/>
      <c r="BW424" s="261"/>
      <c r="BX424" s="261"/>
      <c r="BY424" s="262"/>
      <c r="BZ424" s="262"/>
      <c r="CA424" s="262"/>
      <c r="CB424" s="262"/>
      <c r="CC424" s="262"/>
      <c r="CD424" s="262"/>
      <c r="CE424" s="262"/>
      <c r="CF424" s="262"/>
      <c r="CG424" s="262"/>
      <c r="CH424" s="262"/>
      <c r="CI424" s="262"/>
      <c r="CJ424" s="262"/>
      <c r="CK424" s="262"/>
      <c r="CL424" s="262"/>
      <c r="CM424" s="262"/>
      <c r="CN424" s="262"/>
      <c r="CO424" s="262"/>
      <c r="CP424" s="262"/>
      <c r="CQ424" s="262"/>
      <c r="CR424" s="262"/>
      <c r="CS424" s="262"/>
      <c r="CT424" s="262"/>
      <c r="CU424" s="261"/>
      <c r="CV424" s="261"/>
      <c r="CW424" s="261"/>
      <c r="CX424" s="261"/>
      <c r="CY424" s="261"/>
      <c r="CZ424" s="261"/>
      <c r="DA424" s="261"/>
      <c r="DB424" s="261"/>
      <c r="DC424" s="261"/>
      <c r="DD424" s="261"/>
      <c r="DE424" s="261"/>
      <c r="DF424" s="261"/>
      <c r="DG424" s="261"/>
      <c r="DH424" s="261"/>
      <c r="DI424" s="261"/>
      <c r="DJ424" s="261"/>
      <c r="DK424" s="261"/>
      <c r="DL424" s="261"/>
      <c r="DM424" s="261"/>
      <c r="DN424" s="261"/>
      <c r="DO424" s="261"/>
      <c r="DP424" s="261"/>
      <c r="DQ424" s="261"/>
      <c r="DR424" s="261"/>
      <c r="DS424" s="261"/>
      <c r="DT424" s="261"/>
      <c r="DU424" s="261"/>
      <c r="DV424" s="261"/>
      <c r="DW424" s="261"/>
      <c r="DX424" s="261"/>
      <c r="DY424" s="261"/>
      <c r="DZ424" s="261"/>
      <c r="EA424" s="261"/>
    </row>
    <row r="425" spans="1:131" ht="15" x14ac:dyDescent="0.25">
      <c r="A425" s="261"/>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c r="X425" s="261"/>
      <c r="Y425" s="261"/>
      <c r="Z425" s="261"/>
      <c r="AA425" s="261"/>
      <c r="AB425" s="261"/>
      <c r="AC425" s="261"/>
      <c r="AD425" s="261"/>
      <c r="AE425" s="261"/>
      <c r="AF425" s="261"/>
      <c r="AG425" s="261"/>
      <c r="AH425" s="261"/>
      <c r="AI425" s="261"/>
      <c r="AJ425" s="261"/>
      <c r="AK425" s="261"/>
      <c r="AL425" s="261"/>
      <c r="AM425" s="261"/>
      <c r="AN425" s="261"/>
      <c r="AO425" s="261"/>
      <c r="AP425" s="261"/>
      <c r="AQ425" s="261"/>
      <c r="AR425" s="261"/>
      <c r="AS425" s="261"/>
      <c r="AT425" s="261"/>
      <c r="AU425" s="261"/>
      <c r="AV425" s="261"/>
      <c r="AW425" s="261"/>
      <c r="AX425" s="261"/>
      <c r="AY425" s="261"/>
      <c r="AZ425" s="261"/>
      <c r="BA425" s="261"/>
      <c r="BB425" s="261"/>
      <c r="BC425" s="261"/>
      <c r="BD425" s="261"/>
      <c r="BE425" s="261"/>
      <c r="BF425" s="261"/>
      <c r="BG425" s="261"/>
      <c r="BH425" s="261"/>
      <c r="BI425" s="261"/>
      <c r="BJ425" s="261"/>
      <c r="BK425" s="261"/>
      <c r="BL425" s="261"/>
      <c r="BM425" s="261"/>
      <c r="BN425" s="261"/>
      <c r="BO425" s="261"/>
      <c r="BP425" s="261"/>
      <c r="BQ425" s="261"/>
      <c r="BR425" s="261"/>
      <c r="BS425" s="261"/>
      <c r="BT425" s="261"/>
      <c r="BU425" s="261"/>
      <c r="BV425" s="261"/>
      <c r="BW425" s="261"/>
      <c r="BX425" s="261"/>
      <c r="BY425" s="262"/>
      <c r="BZ425" s="262"/>
      <c r="CA425" s="262"/>
      <c r="CB425" s="262"/>
      <c r="CC425" s="262"/>
      <c r="CD425" s="262"/>
      <c r="CE425" s="262"/>
      <c r="CF425" s="262"/>
      <c r="CG425" s="262"/>
      <c r="CH425" s="262"/>
      <c r="CI425" s="262"/>
      <c r="CJ425" s="262"/>
      <c r="CK425" s="262"/>
      <c r="CL425" s="262"/>
      <c r="CM425" s="262"/>
      <c r="CN425" s="262"/>
      <c r="CO425" s="262"/>
      <c r="CP425" s="262"/>
      <c r="CQ425" s="262"/>
      <c r="CR425" s="262"/>
      <c r="CS425" s="262"/>
      <c r="CT425" s="262"/>
      <c r="CU425" s="261"/>
      <c r="CV425" s="261"/>
      <c r="CW425" s="261"/>
      <c r="CX425" s="261"/>
      <c r="CY425" s="261"/>
      <c r="CZ425" s="261"/>
      <c r="DA425" s="261"/>
      <c r="DB425" s="261"/>
      <c r="DC425" s="261"/>
      <c r="DD425" s="261"/>
      <c r="DE425" s="261"/>
      <c r="DF425" s="261"/>
      <c r="DG425" s="261"/>
      <c r="DH425" s="261"/>
      <c r="DI425" s="261"/>
      <c r="DJ425" s="261"/>
      <c r="DK425" s="261"/>
      <c r="DL425" s="261"/>
      <c r="DM425" s="261"/>
      <c r="DN425" s="261"/>
      <c r="DO425" s="261"/>
      <c r="DP425" s="261"/>
      <c r="DQ425" s="261"/>
      <c r="DR425" s="261"/>
      <c r="DS425" s="261"/>
      <c r="DT425" s="261"/>
      <c r="DU425" s="261"/>
      <c r="DV425" s="261"/>
      <c r="DW425" s="261"/>
      <c r="DX425" s="261"/>
      <c r="DY425" s="261"/>
      <c r="DZ425" s="261"/>
      <c r="EA425" s="261"/>
    </row>
    <row r="426" spans="1:131" ht="15" x14ac:dyDescent="0.25">
      <c r="A426" s="261"/>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261"/>
      <c r="AE426" s="261"/>
      <c r="AF426" s="261"/>
      <c r="AG426" s="261"/>
      <c r="AH426" s="261"/>
      <c r="AI426" s="261"/>
      <c r="AJ426" s="261"/>
      <c r="AK426" s="261"/>
      <c r="AL426" s="261"/>
      <c r="AM426" s="261"/>
      <c r="AN426" s="261"/>
      <c r="AO426" s="261"/>
      <c r="AP426" s="261"/>
      <c r="AQ426" s="261"/>
      <c r="AR426" s="261"/>
      <c r="AS426" s="261"/>
      <c r="AT426" s="261"/>
      <c r="AU426" s="261"/>
      <c r="AV426" s="261"/>
      <c r="AW426" s="261"/>
      <c r="AX426" s="261"/>
      <c r="AY426" s="261"/>
      <c r="AZ426" s="261"/>
      <c r="BA426" s="261"/>
      <c r="BB426" s="261"/>
      <c r="BC426" s="261"/>
      <c r="BD426" s="261"/>
      <c r="BE426" s="261"/>
      <c r="BF426" s="261"/>
      <c r="BG426" s="261"/>
      <c r="BH426" s="261"/>
      <c r="BI426" s="261"/>
      <c r="BJ426" s="261"/>
      <c r="BK426" s="261"/>
      <c r="BL426" s="261"/>
      <c r="BM426" s="261"/>
      <c r="BN426" s="261"/>
      <c r="BO426" s="261"/>
      <c r="BP426" s="261"/>
      <c r="BQ426" s="261"/>
      <c r="BR426" s="261"/>
      <c r="BS426" s="261"/>
      <c r="BT426" s="261"/>
      <c r="BU426" s="261"/>
      <c r="BV426" s="261"/>
      <c r="BW426" s="261"/>
      <c r="BX426" s="261"/>
      <c r="BY426" s="262"/>
      <c r="BZ426" s="262"/>
      <c r="CA426" s="262"/>
      <c r="CB426" s="262"/>
      <c r="CC426" s="262"/>
      <c r="CD426" s="262"/>
      <c r="CE426" s="262"/>
      <c r="CF426" s="262"/>
      <c r="CG426" s="262"/>
      <c r="CH426" s="262"/>
      <c r="CI426" s="262"/>
      <c r="CJ426" s="262"/>
      <c r="CK426" s="262"/>
      <c r="CL426" s="262"/>
      <c r="CM426" s="262"/>
      <c r="CN426" s="262"/>
      <c r="CO426" s="262"/>
      <c r="CP426" s="262"/>
      <c r="CQ426" s="262"/>
      <c r="CR426" s="262"/>
      <c r="CS426" s="262"/>
      <c r="CT426" s="262"/>
      <c r="CU426" s="261"/>
      <c r="CV426" s="261"/>
      <c r="CW426" s="261"/>
      <c r="CX426" s="261"/>
      <c r="CY426" s="261"/>
      <c r="CZ426" s="261"/>
      <c r="DA426" s="261"/>
      <c r="DB426" s="261"/>
      <c r="DC426" s="261"/>
      <c r="DD426" s="261"/>
      <c r="DE426" s="261"/>
      <c r="DF426" s="261"/>
      <c r="DG426" s="261"/>
      <c r="DH426" s="261"/>
      <c r="DI426" s="261"/>
      <c r="DJ426" s="261"/>
      <c r="DK426" s="261"/>
      <c r="DL426" s="261"/>
      <c r="DM426" s="261"/>
      <c r="DN426" s="261"/>
      <c r="DO426" s="261"/>
      <c r="DP426" s="261"/>
      <c r="DQ426" s="261"/>
      <c r="DR426" s="261"/>
      <c r="DS426" s="261"/>
      <c r="DT426" s="261"/>
      <c r="DU426" s="261"/>
      <c r="DV426" s="261"/>
      <c r="DW426" s="261"/>
      <c r="DX426" s="261"/>
      <c r="DY426" s="261"/>
      <c r="DZ426" s="261"/>
      <c r="EA426" s="261"/>
    </row>
    <row r="427" spans="1:131" ht="15" x14ac:dyDescent="0.25">
      <c r="A427" s="261"/>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261"/>
      <c r="AE427" s="261"/>
      <c r="AF427" s="261"/>
      <c r="AG427" s="261"/>
      <c r="AH427" s="261"/>
      <c r="AI427" s="261"/>
      <c r="AJ427" s="261"/>
      <c r="AK427" s="261"/>
      <c r="AL427" s="261"/>
      <c r="AM427" s="261"/>
      <c r="AN427" s="261"/>
      <c r="AO427" s="261"/>
      <c r="AP427" s="261"/>
      <c r="AQ427" s="261"/>
      <c r="AR427" s="261"/>
      <c r="AS427" s="261"/>
      <c r="AT427" s="261"/>
      <c r="AU427" s="261"/>
      <c r="AV427" s="261"/>
      <c r="AW427" s="261"/>
      <c r="AX427" s="261"/>
      <c r="AY427" s="261"/>
      <c r="AZ427" s="261"/>
      <c r="BA427" s="261"/>
      <c r="BB427" s="261"/>
      <c r="BC427" s="261"/>
      <c r="BD427" s="261"/>
      <c r="BE427" s="261"/>
      <c r="BF427" s="261"/>
      <c r="BG427" s="261"/>
      <c r="BH427" s="261"/>
      <c r="BI427" s="261"/>
      <c r="BJ427" s="261"/>
      <c r="BK427" s="261"/>
      <c r="BL427" s="261"/>
      <c r="BM427" s="261"/>
      <c r="BN427" s="261"/>
      <c r="BO427" s="261"/>
      <c r="BP427" s="261"/>
      <c r="BQ427" s="261"/>
      <c r="BR427" s="261"/>
      <c r="BS427" s="261"/>
      <c r="BT427" s="261"/>
      <c r="BU427" s="261"/>
      <c r="BV427" s="261"/>
      <c r="BW427" s="261"/>
      <c r="BX427" s="261"/>
      <c r="BY427" s="262"/>
      <c r="BZ427" s="262"/>
      <c r="CA427" s="262"/>
      <c r="CB427" s="262"/>
      <c r="CC427" s="262"/>
      <c r="CD427" s="262"/>
      <c r="CE427" s="262"/>
      <c r="CF427" s="262"/>
      <c r="CG427" s="262"/>
      <c r="CH427" s="262"/>
      <c r="CI427" s="262"/>
      <c r="CJ427" s="262"/>
      <c r="CK427" s="262"/>
      <c r="CL427" s="262"/>
      <c r="CM427" s="262"/>
      <c r="CN427" s="262"/>
      <c r="CO427" s="262"/>
      <c r="CP427" s="262"/>
      <c r="CQ427" s="262"/>
      <c r="CR427" s="262"/>
      <c r="CS427" s="262"/>
      <c r="CT427" s="262"/>
      <c r="CU427" s="261"/>
      <c r="CV427" s="261"/>
      <c r="CW427" s="261"/>
      <c r="CX427" s="261"/>
      <c r="CY427" s="261"/>
      <c r="CZ427" s="261"/>
      <c r="DA427" s="261"/>
      <c r="DB427" s="261"/>
      <c r="DC427" s="261"/>
      <c r="DD427" s="261"/>
      <c r="DE427" s="261"/>
      <c r="DF427" s="261"/>
      <c r="DG427" s="261"/>
      <c r="DH427" s="261"/>
      <c r="DI427" s="261"/>
      <c r="DJ427" s="261"/>
      <c r="DK427" s="261"/>
      <c r="DL427" s="261"/>
      <c r="DM427" s="261"/>
      <c r="DN427" s="261"/>
      <c r="DO427" s="261"/>
      <c r="DP427" s="261"/>
      <c r="DQ427" s="261"/>
      <c r="DR427" s="261"/>
      <c r="DS427" s="261"/>
      <c r="DT427" s="261"/>
      <c r="DU427" s="261"/>
      <c r="DV427" s="261"/>
      <c r="DW427" s="261"/>
      <c r="DX427" s="261"/>
      <c r="DY427" s="261"/>
      <c r="DZ427" s="261"/>
      <c r="EA427" s="261"/>
    </row>
    <row r="428" spans="1:131" ht="15" x14ac:dyDescent="0.25">
      <c r="A428" s="261"/>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261"/>
      <c r="AE428" s="261"/>
      <c r="AF428" s="261"/>
      <c r="AG428" s="261"/>
      <c r="AH428" s="261"/>
      <c r="AI428" s="261"/>
      <c r="AJ428" s="261"/>
      <c r="AK428" s="261"/>
      <c r="AL428" s="261"/>
      <c r="AM428" s="261"/>
      <c r="AN428" s="261"/>
      <c r="AO428" s="261"/>
      <c r="AP428" s="261"/>
      <c r="AQ428" s="261"/>
      <c r="AR428" s="261"/>
      <c r="AS428" s="261"/>
      <c r="AT428" s="261"/>
      <c r="AU428" s="261"/>
      <c r="AV428" s="261"/>
      <c r="AW428" s="261"/>
      <c r="AX428" s="261"/>
      <c r="AY428" s="261"/>
      <c r="AZ428" s="261"/>
      <c r="BA428" s="261"/>
      <c r="BB428" s="261"/>
      <c r="BC428" s="261"/>
      <c r="BD428" s="261"/>
      <c r="BE428" s="261"/>
      <c r="BF428" s="261"/>
      <c r="BG428" s="261"/>
      <c r="BH428" s="261"/>
      <c r="BI428" s="261"/>
      <c r="BJ428" s="261"/>
      <c r="BK428" s="261"/>
      <c r="BL428" s="261"/>
      <c r="BM428" s="261"/>
      <c r="BN428" s="261"/>
      <c r="BO428" s="261"/>
      <c r="BP428" s="261"/>
      <c r="BQ428" s="261"/>
      <c r="BR428" s="261"/>
      <c r="BS428" s="261"/>
      <c r="BT428" s="261"/>
      <c r="BU428" s="261"/>
      <c r="BV428" s="261"/>
      <c r="BW428" s="261"/>
      <c r="BX428" s="261"/>
      <c r="BY428" s="262"/>
      <c r="BZ428" s="262"/>
      <c r="CA428" s="262"/>
      <c r="CB428" s="262"/>
      <c r="CC428" s="262"/>
      <c r="CD428" s="262"/>
      <c r="CE428" s="262"/>
      <c r="CF428" s="262"/>
      <c r="CG428" s="262"/>
      <c r="CH428" s="262"/>
      <c r="CI428" s="262"/>
      <c r="CJ428" s="262"/>
      <c r="CK428" s="262"/>
      <c r="CL428" s="262"/>
      <c r="CM428" s="262"/>
      <c r="CN428" s="262"/>
      <c r="CO428" s="262"/>
      <c r="CP428" s="262"/>
      <c r="CQ428" s="262"/>
      <c r="CR428" s="262"/>
      <c r="CS428" s="262"/>
      <c r="CT428" s="262"/>
      <c r="CU428" s="261"/>
      <c r="CV428" s="261"/>
      <c r="CW428" s="261"/>
      <c r="CX428" s="261"/>
      <c r="CY428" s="261"/>
      <c r="CZ428" s="261"/>
      <c r="DA428" s="261"/>
      <c r="DB428" s="261"/>
      <c r="DC428" s="261"/>
      <c r="DD428" s="261"/>
      <c r="DE428" s="261"/>
      <c r="DF428" s="261"/>
      <c r="DG428" s="261"/>
      <c r="DH428" s="261"/>
      <c r="DI428" s="261"/>
      <c r="DJ428" s="261"/>
      <c r="DK428" s="261"/>
      <c r="DL428" s="261"/>
      <c r="DM428" s="261"/>
      <c r="DN428" s="261"/>
      <c r="DO428" s="261"/>
      <c r="DP428" s="261"/>
      <c r="DQ428" s="261"/>
      <c r="DR428" s="261"/>
      <c r="DS428" s="261"/>
      <c r="DT428" s="261"/>
      <c r="DU428" s="261"/>
      <c r="DV428" s="261"/>
      <c r="DW428" s="261"/>
      <c r="DX428" s="261"/>
      <c r="DY428" s="261"/>
      <c r="DZ428" s="261"/>
      <c r="EA428" s="261"/>
    </row>
  </sheetData>
  <mergeCells count="85">
    <mergeCell ref="A90:C90"/>
    <mergeCell ref="A92:C93"/>
    <mergeCell ref="D92:D93"/>
    <mergeCell ref="E92:E93"/>
    <mergeCell ref="A95:C95"/>
    <mergeCell ref="A94:C94"/>
    <mergeCell ref="B61:C61"/>
    <mergeCell ref="B62:B63"/>
    <mergeCell ref="B67:C67"/>
    <mergeCell ref="B68:B70"/>
    <mergeCell ref="B72:C72"/>
    <mergeCell ref="B43:C43"/>
    <mergeCell ref="B44:B46"/>
    <mergeCell ref="B53:C53"/>
    <mergeCell ref="B54:B56"/>
    <mergeCell ref="B57:B59"/>
    <mergeCell ref="A97:C98"/>
    <mergeCell ref="A99:B101"/>
    <mergeCell ref="A102:B104"/>
    <mergeCell ref="A105:B107"/>
    <mergeCell ref="D97:D98"/>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6:O6"/>
    <mergeCell ref="A9:C10"/>
    <mergeCell ref="D9:D10"/>
    <mergeCell ref="E9:I9"/>
    <mergeCell ref="J9:X9"/>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A79:C79"/>
    <mergeCell ref="A82:C82"/>
    <mergeCell ref="E82:F82"/>
    <mergeCell ref="A89:C89"/>
    <mergeCell ref="A83:C83"/>
    <mergeCell ref="A88:C88"/>
    <mergeCell ref="E83:F83"/>
    <mergeCell ref="A84:C84"/>
    <mergeCell ref="A86:C87"/>
    <mergeCell ref="D86:D87"/>
    <mergeCell ref="E86:E87"/>
  </mergeCells>
  <dataValidations count="2">
    <dataValidation type="whole" allowBlank="1" showInputMessage="1" showErrorMessage="1" errorTitle="Error" error="Por favor ingrese números enteros" sqref="WBT983138:WCB98314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WLP983138:WLX983146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WVL983138:WVT98314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formula1>0</formula1>
      <formula2>10000000000</formula2>
    </dataValidation>
    <dataValidation type="whole" allowBlank="1" showInputMessage="1" showErrorMessage="1" errorTitle="ERROR" error="Por favor ingrese solo Números." sqref="A1:EA428">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PQO983112:PQO983135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QAK983112:QAK983135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QKG983112:QKG983135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QUC983112:QUC983135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RDY983112:RDY983135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RNU983112:RNU983135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RXQ983112:RXQ983135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SHM983112:SHM983135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SRI983112:SRI983135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TBE983112:TBE983135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TLA983112:TLA983135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TUW983112:TUW983135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UES983112:UES983135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UOO983112:UOO983135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UYK983112:UYK983135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VIG983112:VIG983135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VSC983112:VSC983135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EB107:WWK65536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EB96:IU106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A429:EA65536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EB1:IV95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WBY983112:WBY983135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WLU983112:WLU983135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WVQ983112:WVQ983135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xm:sqref>
        </x14:dataValidation>
        <x14:dataValidation allowBlank="1" showInputMessage="1" showErrorMessage="1" errorTitle="Error" error="Por favor ingrese números enteros">
          <xm:sqref>QUC983082:QUC983111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RDY983082:RDY983111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RNU983082:RNU983111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RXQ983082:RXQ983111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SHM983082:SHM983111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SRI983082:SRI983111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TBE983082:TBE983111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TLA983082:TLA983111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TUW983082:TUW983111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UES983082:UES983111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UOO983082:UOO983111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UYK983082:UYK983111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VIG983082:VIG983111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VSC983082:VSC983111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WBY983082:WBY983111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WLU983082:WLU983111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WVQ983082:WVQ983111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428"/>
  <sheetViews>
    <sheetView topLeftCell="A84" workbookViewId="0">
      <selection activeCell="C3" sqref="C3"/>
    </sheetView>
  </sheetViews>
  <sheetFormatPr baseColWidth="10" defaultRowHeight="11.25" x14ac:dyDescent="0.15"/>
  <cols>
    <col min="1" max="1" width="5.85546875" style="155" customWidth="1"/>
    <col min="2" max="2" width="15.42578125" style="155" customWidth="1"/>
    <col min="3" max="3" width="34.140625" style="155" customWidth="1"/>
    <col min="4" max="4" width="11.42578125" style="155"/>
    <col min="5" max="5" width="13.28515625" style="155" customWidth="1"/>
    <col min="6" max="7" width="15.7109375" style="155" customWidth="1"/>
    <col min="8" max="14" width="13.28515625" style="155" customWidth="1"/>
    <col min="15" max="15" width="13.28515625" style="156" customWidth="1"/>
    <col min="16" max="17" width="12.7109375" style="156" customWidth="1"/>
    <col min="18" max="18" width="13.42578125" style="133" customWidth="1"/>
    <col min="19" max="19" width="8.5703125" style="133" customWidth="1"/>
    <col min="20" max="24" width="11.42578125" style="133"/>
    <col min="25" max="25" width="9.42578125" style="133" customWidth="1"/>
    <col min="26" max="27" width="11.42578125" style="133"/>
    <col min="28" max="28" width="14.140625" style="133" customWidth="1"/>
    <col min="29" max="29" width="17.140625" style="133" customWidth="1"/>
    <col min="30" max="31" width="12.5703125" style="133" customWidth="1"/>
    <col min="32" max="47" width="8.140625" style="133" customWidth="1"/>
    <col min="48" max="52" width="12" style="133" customWidth="1"/>
    <col min="53" max="53" width="13.140625" style="133" customWidth="1"/>
    <col min="54" max="56" width="13.140625" style="133" hidden="1" customWidth="1"/>
    <col min="57" max="58" width="12" style="133" hidden="1" customWidth="1"/>
    <col min="59" max="91" width="12" style="133" customWidth="1"/>
    <col min="92" max="92" width="10.85546875" style="133" customWidth="1"/>
    <col min="93" max="256" width="11.42578125" style="133"/>
    <col min="257" max="257" width="5.85546875" style="133" customWidth="1"/>
    <col min="258" max="258" width="15.42578125" style="133" customWidth="1"/>
    <col min="259" max="259" width="34.140625" style="133" customWidth="1"/>
    <col min="260" max="260" width="11.42578125" style="133"/>
    <col min="261" max="261" width="13.28515625" style="133" customWidth="1"/>
    <col min="262" max="263" width="15.7109375" style="133" customWidth="1"/>
    <col min="264" max="271" width="13.28515625" style="133" customWidth="1"/>
    <col min="272" max="273" width="12.7109375" style="133" customWidth="1"/>
    <col min="274" max="274" width="13.42578125" style="133" customWidth="1"/>
    <col min="275" max="275" width="8.5703125" style="133" customWidth="1"/>
    <col min="276" max="280" width="11.42578125" style="133"/>
    <col min="281" max="281" width="9.42578125" style="133" customWidth="1"/>
    <col min="282" max="283" width="11.42578125" style="133"/>
    <col min="284" max="284" width="14.140625" style="133" customWidth="1"/>
    <col min="285" max="285" width="17.140625" style="133" customWidth="1"/>
    <col min="286" max="287" width="12.5703125" style="133" customWidth="1"/>
    <col min="288" max="303" width="8.140625" style="133" customWidth="1"/>
    <col min="304" max="308" width="12" style="133" customWidth="1"/>
    <col min="309" max="309" width="13.140625" style="133" customWidth="1"/>
    <col min="310" max="314" width="0" style="133" hidden="1" customWidth="1"/>
    <col min="315" max="347" width="12" style="133" customWidth="1"/>
    <col min="348" max="348" width="10.85546875" style="133" customWidth="1"/>
    <col min="349" max="512" width="11.42578125" style="133"/>
    <col min="513" max="513" width="5.85546875" style="133" customWidth="1"/>
    <col min="514" max="514" width="15.42578125" style="133" customWidth="1"/>
    <col min="515" max="515" width="34.140625" style="133" customWidth="1"/>
    <col min="516" max="516" width="11.42578125" style="133"/>
    <col min="517" max="517" width="13.28515625" style="133" customWidth="1"/>
    <col min="518" max="519" width="15.7109375" style="133" customWidth="1"/>
    <col min="520" max="527" width="13.28515625" style="133" customWidth="1"/>
    <col min="528" max="529" width="12.7109375" style="133" customWidth="1"/>
    <col min="530" max="530" width="13.42578125" style="133" customWidth="1"/>
    <col min="531" max="531" width="8.5703125" style="133" customWidth="1"/>
    <col min="532" max="536" width="11.42578125" style="133"/>
    <col min="537" max="537" width="9.42578125" style="133" customWidth="1"/>
    <col min="538" max="539" width="11.42578125" style="133"/>
    <col min="540" max="540" width="14.140625" style="133" customWidth="1"/>
    <col min="541" max="541" width="17.140625" style="133" customWidth="1"/>
    <col min="542" max="543" width="12.5703125" style="133" customWidth="1"/>
    <col min="544" max="559" width="8.140625" style="133" customWidth="1"/>
    <col min="560" max="564" width="12" style="133" customWidth="1"/>
    <col min="565" max="565" width="13.140625" style="133" customWidth="1"/>
    <col min="566" max="570" width="0" style="133" hidden="1" customWidth="1"/>
    <col min="571" max="603" width="12" style="133" customWidth="1"/>
    <col min="604" max="604" width="10.85546875" style="133" customWidth="1"/>
    <col min="605" max="768" width="11.42578125" style="133"/>
    <col min="769" max="769" width="5.85546875" style="133" customWidth="1"/>
    <col min="770" max="770" width="15.42578125" style="133" customWidth="1"/>
    <col min="771" max="771" width="34.140625" style="133" customWidth="1"/>
    <col min="772" max="772" width="11.42578125" style="133"/>
    <col min="773" max="773" width="13.28515625" style="133" customWidth="1"/>
    <col min="774" max="775" width="15.7109375" style="133" customWidth="1"/>
    <col min="776" max="783" width="13.28515625" style="133" customWidth="1"/>
    <col min="784" max="785" width="12.7109375" style="133" customWidth="1"/>
    <col min="786" max="786" width="13.42578125" style="133" customWidth="1"/>
    <col min="787" max="787" width="8.5703125" style="133" customWidth="1"/>
    <col min="788" max="792" width="11.42578125" style="133"/>
    <col min="793" max="793" width="9.42578125" style="133" customWidth="1"/>
    <col min="794" max="795" width="11.42578125" style="133"/>
    <col min="796" max="796" width="14.140625" style="133" customWidth="1"/>
    <col min="797" max="797" width="17.140625" style="133" customWidth="1"/>
    <col min="798" max="799" width="12.5703125" style="133" customWidth="1"/>
    <col min="800" max="815" width="8.140625" style="133" customWidth="1"/>
    <col min="816" max="820" width="12" style="133" customWidth="1"/>
    <col min="821" max="821" width="13.140625" style="133" customWidth="1"/>
    <col min="822" max="826" width="0" style="133" hidden="1" customWidth="1"/>
    <col min="827" max="859" width="12" style="133" customWidth="1"/>
    <col min="860" max="860" width="10.85546875" style="133" customWidth="1"/>
    <col min="861" max="1024" width="11.42578125" style="133"/>
    <col min="1025" max="1025" width="5.85546875" style="133" customWidth="1"/>
    <col min="1026" max="1026" width="15.42578125" style="133" customWidth="1"/>
    <col min="1027" max="1027" width="34.140625" style="133" customWidth="1"/>
    <col min="1028" max="1028" width="11.42578125" style="133"/>
    <col min="1029" max="1029" width="13.28515625" style="133" customWidth="1"/>
    <col min="1030" max="1031" width="15.7109375" style="133" customWidth="1"/>
    <col min="1032" max="1039" width="13.28515625" style="133" customWidth="1"/>
    <col min="1040" max="1041" width="12.7109375" style="133" customWidth="1"/>
    <col min="1042" max="1042" width="13.42578125" style="133" customWidth="1"/>
    <col min="1043" max="1043" width="8.5703125" style="133" customWidth="1"/>
    <col min="1044" max="1048" width="11.42578125" style="133"/>
    <col min="1049" max="1049" width="9.42578125" style="133" customWidth="1"/>
    <col min="1050" max="1051" width="11.42578125" style="133"/>
    <col min="1052" max="1052" width="14.140625" style="133" customWidth="1"/>
    <col min="1053" max="1053" width="17.140625" style="133" customWidth="1"/>
    <col min="1054" max="1055" width="12.5703125" style="133" customWidth="1"/>
    <col min="1056" max="1071" width="8.140625" style="133" customWidth="1"/>
    <col min="1072" max="1076" width="12" style="133" customWidth="1"/>
    <col min="1077" max="1077" width="13.140625" style="133" customWidth="1"/>
    <col min="1078" max="1082" width="0" style="133" hidden="1" customWidth="1"/>
    <col min="1083" max="1115" width="12" style="133" customWidth="1"/>
    <col min="1116" max="1116" width="10.85546875" style="133" customWidth="1"/>
    <col min="1117" max="1280" width="11.42578125" style="133"/>
    <col min="1281" max="1281" width="5.85546875" style="133" customWidth="1"/>
    <col min="1282" max="1282" width="15.42578125" style="133" customWidth="1"/>
    <col min="1283" max="1283" width="34.140625" style="133" customWidth="1"/>
    <col min="1284" max="1284" width="11.42578125" style="133"/>
    <col min="1285" max="1285" width="13.28515625" style="133" customWidth="1"/>
    <col min="1286" max="1287" width="15.7109375" style="133" customWidth="1"/>
    <col min="1288" max="1295" width="13.28515625" style="133" customWidth="1"/>
    <col min="1296" max="1297" width="12.7109375" style="133" customWidth="1"/>
    <col min="1298" max="1298" width="13.42578125" style="133" customWidth="1"/>
    <col min="1299" max="1299" width="8.5703125" style="133" customWidth="1"/>
    <col min="1300" max="1304" width="11.42578125" style="133"/>
    <col min="1305" max="1305" width="9.42578125" style="133" customWidth="1"/>
    <col min="1306" max="1307" width="11.42578125" style="133"/>
    <col min="1308" max="1308" width="14.140625" style="133" customWidth="1"/>
    <col min="1309" max="1309" width="17.140625" style="133" customWidth="1"/>
    <col min="1310" max="1311" width="12.5703125" style="133" customWidth="1"/>
    <col min="1312" max="1327" width="8.140625" style="133" customWidth="1"/>
    <col min="1328" max="1332" width="12" style="133" customWidth="1"/>
    <col min="1333" max="1333" width="13.140625" style="133" customWidth="1"/>
    <col min="1334" max="1338" width="0" style="133" hidden="1" customWidth="1"/>
    <col min="1339" max="1371" width="12" style="133" customWidth="1"/>
    <col min="1372" max="1372" width="10.85546875" style="133" customWidth="1"/>
    <col min="1373" max="1536" width="11.42578125" style="133"/>
    <col min="1537" max="1537" width="5.85546875" style="133" customWidth="1"/>
    <col min="1538" max="1538" width="15.42578125" style="133" customWidth="1"/>
    <col min="1539" max="1539" width="34.140625" style="133" customWidth="1"/>
    <col min="1540" max="1540" width="11.42578125" style="133"/>
    <col min="1541" max="1541" width="13.28515625" style="133" customWidth="1"/>
    <col min="1542" max="1543" width="15.7109375" style="133" customWidth="1"/>
    <col min="1544" max="1551" width="13.28515625" style="133" customWidth="1"/>
    <col min="1552" max="1553" width="12.7109375" style="133" customWidth="1"/>
    <col min="1554" max="1554" width="13.42578125" style="133" customWidth="1"/>
    <col min="1555" max="1555" width="8.5703125" style="133" customWidth="1"/>
    <col min="1556" max="1560" width="11.42578125" style="133"/>
    <col min="1561" max="1561" width="9.42578125" style="133" customWidth="1"/>
    <col min="1562" max="1563" width="11.42578125" style="133"/>
    <col min="1564" max="1564" width="14.140625" style="133" customWidth="1"/>
    <col min="1565" max="1565" width="17.140625" style="133" customWidth="1"/>
    <col min="1566" max="1567" width="12.5703125" style="133" customWidth="1"/>
    <col min="1568" max="1583" width="8.140625" style="133" customWidth="1"/>
    <col min="1584" max="1588" width="12" style="133" customWidth="1"/>
    <col min="1589" max="1589" width="13.140625" style="133" customWidth="1"/>
    <col min="1590" max="1594" width="0" style="133" hidden="1" customWidth="1"/>
    <col min="1595" max="1627" width="12" style="133" customWidth="1"/>
    <col min="1628" max="1628" width="10.85546875" style="133" customWidth="1"/>
    <col min="1629" max="1792" width="11.42578125" style="133"/>
    <col min="1793" max="1793" width="5.85546875" style="133" customWidth="1"/>
    <col min="1794" max="1794" width="15.42578125" style="133" customWidth="1"/>
    <col min="1795" max="1795" width="34.140625" style="133" customWidth="1"/>
    <col min="1796" max="1796" width="11.42578125" style="133"/>
    <col min="1797" max="1797" width="13.28515625" style="133" customWidth="1"/>
    <col min="1798" max="1799" width="15.7109375" style="133" customWidth="1"/>
    <col min="1800" max="1807" width="13.28515625" style="133" customWidth="1"/>
    <col min="1808" max="1809" width="12.7109375" style="133" customWidth="1"/>
    <col min="1810" max="1810" width="13.42578125" style="133" customWidth="1"/>
    <col min="1811" max="1811" width="8.5703125" style="133" customWidth="1"/>
    <col min="1812" max="1816" width="11.42578125" style="133"/>
    <col min="1817" max="1817" width="9.42578125" style="133" customWidth="1"/>
    <col min="1818" max="1819" width="11.42578125" style="133"/>
    <col min="1820" max="1820" width="14.140625" style="133" customWidth="1"/>
    <col min="1821" max="1821" width="17.140625" style="133" customWidth="1"/>
    <col min="1822" max="1823" width="12.5703125" style="133" customWidth="1"/>
    <col min="1824" max="1839" width="8.140625" style="133" customWidth="1"/>
    <col min="1840" max="1844" width="12" style="133" customWidth="1"/>
    <col min="1845" max="1845" width="13.140625" style="133" customWidth="1"/>
    <col min="1846" max="1850" width="0" style="133" hidden="1" customWidth="1"/>
    <col min="1851" max="1883" width="12" style="133" customWidth="1"/>
    <col min="1884" max="1884" width="10.85546875" style="133" customWidth="1"/>
    <col min="1885" max="2048" width="11.42578125" style="133"/>
    <col min="2049" max="2049" width="5.85546875" style="133" customWidth="1"/>
    <col min="2050" max="2050" width="15.42578125" style="133" customWidth="1"/>
    <col min="2051" max="2051" width="34.140625" style="133" customWidth="1"/>
    <col min="2052" max="2052" width="11.42578125" style="133"/>
    <col min="2053" max="2053" width="13.28515625" style="133" customWidth="1"/>
    <col min="2054" max="2055" width="15.7109375" style="133" customWidth="1"/>
    <col min="2056" max="2063" width="13.28515625" style="133" customWidth="1"/>
    <col min="2064" max="2065" width="12.7109375" style="133" customWidth="1"/>
    <col min="2066" max="2066" width="13.42578125" style="133" customWidth="1"/>
    <col min="2067" max="2067" width="8.5703125" style="133" customWidth="1"/>
    <col min="2068" max="2072" width="11.42578125" style="133"/>
    <col min="2073" max="2073" width="9.42578125" style="133" customWidth="1"/>
    <col min="2074" max="2075" width="11.42578125" style="133"/>
    <col min="2076" max="2076" width="14.140625" style="133" customWidth="1"/>
    <col min="2077" max="2077" width="17.140625" style="133" customWidth="1"/>
    <col min="2078" max="2079" width="12.5703125" style="133" customWidth="1"/>
    <col min="2080" max="2095" width="8.140625" style="133" customWidth="1"/>
    <col min="2096" max="2100" width="12" style="133" customWidth="1"/>
    <col min="2101" max="2101" width="13.140625" style="133" customWidth="1"/>
    <col min="2102" max="2106" width="0" style="133" hidden="1" customWidth="1"/>
    <col min="2107" max="2139" width="12" style="133" customWidth="1"/>
    <col min="2140" max="2140" width="10.85546875" style="133" customWidth="1"/>
    <col min="2141" max="2304" width="11.42578125" style="133"/>
    <col min="2305" max="2305" width="5.85546875" style="133" customWidth="1"/>
    <col min="2306" max="2306" width="15.42578125" style="133" customWidth="1"/>
    <col min="2307" max="2307" width="34.140625" style="133" customWidth="1"/>
    <col min="2308" max="2308" width="11.42578125" style="133"/>
    <col min="2309" max="2309" width="13.28515625" style="133" customWidth="1"/>
    <col min="2310" max="2311" width="15.7109375" style="133" customWidth="1"/>
    <col min="2312" max="2319" width="13.28515625" style="133" customWidth="1"/>
    <col min="2320" max="2321" width="12.7109375" style="133" customWidth="1"/>
    <col min="2322" max="2322" width="13.42578125" style="133" customWidth="1"/>
    <col min="2323" max="2323" width="8.5703125" style="133" customWidth="1"/>
    <col min="2324" max="2328" width="11.42578125" style="133"/>
    <col min="2329" max="2329" width="9.42578125" style="133" customWidth="1"/>
    <col min="2330" max="2331" width="11.42578125" style="133"/>
    <col min="2332" max="2332" width="14.140625" style="133" customWidth="1"/>
    <col min="2333" max="2333" width="17.140625" style="133" customWidth="1"/>
    <col min="2334" max="2335" width="12.5703125" style="133" customWidth="1"/>
    <col min="2336" max="2351" width="8.140625" style="133" customWidth="1"/>
    <col min="2352" max="2356" width="12" style="133" customWidth="1"/>
    <col min="2357" max="2357" width="13.140625" style="133" customWidth="1"/>
    <col min="2358" max="2362" width="0" style="133" hidden="1" customWidth="1"/>
    <col min="2363" max="2395" width="12" style="133" customWidth="1"/>
    <col min="2396" max="2396" width="10.85546875" style="133" customWidth="1"/>
    <col min="2397" max="2560" width="11.42578125" style="133"/>
    <col min="2561" max="2561" width="5.85546875" style="133" customWidth="1"/>
    <col min="2562" max="2562" width="15.42578125" style="133" customWidth="1"/>
    <col min="2563" max="2563" width="34.140625" style="133" customWidth="1"/>
    <col min="2564" max="2564" width="11.42578125" style="133"/>
    <col min="2565" max="2565" width="13.28515625" style="133" customWidth="1"/>
    <col min="2566" max="2567" width="15.7109375" style="133" customWidth="1"/>
    <col min="2568" max="2575" width="13.28515625" style="133" customWidth="1"/>
    <col min="2576" max="2577" width="12.7109375" style="133" customWidth="1"/>
    <col min="2578" max="2578" width="13.42578125" style="133" customWidth="1"/>
    <col min="2579" max="2579" width="8.5703125" style="133" customWidth="1"/>
    <col min="2580" max="2584" width="11.42578125" style="133"/>
    <col min="2585" max="2585" width="9.42578125" style="133" customWidth="1"/>
    <col min="2586" max="2587" width="11.42578125" style="133"/>
    <col min="2588" max="2588" width="14.140625" style="133" customWidth="1"/>
    <col min="2589" max="2589" width="17.140625" style="133" customWidth="1"/>
    <col min="2590" max="2591" width="12.5703125" style="133" customWidth="1"/>
    <col min="2592" max="2607" width="8.140625" style="133" customWidth="1"/>
    <col min="2608" max="2612" width="12" style="133" customWidth="1"/>
    <col min="2613" max="2613" width="13.140625" style="133" customWidth="1"/>
    <col min="2614" max="2618" width="0" style="133" hidden="1" customWidth="1"/>
    <col min="2619" max="2651" width="12" style="133" customWidth="1"/>
    <col min="2652" max="2652" width="10.85546875" style="133" customWidth="1"/>
    <col min="2653" max="2816" width="11.42578125" style="133"/>
    <col min="2817" max="2817" width="5.85546875" style="133" customWidth="1"/>
    <col min="2818" max="2818" width="15.42578125" style="133" customWidth="1"/>
    <col min="2819" max="2819" width="34.140625" style="133" customWidth="1"/>
    <col min="2820" max="2820" width="11.42578125" style="133"/>
    <col min="2821" max="2821" width="13.28515625" style="133" customWidth="1"/>
    <col min="2822" max="2823" width="15.7109375" style="133" customWidth="1"/>
    <col min="2824" max="2831" width="13.28515625" style="133" customWidth="1"/>
    <col min="2832" max="2833" width="12.7109375" style="133" customWidth="1"/>
    <col min="2834" max="2834" width="13.42578125" style="133" customWidth="1"/>
    <col min="2835" max="2835" width="8.5703125" style="133" customWidth="1"/>
    <col min="2836" max="2840" width="11.42578125" style="133"/>
    <col min="2841" max="2841" width="9.42578125" style="133" customWidth="1"/>
    <col min="2842" max="2843" width="11.42578125" style="133"/>
    <col min="2844" max="2844" width="14.140625" style="133" customWidth="1"/>
    <col min="2845" max="2845" width="17.140625" style="133" customWidth="1"/>
    <col min="2846" max="2847" width="12.5703125" style="133" customWidth="1"/>
    <col min="2848" max="2863" width="8.140625" style="133" customWidth="1"/>
    <col min="2864" max="2868" width="12" style="133" customWidth="1"/>
    <col min="2869" max="2869" width="13.140625" style="133" customWidth="1"/>
    <col min="2870" max="2874" width="0" style="133" hidden="1" customWidth="1"/>
    <col min="2875" max="2907" width="12" style="133" customWidth="1"/>
    <col min="2908" max="2908" width="10.85546875" style="133" customWidth="1"/>
    <col min="2909" max="3072" width="11.42578125" style="133"/>
    <col min="3073" max="3073" width="5.85546875" style="133" customWidth="1"/>
    <col min="3074" max="3074" width="15.42578125" style="133" customWidth="1"/>
    <col min="3075" max="3075" width="34.140625" style="133" customWidth="1"/>
    <col min="3076" max="3076" width="11.42578125" style="133"/>
    <col min="3077" max="3077" width="13.28515625" style="133" customWidth="1"/>
    <col min="3078" max="3079" width="15.7109375" style="133" customWidth="1"/>
    <col min="3080" max="3087" width="13.28515625" style="133" customWidth="1"/>
    <col min="3088" max="3089" width="12.7109375" style="133" customWidth="1"/>
    <col min="3090" max="3090" width="13.42578125" style="133" customWidth="1"/>
    <col min="3091" max="3091" width="8.5703125" style="133" customWidth="1"/>
    <col min="3092" max="3096" width="11.42578125" style="133"/>
    <col min="3097" max="3097" width="9.42578125" style="133" customWidth="1"/>
    <col min="3098" max="3099" width="11.42578125" style="133"/>
    <col min="3100" max="3100" width="14.140625" style="133" customWidth="1"/>
    <col min="3101" max="3101" width="17.140625" style="133" customWidth="1"/>
    <col min="3102" max="3103" width="12.5703125" style="133" customWidth="1"/>
    <col min="3104" max="3119" width="8.140625" style="133" customWidth="1"/>
    <col min="3120" max="3124" width="12" style="133" customWidth="1"/>
    <col min="3125" max="3125" width="13.140625" style="133" customWidth="1"/>
    <col min="3126" max="3130" width="0" style="133" hidden="1" customWidth="1"/>
    <col min="3131" max="3163" width="12" style="133" customWidth="1"/>
    <col min="3164" max="3164" width="10.85546875" style="133" customWidth="1"/>
    <col min="3165" max="3328" width="11.42578125" style="133"/>
    <col min="3329" max="3329" width="5.85546875" style="133" customWidth="1"/>
    <col min="3330" max="3330" width="15.42578125" style="133" customWidth="1"/>
    <col min="3331" max="3331" width="34.140625" style="133" customWidth="1"/>
    <col min="3332" max="3332" width="11.42578125" style="133"/>
    <col min="3333" max="3333" width="13.28515625" style="133" customWidth="1"/>
    <col min="3334" max="3335" width="15.7109375" style="133" customWidth="1"/>
    <col min="3336" max="3343" width="13.28515625" style="133" customWidth="1"/>
    <col min="3344" max="3345" width="12.7109375" style="133" customWidth="1"/>
    <col min="3346" max="3346" width="13.42578125" style="133" customWidth="1"/>
    <col min="3347" max="3347" width="8.5703125" style="133" customWidth="1"/>
    <col min="3348" max="3352" width="11.42578125" style="133"/>
    <col min="3353" max="3353" width="9.42578125" style="133" customWidth="1"/>
    <col min="3354" max="3355" width="11.42578125" style="133"/>
    <col min="3356" max="3356" width="14.140625" style="133" customWidth="1"/>
    <col min="3357" max="3357" width="17.140625" style="133" customWidth="1"/>
    <col min="3358" max="3359" width="12.5703125" style="133" customWidth="1"/>
    <col min="3360" max="3375" width="8.140625" style="133" customWidth="1"/>
    <col min="3376" max="3380" width="12" style="133" customWidth="1"/>
    <col min="3381" max="3381" width="13.140625" style="133" customWidth="1"/>
    <col min="3382" max="3386" width="0" style="133" hidden="1" customWidth="1"/>
    <col min="3387" max="3419" width="12" style="133" customWidth="1"/>
    <col min="3420" max="3420" width="10.85546875" style="133" customWidth="1"/>
    <col min="3421" max="3584" width="11.42578125" style="133"/>
    <col min="3585" max="3585" width="5.85546875" style="133" customWidth="1"/>
    <col min="3586" max="3586" width="15.42578125" style="133" customWidth="1"/>
    <col min="3587" max="3587" width="34.140625" style="133" customWidth="1"/>
    <col min="3588" max="3588" width="11.42578125" style="133"/>
    <col min="3589" max="3589" width="13.28515625" style="133" customWidth="1"/>
    <col min="3590" max="3591" width="15.7109375" style="133" customWidth="1"/>
    <col min="3592" max="3599" width="13.28515625" style="133" customWidth="1"/>
    <col min="3600" max="3601" width="12.7109375" style="133" customWidth="1"/>
    <col min="3602" max="3602" width="13.42578125" style="133" customWidth="1"/>
    <col min="3603" max="3603" width="8.5703125" style="133" customWidth="1"/>
    <col min="3604" max="3608" width="11.42578125" style="133"/>
    <col min="3609" max="3609" width="9.42578125" style="133" customWidth="1"/>
    <col min="3610" max="3611" width="11.42578125" style="133"/>
    <col min="3612" max="3612" width="14.140625" style="133" customWidth="1"/>
    <col min="3613" max="3613" width="17.140625" style="133" customWidth="1"/>
    <col min="3614" max="3615" width="12.5703125" style="133" customWidth="1"/>
    <col min="3616" max="3631" width="8.140625" style="133" customWidth="1"/>
    <col min="3632" max="3636" width="12" style="133" customWidth="1"/>
    <col min="3637" max="3637" width="13.140625" style="133" customWidth="1"/>
    <col min="3638" max="3642" width="0" style="133" hidden="1" customWidth="1"/>
    <col min="3643" max="3675" width="12" style="133" customWidth="1"/>
    <col min="3676" max="3676" width="10.85546875" style="133" customWidth="1"/>
    <col min="3677" max="3840" width="11.42578125" style="133"/>
    <col min="3841" max="3841" width="5.85546875" style="133" customWidth="1"/>
    <col min="3842" max="3842" width="15.42578125" style="133" customWidth="1"/>
    <col min="3843" max="3843" width="34.140625" style="133" customWidth="1"/>
    <col min="3844" max="3844" width="11.42578125" style="133"/>
    <col min="3845" max="3845" width="13.28515625" style="133" customWidth="1"/>
    <col min="3846" max="3847" width="15.7109375" style="133" customWidth="1"/>
    <col min="3848" max="3855" width="13.28515625" style="133" customWidth="1"/>
    <col min="3856" max="3857" width="12.7109375" style="133" customWidth="1"/>
    <col min="3858" max="3858" width="13.42578125" style="133" customWidth="1"/>
    <col min="3859" max="3859" width="8.5703125" style="133" customWidth="1"/>
    <col min="3860" max="3864" width="11.42578125" style="133"/>
    <col min="3865" max="3865" width="9.42578125" style="133" customWidth="1"/>
    <col min="3866" max="3867" width="11.42578125" style="133"/>
    <col min="3868" max="3868" width="14.140625" style="133" customWidth="1"/>
    <col min="3869" max="3869" width="17.140625" style="133" customWidth="1"/>
    <col min="3870" max="3871" width="12.5703125" style="133" customWidth="1"/>
    <col min="3872" max="3887" width="8.140625" style="133" customWidth="1"/>
    <col min="3888" max="3892" width="12" style="133" customWidth="1"/>
    <col min="3893" max="3893" width="13.140625" style="133" customWidth="1"/>
    <col min="3894" max="3898" width="0" style="133" hidden="1" customWidth="1"/>
    <col min="3899" max="3931" width="12" style="133" customWidth="1"/>
    <col min="3932" max="3932" width="10.85546875" style="133" customWidth="1"/>
    <col min="3933" max="4096" width="11.42578125" style="133"/>
    <col min="4097" max="4097" width="5.85546875" style="133" customWidth="1"/>
    <col min="4098" max="4098" width="15.42578125" style="133" customWidth="1"/>
    <col min="4099" max="4099" width="34.140625" style="133" customWidth="1"/>
    <col min="4100" max="4100" width="11.42578125" style="133"/>
    <col min="4101" max="4101" width="13.28515625" style="133" customWidth="1"/>
    <col min="4102" max="4103" width="15.7109375" style="133" customWidth="1"/>
    <col min="4104" max="4111" width="13.28515625" style="133" customWidth="1"/>
    <col min="4112" max="4113" width="12.7109375" style="133" customWidth="1"/>
    <col min="4114" max="4114" width="13.42578125" style="133" customWidth="1"/>
    <col min="4115" max="4115" width="8.5703125" style="133" customWidth="1"/>
    <col min="4116" max="4120" width="11.42578125" style="133"/>
    <col min="4121" max="4121" width="9.42578125" style="133" customWidth="1"/>
    <col min="4122" max="4123" width="11.42578125" style="133"/>
    <col min="4124" max="4124" width="14.140625" style="133" customWidth="1"/>
    <col min="4125" max="4125" width="17.140625" style="133" customWidth="1"/>
    <col min="4126" max="4127" width="12.5703125" style="133" customWidth="1"/>
    <col min="4128" max="4143" width="8.140625" style="133" customWidth="1"/>
    <col min="4144" max="4148" width="12" style="133" customWidth="1"/>
    <col min="4149" max="4149" width="13.140625" style="133" customWidth="1"/>
    <col min="4150" max="4154" width="0" style="133" hidden="1" customWidth="1"/>
    <col min="4155" max="4187" width="12" style="133" customWidth="1"/>
    <col min="4188" max="4188" width="10.85546875" style="133" customWidth="1"/>
    <col min="4189" max="4352" width="11.42578125" style="133"/>
    <col min="4353" max="4353" width="5.85546875" style="133" customWidth="1"/>
    <col min="4354" max="4354" width="15.42578125" style="133" customWidth="1"/>
    <col min="4355" max="4355" width="34.140625" style="133" customWidth="1"/>
    <col min="4356" max="4356" width="11.42578125" style="133"/>
    <col min="4357" max="4357" width="13.28515625" style="133" customWidth="1"/>
    <col min="4358" max="4359" width="15.7109375" style="133" customWidth="1"/>
    <col min="4360" max="4367" width="13.28515625" style="133" customWidth="1"/>
    <col min="4368" max="4369" width="12.7109375" style="133" customWidth="1"/>
    <col min="4370" max="4370" width="13.42578125" style="133" customWidth="1"/>
    <col min="4371" max="4371" width="8.5703125" style="133" customWidth="1"/>
    <col min="4372" max="4376" width="11.42578125" style="133"/>
    <col min="4377" max="4377" width="9.42578125" style="133" customWidth="1"/>
    <col min="4378" max="4379" width="11.42578125" style="133"/>
    <col min="4380" max="4380" width="14.140625" style="133" customWidth="1"/>
    <col min="4381" max="4381" width="17.140625" style="133" customWidth="1"/>
    <col min="4382" max="4383" width="12.5703125" style="133" customWidth="1"/>
    <col min="4384" max="4399" width="8.140625" style="133" customWidth="1"/>
    <col min="4400" max="4404" width="12" style="133" customWidth="1"/>
    <col min="4405" max="4405" width="13.140625" style="133" customWidth="1"/>
    <col min="4406" max="4410" width="0" style="133" hidden="1" customWidth="1"/>
    <col min="4411" max="4443" width="12" style="133" customWidth="1"/>
    <col min="4444" max="4444" width="10.85546875" style="133" customWidth="1"/>
    <col min="4445" max="4608" width="11.42578125" style="133"/>
    <col min="4609" max="4609" width="5.85546875" style="133" customWidth="1"/>
    <col min="4610" max="4610" width="15.42578125" style="133" customWidth="1"/>
    <col min="4611" max="4611" width="34.140625" style="133" customWidth="1"/>
    <col min="4612" max="4612" width="11.42578125" style="133"/>
    <col min="4613" max="4613" width="13.28515625" style="133" customWidth="1"/>
    <col min="4614" max="4615" width="15.7109375" style="133" customWidth="1"/>
    <col min="4616" max="4623" width="13.28515625" style="133" customWidth="1"/>
    <col min="4624" max="4625" width="12.7109375" style="133" customWidth="1"/>
    <col min="4626" max="4626" width="13.42578125" style="133" customWidth="1"/>
    <col min="4627" max="4627" width="8.5703125" style="133" customWidth="1"/>
    <col min="4628" max="4632" width="11.42578125" style="133"/>
    <col min="4633" max="4633" width="9.42578125" style="133" customWidth="1"/>
    <col min="4634" max="4635" width="11.42578125" style="133"/>
    <col min="4636" max="4636" width="14.140625" style="133" customWidth="1"/>
    <col min="4637" max="4637" width="17.140625" style="133" customWidth="1"/>
    <col min="4638" max="4639" width="12.5703125" style="133" customWidth="1"/>
    <col min="4640" max="4655" width="8.140625" style="133" customWidth="1"/>
    <col min="4656" max="4660" width="12" style="133" customWidth="1"/>
    <col min="4661" max="4661" width="13.140625" style="133" customWidth="1"/>
    <col min="4662" max="4666" width="0" style="133" hidden="1" customWidth="1"/>
    <col min="4667" max="4699" width="12" style="133" customWidth="1"/>
    <col min="4700" max="4700" width="10.85546875" style="133" customWidth="1"/>
    <col min="4701" max="4864" width="11.42578125" style="133"/>
    <col min="4865" max="4865" width="5.85546875" style="133" customWidth="1"/>
    <col min="4866" max="4866" width="15.42578125" style="133" customWidth="1"/>
    <col min="4867" max="4867" width="34.140625" style="133" customWidth="1"/>
    <col min="4868" max="4868" width="11.42578125" style="133"/>
    <col min="4869" max="4869" width="13.28515625" style="133" customWidth="1"/>
    <col min="4870" max="4871" width="15.7109375" style="133" customWidth="1"/>
    <col min="4872" max="4879" width="13.28515625" style="133" customWidth="1"/>
    <col min="4880" max="4881" width="12.7109375" style="133" customWidth="1"/>
    <col min="4882" max="4882" width="13.42578125" style="133" customWidth="1"/>
    <col min="4883" max="4883" width="8.5703125" style="133" customWidth="1"/>
    <col min="4884" max="4888" width="11.42578125" style="133"/>
    <col min="4889" max="4889" width="9.42578125" style="133" customWidth="1"/>
    <col min="4890" max="4891" width="11.42578125" style="133"/>
    <col min="4892" max="4892" width="14.140625" style="133" customWidth="1"/>
    <col min="4893" max="4893" width="17.140625" style="133" customWidth="1"/>
    <col min="4894" max="4895" width="12.5703125" style="133" customWidth="1"/>
    <col min="4896" max="4911" width="8.140625" style="133" customWidth="1"/>
    <col min="4912" max="4916" width="12" style="133" customWidth="1"/>
    <col min="4917" max="4917" width="13.140625" style="133" customWidth="1"/>
    <col min="4918" max="4922" width="0" style="133" hidden="1" customWidth="1"/>
    <col min="4923" max="4955" width="12" style="133" customWidth="1"/>
    <col min="4956" max="4956" width="10.85546875" style="133" customWidth="1"/>
    <col min="4957" max="5120" width="11.42578125" style="133"/>
    <col min="5121" max="5121" width="5.85546875" style="133" customWidth="1"/>
    <col min="5122" max="5122" width="15.42578125" style="133" customWidth="1"/>
    <col min="5123" max="5123" width="34.140625" style="133" customWidth="1"/>
    <col min="5124" max="5124" width="11.42578125" style="133"/>
    <col min="5125" max="5125" width="13.28515625" style="133" customWidth="1"/>
    <col min="5126" max="5127" width="15.7109375" style="133" customWidth="1"/>
    <col min="5128" max="5135" width="13.28515625" style="133" customWidth="1"/>
    <col min="5136" max="5137" width="12.7109375" style="133" customWidth="1"/>
    <col min="5138" max="5138" width="13.42578125" style="133" customWidth="1"/>
    <col min="5139" max="5139" width="8.5703125" style="133" customWidth="1"/>
    <col min="5140" max="5144" width="11.42578125" style="133"/>
    <col min="5145" max="5145" width="9.42578125" style="133" customWidth="1"/>
    <col min="5146" max="5147" width="11.42578125" style="133"/>
    <col min="5148" max="5148" width="14.140625" style="133" customWidth="1"/>
    <col min="5149" max="5149" width="17.140625" style="133" customWidth="1"/>
    <col min="5150" max="5151" width="12.5703125" style="133" customWidth="1"/>
    <col min="5152" max="5167" width="8.140625" style="133" customWidth="1"/>
    <col min="5168" max="5172" width="12" style="133" customWidth="1"/>
    <col min="5173" max="5173" width="13.140625" style="133" customWidth="1"/>
    <col min="5174" max="5178" width="0" style="133" hidden="1" customWidth="1"/>
    <col min="5179" max="5211" width="12" style="133" customWidth="1"/>
    <col min="5212" max="5212" width="10.85546875" style="133" customWidth="1"/>
    <col min="5213" max="5376" width="11.42578125" style="133"/>
    <col min="5377" max="5377" width="5.85546875" style="133" customWidth="1"/>
    <col min="5378" max="5378" width="15.42578125" style="133" customWidth="1"/>
    <col min="5379" max="5379" width="34.140625" style="133" customWidth="1"/>
    <col min="5380" max="5380" width="11.42578125" style="133"/>
    <col min="5381" max="5381" width="13.28515625" style="133" customWidth="1"/>
    <col min="5382" max="5383" width="15.7109375" style="133" customWidth="1"/>
    <col min="5384" max="5391" width="13.28515625" style="133" customWidth="1"/>
    <col min="5392" max="5393" width="12.7109375" style="133" customWidth="1"/>
    <col min="5394" max="5394" width="13.42578125" style="133" customWidth="1"/>
    <col min="5395" max="5395" width="8.5703125" style="133" customWidth="1"/>
    <col min="5396" max="5400" width="11.42578125" style="133"/>
    <col min="5401" max="5401" width="9.42578125" style="133" customWidth="1"/>
    <col min="5402" max="5403" width="11.42578125" style="133"/>
    <col min="5404" max="5404" width="14.140625" style="133" customWidth="1"/>
    <col min="5405" max="5405" width="17.140625" style="133" customWidth="1"/>
    <col min="5406" max="5407" width="12.5703125" style="133" customWidth="1"/>
    <col min="5408" max="5423" width="8.140625" style="133" customWidth="1"/>
    <col min="5424" max="5428" width="12" style="133" customWidth="1"/>
    <col min="5429" max="5429" width="13.140625" style="133" customWidth="1"/>
    <col min="5430" max="5434" width="0" style="133" hidden="1" customWidth="1"/>
    <col min="5435" max="5467" width="12" style="133" customWidth="1"/>
    <col min="5468" max="5468" width="10.85546875" style="133" customWidth="1"/>
    <col min="5469" max="5632" width="11.42578125" style="133"/>
    <col min="5633" max="5633" width="5.85546875" style="133" customWidth="1"/>
    <col min="5634" max="5634" width="15.42578125" style="133" customWidth="1"/>
    <col min="5635" max="5635" width="34.140625" style="133" customWidth="1"/>
    <col min="5636" max="5636" width="11.42578125" style="133"/>
    <col min="5637" max="5637" width="13.28515625" style="133" customWidth="1"/>
    <col min="5638" max="5639" width="15.7109375" style="133" customWidth="1"/>
    <col min="5640" max="5647" width="13.28515625" style="133" customWidth="1"/>
    <col min="5648" max="5649" width="12.7109375" style="133" customWidth="1"/>
    <col min="5650" max="5650" width="13.42578125" style="133" customWidth="1"/>
    <col min="5651" max="5651" width="8.5703125" style="133" customWidth="1"/>
    <col min="5652" max="5656" width="11.42578125" style="133"/>
    <col min="5657" max="5657" width="9.42578125" style="133" customWidth="1"/>
    <col min="5658" max="5659" width="11.42578125" style="133"/>
    <col min="5660" max="5660" width="14.140625" style="133" customWidth="1"/>
    <col min="5661" max="5661" width="17.140625" style="133" customWidth="1"/>
    <col min="5662" max="5663" width="12.5703125" style="133" customWidth="1"/>
    <col min="5664" max="5679" width="8.140625" style="133" customWidth="1"/>
    <col min="5680" max="5684" width="12" style="133" customWidth="1"/>
    <col min="5685" max="5685" width="13.140625" style="133" customWidth="1"/>
    <col min="5686" max="5690" width="0" style="133" hidden="1" customWidth="1"/>
    <col min="5691" max="5723" width="12" style="133" customWidth="1"/>
    <col min="5724" max="5724" width="10.85546875" style="133" customWidth="1"/>
    <col min="5725" max="5888" width="11.42578125" style="133"/>
    <col min="5889" max="5889" width="5.85546875" style="133" customWidth="1"/>
    <col min="5890" max="5890" width="15.42578125" style="133" customWidth="1"/>
    <col min="5891" max="5891" width="34.140625" style="133" customWidth="1"/>
    <col min="5892" max="5892" width="11.42578125" style="133"/>
    <col min="5893" max="5893" width="13.28515625" style="133" customWidth="1"/>
    <col min="5894" max="5895" width="15.7109375" style="133" customWidth="1"/>
    <col min="5896" max="5903" width="13.28515625" style="133" customWidth="1"/>
    <col min="5904" max="5905" width="12.7109375" style="133" customWidth="1"/>
    <col min="5906" max="5906" width="13.42578125" style="133" customWidth="1"/>
    <col min="5907" max="5907" width="8.5703125" style="133" customWidth="1"/>
    <col min="5908" max="5912" width="11.42578125" style="133"/>
    <col min="5913" max="5913" width="9.42578125" style="133" customWidth="1"/>
    <col min="5914" max="5915" width="11.42578125" style="133"/>
    <col min="5916" max="5916" width="14.140625" style="133" customWidth="1"/>
    <col min="5917" max="5917" width="17.140625" style="133" customWidth="1"/>
    <col min="5918" max="5919" width="12.5703125" style="133" customWidth="1"/>
    <col min="5920" max="5935" width="8.140625" style="133" customWidth="1"/>
    <col min="5936" max="5940" width="12" style="133" customWidth="1"/>
    <col min="5941" max="5941" width="13.140625" style="133" customWidth="1"/>
    <col min="5942" max="5946" width="0" style="133" hidden="1" customWidth="1"/>
    <col min="5947" max="5979" width="12" style="133" customWidth="1"/>
    <col min="5980" max="5980" width="10.85546875" style="133" customWidth="1"/>
    <col min="5981" max="6144" width="11.42578125" style="133"/>
    <col min="6145" max="6145" width="5.85546875" style="133" customWidth="1"/>
    <col min="6146" max="6146" width="15.42578125" style="133" customWidth="1"/>
    <col min="6147" max="6147" width="34.140625" style="133" customWidth="1"/>
    <col min="6148" max="6148" width="11.42578125" style="133"/>
    <col min="6149" max="6149" width="13.28515625" style="133" customWidth="1"/>
    <col min="6150" max="6151" width="15.7109375" style="133" customWidth="1"/>
    <col min="6152" max="6159" width="13.28515625" style="133" customWidth="1"/>
    <col min="6160" max="6161" width="12.7109375" style="133" customWidth="1"/>
    <col min="6162" max="6162" width="13.42578125" style="133" customWidth="1"/>
    <col min="6163" max="6163" width="8.5703125" style="133" customWidth="1"/>
    <col min="6164" max="6168" width="11.42578125" style="133"/>
    <col min="6169" max="6169" width="9.42578125" style="133" customWidth="1"/>
    <col min="6170" max="6171" width="11.42578125" style="133"/>
    <col min="6172" max="6172" width="14.140625" style="133" customWidth="1"/>
    <col min="6173" max="6173" width="17.140625" style="133" customWidth="1"/>
    <col min="6174" max="6175" width="12.5703125" style="133" customWidth="1"/>
    <col min="6176" max="6191" width="8.140625" style="133" customWidth="1"/>
    <col min="6192" max="6196" width="12" style="133" customWidth="1"/>
    <col min="6197" max="6197" width="13.140625" style="133" customWidth="1"/>
    <col min="6198" max="6202" width="0" style="133" hidden="1" customWidth="1"/>
    <col min="6203" max="6235" width="12" style="133" customWidth="1"/>
    <col min="6236" max="6236" width="10.85546875" style="133" customWidth="1"/>
    <col min="6237" max="6400" width="11.42578125" style="133"/>
    <col min="6401" max="6401" width="5.85546875" style="133" customWidth="1"/>
    <col min="6402" max="6402" width="15.42578125" style="133" customWidth="1"/>
    <col min="6403" max="6403" width="34.140625" style="133" customWidth="1"/>
    <col min="6404" max="6404" width="11.42578125" style="133"/>
    <col min="6405" max="6405" width="13.28515625" style="133" customWidth="1"/>
    <col min="6406" max="6407" width="15.7109375" style="133" customWidth="1"/>
    <col min="6408" max="6415" width="13.28515625" style="133" customWidth="1"/>
    <col min="6416" max="6417" width="12.7109375" style="133" customWidth="1"/>
    <col min="6418" max="6418" width="13.42578125" style="133" customWidth="1"/>
    <col min="6419" max="6419" width="8.5703125" style="133" customWidth="1"/>
    <col min="6420" max="6424" width="11.42578125" style="133"/>
    <col min="6425" max="6425" width="9.42578125" style="133" customWidth="1"/>
    <col min="6426" max="6427" width="11.42578125" style="133"/>
    <col min="6428" max="6428" width="14.140625" style="133" customWidth="1"/>
    <col min="6429" max="6429" width="17.140625" style="133" customWidth="1"/>
    <col min="6430" max="6431" width="12.5703125" style="133" customWidth="1"/>
    <col min="6432" max="6447" width="8.140625" style="133" customWidth="1"/>
    <col min="6448" max="6452" width="12" style="133" customWidth="1"/>
    <col min="6453" max="6453" width="13.140625" style="133" customWidth="1"/>
    <col min="6454" max="6458" width="0" style="133" hidden="1" customWidth="1"/>
    <col min="6459" max="6491" width="12" style="133" customWidth="1"/>
    <col min="6492" max="6492" width="10.85546875" style="133" customWidth="1"/>
    <col min="6493" max="6656" width="11.42578125" style="133"/>
    <col min="6657" max="6657" width="5.85546875" style="133" customWidth="1"/>
    <col min="6658" max="6658" width="15.42578125" style="133" customWidth="1"/>
    <col min="6659" max="6659" width="34.140625" style="133" customWidth="1"/>
    <col min="6660" max="6660" width="11.42578125" style="133"/>
    <col min="6661" max="6661" width="13.28515625" style="133" customWidth="1"/>
    <col min="6662" max="6663" width="15.7109375" style="133" customWidth="1"/>
    <col min="6664" max="6671" width="13.28515625" style="133" customWidth="1"/>
    <col min="6672" max="6673" width="12.7109375" style="133" customWidth="1"/>
    <col min="6674" max="6674" width="13.42578125" style="133" customWidth="1"/>
    <col min="6675" max="6675" width="8.5703125" style="133" customWidth="1"/>
    <col min="6676" max="6680" width="11.42578125" style="133"/>
    <col min="6681" max="6681" width="9.42578125" style="133" customWidth="1"/>
    <col min="6682" max="6683" width="11.42578125" style="133"/>
    <col min="6684" max="6684" width="14.140625" style="133" customWidth="1"/>
    <col min="6685" max="6685" width="17.140625" style="133" customWidth="1"/>
    <col min="6686" max="6687" width="12.5703125" style="133" customWidth="1"/>
    <col min="6688" max="6703" width="8.140625" style="133" customWidth="1"/>
    <col min="6704" max="6708" width="12" style="133" customWidth="1"/>
    <col min="6709" max="6709" width="13.140625" style="133" customWidth="1"/>
    <col min="6710" max="6714" width="0" style="133" hidden="1" customWidth="1"/>
    <col min="6715" max="6747" width="12" style="133" customWidth="1"/>
    <col min="6748" max="6748" width="10.85546875" style="133" customWidth="1"/>
    <col min="6749" max="6912" width="11.42578125" style="133"/>
    <col min="6913" max="6913" width="5.85546875" style="133" customWidth="1"/>
    <col min="6914" max="6914" width="15.42578125" style="133" customWidth="1"/>
    <col min="6915" max="6915" width="34.140625" style="133" customWidth="1"/>
    <col min="6916" max="6916" width="11.42578125" style="133"/>
    <col min="6917" max="6917" width="13.28515625" style="133" customWidth="1"/>
    <col min="6918" max="6919" width="15.7109375" style="133" customWidth="1"/>
    <col min="6920" max="6927" width="13.28515625" style="133" customWidth="1"/>
    <col min="6928" max="6929" width="12.7109375" style="133" customWidth="1"/>
    <col min="6930" max="6930" width="13.42578125" style="133" customWidth="1"/>
    <col min="6931" max="6931" width="8.5703125" style="133" customWidth="1"/>
    <col min="6932" max="6936" width="11.42578125" style="133"/>
    <col min="6937" max="6937" width="9.42578125" style="133" customWidth="1"/>
    <col min="6938" max="6939" width="11.42578125" style="133"/>
    <col min="6940" max="6940" width="14.140625" style="133" customWidth="1"/>
    <col min="6941" max="6941" width="17.140625" style="133" customWidth="1"/>
    <col min="6942" max="6943" width="12.5703125" style="133" customWidth="1"/>
    <col min="6944" max="6959" width="8.140625" style="133" customWidth="1"/>
    <col min="6960" max="6964" width="12" style="133" customWidth="1"/>
    <col min="6965" max="6965" width="13.140625" style="133" customWidth="1"/>
    <col min="6966" max="6970" width="0" style="133" hidden="1" customWidth="1"/>
    <col min="6971" max="7003" width="12" style="133" customWidth="1"/>
    <col min="7004" max="7004" width="10.85546875" style="133" customWidth="1"/>
    <col min="7005" max="7168" width="11.42578125" style="133"/>
    <col min="7169" max="7169" width="5.85546875" style="133" customWidth="1"/>
    <col min="7170" max="7170" width="15.42578125" style="133" customWidth="1"/>
    <col min="7171" max="7171" width="34.140625" style="133" customWidth="1"/>
    <col min="7172" max="7172" width="11.42578125" style="133"/>
    <col min="7173" max="7173" width="13.28515625" style="133" customWidth="1"/>
    <col min="7174" max="7175" width="15.7109375" style="133" customWidth="1"/>
    <col min="7176" max="7183" width="13.28515625" style="133" customWidth="1"/>
    <col min="7184" max="7185" width="12.7109375" style="133" customWidth="1"/>
    <col min="7186" max="7186" width="13.42578125" style="133" customWidth="1"/>
    <col min="7187" max="7187" width="8.5703125" style="133" customWidth="1"/>
    <col min="7188" max="7192" width="11.42578125" style="133"/>
    <col min="7193" max="7193" width="9.42578125" style="133" customWidth="1"/>
    <col min="7194" max="7195" width="11.42578125" style="133"/>
    <col min="7196" max="7196" width="14.140625" style="133" customWidth="1"/>
    <col min="7197" max="7197" width="17.140625" style="133" customWidth="1"/>
    <col min="7198" max="7199" width="12.5703125" style="133" customWidth="1"/>
    <col min="7200" max="7215" width="8.140625" style="133" customWidth="1"/>
    <col min="7216" max="7220" width="12" style="133" customWidth="1"/>
    <col min="7221" max="7221" width="13.140625" style="133" customWidth="1"/>
    <col min="7222" max="7226" width="0" style="133" hidden="1" customWidth="1"/>
    <col min="7227" max="7259" width="12" style="133" customWidth="1"/>
    <col min="7260" max="7260" width="10.85546875" style="133" customWidth="1"/>
    <col min="7261" max="7424" width="11.42578125" style="133"/>
    <col min="7425" max="7425" width="5.85546875" style="133" customWidth="1"/>
    <col min="7426" max="7426" width="15.42578125" style="133" customWidth="1"/>
    <col min="7427" max="7427" width="34.140625" style="133" customWidth="1"/>
    <col min="7428" max="7428" width="11.42578125" style="133"/>
    <col min="7429" max="7429" width="13.28515625" style="133" customWidth="1"/>
    <col min="7430" max="7431" width="15.7109375" style="133" customWidth="1"/>
    <col min="7432" max="7439" width="13.28515625" style="133" customWidth="1"/>
    <col min="7440" max="7441" width="12.7109375" style="133" customWidth="1"/>
    <col min="7442" max="7442" width="13.42578125" style="133" customWidth="1"/>
    <col min="7443" max="7443" width="8.5703125" style="133" customWidth="1"/>
    <col min="7444" max="7448" width="11.42578125" style="133"/>
    <col min="7449" max="7449" width="9.42578125" style="133" customWidth="1"/>
    <col min="7450" max="7451" width="11.42578125" style="133"/>
    <col min="7452" max="7452" width="14.140625" style="133" customWidth="1"/>
    <col min="7453" max="7453" width="17.140625" style="133" customWidth="1"/>
    <col min="7454" max="7455" width="12.5703125" style="133" customWidth="1"/>
    <col min="7456" max="7471" width="8.140625" style="133" customWidth="1"/>
    <col min="7472" max="7476" width="12" style="133" customWidth="1"/>
    <col min="7477" max="7477" width="13.140625" style="133" customWidth="1"/>
    <col min="7478" max="7482" width="0" style="133" hidden="1" customWidth="1"/>
    <col min="7483" max="7515" width="12" style="133" customWidth="1"/>
    <col min="7516" max="7516" width="10.85546875" style="133" customWidth="1"/>
    <col min="7517" max="7680" width="11.42578125" style="133"/>
    <col min="7681" max="7681" width="5.85546875" style="133" customWidth="1"/>
    <col min="7682" max="7682" width="15.42578125" style="133" customWidth="1"/>
    <col min="7683" max="7683" width="34.140625" style="133" customWidth="1"/>
    <col min="7684" max="7684" width="11.42578125" style="133"/>
    <col min="7685" max="7685" width="13.28515625" style="133" customWidth="1"/>
    <col min="7686" max="7687" width="15.7109375" style="133" customWidth="1"/>
    <col min="7688" max="7695" width="13.28515625" style="133" customWidth="1"/>
    <col min="7696" max="7697" width="12.7109375" style="133" customWidth="1"/>
    <col min="7698" max="7698" width="13.42578125" style="133" customWidth="1"/>
    <col min="7699" max="7699" width="8.5703125" style="133" customWidth="1"/>
    <col min="7700" max="7704" width="11.42578125" style="133"/>
    <col min="7705" max="7705" width="9.42578125" style="133" customWidth="1"/>
    <col min="7706" max="7707" width="11.42578125" style="133"/>
    <col min="7708" max="7708" width="14.140625" style="133" customWidth="1"/>
    <col min="7709" max="7709" width="17.140625" style="133" customWidth="1"/>
    <col min="7710" max="7711" width="12.5703125" style="133" customWidth="1"/>
    <col min="7712" max="7727" width="8.140625" style="133" customWidth="1"/>
    <col min="7728" max="7732" width="12" style="133" customWidth="1"/>
    <col min="7733" max="7733" width="13.140625" style="133" customWidth="1"/>
    <col min="7734" max="7738" width="0" style="133" hidden="1" customWidth="1"/>
    <col min="7739" max="7771" width="12" style="133" customWidth="1"/>
    <col min="7772" max="7772" width="10.85546875" style="133" customWidth="1"/>
    <col min="7773" max="7936" width="11.42578125" style="133"/>
    <col min="7937" max="7937" width="5.85546875" style="133" customWidth="1"/>
    <col min="7938" max="7938" width="15.42578125" style="133" customWidth="1"/>
    <col min="7939" max="7939" width="34.140625" style="133" customWidth="1"/>
    <col min="7940" max="7940" width="11.42578125" style="133"/>
    <col min="7941" max="7941" width="13.28515625" style="133" customWidth="1"/>
    <col min="7942" max="7943" width="15.7109375" style="133" customWidth="1"/>
    <col min="7944" max="7951" width="13.28515625" style="133" customWidth="1"/>
    <col min="7952" max="7953" width="12.7109375" style="133" customWidth="1"/>
    <col min="7954" max="7954" width="13.42578125" style="133" customWidth="1"/>
    <col min="7955" max="7955" width="8.5703125" style="133" customWidth="1"/>
    <col min="7956" max="7960" width="11.42578125" style="133"/>
    <col min="7961" max="7961" width="9.42578125" style="133" customWidth="1"/>
    <col min="7962" max="7963" width="11.42578125" style="133"/>
    <col min="7964" max="7964" width="14.140625" style="133" customWidth="1"/>
    <col min="7965" max="7965" width="17.140625" style="133" customWidth="1"/>
    <col min="7966" max="7967" width="12.5703125" style="133" customWidth="1"/>
    <col min="7968" max="7983" width="8.140625" style="133" customWidth="1"/>
    <col min="7984" max="7988" width="12" style="133" customWidth="1"/>
    <col min="7989" max="7989" width="13.140625" style="133" customWidth="1"/>
    <col min="7990" max="7994" width="0" style="133" hidden="1" customWidth="1"/>
    <col min="7995" max="8027" width="12" style="133" customWidth="1"/>
    <col min="8028" max="8028" width="10.85546875" style="133" customWidth="1"/>
    <col min="8029" max="8192" width="11.42578125" style="133"/>
    <col min="8193" max="8193" width="5.85546875" style="133" customWidth="1"/>
    <col min="8194" max="8194" width="15.42578125" style="133" customWidth="1"/>
    <col min="8195" max="8195" width="34.140625" style="133" customWidth="1"/>
    <col min="8196" max="8196" width="11.42578125" style="133"/>
    <col min="8197" max="8197" width="13.28515625" style="133" customWidth="1"/>
    <col min="8198" max="8199" width="15.7109375" style="133" customWidth="1"/>
    <col min="8200" max="8207" width="13.28515625" style="133" customWidth="1"/>
    <col min="8208" max="8209" width="12.7109375" style="133" customWidth="1"/>
    <col min="8210" max="8210" width="13.42578125" style="133" customWidth="1"/>
    <col min="8211" max="8211" width="8.5703125" style="133" customWidth="1"/>
    <col min="8212" max="8216" width="11.42578125" style="133"/>
    <col min="8217" max="8217" width="9.42578125" style="133" customWidth="1"/>
    <col min="8218" max="8219" width="11.42578125" style="133"/>
    <col min="8220" max="8220" width="14.140625" style="133" customWidth="1"/>
    <col min="8221" max="8221" width="17.140625" style="133" customWidth="1"/>
    <col min="8222" max="8223" width="12.5703125" style="133" customWidth="1"/>
    <col min="8224" max="8239" width="8.140625" style="133" customWidth="1"/>
    <col min="8240" max="8244" width="12" style="133" customWidth="1"/>
    <col min="8245" max="8245" width="13.140625" style="133" customWidth="1"/>
    <col min="8246" max="8250" width="0" style="133" hidden="1" customWidth="1"/>
    <col min="8251" max="8283" width="12" style="133" customWidth="1"/>
    <col min="8284" max="8284" width="10.85546875" style="133" customWidth="1"/>
    <col min="8285" max="8448" width="11.42578125" style="133"/>
    <col min="8449" max="8449" width="5.85546875" style="133" customWidth="1"/>
    <col min="8450" max="8450" width="15.42578125" style="133" customWidth="1"/>
    <col min="8451" max="8451" width="34.140625" style="133" customWidth="1"/>
    <col min="8452" max="8452" width="11.42578125" style="133"/>
    <col min="8453" max="8453" width="13.28515625" style="133" customWidth="1"/>
    <col min="8454" max="8455" width="15.7109375" style="133" customWidth="1"/>
    <col min="8456" max="8463" width="13.28515625" style="133" customWidth="1"/>
    <col min="8464" max="8465" width="12.7109375" style="133" customWidth="1"/>
    <col min="8466" max="8466" width="13.42578125" style="133" customWidth="1"/>
    <col min="8467" max="8467" width="8.5703125" style="133" customWidth="1"/>
    <col min="8468" max="8472" width="11.42578125" style="133"/>
    <col min="8473" max="8473" width="9.42578125" style="133" customWidth="1"/>
    <col min="8474" max="8475" width="11.42578125" style="133"/>
    <col min="8476" max="8476" width="14.140625" style="133" customWidth="1"/>
    <col min="8477" max="8477" width="17.140625" style="133" customWidth="1"/>
    <col min="8478" max="8479" width="12.5703125" style="133" customWidth="1"/>
    <col min="8480" max="8495" width="8.140625" style="133" customWidth="1"/>
    <col min="8496" max="8500" width="12" style="133" customWidth="1"/>
    <col min="8501" max="8501" width="13.140625" style="133" customWidth="1"/>
    <col min="8502" max="8506" width="0" style="133" hidden="1" customWidth="1"/>
    <col min="8507" max="8539" width="12" style="133" customWidth="1"/>
    <col min="8540" max="8540" width="10.85546875" style="133" customWidth="1"/>
    <col min="8541" max="8704" width="11.42578125" style="133"/>
    <col min="8705" max="8705" width="5.85546875" style="133" customWidth="1"/>
    <col min="8706" max="8706" width="15.42578125" style="133" customWidth="1"/>
    <col min="8707" max="8707" width="34.140625" style="133" customWidth="1"/>
    <col min="8708" max="8708" width="11.42578125" style="133"/>
    <col min="8709" max="8709" width="13.28515625" style="133" customWidth="1"/>
    <col min="8710" max="8711" width="15.7109375" style="133" customWidth="1"/>
    <col min="8712" max="8719" width="13.28515625" style="133" customWidth="1"/>
    <col min="8720" max="8721" width="12.7109375" style="133" customWidth="1"/>
    <col min="8722" max="8722" width="13.42578125" style="133" customWidth="1"/>
    <col min="8723" max="8723" width="8.5703125" style="133" customWidth="1"/>
    <col min="8724" max="8728" width="11.42578125" style="133"/>
    <col min="8729" max="8729" width="9.42578125" style="133" customWidth="1"/>
    <col min="8730" max="8731" width="11.42578125" style="133"/>
    <col min="8732" max="8732" width="14.140625" style="133" customWidth="1"/>
    <col min="8733" max="8733" width="17.140625" style="133" customWidth="1"/>
    <col min="8734" max="8735" width="12.5703125" style="133" customWidth="1"/>
    <col min="8736" max="8751" width="8.140625" style="133" customWidth="1"/>
    <col min="8752" max="8756" width="12" style="133" customWidth="1"/>
    <col min="8757" max="8757" width="13.140625" style="133" customWidth="1"/>
    <col min="8758" max="8762" width="0" style="133" hidden="1" customWidth="1"/>
    <col min="8763" max="8795" width="12" style="133" customWidth="1"/>
    <col min="8796" max="8796" width="10.85546875" style="133" customWidth="1"/>
    <col min="8797" max="8960" width="11.42578125" style="133"/>
    <col min="8961" max="8961" width="5.85546875" style="133" customWidth="1"/>
    <col min="8962" max="8962" width="15.42578125" style="133" customWidth="1"/>
    <col min="8963" max="8963" width="34.140625" style="133" customWidth="1"/>
    <col min="8964" max="8964" width="11.42578125" style="133"/>
    <col min="8965" max="8965" width="13.28515625" style="133" customWidth="1"/>
    <col min="8966" max="8967" width="15.7109375" style="133" customWidth="1"/>
    <col min="8968" max="8975" width="13.28515625" style="133" customWidth="1"/>
    <col min="8976" max="8977" width="12.7109375" style="133" customWidth="1"/>
    <col min="8978" max="8978" width="13.42578125" style="133" customWidth="1"/>
    <col min="8979" max="8979" width="8.5703125" style="133" customWidth="1"/>
    <col min="8980" max="8984" width="11.42578125" style="133"/>
    <col min="8985" max="8985" width="9.42578125" style="133" customWidth="1"/>
    <col min="8986" max="8987" width="11.42578125" style="133"/>
    <col min="8988" max="8988" width="14.140625" style="133" customWidth="1"/>
    <col min="8989" max="8989" width="17.140625" style="133" customWidth="1"/>
    <col min="8990" max="8991" width="12.5703125" style="133" customWidth="1"/>
    <col min="8992" max="9007" width="8.140625" style="133" customWidth="1"/>
    <col min="9008" max="9012" width="12" style="133" customWidth="1"/>
    <col min="9013" max="9013" width="13.140625" style="133" customWidth="1"/>
    <col min="9014" max="9018" width="0" style="133" hidden="1" customWidth="1"/>
    <col min="9019" max="9051" width="12" style="133" customWidth="1"/>
    <col min="9052" max="9052" width="10.85546875" style="133" customWidth="1"/>
    <col min="9053" max="9216" width="11.42578125" style="133"/>
    <col min="9217" max="9217" width="5.85546875" style="133" customWidth="1"/>
    <col min="9218" max="9218" width="15.42578125" style="133" customWidth="1"/>
    <col min="9219" max="9219" width="34.140625" style="133" customWidth="1"/>
    <col min="9220" max="9220" width="11.42578125" style="133"/>
    <col min="9221" max="9221" width="13.28515625" style="133" customWidth="1"/>
    <col min="9222" max="9223" width="15.7109375" style="133" customWidth="1"/>
    <col min="9224" max="9231" width="13.28515625" style="133" customWidth="1"/>
    <col min="9232" max="9233" width="12.7109375" style="133" customWidth="1"/>
    <col min="9234" max="9234" width="13.42578125" style="133" customWidth="1"/>
    <col min="9235" max="9235" width="8.5703125" style="133" customWidth="1"/>
    <col min="9236" max="9240" width="11.42578125" style="133"/>
    <col min="9241" max="9241" width="9.42578125" style="133" customWidth="1"/>
    <col min="9242" max="9243" width="11.42578125" style="133"/>
    <col min="9244" max="9244" width="14.140625" style="133" customWidth="1"/>
    <col min="9245" max="9245" width="17.140625" style="133" customWidth="1"/>
    <col min="9246" max="9247" width="12.5703125" style="133" customWidth="1"/>
    <col min="9248" max="9263" width="8.140625" style="133" customWidth="1"/>
    <col min="9264" max="9268" width="12" style="133" customWidth="1"/>
    <col min="9269" max="9269" width="13.140625" style="133" customWidth="1"/>
    <col min="9270" max="9274" width="0" style="133" hidden="1" customWidth="1"/>
    <col min="9275" max="9307" width="12" style="133" customWidth="1"/>
    <col min="9308" max="9308" width="10.85546875" style="133" customWidth="1"/>
    <col min="9309" max="9472" width="11.42578125" style="133"/>
    <col min="9473" max="9473" width="5.85546875" style="133" customWidth="1"/>
    <col min="9474" max="9474" width="15.42578125" style="133" customWidth="1"/>
    <col min="9475" max="9475" width="34.140625" style="133" customWidth="1"/>
    <col min="9476" max="9476" width="11.42578125" style="133"/>
    <col min="9477" max="9477" width="13.28515625" style="133" customWidth="1"/>
    <col min="9478" max="9479" width="15.7109375" style="133" customWidth="1"/>
    <col min="9480" max="9487" width="13.28515625" style="133" customWidth="1"/>
    <col min="9488" max="9489" width="12.7109375" style="133" customWidth="1"/>
    <col min="9490" max="9490" width="13.42578125" style="133" customWidth="1"/>
    <col min="9491" max="9491" width="8.5703125" style="133" customWidth="1"/>
    <col min="9492" max="9496" width="11.42578125" style="133"/>
    <col min="9497" max="9497" width="9.42578125" style="133" customWidth="1"/>
    <col min="9498" max="9499" width="11.42578125" style="133"/>
    <col min="9500" max="9500" width="14.140625" style="133" customWidth="1"/>
    <col min="9501" max="9501" width="17.140625" style="133" customWidth="1"/>
    <col min="9502" max="9503" width="12.5703125" style="133" customWidth="1"/>
    <col min="9504" max="9519" width="8.140625" style="133" customWidth="1"/>
    <col min="9520" max="9524" width="12" style="133" customWidth="1"/>
    <col min="9525" max="9525" width="13.140625" style="133" customWidth="1"/>
    <col min="9526" max="9530" width="0" style="133" hidden="1" customWidth="1"/>
    <col min="9531" max="9563" width="12" style="133" customWidth="1"/>
    <col min="9564" max="9564" width="10.85546875" style="133" customWidth="1"/>
    <col min="9565" max="9728" width="11.42578125" style="133"/>
    <col min="9729" max="9729" width="5.85546875" style="133" customWidth="1"/>
    <col min="9730" max="9730" width="15.42578125" style="133" customWidth="1"/>
    <col min="9731" max="9731" width="34.140625" style="133" customWidth="1"/>
    <col min="9732" max="9732" width="11.42578125" style="133"/>
    <col min="9733" max="9733" width="13.28515625" style="133" customWidth="1"/>
    <col min="9734" max="9735" width="15.7109375" style="133" customWidth="1"/>
    <col min="9736" max="9743" width="13.28515625" style="133" customWidth="1"/>
    <col min="9744" max="9745" width="12.7109375" style="133" customWidth="1"/>
    <col min="9746" max="9746" width="13.42578125" style="133" customWidth="1"/>
    <col min="9747" max="9747" width="8.5703125" style="133" customWidth="1"/>
    <col min="9748" max="9752" width="11.42578125" style="133"/>
    <col min="9753" max="9753" width="9.42578125" style="133" customWidth="1"/>
    <col min="9754" max="9755" width="11.42578125" style="133"/>
    <col min="9756" max="9756" width="14.140625" style="133" customWidth="1"/>
    <col min="9757" max="9757" width="17.140625" style="133" customWidth="1"/>
    <col min="9758" max="9759" width="12.5703125" style="133" customWidth="1"/>
    <col min="9760" max="9775" width="8.140625" style="133" customWidth="1"/>
    <col min="9776" max="9780" width="12" style="133" customWidth="1"/>
    <col min="9781" max="9781" width="13.140625" style="133" customWidth="1"/>
    <col min="9782" max="9786" width="0" style="133" hidden="1" customWidth="1"/>
    <col min="9787" max="9819" width="12" style="133" customWidth="1"/>
    <col min="9820" max="9820" width="10.85546875" style="133" customWidth="1"/>
    <col min="9821" max="9984" width="11.42578125" style="133"/>
    <col min="9985" max="9985" width="5.85546875" style="133" customWidth="1"/>
    <col min="9986" max="9986" width="15.42578125" style="133" customWidth="1"/>
    <col min="9987" max="9987" width="34.140625" style="133" customWidth="1"/>
    <col min="9988" max="9988" width="11.42578125" style="133"/>
    <col min="9989" max="9989" width="13.28515625" style="133" customWidth="1"/>
    <col min="9990" max="9991" width="15.7109375" style="133" customWidth="1"/>
    <col min="9992" max="9999" width="13.28515625" style="133" customWidth="1"/>
    <col min="10000" max="10001" width="12.7109375" style="133" customWidth="1"/>
    <col min="10002" max="10002" width="13.42578125" style="133" customWidth="1"/>
    <col min="10003" max="10003" width="8.5703125" style="133" customWidth="1"/>
    <col min="10004" max="10008" width="11.42578125" style="133"/>
    <col min="10009" max="10009" width="9.42578125" style="133" customWidth="1"/>
    <col min="10010" max="10011" width="11.42578125" style="133"/>
    <col min="10012" max="10012" width="14.140625" style="133" customWidth="1"/>
    <col min="10013" max="10013" width="17.140625" style="133" customWidth="1"/>
    <col min="10014" max="10015" width="12.5703125" style="133" customWidth="1"/>
    <col min="10016" max="10031" width="8.140625" style="133" customWidth="1"/>
    <col min="10032" max="10036" width="12" style="133" customWidth="1"/>
    <col min="10037" max="10037" width="13.140625" style="133" customWidth="1"/>
    <col min="10038" max="10042" width="0" style="133" hidden="1" customWidth="1"/>
    <col min="10043" max="10075" width="12" style="133" customWidth="1"/>
    <col min="10076" max="10076" width="10.85546875" style="133" customWidth="1"/>
    <col min="10077" max="10240" width="11.42578125" style="133"/>
    <col min="10241" max="10241" width="5.85546875" style="133" customWidth="1"/>
    <col min="10242" max="10242" width="15.42578125" style="133" customWidth="1"/>
    <col min="10243" max="10243" width="34.140625" style="133" customWidth="1"/>
    <col min="10244" max="10244" width="11.42578125" style="133"/>
    <col min="10245" max="10245" width="13.28515625" style="133" customWidth="1"/>
    <col min="10246" max="10247" width="15.7109375" style="133" customWidth="1"/>
    <col min="10248" max="10255" width="13.28515625" style="133" customWidth="1"/>
    <col min="10256" max="10257" width="12.7109375" style="133" customWidth="1"/>
    <col min="10258" max="10258" width="13.42578125" style="133" customWidth="1"/>
    <col min="10259" max="10259" width="8.5703125" style="133" customWidth="1"/>
    <col min="10260" max="10264" width="11.42578125" style="133"/>
    <col min="10265" max="10265" width="9.42578125" style="133" customWidth="1"/>
    <col min="10266" max="10267" width="11.42578125" style="133"/>
    <col min="10268" max="10268" width="14.140625" style="133" customWidth="1"/>
    <col min="10269" max="10269" width="17.140625" style="133" customWidth="1"/>
    <col min="10270" max="10271" width="12.5703125" style="133" customWidth="1"/>
    <col min="10272" max="10287" width="8.140625" style="133" customWidth="1"/>
    <col min="10288" max="10292" width="12" style="133" customWidth="1"/>
    <col min="10293" max="10293" width="13.140625" style="133" customWidth="1"/>
    <col min="10294" max="10298" width="0" style="133" hidden="1" customWidth="1"/>
    <col min="10299" max="10331" width="12" style="133" customWidth="1"/>
    <col min="10332" max="10332" width="10.85546875" style="133" customWidth="1"/>
    <col min="10333" max="10496" width="11.42578125" style="133"/>
    <col min="10497" max="10497" width="5.85546875" style="133" customWidth="1"/>
    <col min="10498" max="10498" width="15.42578125" style="133" customWidth="1"/>
    <col min="10499" max="10499" width="34.140625" style="133" customWidth="1"/>
    <col min="10500" max="10500" width="11.42578125" style="133"/>
    <col min="10501" max="10501" width="13.28515625" style="133" customWidth="1"/>
    <col min="10502" max="10503" width="15.7109375" style="133" customWidth="1"/>
    <col min="10504" max="10511" width="13.28515625" style="133" customWidth="1"/>
    <col min="10512" max="10513" width="12.7109375" style="133" customWidth="1"/>
    <col min="10514" max="10514" width="13.42578125" style="133" customWidth="1"/>
    <col min="10515" max="10515" width="8.5703125" style="133" customWidth="1"/>
    <col min="10516" max="10520" width="11.42578125" style="133"/>
    <col min="10521" max="10521" width="9.42578125" style="133" customWidth="1"/>
    <col min="10522" max="10523" width="11.42578125" style="133"/>
    <col min="10524" max="10524" width="14.140625" style="133" customWidth="1"/>
    <col min="10525" max="10525" width="17.140625" style="133" customWidth="1"/>
    <col min="10526" max="10527" width="12.5703125" style="133" customWidth="1"/>
    <col min="10528" max="10543" width="8.140625" style="133" customWidth="1"/>
    <col min="10544" max="10548" width="12" style="133" customWidth="1"/>
    <col min="10549" max="10549" width="13.140625" style="133" customWidth="1"/>
    <col min="10550" max="10554" width="0" style="133" hidden="1" customWidth="1"/>
    <col min="10555" max="10587" width="12" style="133" customWidth="1"/>
    <col min="10588" max="10588" width="10.85546875" style="133" customWidth="1"/>
    <col min="10589" max="10752" width="11.42578125" style="133"/>
    <col min="10753" max="10753" width="5.85546875" style="133" customWidth="1"/>
    <col min="10754" max="10754" width="15.42578125" style="133" customWidth="1"/>
    <col min="10755" max="10755" width="34.140625" style="133" customWidth="1"/>
    <col min="10756" max="10756" width="11.42578125" style="133"/>
    <col min="10757" max="10757" width="13.28515625" style="133" customWidth="1"/>
    <col min="10758" max="10759" width="15.7109375" style="133" customWidth="1"/>
    <col min="10760" max="10767" width="13.28515625" style="133" customWidth="1"/>
    <col min="10768" max="10769" width="12.7109375" style="133" customWidth="1"/>
    <col min="10770" max="10770" width="13.42578125" style="133" customWidth="1"/>
    <col min="10771" max="10771" width="8.5703125" style="133" customWidth="1"/>
    <col min="10772" max="10776" width="11.42578125" style="133"/>
    <col min="10777" max="10777" width="9.42578125" style="133" customWidth="1"/>
    <col min="10778" max="10779" width="11.42578125" style="133"/>
    <col min="10780" max="10780" width="14.140625" style="133" customWidth="1"/>
    <col min="10781" max="10781" width="17.140625" style="133" customWidth="1"/>
    <col min="10782" max="10783" width="12.5703125" style="133" customWidth="1"/>
    <col min="10784" max="10799" width="8.140625" style="133" customWidth="1"/>
    <col min="10800" max="10804" width="12" style="133" customWidth="1"/>
    <col min="10805" max="10805" width="13.140625" style="133" customWidth="1"/>
    <col min="10806" max="10810" width="0" style="133" hidden="1" customWidth="1"/>
    <col min="10811" max="10843" width="12" style="133" customWidth="1"/>
    <col min="10844" max="10844" width="10.85546875" style="133" customWidth="1"/>
    <col min="10845" max="11008" width="11.42578125" style="133"/>
    <col min="11009" max="11009" width="5.85546875" style="133" customWidth="1"/>
    <col min="11010" max="11010" width="15.42578125" style="133" customWidth="1"/>
    <col min="11011" max="11011" width="34.140625" style="133" customWidth="1"/>
    <col min="11012" max="11012" width="11.42578125" style="133"/>
    <col min="11013" max="11013" width="13.28515625" style="133" customWidth="1"/>
    <col min="11014" max="11015" width="15.7109375" style="133" customWidth="1"/>
    <col min="11016" max="11023" width="13.28515625" style="133" customWidth="1"/>
    <col min="11024" max="11025" width="12.7109375" style="133" customWidth="1"/>
    <col min="11026" max="11026" width="13.42578125" style="133" customWidth="1"/>
    <col min="11027" max="11027" width="8.5703125" style="133" customWidth="1"/>
    <col min="11028" max="11032" width="11.42578125" style="133"/>
    <col min="11033" max="11033" width="9.42578125" style="133" customWidth="1"/>
    <col min="11034" max="11035" width="11.42578125" style="133"/>
    <col min="11036" max="11036" width="14.140625" style="133" customWidth="1"/>
    <col min="11037" max="11037" width="17.140625" style="133" customWidth="1"/>
    <col min="11038" max="11039" width="12.5703125" style="133" customWidth="1"/>
    <col min="11040" max="11055" width="8.140625" style="133" customWidth="1"/>
    <col min="11056" max="11060" width="12" style="133" customWidth="1"/>
    <col min="11061" max="11061" width="13.140625" style="133" customWidth="1"/>
    <col min="11062" max="11066" width="0" style="133" hidden="1" customWidth="1"/>
    <col min="11067" max="11099" width="12" style="133" customWidth="1"/>
    <col min="11100" max="11100" width="10.85546875" style="133" customWidth="1"/>
    <col min="11101" max="11264" width="11.42578125" style="133"/>
    <col min="11265" max="11265" width="5.85546875" style="133" customWidth="1"/>
    <col min="11266" max="11266" width="15.42578125" style="133" customWidth="1"/>
    <col min="11267" max="11267" width="34.140625" style="133" customWidth="1"/>
    <col min="11268" max="11268" width="11.42578125" style="133"/>
    <col min="11269" max="11269" width="13.28515625" style="133" customWidth="1"/>
    <col min="11270" max="11271" width="15.7109375" style="133" customWidth="1"/>
    <col min="11272" max="11279" width="13.28515625" style="133" customWidth="1"/>
    <col min="11280" max="11281" width="12.7109375" style="133" customWidth="1"/>
    <col min="11282" max="11282" width="13.42578125" style="133" customWidth="1"/>
    <col min="11283" max="11283" width="8.5703125" style="133" customWidth="1"/>
    <col min="11284" max="11288" width="11.42578125" style="133"/>
    <col min="11289" max="11289" width="9.42578125" style="133" customWidth="1"/>
    <col min="11290" max="11291" width="11.42578125" style="133"/>
    <col min="11292" max="11292" width="14.140625" style="133" customWidth="1"/>
    <col min="11293" max="11293" width="17.140625" style="133" customWidth="1"/>
    <col min="11294" max="11295" width="12.5703125" style="133" customWidth="1"/>
    <col min="11296" max="11311" width="8.140625" style="133" customWidth="1"/>
    <col min="11312" max="11316" width="12" style="133" customWidth="1"/>
    <col min="11317" max="11317" width="13.140625" style="133" customWidth="1"/>
    <col min="11318" max="11322" width="0" style="133" hidden="1" customWidth="1"/>
    <col min="11323" max="11355" width="12" style="133" customWidth="1"/>
    <col min="11356" max="11356" width="10.85546875" style="133" customWidth="1"/>
    <col min="11357" max="11520" width="11.42578125" style="133"/>
    <col min="11521" max="11521" width="5.85546875" style="133" customWidth="1"/>
    <col min="11522" max="11522" width="15.42578125" style="133" customWidth="1"/>
    <col min="11523" max="11523" width="34.140625" style="133" customWidth="1"/>
    <col min="11524" max="11524" width="11.42578125" style="133"/>
    <col min="11525" max="11525" width="13.28515625" style="133" customWidth="1"/>
    <col min="11526" max="11527" width="15.7109375" style="133" customWidth="1"/>
    <col min="11528" max="11535" width="13.28515625" style="133" customWidth="1"/>
    <col min="11536" max="11537" width="12.7109375" style="133" customWidth="1"/>
    <col min="11538" max="11538" width="13.42578125" style="133" customWidth="1"/>
    <col min="11539" max="11539" width="8.5703125" style="133" customWidth="1"/>
    <col min="11540" max="11544" width="11.42578125" style="133"/>
    <col min="11545" max="11545" width="9.42578125" style="133" customWidth="1"/>
    <col min="11546" max="11547" width="11.42578125" style="133"/>
    <col min="11548" max="11548" width="14.140625" style="133" customWidth="1"/>
    <col min="11549" max="11549" width="17.140625" style="133" customWidth="1"/>
    <col min="11550" max="11551" width="12.5703125" style="133" customWidth="1"/>
    <col min="11552" max="11567" width="8.140625" style="133" customWidth="1"/>
    <col min="11568" max="11572" width="12" style="133" customWidth="1"/>
    <col min="11573" max="11573" width="13.140625" style="133" customWidth="1"/>
    <col min="11574" max="11578" width="0" style="133" hidden="1" customWidth="1"/>
    <col min="11579" max="11611" width="12" style="133" customWidth="1"/>
    <col min="11612" max="11612" width="10.85546875" style="133" customWidth="1"/>
    <col min="11613" max="11776" width="11.42578125" style="133"/>
    <col min="11777" max="11777" width="5.85546875" style="133" customWidth="1"/>
    <col min="11778" max="11778" width="15.42578125" style="133" customWidth="1"/>
    <col min="11779" max="11779" width="34.140625" style="133" customWidth="1"/>
    <col min="11780" max="11780" width="11.42578125" style="133"/>
    <col min="11781" max="11781" width="13.28515625" style="133" customWidth="1"/>
    <col min="11782" max="11783" width="15.7109375" style="133" customWidth="1"/>
    <col min="11784" max="11791" width="13.28515625" style="133" customWidth="1"/>
    <col min="11792" max="11793" width="12.7109375" style="133" customWidth="1"/>
    <col min="11794" max="11794" width="13.42578125" style="133" customWidth="1"/>
    <col min="11795" max="11795" width="8.5703125" style="133" customWidth="1"/>
    <col min="11796" max="11800" width="11.42578125" style="133"/>
    <col min="11801" max="11801" width="9.42578125" style="133" customWidth="1"/>
    <col min="11802" max="11803" width="11.42578125" style="133"/>
    <col min="11804" max="11804" width="14.140625" style="133" customWidth="1"/>
    <col min="11805" max="11805" width="17.140625" style="133" customWidth="1"/>
    <col min="11806" max="11807" width="12.5703125" style="133" customWidth="1"/>
    <col min="11808" max="11823" width="8.140625" style="133" customWidth="1"/>
    <col min="11824" max="11828" width="12" style="133" customWidth="1"/>
    <col min="11829" max="11829" width="13.140625" style="133" customWidth="1"/>
    <col min="11830" max="11834" width="0" style="133" hidden="1" customWidth="1"/>
    <col min="11835" max="11867" width="12" style="133" customWidth="1"/>
    <col min="11868" max="11868" width="10.85546875" style="133" customWidth="1"/>
    <col min="11869" max="12032" width="11.42578125" style="133"/>
    <col min="12033" max="12033" width="5.85546875" style="133" customWidth="1"/>
    <col min="12034" max="12034" width="15.42578125" style="133" customWidth="1"/>
    <col min="12035" max="12035" width="34.140625" style="133" customWidth="1"/>
    <col min="12036" max="12036" width="11.42578125" style="133"/>
    <col min="12037" max="12037" width="13.28515625" style="133" customWidth="1"/>
    <col min="12038" max="12039" width="15.7109375" style="133" customWidth="1"/>
    <col min="12040" max="12047" width="13.28515625" style="133" customWidth="1"/>
    <col min="12048" max="12049" width="12.7109375" style="133" customWidth="1"/>
    <col min="12050" max="12050" width="13.42578125" style="133" customWidth="1"/>
    <col min="12051" max="12051" width="8.5703125" style="133" customWidth="1"/>
    <col min="12052" max="12056" width="11.42578125" style="133"/>
    <col min="12057" max="12057" width="9.42578125" style="133" customWidth="1"/>
    <col min="12058" max="12059" width="11.42578125" style="133"/>
    <col min="12060" max="12060" width="14.140625" style="133" customWidth="1"/>
    <col min="12061" max="12061" width="17.140625" style="133" customWidth="1"/>
    <col min="12062" max="12063" width="12.5703125" style="133" customWidth="1"/>
    <col min="12064" max="12079" width="8.140625" style="133" customWidth="1"/>
    <col min="12080" max="12084" width="12" style="133" customWidth="1"/>
    <col min="12085" max="12085" width="13.140625" style="133" customWidth="1"/>
    <col min="12086" max="12090" width="0" style="133" hidden="1" customWidth="1"/>
    <col min="12091" max="12123" width="12" style="133" customWidth="1"/>
    <col min="12124" max="12124" width="10.85546875" style="133" customWidth="1"/>
    <col min="12125" max="12288" width="11.42578125" style="133"/>
    <col min="12289" max="12289" width="5.85546875" style="133" customWidth="1"/>
    <col min="12290" max="12290" width="15.42578125" style="133" customWidth="1"/>
    <col min="12291" max="12291" width="34.140625" style="133" customWidth="1"/>
    <col min="12292" max="12292" width="11.42578125" style="133"/>
    <col min="12293" max="12293" width="13.28515625" style="133" customWidth="1"/>
    <col min="12294" max="12295" width="15.7109375" style="133" customWidth="1"/>
    <col min="12296" max="12303" width="13.28515625" style="133" customWidth="1"/>
    <col min="12304" max="12305" width="12.7109375" style="133" customWidth="1"/>
    <col min="12306" max="12306" width="13.42578125" style="133" customWidth="1"/>
    <col min="12307" max="12307" width="8.5703125" style="133" customWidth="1"/>
    <col min="12308" max="12312" width="11.42578125" style="133"/>
    <col min="12313" max="12313" width="9.42578125" style="133" customWidth="1"/>
    <col min="12314" max="12315" width="11.42578125" style="133"/>
    <col min="12316" max="12316" width="14.140625" style="133" customWidth="1"/>
    <col min="12317" max="12317" width="17.140625" style="133" customWidth="1"/>
    <col min="12318" max="12319" width="12.5703125" style="133" customWidth="1"/>
    <col min="12320" max="12335" width="8.140625" style="133" customWidth="1"/>
    <col min="12336" max="12340" width="12" style="133" customWidth="1"/>
    <col min="12341" max="12341" width="13.140625" style="133" customWidth="1"/>
    <col min="12342" max="12346" width="0" style="133" hidden="1" customWidth="1"/>
    <col min="12347" max="12379" width="12" style="133" customWidth="1"/>
    <col min="12380" max="12380" width="10.85546875" style="133" customWidth="1"/>
    <col min="12381" max="12544" width="11.42578125" style="133"/>
    <col min="12545" max="12545" width="5.85546875" style="133" customWidth="1"/>
    <col min="12546" max="12546" width="15.42578125" style="133" customWidth="1"/>
    <col min="12547" max="12547" width="34.140625" style="133" customWidth="1"/>
    <col min="12548" max="12548" width="11.42578125" style="133"/>
    <col min="12549" max="12549" width="13.28515625" style="133" customWidth="1"/>
    <col min="12550" max="12551" width="15.7109375" style="133" customWidth="1"/>
    <col min="12552" max="12559" width="13.28515625" style="133" customWidth="1"/>
    <col min="12560" max="12561" width="12.7109375" style="133" customWidth="1"/>
    <col min="12562" max="12562" width="13.42578125" style="133" customWidth="1"/>
    <col min="12563" max="12563" width="8.5703125" style="133" customWidth="1"/>
    <col min="12564" max="12568" width="11.42578125" style="133"/>
    <col min="12569" max="12569" width="9.42578125" style="133" customWidth="1"/>
    <col min="12570" max="12571" width="11.42578125" style="133"/>
    <col min="12572" max="12572" width="14.140625" style="133" customWidth="1"/>
    <col min="12573" max="12573" width="17.140625" style="133" customWidth="1"/>
    <col min="12574" max="12575" width="12.5703125" style="133" customWidth="1"/>
    <col min="12576" max="12591" width="8.140625" style="133" customWidth="1"/>
    <col min="12592" max="12596" width="12" style="133" customWidth="1"/>
    <col min="12597" max="12597" width="13.140625" style="133" customWidth="1"/>
    <col min="12598" max="12602" width="0" style="133" hidden="1" customWidth="1"/>
    <col min="12603" max="12635" width="12" style="133" customWidth="1"/>
    <col min="12636" max="12636" width="10.85546875" style="133" customWidth="1"/>
    <col min="12637" max="12800" width="11.42578125" style="133"/>
    <col min="12801" max="12801" width="5.85546875" style="133" customWidth="1"/>
    <col min="12802" max="12802" width="15.42578125" style="133" customWidth="1"/>
    <col min="12803" max="12803" width="34.140625" style="133" customWidth="1"/>
    <col min="12804" max="12804" width="11.42578125" style="133"/>
    <col min="12805" max="12805" width="13.28515625" style="133" customWidth="1"/>
    <col min="12806" max="12807" width="15.7109375" style="133" customWidth="1"/>
    <col min="12808" max="12815" width="13.28515625" style="133" customWidth="1"/>
    <col min="12816" max="12817" width="12.7109375" style="133" customWidth="1"/>
    <col min="12818" max="12818" width="13.42578125" style="133" customWidth="1"/>
    <col min="12819" max="12819" width="8.5703125" style="133" customWidth="1"/>
    <col min="12820" max="12824" width="11.42578125" style="133"/>
    <col min="12825" max="12825" width="9.42578125" style="133" customWidth="1"/>
    <col min="12826" max="12827" width="11.42578125" style="133"/>
    <col min="12828" max="12828" width="14.140625" style="133" customWidth="1"/>
    <col min="12829" max="12829" width="17.140625" style="133" customWidth="1"/>
    <col min="12830" max="12831" width="12.5703125" style="133" customWidth="1"/>
    <col min="12832" max="12847" width="8.140625" style="133" customWidth="1"/>
    <col min="12848" max="12852" width="12" style="133" customWidth="1"/>
    <col min="12853" max="12853" width="13.140625" style="133" customWidth="1"/>
    <col min="12854" max="12858" width="0" style="133" hidden="1" customWidth="1"/>
    <col min="12859" max="12891" width="12" style="133" customWidth="1"/>
    <col min="12892" max="12892" width="10.85546875" style="133" customWidth="1"/>
    <col min="12893" max="13056" width="11.42578125" style="133"/>
    <col min="13057" max="13057" width="5.85546875" style="133" customWidth="1"/>
    <col min="13058" max="13058" width="15.42578125" style="133" customWidth="1"/>
    <col min="13059" max="13059" width="34.140625" style="133" customWidth="1"/>
    <col min="13060" max="13060" width="11.42578125" style="133"/>
    <col min="13061" max="13061" width="13.28515625" style="133" customWidth="1"/>
    <col min="13062" max="13063" width="15.7109375" style="133" customWidth="1"/>
    <col min="13064" max="13071" width="13.28515625" style="133" customWidth="1"/>
    <col min="13072" max="13073" width="12.7109375" style="133" customWidth="1"/>
    <col min="13074" max="13074" width="13.42578125" style="133" customWidth="1"/>
    <col min="13075" max="13075" width="8.5703125" style="133" customWidth="1"/>
    <col min="13076" max="13080" width="11.42578125" style="133"/>
    <col min="13081" max="13081" width="9.42578125" style="133" customWidth="1"/>
    <col min="13082" max="13083" width="11.42578125" style="133"/>
    <col min="13084" max="13084" width="14.140625" style="133" customWidth="1"/>
    <col min="13085" max="13085" width="17.140625" style="133" customWidth="1"/>
    <col min="13086" max="13087" width="12.5703125" style="133" customWidth="1"/>
    <col min="13088" max="13103" width="8.140625" style="133" customWidth="1"/>
    <col min="13104" max="13108" width="12" style="133" customWidth="1"/>
    <col min="13109" max="13109" width="13.140625" style="133" customWidth="1"/>
    <col min="13110" max="13114" width="0" style="133" hidden="1" customWidth="1"/>
    <col min="13115" max="13147" width="12" style="133" customWidth="1"/>
    <col min="13148" max="13148" width="10.85546875" style="133" customWidth="1"/>
    <col min="13149" max="13312" width="11.42578125" style="133"/>
    <col min="13313" max="13313" width="5.85546875" style="133" customWidth="1"/>
    <col min="13314" max="13314" width="15.42578125" style="133" customWidth="1"/>
    <col min="13315" max="13315" width="34.140625" style="133" customWidth="1"/>
    <col min="13316" max="13316" width="11.42578125" style="133"/>
    <col min="13317" max="13317" width="13.28515625" style="133" customWidth="1"/>
    <col min="13318" max="13319" width="15.7109375" style="133" customWidth="1"/>
    <col min="13320" max="13327" width="13.28515625" style="133" customWidth="1"/>
    <col min="13328" max="13329" width="12.7109375" style="133" customWidth="1"/>
    <col min="13330" max="13330" width="13.42578125" style="133" customWidth="1"/>
    <col min="13331" max="13331" width="8.5703125" style="133" customWidth="1"/>
    <col min="13332" max="13336" width="11.42578125" style="133"/>
    <col min="13337" max="13337" width="9.42578125" style="133" customWidth="1"/>
    <col min="13338" max="13339" width="11.42578125" style="133"/>
    <col min="13340" max="13340" width="14.140625" style="133" customWidth="1"/>
    <col min="13341" max="13341" width="17.140625" style="133" customWidth="1"/>
    <col min="13342" max="13343" width="12.5703125" style="133" customWidth="1"/>
    <col min="13344" max="13359" width="8.140625" style="133" customWidth="1"/>
    <col min="13360" max="13364" width="12" style="133" customWidth="1"/>
    <col min="13365" max="13365" width="13.140625" style="133" customWidth="1"/>
    <col min="13366" max="13370" width="0" style="133" hidden="1" customWidth="1"/>
    <col min="13371" max="13403" width="12" style="133" customWidth="1"/>
    <col min="13404" max="13404" width="10.85546875" style="133" customWidth="1"/>
    <col min="13405" max="13568" width="11.42578125" style="133"/>
    <col min="13569" max="13569" width="5.85546875" style="133" customWidth="1"/>
    <col min="13570" max="13570" width="15.42578125" style="133" customWidth="1"/>
    <col min="13571" max="13571" width="34.140625" style="133" customWidth="1"/>
    <col min="13572" max="13572" width="11.42578125" style="133"/>
    <col min="13573" max="13573" width="13.28515625" style="133" customWidth="1"/>
    <col min="13574" max="13575" width="15.7109375" style="133" customWidth="1"/>
    <col min="13576" max="13583" width="13.28515625" style="133" customWidth="1"/>
    <col min="13584" max="13585" width="12.7109375" style="133" customWidth="1"/>
    <col min="13586" max="13586" width="13.42578125" style="133" customWidth="1"/>
    <col min="13587" max="13587" width="8.5703125" style="133" customWidth="1"/>
    <col min="13588" max="13592" width="11.42578125" style="133"/>
    <col min="13593" max="13593" width="9.42578125" style="133" customWidth="1"/>
    <col min="13594" max="13595" width="11.42578125" style="133"/>
    <col min="13596" max="13596" width="14.140625" style="133" customWidth="1"/>
    <col min="13597" max="13597" width="17.140625" style="133" customWidth="1"/>
    <col min="13598" max="13599" width="12.5703125" style="133" customWidth="1"/>
    <col min="13600" max="13615" width="8.140625" style="133" customWidth="1"/>
    <col min="13616" max="13620" width="12" style="133" customWidth="1"/>
    <col min="13621" max="13621" width="13.140625" style="133" customWidth="1"/>
    <col min="13622" max="13626" width="0" style="133" hidden="1" customWidth="1"/>
    <col min="13627" max="13659" width="12" style="133" customWidth="1"/>
    <col min="13660" max="13660" width="10.85546875" style="133" customWidth="1"/>
    <col min="13661" max="13824" width="11.42578125" style="133"/>
    <col min="13825" max="13825" width="5.85546875" style="133" customWidth="1"/>
    <col min="13826" max="13826" width="15.42578125" style="133" customWidth="1"/>
    <col min="13827" max="13827" width="34.140625" style="133" customWidth="1"/>
    <col min="13828" max="13828" width="11.42578125" style="133"/>
    <col min="13829" max="13829" width="13.28515625" style="133" customWidth="1"/>
    <col min="13830" max="13831" width="15.7109375" style="133" customWidth="1"/>
    <col min="13832" max="13839" width="13.28515625" style="133" customWidth="1"/>
    <col min="13840" max="13841" width="12.7109375" style="133" customWidth="1"/>
    <col min="13842" max="13842" width="13.42578125" style="133" customWidth="1"/>
    <col min="13843" max="13843" width="8.5703125" style="133" customWidth="1"/>
    <col min="13844" max="13848" width="11.42578125" style="133"/>
    <col min="13849" max="13849" width="9.42578125" style="133" customWidth="1"/>
    <col min="13850" max="13851" width="11.42578125" style="133"/>
    <col min="13852" max="13852" width="14.140625" style="133" customWidth="1"/>
    <col min="13853" max="13853" width="17.140625" style="133" customWidth="1"/>
    <col min="13854" max="13855" width="12.5703125" style="133" customWidth="1"/>
    <col min="13856" max="13871" width="8.140625" style="133" customWidth="1"/>
    <col min="13872" max="13876" width="12" style="133" customWidth="1"/>
    <col min="13877" max="13877" width="13.140625" style="133" customWidth="1"/>
    <col min="13878" max="13882" width="0" style="133" hidden="1" customWidth="1"/>
    <col min="13883" max="13915" width="12" style="133" customWidth="1"/>
    <col min="13916" max="13916" width="10.85546875" style="133" customWidth="1"/>
    <col min="13917" max="14080" width="11.42578125" style="133"/>
    <col min="14081" max="14081" width="5.85546875" style="133" customWidth="1"/>
    <col min="14082" max="14082" width="15.42578125" style="133" customWidth="1"/>
    <col min="14083" max="14083" width="34.140625" style="133" customWidth="1"/>
    <col min="14084" max="14084" width="11.42578125" style="133"/>
    <col min="14085" max="14085" width="13.28515625" style="133" customWidth="1"/>
    <col min="14086" max="14087" width="15.7109375" style="133" customWidth="1"/>
    <col min="14088" max="14095" width="13.28515625" style="133" customWidth="1"/>
    <col min="14096" max="14097" width="12.7109375" style="133" customWidth="1"/>
    <col min="14098" max="14098" width="13.42578125" style="133" customWidth="1"/>
    <col min="14099" max="14099" width="8.5703125" style="133" customWidth="1"/>
    <col min="14100" max="14104" width="11.42578125" style="133"/>
    <col min="14105" max="14105" width="9.42578125" style="133" customWidth="1"/>
    <col min="14106" max="14107" width="11.42578125" style="133"/>
    <col min="14108" max="14108" width="14.140625" style="133" customWidth="1"/>
    <col min="14109" max="14109" width="17.140625" style="133" customWidth="1"/>
    <col min="14110" max="14111" width="12.5703125" style="133" customWidth="1"/>
    <col min="14112" max="14127" width="8.140625" style="133" customWidth="1"/>
    <col min="14128" max="14132" width="12" style="133" customWidth="1"/>
    <col min="14133" max="14133" width="13.140625" style="133" customWidth="1"/>
    <col min="14134" max="14138" width="0" style="133" hidden="1" customWidth="1"/>
    <col min="14139" max="14171" width="12" style="133" customWidth="1"/>
    <col min="14172" max="14172" width="10.85546875" style="133" customWidth="1"/>
    <col min="14173" max="14336" width="11.42578125" style="133"/>
    <col min="14337" max="14337" width="5.85546875" style="133" customWidth="1"/>
    <col min="14338" max="14338" width="15.42578125" style="133" customWidth="1"/>
    <col min="14339" max="14339" width="34.140625" style="133" customWidth="1"/>
    <col min="14340" max="14340" width="11.42578125" style="133"/>
    <col min="14341" max="14341" width="13.28515625" style="133" customWidth="1"/>
    <col min="14342" max="14343" width="15.7109375" style="133" customWidth="1"/>
    <col min="14344" max="14351" width="13.28515625" style="133" customWidth="1"/>
    <col min="14352" max="14353" width="12.7109375" style="133" customWidth="1"/>
    <col min="14354" max="14354" width="13.42578125" style="133" customWidth="1"/>
    <col min="14355" max="14355" width="8.5703125" style="133" customWidth="1"/>
    <col min="14356" max="14360" width="11.42578125" style="133"/>
    <col min="14361" max="14361" width="9.42578125" style="133" customWidth="1"/>
    <col min="14362" max="14363" width="11.42578125" style="133"/>
    <col min="14364" max="14364" width="14.140625" style="133" customWidth="1"/>
    <col min="14365" max="14365" width="17.140625" style="133" customWidth="1"/>
    <col min="14366" max="14367" width="12.5703125" style="133" customWidth="1"/>
    <col min="14368" max="14383" width="8.140625" style="133" customWidth="1"/>
    <col min="14384" max="14388" width="12" style="133" customWidth="1"/>
    <col min="14389" max="14389" width="13.140625" style="133" customWidth="1"/>
    <col min="14390" max="14394" width="0" style="133" hidden="1" customWidth="1"/>
    <col min="14395" max="14427" width="12" style="133" customWidth="1"/>
    <col min="14428" max="14428" width="10.85546875" style="133" customWidth="1"/>
    <col min="14429" max="14592" width="11.42578125" style="133"/>
    <col min="14593" max="14593" width="5.85546875" style="133" customWidth="1"/>
    <col min="14594" max="14594" width="15.42578125" style="133" customWidth="1"/>
    <col min="14595" max="14595" width="34.140625" style="133" customWidth="1"/>
    <col min="14596" max="14596" width="11.42578125" style="133"/>
    <col min="14597" max="14597" width="13.28515625" style="133" customWidth="1"/>
    <col min="14598" max="14599" width="15.7109375" style="133" customWidth="1"/>
    <col min="14600" max="14607" width="13.28515625" style="133" customWidth="1"/>
    <col min="14608" max="14609" width="12.7109375" style="133" customWidth="1"/>
    <col min="14610" max="14610" width="13.42578125" style="133" customWidth="1"/>
    <col min="14611" max="14611" width="8.5703125" style="133" customWidth="1"/>
    <col min="14612" max="14616" width="11.42578125" style="133"/>
    <col min="14617" max="14617" width="9.42578125" style="133" customWidth="1"/>
    <col min="14618" max="14619" width="11.42578125" style="133"/>
    <col min="14620" max="14620" width="14.140625" style="133" customWidth="1"/>
    <col min="14621" max="14621" width="17.140625" style="133" customWidth="1"/>
    <col min="14622" max="14623" width="12.5703125" style="133" customWidth="1"/>
    <col min="14624" max="14639" width="8.140625" style="133" customWidth="1"/>
    <col min="14640" max="14644" width="12" style="133" customWidth="1"/>
    <col min="14645" max="14645" width="13.140625" style="133" customWidth="1"/>
    <col min="14646" max="14650" width="0" style="133" hidden="1" customWidth="1"/>
    <col min="14651" max="14683" width="12" style="133" customWidth="1"/>
    <col min="14684" max="14684" width="10.85546875" style="133" customWidth="1"/>
    <col min="14685" max="14848" width="11.42578125" style="133"/>
    <col min="14849" max="14849" width="5.85546875" style="133" customWidth="1"/>
    <col min="14850" max="14850" width="15.42578125" style="133" customWidth="1"/>
    <col min="14851" max="14851" width="34.140625" style="133" customWidth="1"/>
    <col min="14852" max="14852" width="11.42578125" style="133"/>
    <col min="14853" max="14853" width="13.28515625" style="133" customWidth="1"/>
    <col min="14854" max="14855" width="15.7109375" style="133" customWidth="1"/>
    <col min="14856" max="14863" width="13.28515625" style="133" customWidth="1"/>
    <col min="14864" max="14865" width="12.7109375" style="133" customWidth="1"/>
    <col min="14866" max="14866" width="13.42578125" style="133" customWidth="1"/>
    <col min="14867" max="14867" width="8.5703125" style="133" customWidth="1"/>
    <col min="14868" max="14872" width="11.42578125" style="133"/>
    <col min="14873" max="14873" width="9.42578125" style="133" customWidth="1"/>
    <col min="14874" max="14875" width="11.42578125" style="133"/>
    <col min="14876" max="14876" width="14.140625" style="133" customWidth="1"/>
    <col min="14877" max="14877" width="17.140625" style="133" customWidth="1"/>
    <col min="14878" max="14879" width="12.5703125" style="133" customWidth="1"/>
    <col min="14880" max="14895" width="8.140625" style="133" customWidth="1"/>
    <col min="14896" max="14900" width="12" style="133" customWidth="1"/>
    <col min="14901" max="14901" width="13.140625" style="133" customWidth="1"/>
    <col min="14902" max="14906" width="0" style="133" hidden="1" customWidth="1"/>
    <col min="14907" max="14939" width="12" style="133" customWidth="1"/>
    <col min="14940" max="14940" width="10.85546875" style="133" customWidth="1"/>
    <col min="14941" max="15104" width="11.42578125" style="133"/>
    <col min="15105" max="15105" width="5.85546875" style="133" customWidth="1"/>
    <col min="15106" max="15106" width="15.42578125" style="133" customWidth="1"/>
    <col min="15107" max="15107" width="34.140625" style="133" customWidth="1"/>
    <col min="15108" max="15108" width="11.42578125" style="133"/>
    <col min="15109" max="15109" width="13.28515625" style="133" customWidth="1"/>
    <col min="15110" max="15111" width="15.7109375" style="133" customWidth="1"/>
    <col min="15112" max="15119" width="13.28515625" style="133" customWidth="1"/>
    <col min="15120" max="15121" width="12.7109375" style="133" customWidth="1"/>
    <col min="15122" max="15122" width="13.42578125" style="133" customWidth="1"/>
    <col min="15123" max="15123" width="8.5703125" style="133" customWidth="1"/>
    <col min="15124" max="15128" width="11.42578125" style="133"/>
    <col min="15129" max="15129" width="9.42578125" style="133" customWidth="1"/>
    <col min="15130" max="15131" width="11.42578125" style="133"/>
    <col min="15132" max="15132" width="14.140625" style="133" customWidth="1"/>
    <col min="15133" max="15133" width="17.140625" style="133" customWidth="1"/>
    <col min="15134" max="15135" width="12.5703125" style="133" customWidth="1"/>
    <col min="15136" max="15151" width="8.140625" style="133" customWidth="1"/>
    <col min="15152" max="15156" width="12" style="133" customWidth="1"/>
    <col min="15157" max="15157" width="13.140625" style="133" customWidth="1"/>
    <col min="15158" max="15162" width="0" style="133" hidden="1" customWidth="1"/>
    <col min="15163" max="15195" width="12" style="133" customWidth="1"/>
    <col min="15196" max="15196" width="10.85546875" style="133" customWidth="1"/>
    <col min="15197" max="15360" width="11.42578125" style="133"/>
    <col min="15361" max="15361" width="5.85546875" style="133" customWidth="1"/>
    <col min="15362" max="15362" width="15.42578125" style="133" customWidth="1"/>
    <col min="15363" max="15363" width="34.140625" style="133" customWidth="1"/>
    <col min="15364" max="15364" width="11.42578125" style="133"/>
    <col min="15365" max="15365" width="13.28515625" style="133" customWidth="1"/>
    <col min="15366" max="15367" width="15.7109375" style="133" customWidth="1"/>
    <col min="15368" max="15375" width="13.28515625" style="133" customWidth="1"/>
    <col min="15376" max="15377" width="12.7109375" style="133" customWidth="1"/>
    <col min="15378" max="15378" width="13.42578125" style="133" customWidth="1"/>
    <col min="15379" max="15379" width="8.5703125" style="133" customWidth="1"/>
    <col min="15380" max="15384" width="11.42578125" style="133"/>
    <col min="15385" max="15385" width="9.42578125" style="133" customWidth="1"/>
    <col min="15386" max="15387" width="11.42578125" style="133"/>
    <col min="15388" max="15388" width="14.140625" style="133" customWidth="1"/>
    <col min="15389" max="15389" width="17.140625" style="133" customWidth="1"/>
    <col min="15390" max="15391" width="12.5703125" style="133" customWidth="1"/>
    <col min="15392" max="15407" width="8.140625" style="133" customWidth="1"/>
    <col min="15408" max="15412" width="12" style="133" customWidth="1"/>
    <col min="15413" max="15413" width="13.140625" style="133" customWidth="1"/>
    <col min="15414" max="15418" width="0" style="133" hidden="1" customWidth="1"/>
    <col min="15419" max="15451" width="12" style="133" customWidth="1"/>
    <col min="15452" max="15452" width="10.85546875" style="133" customWidth="1"/>
    <col min="15453" max="15616" width="11.42578125" style="133"/>
    <col min="15617" max="15617" width="5.85546875" style="133" customWidth="1"/>
    <col min="15618" max="15618" width="15.42578125" style="133" customWidth="1"/>
    <col min="15619" max="15619" width="34.140625" style="133" customWidth="1"/>
    <col min="15620" max="15620" width="11.42578125" style="133"/>
    <col min="15621" max="15621" width="13.28515625" style="133" customWidth="1"/>
    <col min="15622" max="15623" width="15.7109375" style="133" customWidth="1"/>
    <col min="15624" max="15631" width="13.28515625" style="133" customWidth="1"/>
    <col min="15632" max="15633" width="12.7109375" style="133" customWidth="1"/>
    <col min="15634" max="15634" width="13.42578125" style="133" customWidth="1"/>
    <col min="15635" max="15635" width="8.5703125" style="133" customWidth="1"/>
    <col min="15636" max="15640" width="11.42578125" style="133"/>
    <col min="15641" max="15641" width="9.42578125" style="133" customWidth="1"/>
    <col min="15642" max="15643" width="11.42578125" style="133"/>
    <col min="15644" max="15644" width="14.140625" style="133" customWidth="1"/>
    <col min="15645" max="15645" width="17.140625" style="133" customWidth="1"/>
    <col min="15646" max="15647" width="12.5703125" style="133" customWidth="1"/>
    <col min="15648" max="15663" width="8.140625" style="133" customWidth="1"/>
    <col min="15664" max="15668" width="12" style="133" customWidth="1"/>
    <col min="15669" max="15669" width="13.140625" style="133" customWidth="1"/>
    <col min="15670" max="15674" width="0" style="133" hidden="1" customWidth="1"/>
    <col min="15675" max="15707" width="12" style="133" customWidth="1"/>
    <col min="15708" max="15708" width="10.85546875" style="133" customWidth="1"/>
    <col min="15709" max="15872" width="11.42578125" style="133"/>
    <col min="15873" max="15873" width="5.85546875" style="133" customWidth="1"/>
    <col min="15874" max="15874" width="15.42578125" style="133" customWidth="1"/>
    <col min="15875" max="15875" width="34.140625" style="133" customWidth="1"/>
    <col min="15876" max="15876" width="11.42578125" style="133"/>
    <col min="15877" max="15877" width="13.28515625" style="133" customWidth="1"/>
    <col min="15878" max="15879" width="15.7109375" style="133" customWidth="1"/>
    <col min="15880" max="15887" width="13.28515625" style="133" customWidth="1"/>
    <col min="15888" max="15889" width="12.7109375" style="133" customWidth="1"/>
    <col min="15890" max="15890" width="13.42578125" style="133" customWidth="1"/>
    <col min="15891" max="15891" width="8.5703125" style="133" customWidth="1"/>
    <col min="15892" max="15896" width="11.42578125" style="133"/>
    <col min="15897" max="15897" width="9.42578125" style="133" customWidth="1"/>
    <col min="15898" max="15899" width="11.42578125" style="133"/>
    <col min="15900" max="15900" width="14.140625" style="133" customWidth="1"/>
    <col min="15901" max="15901" width="17.140625" style="133" customWidth="1"/>
    <col min="15902" max="15903" width="12.5703125" style="133" customWidth="1"/>
    <col min="15904" max="15919" width="8.140625" style="133" customWidth="1"/>
    <col min="15920" max="15924" width="12" style="133" customWidth="1"/>
    <col min="15925" max="15925" width="13.140625" style="133" customWidth="1"/>
    <col min="15926" max="15930" width="0" style="133" hidden="1" customWidth="1"/>
    <col min="15931" max="15963" width="12" style="133" customWidth="1"/>
    <col min="15964" max="15964" width="10.85546875" style="133" customWidth="1"/>
    <col min="15965" max="16128" width="11.42578125" style="133"/>
    <col min="16129" max="16129" width="5.85546875" style="133" customWidth="1"/>
    <col min="16130" max="16130" width="15.42578125" style="133" customWidth="1"/>
    <col min="16131" max="16131" width="34.140625" style="133" customWidth="1"/>
    <col min="16132" max="16132" width="11.42578125" style="133"/>
    <col min="16133" max="16133" width="13.28515625" style="133" customWidth="1"/>
    <col min="16134" max="16135" width="15.7109375" style="133" customWidth="1"/>
    <col min="16136" max="16143" width="13.28515625" style="133" customWidth="1"/>
    <col min="16144" max="16145" width="12.7109375" style="133" customWidth="1"/>
    <col min="16146" max="16146" width="13.42578125" style="133" customWidth="1"/>
    <col min="16147" max="16147" width="8.5703125" style="133" customWidth="1"/>
    <col min="16148" max="16152" width="11.42578125" style="133"/>
    <col min="16153" max="16153" width="9.42578125" style="133" customWidth="1"/>
    <col min="16154" max="16155" width="11.42578125" style="133"/>
    <col min="16156" max="16156" width="14.140625" style="133" customWidth="1"/>
    <col min="16157" max="16157" width="17.140625" style="133" customWidth="1"/>
    <col min="16158" max="16159" width="12.5703125" style="133" customWidth="1"/>
    <col min="16160" max="16175" width="8.140625" style="133" customWidth="1"/>
    <col min="16176" max="16180" width="12" style="133" customWidth="1"/>
    <col min="16181" max="16181" width="13.140625" style="133" customWidth="1"/>
    <col min="16182" max="16186" width="0" style="133" hidden="1" customWidth="1"/>
    <col min="16187" max="16219" width="12" style="133" customWidth="1"/>
    <col min="16220" max="16220" width="10.85546875" style="133" customWidth="1"/>
    <col min="16221" max="16384" width="11.42578125" style="133"/>
  </cols>
  <sheetData>
    <row r="1" spans="1:131" s="1" customFormat="1" ht="12.75" customHeight="1" x14ac:dyDescent="0.15">
      <c r="A1" s="256"/>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6"/>
      <c r="BA1" s="256"/>
      <c r="BB1" s="256"/>
      <c r="BC1" s="256"/>
      <c r="BD1" s="256"/>
      <c r="BE1" s="256"/>
      <c r="BF1" s="256"/>
      <c r="BG1" s="256"/>
      <c r="BH1" s="256"/>
      <c r="BI1" s="256"/>
      <c r="BJ1" s="256"/>
      <c r="BK1" s="256"/>
      <c r="BL1" s="256"/>
      <c r="BM1" s="256"/>
      <c r="BN1" s="256"/>
      <c r="BO1" s="256"/>
      <c r="BP1" s="256"/>
      <c r="BQ1" s="256"/>
      <c r="BR1" s="256"/>
      <c r="BS1" s="256"/>
      <c r="BT1" s="256"/>
      <c r="BU1" s="256"/>
      <c r="BV1" s="256"/>
      <c r="BW1" s="256"/>
      <c r="BX1" s="256"/>
      <c r="BY1" s="257"/>
      <c r="BZ1" s="257"/>
      <c r="CA1" s="257"/>
      <c r="CB1" s="257"/>
      <c r="CC1" s="257"/>
      <c r="CD1" s="257"/>
      <c r="CE1" s="257"/>
      <c r="CF1" s="257"/>
      <c r="CG1" s="257"/>
      <c r="CH1" s="257"/>
      <c r="CI1" s="257"/>
      <c r="CJ1" s="257"/>
      <c r="CK1" s="257"/>
      <c r="CL1" s="257"/>
      <c r="CM1" s="257"/>
      <c r="CN1" s="257"/>
      <c r="CO1" s="257"/>
      <c r="CP1" s="257"/>
      <c r="CQ1" s="257"/>
      <c r="CR1" s="257"/>
      <c r="CS1" s="257"/>
      <c r="CT1" s="257"/>
      <c r="CU1" s="256"/>
      <c r="CV1" s="256"/>
      <c r="CW1" s="256"/>
      <c r="CX1" s="256"/>
      <c r="CY1" s="256"/>
      <c r="CZ1" s="256"/>
      <c r="DA1" s="256"/>
      <c r="DB1" s="256"/>
      <c r="DC1" s="256"/>
      <c r="DD1" s="256"/>
      <c r="DE1" s="256"/>
      <c r="DF1" s="256"/>
      <c r="DG1" s="256"/>
      <c r="DH1" s="256"/>
      <c r="DI1" s="256"/>
      <c r="DJ1" s="256"/>
      <c r="DK1" s="256"/>
      <c r="DL1" s="256"/>
      <c r="DM1" s="256"/>
      <c r="DN1" s="256"/>
      <c r="DO1" s="256"/>
      <c r="DP1" s="256"/>
      <c r="DQ1" s="256"/>
      <c r="DR1" s="256"/>
      <c r="DS1" s="256"/>
      <c r="DT1" s="256"/>
      <c r="DU1" s="256"/>
      <c r="DV1" s="256"/>
      <c r="DW1" s="256"/>
      <c r="DX1" s="256"/>
      <c r="DY1" s="256"/>
      <c r="DZ1" s="256"/>
      <c r="EA1" s="256"/>
    </row>
    <row r="2" spans="1:131" s="1" customFormat="1" ht="12.75" customHeight="1" x14ac:dyDescent="0.15">
      <c r="A2" s="256"/>
      <c r="B2" s="256"/>
      <c r="C2" s="256"/>
      <c r="D2" s="256"/>
      <c r="E2" s="256"/>
      <c r="F2" s="256"/>
      <c r="G2" s="256"/>
      <c r="H2" s="256"/>
      <c r="I2" s="256"/>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7"/>
      <c r="BZ2" s="257"/>
      <c r="CA2" s="257"/>
      <c r="CB2" s="257"/>
      <c r="CC2" s="257"/>
      <c r="CD2" s="257"/>
      <c r="CE2" s="257"/>
      <c r="CF2" s="257"/>
      <c r="CG2" s="257"/>
      <c r="CH2" s="257"/>
      <c r="CI2" s="257"/>
      <c r="CJ2" s="257"/>
      <c r="CK2" s="257"/>
      <c r="CL2" s="257"/>
      <c r="CM2" s="257"/>
      <c r="CN2" s="257"/>
      <c r="CO2" s="257"/>
      <c r="CP2" s="257"/>
      <c r="CQ2" s="257"/>
      <c r="CR2" s="257"/>
      <c r="CS2" s="257"/>
      <c r="CT2" s="257"/>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row>
    <row r="3" spans="1:131" s="1" customFormat="1" ht="12.75" customHeight="1" x14ac:dyDescent="0.15">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7"/>
      <c r="BZ3" s="257"/>
      <c r="CA3" s="257"/>
      <c r="CB3" s="257"/>
      <c r="CC3" s="257"/>
      <c r="CD3" s="257"/>
      <c r="CE3" s="257"/>
      <c r="CF3" s="257"/>
      <c r="CG3" s="257"/>
      <c r="CH3" s="257"/>
      <c r="CI3" s="257"/>
      <c r="CJ3" s="257"/>
      <c r="CK3" s="257"/>
      <c r="CL3" s="257"/>
      <c r="CM3" s="257"/>
      <c r="CN3" s="257"/>
      <c r="CO3" s="257"/>
      <c r="CP3" s="257"/>
      <c r="CQ3" s="257"/>
      <c r="CR3" s="257"/>
      <c r="CS3" s="257"/>
      <c r="CT3" s="257"/>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row>
    <row r="4" spans="1:131" s="1" customFormat="1" ht="12.75" customHeight="1" x14ac:dyDescent="0.15">
      <c r="A4" s="256"/>
      <c r="B4" s="256"/>
      <c r="C4" s="256"/>
      <c r="D4" s="256"/>
      <c r="E4" s="256"/>
      <c r="F4" s="256"/>
      <c r="G4" s="256"/>
      <c r="H4" s="256"/>
      <c r="I4" s="256"/>
      <c r="J4" s="256"/>
      <c r="K4" s="256"/>
      <c r="L4" s="256"/>
      <c r="M4" s="256"/>
      <c r="N4" s="256"/>
      <c r="O4" s="256"/>
      <c r="P4" s="256"/>
      <c r="Q4" s="256"/>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c r="AQ4" s="256"/>
      <c r="AR4" s="256"/>
      <c r="AS4" s="256"/>
      <c r="AT4" s="256"/>
      <c r="AU4" s="256"/>
      <c r="AV4" s="256"/>
      <c r="AW4" s="256"/>
      <c r="AX4" s="256"/>
      <c r="AY4" s="256"/>
      <c r="AZ4" s="256"/>
      <c r="BA4" s="256"/>
      <c r="BB4" s="256"/>
      <c r="BC4" s="256"/>
      <c r="BD4" s="256"/>
      <c r="BE4" s="256"/>
      <c r="BF4" s="256"/>
      <c r="BG4" s="256"/>
      <c r="BH4" s="256"/>
      <c r="BI4" s="256"/>
      <c r="BJ4" s="256"/>
      <c r="BK4" s="256"/>
      <c r="BL4" s="256"/>
      <c r="BM4" s="256"/>
      <c r="BN4" s="256"/>
      <c r="BO4" s="256"/>
      <c r="BP4" s="256"/>
      <c r="BQ4" s="256"/>
      <c r="BR4" s="256"/>
      <c r="BS4" s="256"/>
      <c r="BT4" s="256"/>
      <c r="BU4" s="256"/>
      <c r="BV4" s="256"/>
      <c r="BW4" s="256"/>
      <c r="BX4" s="256"/>
      <c r="BY4" s="257"/>
      <c r="BZ4" s="257"/>
      <c r="CA4" s="257"/>
      <c r="CB4" s="257"/>
      <c r="CC4" s="257"/>
      <c r="CD4" s="257"/>
      <c r="CE4" s="257"/>
      <c r="CF4" s="257"/>
      <c r="CG4" s="257"/>
      <c r="CH4" s="257"/>
      <c r="CI4" s="257"/>
      <c r="CJ4" s="257"/>
      <c r="CK4" s="257"/>
      <c r="CL4" s="257"/>
      <c r="CM4" s="257"/>
      <c r="CN4" s="257"/>
      <c r="CO4" s="257"/>
      <c r="CP4" s="257"/>
      <c r="CQ4" s="257"/>
      <c r="CR4" s="257"/>
      <c r="CS4" s="257"/>
      <c r="CT4" s="257"/>
      <c r="CU4" s="256"/>
      <c r="CV4" s="256"/>
      <c r="CW4" s="256"/>
      <c r="CX4" s="256"/>
      <c r="CY4" s="256"/>
      <c r="CZ4" s="256"/>
      <c r="DA4" s="256"/>
      <c r="DB4" s="256"/>
      <c r="DC4" s="256"/>
      <c r="DD4" s="256"/>
      <c r="DE4" s="256"/>
      <c r="DF4" s="256"/>
      <c r="DG4" s="256"/>
      <c r="DH4" s="256"/>
      <c r="DI4" s="256"/>
      <c r="DJ4" s="256"/>
      <c r="DK4" s="256"/>
      <c r="DL4" s="256"/>
      <c r="DM4" s="256"/>
      <c r="DN4" s="256"/>
      <c r="DO4" s="256"/>
      <c r="DP4" s="256"/>
      <c r="DQ4" s="256"/>
      <c r="DR4" s="256"/>
      <c r="DS4" s="256"/>
      <c r="DT4" s="256"/>
      <c r="DU4" s="256"/>
      <c r="DV4" s="256"/>
      <c r="DW4" s="256"/>
      <c r="DX4" s="256"/>
      <c r="DY4" s="256"/>
      <c r="DZ4" s="256"/>
      <c r="EA4" s="256"/>
    </row>
    <row r="5" spans="1:131" s="1" customFormat="1" ht="12.75" customHeight="1" x14ac:dyDescent="0.15">
      <c r="A5" s="256"/>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c r="BD5" s="256"/>
      <c r="BE5" s="256"/>
      <c r="BF5" s="256"/>
      <c r="BG5" s="256"/>
      <c r="BH5" s="256"/>
      <c r="BI5" s="256"/>
      <c r="BJ5" s="256"/>
      <c r="BK5" s="256"/>
      <c r="BL5" s="256"/>
      <c r="BM5" s="256"/>
      <c r="BN5" s="256"/>
      <c r="BO5" s="256"/>
      <c r="BP5" s="256"/>
      <c r="BQ5" s="256"/>
      <c r="BR5" s="256"/>
      <c r="BS5" s="256"/>
      <c r="BT5" s="256"/>
      <c r="BU5" s="256"/>
      <c r="BV5" s="256"/>
      <c r="BW5" s="256"/>
      <c r="BX5" s="256"/>
      <c r="BY5" s="257"/>
      <c r="BZ5" s="257"/>
      <c r="CA5" s="257"/>
      <c r="CB5" s="257"/>
      <c r="CC5" s="257"/>
      <c r="CD5" s="257"/>
      <c r="CE5" s="257"/>
      <c r="CF5" s="257"/>
      <c r="CG5" s="257"/>
      <c r="CH5" s="257"/>
      <c r="CI5" s="257"/>
      <c r="CJ5" s="257"/>
      <c r="CK5" s="257"/>
      <c r="CL5" s="257"/>
      <c r="CM5" s="257"/>
      <c r="CN5" s="257"/>
      <c r="CO5" s="257"/>
      <c r="CP5" s="257"/>
      <c r="CQ5" s="257"/>
      <c r="CR5" s="257"/>
      <c r="CS5" s="257"/>
      <c r="CT5" s="257"/>
      <c r="CU5" s="256"/>
      <c r="CV5" s="256"/>
      <c r="CW5" s="256"/>
      <c r="CX5" s="256"/>
      <c r="CY5" s="256"/>
      <c r="CZ5" s="256"/>
      <c r="DA5" s="256"/>
      <c r="DB5" s="256"/>
      <c r="DC5" s="256"/>
      <c r="DD5" s="256"/>
      <c r="DE5" s="256"/>
      <c r="DF5" s="256"/>
      <c r="DG5" s="256"/>
      <c r="DH5" s="256"/>
      <c r="DI5" s="256"/>
      <c r="DJ5" s="256"/>
      <c r="DK5" s="256"/>
      <c r="DL5" s="256"/>
      <c r="DM5" s="256"/>
      <c r="DN5" s="256"/>
      <c r="DO5" s="256"/>
      <c r="DP5" s="256"/>
      <c r="DQ5" s="256"/>
      <c r="DR5" s="256"/>
      <c r="DS5" s="256"/>
      <c r="DT5" s="256"/>
      <c r="DU5" s="256"/>
      <c r="DV5" s="256"/>
      <c r="DW5" s="256"/>
      <c r="DX5" s="256"/>
      <c r="DY5" s="256"/>
      <c r="DZ5" s="256"/>
      <c r="EA5" s="256"/>
    </row>
    <row r="6" spans="1:131" s="4" customFormat="1" ht="39.75" customHeight="1" x14ac:dyDescent="0.25">
      <c r="A6" s="639"/>
      <c r="B6" s="639"/>
      <c r="C6" s="639"/>
      <c r="D6" s="639"/>
      <c r="E6" s="639"/>
      <c r="F6" s="639"/>
      <c r="G6" s="639"/>
      <c r="H6" s="639"/>
      <c r="I6" s="639"/>
      <c r="J6" s="639"/>
      <c r="K6" s="639"/>
      <c r="L6" s="639"/>
      <c r="M6" s="639"/>
      <c r="N6" s="639"/>
      <c r="O6" s="639"/>
      <c r="P6" s="258"/>
      <c r="Q6" s="259"/>
      <c r="R6" s="260"/>
      <c r="S6" s="260"/>
      <c r="T6" s="260"/>
      <c r="U6" s="260"/>
      <c r="V6" s="260"/>
      <c r="W6" s="260"/>
      <c r="X6" s="260"/>
      <c r="Y6" s="260"/>
      <c r="Z6" s="260"/>
      <c r="AA6" s="260"/>
      <c r="AB6" s="260"/>
      <c r="AC6" s="260"/>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1"/>
      <c r="BG6" s="261"/>
      <c r="BH6" s="261"/>
      <c r="BI6" s="261"/>
      <c r="BJ6" s="261"/>
      <c r="BK6" s="261"/>
      <c r="BL6" s="261"/>
      <c r="BM6" s="261"/>
      <c r="BN6" s="261"/>
      <c r="BO6" s="261"/>
      <c r="BP6" s="261"/>
      <c r="BQ6" s="261"/>
      <c r="BR6" s="261"/>
      <c r="BS6" s="261"/>
      <c r="BT6" s="261"/>
      <c r="BU6" s="261"/>
      <c r="BV6" s="261"/>
      <c r="BW6" s="261"/>
      <c r="BX6" s="261"/>
      <c r="BY6" s="262"/>
      <c r="BZ6" s="262"/>
      <c r="CA6" s="262"/>
      <c r="CB6" s="262"/>
      <c r="CC6" s="262"/>
      <c r="CD6" s="262"/>
      <c r="CE6" s="262"/>
      <c r="CF6" s="262"/>
      <c r="CG6" s="262"/>
      <c r="CH6" s="262"/>
      <c r="CI6" s="262"/>
      <c r="CJ6" s="262"/>
      <c r="CK6" s="262"/>
      <c r="CL6" s="262"/>
      <c r="CM6" s="262"/>
      <c r="CN6" s="262"/>
      <c r="CO6" s="262"/>
      <c r="CP6" s="262"/>
      <c r="CQ6" s="262"/>
      <c r="CR6" s="262"/>
      <c r="CS6" s="262"/>
      <c r="CT6" s="262"/>
      <c r="CU6" s="261"/>
      <c r="CV6" s="261"/>
      <c r="CW6" s="261"/>
      <c r="CX6" s="261"/>
      <c r="CY6" s="261"/>
      <c r="CZ6" s="261"/>
      <c r="DA6" s="261"/>
      <c r="DB6" s="261"/>
      <c r="DC6" s="261"/>
      <c r="DD6" s="261"/>
      <c r="DE6" s="261"/>
      <c r="DF6" s="261"/>
      <c r="DG6" s="261"/>
      <c r="DH6" s="261"/>
      <c r="DI6" s="261"/>
      <c r="DJ6" s="261"/>
      <c r="DK6" s="261"/>
      <c r="DL6" s="261"/>
      <c r="DM6" s="261"/>
      <c r="DN6" s="261"/>
      <c r="DO6" s="261"/>
      <c r="DP6" s="261"/>
      <c r="DQ6" s="261"/>
      <c r="DR6" s="261"/>
      <c r="DS6" s="261"/>
      <c r="DT6" s="261"/>
      <c r="DU6" s="261"/>
      <c r="DV6" s="261"/>
      <c r="DW6" s="261"/>
      <c r="DX6" s="261"/>
      <c r="DY6" s="261"/>
      <c r="DZ6" s="261"/>
      <c r="EA6" s="261"/>
    </row>
    <row r="7" spans="1:131" s="4" customFormat="1" ht="39.75" customHeight="1" x14ac:dyDescent="0.25">
      <c r="A7" s="461"/>
      <c r="B7" s="461"/>
      <c r="C7" s="461"/>
      <c r="D7" s="461"/>
      <c r="E7" s="461"/>
      <c r="F7" s="461"/>
      <c r="G7" s="461"/>
      <c r="H7" s="461"/>
      <c r="I7" s="461"/>
      <c r="J7" s="461"/>
      <c r="K7" s="461"/>
      <c r="L7" s="461"/>
      <c r="M7" s="461"/>
      <c r="N7" s="461"/>
      <c r="O7" s="461"/>
      <c r="P7" s="258"/>
      <c r="Q7" s="259"/>
      <c r="R7" s="260"/>
      <c r="S7" s="260"/>
      <c r="T7" s="260"/>
      <c r="U7" s="260"/>
      <c r="V7" s="260"/>
      <c r="W7" s="260"/>
      <c r="X7" s="260"/>
      <c r="Y7" s="260"/>
      <c r="Z7" s="260"/>
      <c r="AA7" s="260"/>
      <c r="AB7" s="260"/>
      <c r="AC7" s="260"/>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2"/>
      <c r="BZ7" s="262"/>
      <c r="CA7" s="262"/>
      <c r="CB7" s="262"/>
      <c r="CC7" s="262"/>
      <c r="CD7" s="262"/>
      <c r="CE7" s="262"/>
      <c r="CF7" s="262"/>
      <c r="CG7" s="262"/>
      <c r="CH7" s="262"/>
      <c r="CI7" s="262"/>
      <c r="CJ7" s="262"/>
      <c r="CK7" s="262"/>
      <c r="CL7" s="262"/>
      <c r="CM7" s="262"/>
      <c r="CN7" s="262"/>
      <c r="CO7" s="262"/>
      <c r="CP7" s="262"/>
      <c r="CQ7" s="262"/>
      <c r="CR7" s="262"/>
      <c r="CS7" s="262"/>
      <c r="CT7" s="262"/>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row>
    <row r="8" spans="1:131" s="8" customFormat="1" ht="23.1" customHeight="1" x14ac:dyDescent="0.25">
      <c r="A8" s="264"/>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2"/>
      <c r="BZ8" s="262"/>
      <c r="CA8" s="262"/>
      <c r="CB8" s="262"/>
      <c r="CC8" s="262"/>
      <c r="CD8" s="262"/>
      <c r="CE8" s="262"/>
      <c r="CF8" s="262"/>
      <c r="CG8" s="262"/>
      <c r="CH8" s="262"/>
      <c r="CI8" s="262"/>
      <c r="CJ8" s="262"/>
      <c r="CK8" s="262"/>
      <c r="CL8" s="262"/>
      <c r="CM8" s="262"/>
      <c r="CN8" s="262"/>
      <c r="CO8" s="262"/>
      <c r="CP8" s="262"/>
      <c r="CQ8" s="262"/>
      <c r="CR8" s="262"/>
      <c r="CS8" s="262"/>
      <c r="CT8" s="262"/>
      <c r="CU8" s="261"/>
      <c r="CV8" s="261"/>
      <c r="CW8" s="261"/>
      <c r="CX8" s="261"/>
      <c r="CY8" s="261"/>
      <c r="CZ8" s="261"/>
      <c r="DA8" s="261"/>
      <c r="DB8" s="261"/>
      <c r="DC8" s="261"/>
      <c r="DD8" s="261"/>
      <c r="DE8" s="261"/>
      <c r="DF8" s="261"/>
      <c r="DG8" s="261"/>
      <c r="DH8" s="261"/>
      <c r="DI8" s="261"/>
      <c r="DJ8" s="261"/>
      <c r="DK8" s="261"/>
      <c r="DL8" s="261"/>
      <c r="DM8" s="261"/>
      <c r="DN8" s="261"/>
      <c r="DO8" s="261"/>
      <c r="DP8" s="261"/>
      <c r="DQ8" s="261"/>
      <c r="DR8" s="261"/>
      <c r="DS8" s="261"/>
      <c r="DT8" s="261"/>
      <c r="DU8" s="261"/>
      <c r="DV8" s="261"/>
      <c r="DW8" s="261"/>
      <c r="DX8" s="261"/>
      <c r="DY8" s="261"/>
      <c r="DZ8" s="261"/>
      <c r="EA8" s="261"/>
    </row>
    <row r="9" spans="1:131" s="8" customFormat="1" ht="23.1" customHeight="1" x14ac:dyDescent="0.25">
      <c r="A9" s="640"/>
      <c r="B9" s="641"/>
      <c r="C9" s="642"/>
      <c r="D9" s="615"/>
      <c r="E9" s="646"/>
      <c r="F9" s="647"/>
      <c r="G9" s="647"/>
      <c r="H9" s="647"/>
      <c r="I9" s="648"/>
      <c r="J9" s="649"/>
      <c r="K9" s="650"/>
      <c r="L9" s="650"/>
      <c r="M9" s="650"/>
      <c r="N9" s="650"/>
      <c r="O9" s="650"/>
      <c r="P9" s="650"/>
      <c r="Q9" s="650"/>
      <c r="R9" s="650"/>
      <c r="S9" s="650"/>
      <c r="T9" s="650"/>
      <c r="U9" s="650"/>
      <c r="V9" s="650"/>
      <c r="W9" s="650"/>
      <c r="X9" s="651"/>
      <c r="Y9" s="626"/>
      <c r="Z9" s="627"/>
      <c r="AA9" s="628"/>
      <c r="AB9" s="615"/>
      <c r="AC9" s="630"/>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c r="BT9" s="261"/>
      <c r="BU9" s="261"/>
      <c r="BV9" s="261"/>
      <c r="BW9" s="261"/>
      <c r="BX9" s="261"/>
      <c r="BY9" s="262"/>
      <c r="BZ9" s="262"/>
      <c r="CA9" s="262"/>
      <c r="CB9" s="262"/>
      <c r="CC9" s="262"/>
      <c r="CD9" s="262"/>
      <c r="CE9" s="262"/>
      <c r="CF9" s="262"/>
      <c r="CG9" s="262"/>
      <c r="CH9" s="262"/>
      <c r="CI9" s="262"/>
      <c r="CJ9" s="262"/>
      <c r="CK9" s="262"/>
      <c r="CL9" s="262"/>
      <c r="CM9" s="262"/>
      <c r="CN9" s="262"/>
      <c r="CO9" s="262"/>
      <c r="CP9" s="262"/>
      <c r="CQ9" s="262"/>
      <c r="CR9" s="262"/>
      <c r="CS9" s="262"/>
      <c r="CT9" s="262"/>
      <c r="CU9" s="261"/>
      <c r="CV9" s="261"/>
      <c r="CW9" s="261"/>
      <c r="CX9" s="261"/>
      <c r="CY9" s="261"/>
      <c r="CZ9" s="261"/>
      <c r="DA9" s="261"/>
      <c r="DB9" s="261"/>
      <c r="DC9" s="261"/>
      <c r="DD9" s="261"/>
      <c r="DE9" s="261"/>
      <c r="DF9" s="261"/>
      <c r="DG9" s="261"/>
      <c r="DH9" s="261"/>
      <c r="DI9" s="261"/>
      <c r="DJ9" s="261"/>
      <c r="DK9" s="261"/>
      <c r="DL9" s="261"/>
      <c r="DM9" s="261"/>
      <c r="DN9" s="261"/>
      <c r="DO9" s="261"/>
      <c r="DP9" s="261"/>
      <c r="DQ9" s="261"/>
      <c r="DR9" s="261"/>
      <c r="DS9" s="261"/>
      <c r="DT9" s="261"/>
      <c r="DU9" s="261"/>
      <c r="DV9" s="261"/>
      <c r="DW9" s="261"/>
      <c r="DX9" s="261"/>
      <c r="DY9" s="261"/>
      <c r="DZ9" s="261"/>
      <c r="EA9" s="261"/>
    </row>
    <row r="10" spans="1:131" s="8" customFormat="1" ht="19.5" customHeight="1" x14ac:dyDescent="0.25">
      <c r="A10" s="643"/>
      <c r="B10" s="644"/>
      <c r="C10" s="645"/>
      <c r="D10" s="617"/>
      <c r="E10" s="267"/>
      <c r="F10" s="268"/>
      <c r="G10" s="268"/>
      <c r="H10" s="269"/>
      <c r="I10" s="270"/>
      <c r="J10" s="271"/>
      <c r="K10" s="268"/>
      <c r="L10" s="268"/>
      <c r="M10" s="268"/>
      <c r="N10" s="268"/>
      <c r="O10" s="268"/>
      <c r="P10" s="268"/>
      <c r="Q10" s="268"/>
      <c r="R10" s="268"/>
      <c r="S10" s="268"/>
      <c r="T10" s="268"/>
      <c r="U10" s="268"/>
      <c r="V10" s="268"/>
      <c r="W10" s="268"/>
      <c r="X10" s="272"/>
      <c r="Y10" s="273"/>
      <c r="Z10" s="274"/>
      <c r="AA10" s="629"/>
      <c r="AB10" s="617"/>
      <c r="AC10" s="63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c r="BT10" s="261"/>
      <c r="BU10" s="261"/>
      <c r="BV10" s="261"/>
      <c r="BW10" s="261"/>
      <c r="BX10" s="261"/>
      <c r="BY10" s="262"/>
      <c r="BZ10" s="262"/>
      <c r="CA10" s="262"/>
      <c r="CB10" s="262"/>
      <c r="CC10" s="262"/>
      <c r="CD10" s="262"/>
      <c r="CE10" s="262"/>
      <c r="CF10" s="262"/>
      <c r="CG10" s="262"/>
      <c r="CH10" s="262"/>
      <c r="CI10" s="262"/>
      <c r="CJ10" s="262"/>
      <c r="CK10" s="262"/>
      <c r="CL10" s="262"/>
      <c r="CM10" s="262"/>
      <c r="CN10" s="262"/>
      <c r="CO10" s="262"/>
      <c r="CP10" s="262"/>
      <c r="CQ10" s="262"/>
      <c r="CR10" s="262"/>
      <c r="CS10" s="262"/>
      <c r="CT10" s="262"/>
      <c r="CU10" s="261"/>
      <c r="CV10" s="261"/>
      <c r="CW10" s="261"/>
      <c r="CX10" s="261"/>
      <c r="CY10" s="261"/>
      <c r="CZ10" s="261"/>
      <c r="DA10" s="261"/>
      <c r="DB10" s="261"/>
      <c r="DC10" s="261"/>
      <c r="DD10" s="261"/>
      <c r="DE10" s="261"/>
      <c r="DF10" s="261"/>
      <c r="DG10" s="261"/>
      <c r="DH10" s="261"/>
      <c r="DI10" s="261"/>
      <c r="DJ10" s="261"/>
      <c r="DK10" s="261"/>
      <c r="DL10" s="261"/>
      <c r="DM10" s="261"/>
      <c r="DN10" s="261"/>
      <c r="DO10" s="261"/>
      <c r="DP10" s="261"/>
      <c r="DQ10" s="261"/>
      <c r="DR10" s="261"/>
      <c r="DS10" s="261"/>
      <c r="DT10" s="261"/>
      <c r="DU10" s="261"/>
      <c r="DV10" s="261"/>
      <c r="DW10" s="261"/>
      <c r="DX10" s="261"/>
      <c r="DY10" s="261"/>
      <c r="DZ10" s="261"/>
      <c r="EA10" s="261"/>
    </row>
    <row r="11" spans="1:131" s="8" customFormat="1" ht="15" customHeight="1" x14ac:dyDescent="0.25">
      <c r="A11" s="610"/>
      <c r="B11" s="634"/>
      <c r="C11" s="635"/>
      <c r="D11" s="275"/>
      <c r="E11" s="276"/>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c r="BT11" s="261"/>
      <c r="BU11" s="261"/>
      <c r="BV11" s="261"/>
      <c r="BW11" s="261"/>
      <c r="BX11" s="261"/>
      <c r="BY11" s="262"/>
      <c r="BZ11" s="262"/>
      <c r="CA11" s="262"/>
      <c r="CB11" s="262"/>
      <c r="CC11" s="262"/>
      <c r="CD11" s="262"/>
      <c r="CE11" s="262"/>
      <c r="CF11" s="262"/>
      <c r="CG11" s="262"/>
      <c r="CH11" s="262"/>
      <c r="CI11" s="262"/>
      <c r="CJ11" s="262"/>
      <c r="CK11" s="262"/>
      <c r="CL11" s="262"/>
      <c r="CM11" s="262"/>
      <c r="CN11" s="262"/>
      <c r="CO11" s="262"/>
      <c r="CP11" s="262"/>
      <c r="CQ11" s="262"/>
      <c r="CR11" s="262"/>
      <c r="CS11" s="262"/>
      <c r="CT11" s="262"/>
      <c r="CU11" s="261"/>
      <c r="CV11" s="261"/>
      <c r="CW11" s="261"/>
      <c r="CX11" s="261"/>
      <c r="CY11" s="261"/>
      <c r="CZ11" s="261"/>
      <c r="DA11" s="261"/>
      <c r="DB11" s="261"/>
      <c r="DC11" s="261"/>
      <c r="DD11" s="261"/>
      <c r="DE11" s="261"/>
      <c r="DF11" s="261"/>
      <c r="DG11" s="261"/>
      <c r="DH11" s="261"/>
      <c r="DI11" s="261"/>
      <c r="DJ11" s="261"/>
      <c r="DK11" s="261"/>
      <c r="DL11" s="261"/>
      <c r="DM11" s="261"/>
      <c r="DN11" s="261"/>
      <c r="DO11" s="261"/>
      <c r="DP11" s="261"/>
      <c r="DQ11" s="261"/>
      <c r="DR11" s="261"/>
      <c r="DS11" s="261"/>
      <c r="DT11" s="261"/>
      <c r="DU11" s="261"/>
      <c r="DV11" s="261"/>
      <c r="DW11" s="261"/>
      <c r="DX11" s="261"/>
      <c r="DY11" s="261"/>
      <c r="DZ11" s="261"/>
      <c r="EA11" s="261"/>
    </row>
    <row r="12" spans="1:131" s="8" customFormat="1" ht="15" customHeight="1" x14ac:dyDescent="0.25">
      <c r="A12" s="611"/>
      <c r="B12" s="636"/>
      <c r="C12" s="286"/>
      <c r="D12" s="287"/>
      <c r="E12" s="288"/>
      <c r="F12" s="289"/>
      <c r="G12" s="289"/>
      <c r="H12" s="289"/>
      <c r="I12" s="290"/>
      <c r="J12" s="289"/>
      <c r="K12" s="289"/>
      <c r="L12" s="289"/>
      <c r="M12" s="289"/>
      <c r="N12" s="289"/>
      <c r="O12" s="289"/>
      <c r="P12" s="289"/>
      <c r="Q12" s="289"/>
      <c r="R12" s="289"/>
      <c r="S12" s="289"/>
      <c r="T12" s="289"/>
      <c r="U12" s="289"/>
      <c r="V12" s="289"/>
      <c r="W12" s="289"/>
      <c r="X12" s="291"/>
      <c r="Y12" s="292"/>
      <c r="Z12" s="291"/>
      <c r="AA12" s="293"/>
      <c r="AB12" s="293"/>
      <c r="AC12" s="293"/>
      <c r="AD12" s="294"/>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c r="BT12" s="261"/>
      <c r="BU12" s="261"/>
      <c r="BV12" s="261"/>
      <c r="BW12" s="261"/>
      <c r="BX12" s="261"/>
      <c r="BY12" s="262"/>
      <c r="BZ12" s="262"/>
      <c r="CA12" s="262"/>
      <c r="CB12" s="262"/>
      <c r="CC12" s="262"/>
      <c r="CD12" s="262"/>
      <c r="CE12" s="262"/>
      <c r="CF12" s="262"/>
      <c r="CG12" s="262"/>
      <c r="CH12" s="262"/>
      <c r="CI12" s="262"/>
      <c r="CJ12" s="262"/>
      <c r="CK12" s="262"/>
      <c r="CL12" s="262"/>
      <c r="CM12" s="262"/>
      <c r="CN12" s="262"/>
      <c r="CO12" s="262"/>
      <c r="CP12" s="262"/>
      <c r="CQ12" s="262"/>
      <c r="CR12" s="262"/>
      <c r="CS12" s="262"/>
      <c r="CT12" s="262"/>
      <c r="CU12" s="261"/>
      <c r="CV12" s="261"/>
      <c r="CW12" s="261"/>
      <c r="CX12" s="261"/>
      <c r="CY12" s="261"/>
      <c r="CZ12" s="261"/>
      <c r="DA12" s="261"/>
      <c r="DB12" s="261"/>
      <c r="DC12" s="261"/>
      <c r="DD12" s="261"/>
      <c r="DE12" s="261"/>
      <c r="DF12" s="261"/>
      <c r="DG12" s="261"/>
      <c r="DH12" s="261"/>
      <c r="DI12" s="261"/>
      <c r="DJ12" s="261"/>
      <c r="DK12" s="261"/>
      <c r="DL12" s="261"/>
      <c r="DM12" s="261"/>
      <c r="DN12" s="261"/>
      <c r="DO12" s="261"/>
      <c r="DP12" s="261"/>
      <c r="DQ12" s="261"/>
      <c r="DR12" s="261"/>
      <c r="DS12" s="261"/>
      <c r="DT12" s="261"/>
      <c r="DU12" s="261"/>
      <c r="DV12" s="261"/>
      <c r="DW12" s="261"/>
      <c r="DX12" s="261"/>
      <c r="DY12" s="261"/>
      <c r="DZ12" s="261"/>
      <c r="EA12" s="261"/>
    </row>
    <row r="13" spans="1:131" s="8" customFormat="1" ht="15" customHeight="1" x14ac:dyDescent="0.25">
      <c r="A13" s="611"/>
      <c r="B13" s="637"/>
      <c r="C13" s="459"/>
      <c r="D13" s="296"/>
      <c r="E13" s="297"/>
      <c r="F13" s="298"/>
      <c r="G13" s="298"/>
      <c r="H13" s="298"/>
      <c r="I13" s="299"/>
      <c r="J13" s="298"/>
      <c r="K13" s="298"/>
      <c r="L13" s="298"/>
      <c r="M13" s="298"/>
      <c r="N13" s="298"/>
      <c r="O13" s="298"/>
      <c r="P13" s="298"/>
      <c r="Q13" s="298"/>
      <c r="R13" s="298"/>
      <c r="S13" s="298"/>
      <c r="T13" s="298"/>
      <c r="U13" s="298"/>
      <c r="V13" s="298"/>
      <c r="W13" s="298"/>
      <c r="X13" s="300"/>
      <c r="Y13" s="301"/>
      <c r="Z13" s="300"/>
      <c r="AA13" s="302"/>
      <c r="AB13" s="302"/>
      <c r="AC13" s="303"/>
      <c r="AD13" s="294"/>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c r="BT13" s="261"/>
      <c r="BU13" s="261"/>
      <c r="BV13" s="261"/>
      <c r="BW13" s="261"/>
      <c r="BX13" s="261"/>
      <c r="BY13" s="262"/>
      <c r="BZ13" s="262"/>
      <c r="CA13" s="262"/>
      <c r="CB13" s="262"/>
      <c r="CC13" s="262"/>
      <c r="CD13" s="262"/>
      <c r="CE13" s="262"/>
      <c r="CF13" s="262"/>
      <c r="CG13" s="262"/>
      <c r="CH13" s="262"/>
      <c r="CI13" s="262"/>
      <c r="CJ13" s="262"/>
      <c r="CK13" s="262"/>
      <c r="CL13" s="262"/>
      <c r="CM13" s="262"/>
      <c r="CN13" s="262"/>
      <c r="CO13" s="262"/>
      <c r="CP13" s="262"/>
      <c r="CQ13" s="262"/>
      <c r="CR13" s="262"/>
      <c r="CS13" s="262"/>
      <c r="CT13" s="262"/>
      <c r="CU13" s="261"/>
      <c r="CV13" s="261"/>
      <c r="CW13" s="261"/>
      <c r="CX13" s="261"/>
      <c r="CY13" s="261"/>
      <c r="CZ13" s="261"/>
      <c r="DA13" s="261"/>
      <c r="DB13" s="261"/>
      <c r="DC13" s="261"/>
      <c r="DD13" s="261"/>
      <c r="DE13" s="261"/>
      <c r="DF13" s="261"/>
      <c r="DG13" s="261"/>
      <c r="DH13" s="261"/>
      <c r="DI13" s="261"/>
      <c r="DJ13" s="261"/>
      <c r="DK13" s="261"/>
      <c r="DL13" s="261"/>
      <c r="DM13" s="261"/>
      <c r="DN13" s="261"/>
      <c r="DO13" s="261"/>
      <c r="DP13" s="261"/>
      <c r="DQ13" s="261"/>
      <c r="DR13" s="261"/>
      <c r="DS13" s="261"/>
      <c r="DT13" s="261"/>
      <c r="DU13" s="261"/>
      <c r="DV13" s="261"/>
      <c r="DW13" s="261"/>
      <c r="DX13" s="261"/>
      <c r="DY13" s="261"/>
      <c r="DZ13" s="261"/>
      <c r="EA13" s="261"/>
    </row>
    <row r="14" spans="1:131" s="8" customFormat="1" ht="15" customHeight="1" x14ac:dyDescent="0.25">
      <c r="A14" s="611"/>
      <c r="B14" s="638"/>
      <c r="C14" s="304"/>
      <c r="D14" s="305"/>
      <c r="E14" s="306"/>
      <c r="F14" s="307"/>
      <c r="G14" s="307"/>
      <c r="H14" s="307"/>
      <c r="I14" s="308"/>
      <c r="J14" s="307"/>
      <c r="K14" s="307"/>
      <c r="L14" s="307"/>
      <c r="M14" s="307"/>
      <c r="N14" s="307"/>
      <c r="O14" s="307"/>
      <c r="P14" s="307"/>
      <c r="Q14" s="307"/>
      <c r="R14" s="307"/>
      <c r="S14" s="307"/>
      <c r="T14" s="307"/>
      <c r="U14" s="307"/>
      <c r="V14" s="307"/>
      <c r="W14" s="307"/>
      <c r="X14" s="309"/>
      <c r="Y14" s="310"/>
      <c r="Z14" s="309"/>
      <c r="AA14" s="311"/>
      <c r="AB14" s="311"/>
      <c r="AC14" s="311"/>
      <c r="AD14" s="294"/>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2"/>
      <c r="BZ14" s="262"/>
      <c r="CA14" s="262"/>
      <c r="CB14" s="262"/>
      <c r="CC14" s="262"/>
      <c r="CD14" s="262"/>
      <c r="CE14" s="262"/>
      <c r="CF14" s="262"/>
      <c r="CG14" s="262"/>
      <c r="CH14" s="262"/>
      <c r="CI14" s="262"/>
      <c r="CJ14" s="262"/>
      <c r="CK14" s="262"/>
      <c r="CL14" s="262"/>
      <c r="CM14" s="262"/>
      <c r="CN14" s="262"/>
      <c r="CO14" s="262"/>
      <c r="CP14" s="262"/>
      <c r="CQ14" s="262"/>
      <c r="CR14" s="262"/>
      <c r="CS14" s="262"/>
      <c r="CT14" s="262"/>
      <c r="CU14" s="261"/>
      <c r="CV14" s="261"/>
      <c r="CW14" s="261"/>
      <c r="CX14" s="261"/>
      <c r="CY14" s="261"/>
      <c r="CZ14" s="261"/>
      <c r="DA14" s="261"/>
      <c r="DB14" s="261"/>
      <c r="DC14" s="261"/>
      <c r="DD14" s="261"/>
      <c r="DE14" s="261"/>
      <c r="DF14" s="261"/>
      <c r="DG14" s="261"/>
      <c r="DH14" s="261"/>
      <c r="DI14" s="261"/>
      <c r="DJ14" s="261"/>
      <c r="DK14" s="261"/>
      <c r="DL14" s="261"/>
      <c r="DM14" s="261"/>
      <c r="DN14" s="261"/>
      <c r="DO14" s="261"/>
      <c r="DP14" s="261"/>
      <c r="DQ14" s="261"/>
      <c r="DR14" s="261"/>
      <c r="DS14" s="261"/>
      <c r="DT14" s="261"/>
      <c r="DU14" s="261"/>
      <c r="DV14" s="261"/>
      <c r="DW14" s="261"/>
      <c r="DX14" s="261"/>
      <c r="DY14" s="261"/>
      <c r="DZ14" s="261"/>
      <c r="EA14" s="261"/>
    </row>
    <row r="15" spans="1:131" s="8" customFormat="1" ht="15" customHeight="1" x14ac:dyDescent="0.25">
      <c r="A15" s="611"/>
      <c r="B15" s="632"/>
      <c r="C15" s="633"/>
      <c r="D15" s="312"/>
      <c r="E15" s="297"/>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c r="BD15" s="261"/>
      <c r="BE15" s="261"/>
      <c r="BF15" s="261"/>
      <c r="BG15" s="261"/>
      <c r="BH15" s="261"/>
      <c r="BI15" s="261"/>
      <c r="BJ15" s="261"/>
      <c r="BK15" s="261"/>
      <c r="BL15" s="261"/>
      <c r="BM15" s="261"/>
      <c r="BN15" s="261"/>
      <c r="BO15" s="261"/>
      <c r="BP15" s="261"/>
      <c r="BQ15" s="261"/>
      <c r="BR15" s="261"/>
      <c r="BS15" s="261"/>
      <c r="BT15" s="261"/>
      <c r="BU15" s="261"/>
      <c r="BV15" s="261"/>
      <c r="BW15" s="261"/>
      <c r="BX15" s="261"/>
      <c r="BY15" s="262"/>
      <c r="BZ15" s="262"/>
      <c r="CA15" s="262"/>
      <c r="CB15" s="262"/>
      <c r="CC15" s="262"/>
      <c r="CD15" s="262"/>
      <c r="CE15" s="262"/>
      <c r="CF15" s="262"/>
      <c r="CG15" s="262"/>
      <c r="CH15" s="262"/>
      <c r="CI15" s="262"/>
      <c r="CJ15" s="262"/>
      <c r="CK15" s="262"/>
      <c r="CL15" s="262"/>
      <c r="CM15" s="262"/>
      <c r="CN15" s="262"/>
      <c r="CO15" s="262"/>
      <c r="CP15" s="262"/>
      <c r="CQ15" s="262"/>
      <c r="CR15" s="262"/>
      <c r="CS15" s="262"/>
      <c r="CT15" s="262"/>
      <c r="CU15" s="261"/>
      <c r="CV15" s="261"/>
      <c r="CW15" s="261"/>
      <c r="CX15" s="261"/>
      <c r="CY15" s="261"/>
      <c r="CZ15" s="261"/>
      <c r="DA15" s="261"/>
      <c r="DB15" s="261"/>
      <c r="DC15" s="261"/>
      <c r="DD15" s="261"/>
      <c r="DE15" s="261"/>
      <c r="DF15" s="261"/>
      <c r="DG15" s="261"/>
      <c r="DH15" s="261"/>
      <c r="DI15" s="261"/>
      <c r="DJ15" s="261"/>
      <c r="DK15" s="261"/>
      <c r="DL15" s="261"/>
      <c r="DM15" s="261"/>
      <c r="DN15" s="261"/>
      <c r="DO15" s="261"/>
      <c r="DP15" s="261"/>
      <c r="DQ15" s="261"/>
      <c r="DR15" s="261"/>
      <c r="DS15" s="261"/>
      <c r="DT15" s="261"/>
      <c r="DU15" s="261"/>
      <c r="DV15" s="261"/>
      <c r="DW15" s="261"/>
      <c r="DX15" s="261"/>
      <c r="DY15" s="261"/>
      <c r="DZ15" s="261"/>
      <c r="EA15" s="261"/>
    </row>
    <row r="16" spans="1:131" s="8" customFormat="1" ht="15" customHeight="1" x14ac:dyDescent="0.25">
      <c r="A16" s="611"/>
      <c r="B16" s="607"/>
      <c r="C16" s="608"/>
      <c r="D16" s="296"/>
      <c r="E16" s="316"/>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1"/>
      <c r="BG16" s="261"/>
      <c r="BH16" s="261"/>
      <c r="BI16" s="261"/>
      <c r="BJ16" s="261"/>
      <c r="BK16" s="261"/>
      <c r="BL16" s="261"/>
      <c r="BM16" s="261"/>
      <c r="BN16" s="261"/>
      <c r="BO16" s="261"/>
      <c r="BP16" s="261"/>
      <c r="BQ16" s="261"/>
      <c r="BR16" s="261"/>
      <c r="BS16" s="261"/>
      <c r="BT16" s="261"/>
      <c r="BU16" s="261"/>
      <c r="BV16" s="261"/>
      <c r="BW16" s="261"/>
      <c r="BX16" s="261"/>
      <c r="BY16" s="262"/>
      <c r="BZ16" s="262"/>
      <c r="CA16" s="262"/>
      <c r="CB16" s="262"/>
      <c r="CC16" s="262"/>
      <c r="CD16" s="262"/>
      <c r="CE16" s="262"/>
      <c r="CF16" s="262"/>
      <c r="CG16" s="262"/>
      <c r="CH16" s="262"/>
      <c r="CI16" s="262"/>
      <c r="CJ16" s="262"/>
      <c r="CK16" s="262"/>
      <c r="CL16" s="262"/>
      <c r="CM16" s="262"/>
      <c r="CN16" s="262"/>
      <c r="CO16" s="262"/>
      <c r="CP16" s="262"/>
      <c r="CQ16" s="262"/>
      <c r="CR16" s="262"/>
      <c r="CS16" s="262"/>
      <c r="CT16" s="262"/>
      <c r="CU16" s="261"/>
      <c r="CV16" s="261"/>
      <c r="CW16" s="261"/>
      <c r="CX16" s="261"/>
      <c r="CY16" s="261"/>
      <c r="CZ16" s="261"/>
      <c r="DA16" s="261"/>
      <c r="DB16" s="261"/>
      <c r="DC16" s="261"/>
      <c r="DD16" s="261"/>
      <c r="DE16" s="261"/>
      <c r="DF16" s="261"/>
      <c r="DG16" s="261"/>
      <c r="DH16" s="261"/>
      <c r="DI16" s="261"/>
      <c r="DJ16" s="261"/>
      <c r="DK16" s="261"/>
      <c r="DL16" s="261"/>
      <c r="DM16" s="261"/>
      <c r="DN16" s="261"/>
      <c r="DO16" s="261"/>
      <c r="DP16" s="261"/>
      <c r="DQ16" s="261"/>
      <c r="DR16" s="261"/>
      <c r="DS16" s="261"/>
      <c r="DT16" s="261"/>
      <c r="DU16" s="261"/>
      <c r="DV16" s="261"/>
      <c r="DW16" s="261"/>
      <c r="DX16" s="261"/>
      <c r="DY16" s="261"/>
      <c r="DZ16" s="261"/>
      <c r="EA16" s="261"/>
    </row>
    <row r="17" spans="1:131" s="8" customFormat="1" ht="15" customHeight="1" x14ac:dyDescent="0.25">
      <c r="A17" s="611"/>
      <c r="B17" s="607"/>
      <c r="C17" s="608"/>
      <c r="D17" s="296"/>
      <c r="E17" s="316"/>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row>
    <row r="18" spans="1:131" s="8" customFormat="1" ht="15" customHeight="1" x14ac:dyDescent="0.25">
      <c r="A18" s="611"/>
      <c r="B18" s="607"/>
      <c r="C18" s="608"/>
      <c r="D18" s="296"/>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AE18" s="261"/>
      <c r="AF18" s="261"/>
      <c r="AG18" s="261"/>
      <c r="AH18" s="261"/>
      <c r="AI18" s="261"/>
      <c r="AJ18" s="261"/>
      <c r="AK18" s="261"/>
      <c r="AL18" s="261"/>
      <c r="AM18" s="261"/>
      <c r="AN18" s="261"/>
      <c r="AO18" s="261"/>
      <c r="AP18" s="261"/>
      <c r="AQ18" s="261"/>
      <c r="AR18" s="261"/>
      <c r="AS18" s="261"/>
      <c r="AT18" s="261"/>
      <c r="AU18" s="261"/>
      <c r="AV18" s="261"/>
      <c r="AW18" s="261"/>
      <c r="AX18" s="261"/>
      <c r="AY18" s="261"/>
      <c r="AZ18" s="261"/>
      <c r="BA18" s="261"/>
      <c r="BB18" s="261"/>
      <c r="BC18" s="261"/>
      <c r="BD18" s="261"/>
      <c r="BE18" s="261"/>
      <c r="BF18" s="261"/>
      <c r="BG18" s="261"/>
      <c r="BH18" s="261"/>
      <c r="BI18" s="261"/>
      <c r="BJ18" s="261"/>
      <c r="BK18" s="261"/>
      <c r="BL18" s="261"/>
      <c r="BM18" s="261"/>
      <c r="BN18" s="261"/>
      <c r="BO18" s="261"/>
      <c r="BP18" s="261"/>
      <c r="BQ18" s="261"/>
      <c r="BR18" s="261"/>
      <c r="BS18" s="261"/>
      <c r="BT18" s="261"/>
      <c r="BU18" s="261"/>
      <c r="BV18" s="261"/>
      <c r="BW18" s="261"/>
      <c r="BX18" s="261"/>
      <c r="BY18" s="262"/>
      <c r="BZ18" s="262"/>
      <c r="CA18" s="262"/>
      <c r="CB18" s="262"/>
      <c r="CC18" s="262"/>
      <c r="CD18" s="262"/>
      <c r="CE18" s="262"/>
      <c r="CF18" s="262"/>
      <c r="CG18" s="262"/>
      <c r="CH18" s="262"/>
      <c r="CI18" s="262"/>
      <c r="CJ18" s="262"/>
      <c r="CK18" s="262"/>
      <c r="CL18" s="262"/>
      <c r="CM18" s="262"/>
      <c r="CN18" s="262"/>
      <c r="CO18" s="262"/>
      <c r="CP18" s="262"/>
      <c r="CQ18" s="262"/>
      <c r="CR18" s="262"/>
      <c r="CS18" s="262"/>
      <c r="CT18" s="262"/>
      <c r="CU18" s="261"/>
      <c r="CV18" s="261"/>
      <c r="CW18" s="261"/>
      <c r="CX18" s="261"/>
      <c r="CY18" s="261"/>
      <c r="CZ18" s="261"/>
      <c r="DA18" s="261"/>
      <c r="DB18" s="261"/>
      <c r="DC18" s="261"/>
      <c r="DD18" s="261"/>
      <c r="DE18" s="261"/>
      <c r="DF18" s="261"/>
      <c r="DG18" s="261"/>
      <c r="DH18" s="261"/>
      <c r="DI18" s="261"/>
      <c r="DJ18" s="261"/>
      <c r="DK18" s="261"/>
      <c r="DL18" s="261"/>
      <c r="DM18" s="261"/>
      <c r="DN18" s="261"/>
      <c r="DO18" s="261"/>
      <c r="DP18" s="261"/>
      <c r="DQ18" s="261"/>
      <c r="DR18" s="261"/>
      <c r="DS18" s="261"/>
      <c r="DT18" s="261"/>
      <c r="DU18" s="261"/>
      <c r="DV18" s="261"/>
      <c r="DW18" s="261"/>
      <c r="DX18" s="261"/>
      <c r="DY18" s="261"/>
      <c r="DZ18" s="261"/>
      <c r="EA18" s="261"/>
    </row>
    <row r="19" spans="1:131" s="8" customFormat="1" ht="15" customHeight="1" x14ac:dyDescent="0.25">
      <c r="A19" s="611"/>
      <c r="B19" s="607"/>
      <c r="C19" s="608"/>
      <c r="D19" s="296"/>
      <c r="E19" s="316"/>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AE19" s="261"/>
      <c r="AF19" s="261"/>
      <c r="AG19" s="261"/>
      <c r="AH19" s="261"/>
      <c r="AI19" s="261"/>
      <c r="AJ19" s="261"/>
      <c r="AK19" s="261"/>
      <c r="AL19" s="261"/>
      <c r="AM19" s="261"/>
      <c r="AN19" s="261"/>
      <c r="AO19" s="261"/>
      <c r="AP19" s="261"/>
      <c r="AQ19" s="261"/>
      <c r="AR19" s="261"/>
      <c r="AS19" s="261"/>
      <c r="AT19" s="261"/>
      <c r="AU19" s="261"/>
      <c r="AV19" s="261"/>
      <c r="AW19" s="261"/>
      <c r="AX19" s="261"/>
      <c r="AY19" s="261"/>
      <c r="AZ19" s="261"/>
      <c r="BA19" s="261"/>
      <c r="BB19" s="261"/>
      <c r="BC19" s="261"/>
      <c r="BD19" s="261"/>
      <c r="BE19" s="261"/>
      <c r="BF19" s="261"/>
      <c r="BG19" s="261"/>
      <c r="BH19" s="261"/>
      <c r="BI19" s="261"/>
      <c r="BJ19" s="261"/>
      <c r="BK19" s="261"/>
      <c r="BL19" s="261"/>
      <c r="BM19" s="261"/>
      <c r="BN19" s="261"/>
      <c r="BO19" s="261"/>
      <c r="BP19" s="261"/>
      <c r="BQ19" s="261"/>
      <c r="BR19" s="261"/>
      <c r="BS19" s="261"/>
      <c r="BT19" s="261"/>
      <c r="BU19" s="261"/>
      <c r="BV19" s="261"/>
      <c r="BW19" s="261"/>
      <c r="BX19" s="261"/>
      <c r="BY19" s="262"/>
      <c r="BZ19" s="262"/>
      <c r="CA19" s="262"/>
      <c r="CB19" s="262"/>
      <c r="CC19" s="262"/>
      <c r="CD19" s="262"/>
      <c r="CE19" s="262"/>
      <c r="CF19" s="262"/>
      <c r="CG19" s="262"/>
      <c r="CH19" s="262"/>
      <c r="CI19" s="262"/>
      <c r="CJ19" s="262"/>
      <c r="CK19" s="262"/>
      <c r="CL19" s="262"/>
      <c r="CM19" s="262"/>
      <c r="CN19" s="262"/>
      <c r="CO19" s="262"/>
      <c r="CP19" s="262"/>
      <c r="CQ19" s="262"/>
      <c r="CR19" s="262"/>
      <c r="CS19" s="262"/>
      <c r="CT19" s="262"/>
      <c r="CU19" s="261"/>
      <c r="CV19" s="261"/>
      <c r="CW19" s="261"/>
      <c r="CX19" s="261"/>
      <c r="CY19" s="261"/>
      <c r="CZ19" s="261"/>
      <c r="DA19" s="261"/>
      <c r="DB19" s="261"/>
      <c r="DC19" s="261"/>
      <c r="DD19" s="261"/>
      <c r="DE19" s="261"/>
      <c r="DF19" s="261"/>
      <c r="DG19" s="261"/>
      <c r="DH19" s="261"/>
      <c r="DI19" s="261"/>
      <c r="DJ19" s="261"/>
      <c r="DK19" s="261"/>
      <c r="DL19" s="261"/>
      <c r="DM19" s="261"/>
      <c r="DN19" s="261"/>
      <c r="DO19" s="261"/>
      <c r="DP19" s="261"/>
      <c r="DQ19" s="261"/>
      <c r="DR19" s="261"/>
      <c r="DS19" s="261"/>
      <c r="DT19" s="261"/>
      <c r="DU19" s="261"/>
      <c r="DV19" s="261"/>
      <c r="DW19" s="261"/>
      <c r="DX19" s="261"/>
      <c r="DY19" s="261"/>
      <c r="DZ19" s="261"/>
      <c r="EA19" s="261"/>
    </row>
    <row r="20" spans="1:131" s="8" customFormat="1" ht="15" customHeight="1" x14ac:dyDescent="0.25">
      <c r="A20" s="611"/>
      <c r="B20" s="607"/>
      <c r="C20" s="608"/>
      <c r="D20" s="296"/>
      <c r="E20" s="321"/>
      <c r="F20" s="322"/>
      <c r="G20" s="322"/>
      <c r="H20" s="322"/>
      <c r="I20" s="323"/>
      <c r="J20" s="318"/>
      <c r="K20" s="317"/>
      <c r="L20" s="317"/>
      <c r="M20" s="317"/>
      <c r="N20" s="317"/>
      <c r="O20" s="317"/>
      <c r="P20" s="317"/>
      <c r="Q20" s="317"/>
      <c r="R20" s="317"/>
      <c r="S20" s="317"/>
      <c r="T20" s="317"/>
      <c r="U20" s="324"/>
      <c r="V20" s="324"/>
      <c r="W20" s="324"/>
      <c r="X20" s="324"/>
      <c r="Y20" s="320"/>
      <c r="Z20" s="300"/>
      <c r="AA20" s="302"/>
      <c r="AB20" s="323"/>
      <c r="AC20" s="323"/>
      <c r="AD20" s="294"/>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1"/>
      <c r="BG20" s="261"/>
      <c r="BH20" s="261"/>
      <c r="BI20" s="261"/>
      <c r="BJ20" s="261"/>
      <c r="BK20" s="261"/>
      <c r="BL20" s="261"/>
      <c r="BM20" s="261"/>
      <c r="BN20" s="261"/>
      <c r="BO20" s="261"/>
      <c r="BP20" s="261"/>
      <c r="BQ20" s="261"/>
      <c r="BR20" s="261"/>
      <c r="BS20" s="261"/>
      <c r="BT20" s="261"/>
      <c r="BU20" s="261"/>
      <c r="BV20" s="261"/>
      <c r="BW20" s="261"/>
      <c r="BX20" s="261"/>
      <c r="BY20" s="262"/>
      <c r="BZ20" s="262"/>
      <c r="CA20" s="262"/>
      <c r="CB20" s="262"/>
      <c r="CC20" s="262"/>
      <c r="CD20" s="262"/>
      <c r="CE20" s="262"/>
      <c r="CF20" s="262"/>
      <c r="CG20" s="262"/>
      <c r="CH20" s="262"/>
      <c r="CI20" s="262"/>
      <c r="CJ20" s="262"/>
      <c r="CK20" s="262"/>
      <c r="CL20" s="262"/>
      <c r="CM20" s="262"/>
      <c r="CN20" s="262"/>
      <c r="CO20" s="262"/>
      <c r="CP20" s="262"/>
      <c r="CQ20" s="262"/>
      <c r="CR20" s="262"/>
      <c r="CS20" s="262"/>
      <c r="CT20" s="262"/>
      <c r="CU20" s="261"/>
      <c r="CV20" s="261"/>
      <c r="CW20" s="261"/>
      <c r="CX20" s="261"/>
      <c r="CY20" s="261"/>
      <c r="CZ20" s="261"/>
      <c r="DA20" s="261"/>
      <c r="DB20" s="261"/>
      <c r="DC20" s="261"/>
      <c r="DD20" s="261"/>
      <c r="DE20" s="261"/>
      <c r="DF20" s="261"/>
      <c r="DG20" s="261"/>
      <c r="DH20" s="261"/>
      <c r="DI20" s="261"/>
      <c r="DJ20" s="261"/>
      <c r="DK20" s="261"/>
      <c r="DL20" s="261"/>
      <c r="DM20" s="261"/>
      <c r="DN20" s="261"/>
      <c r="DO20" s="261"/>
      <c r="DP20" s="261"/>
      <c r="DQ20" s="261"/>
      <c r="DR20" s="261"/>
      <c r="DS20" s="261"/>
      <c r="DT20" s="261"/>
      <c r="DU20" s="261"/>
      <c r="DV20" s="261"/>
      <c r="DW20" s="261"/>
      <c r="DX20" s="261"/>
      <c r="DY20" s="261"/>
      <c r="DZ20" s="261"/>
      <c r="EA20" s="261"/>
    </row>
    <row r="21" spans="1:131" s="8" customFormat="1" ht="15" customHeight="1" x14ac:dyDescent="0.25">
      <c r="A21" s="611"/>
      <c r="B21" s="613"/>
      <c r="C21" s="614"/>
      <c r="D21" s="325"/>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AE21" s="261"/>
      <c r="AF21" s="261"/>
      <c r="AG21" s="261"/>
      <c r="AH21" s="261"/>
      <c r="AI21" s="261"/>
      <c r="AJ21" s="261"/>
      <c r="AK21" s="261"/>
      <c r="AL21" s="261"/>
      <c r="AM21" s="261"/>
      <c r="AN21" s="261"/>
      <c r="AO21" s="261"/>
      <c r="AP21" s="261"/>
      <c r="AQ21" s="261"/>
      <c r="AR21" s="261"/>
      <c r="AS21" s="261"/>
      <c r="AT21" s="261"/>
      <c r="AU21" s="261"/>
      <c r="AV21" s="261"/>
      <c r="AW21" s="261"/>
      <c r="AX21" s="261"/>
      <c r="AY21" s="261"/>
      <c r="AZ21" s="261"/>
      <c r="BA21" s="261"/>
      <c r="BB21" s="261"/>
      <c r="BC21" s="261"/>
      <c r="BD21" s="261"/>
      <c r="BE21" s="261"/>
      <c r="BF21" s="261"/>
      <c r="BG21" s="261"/>
      <c r="BH21" s="261"/>
      <c r="BI21" s="261"/>
      <c r="BJ21" s="261"/>
      <c r="BK21" s="261"/>
      <c r="BL21" s="261"/>
      <c r="BM21" s="261"/>
      <c r="BN21" s="261"/>
      <c r="BO21" s="261"/>
      <c r="BP21" s="261"/>
      <c r="BQ21" s="261"/>
      <c r="BR21" s="261"/>
      <c r="BS21" s="261"/>
      <c r="BT21" s="261"/>
      <c r="BU21" s="261"/>
      <c r="BV21" s="261"/>
      <c r="BW21" s="261"/>
      <c r="BX21" s="261"/>
      <c r="BY21" s="262"/>
      <c r="BZ21" s="262"/>
      <c r="CA21" s="262"/>
      <c r="CB21" s="262"/>
      <c r="CC21" s="262"/>
      <c r="CD21" s="262"/>
      <c r="CE21" s="262"/>
      <c r="CF21" s="262"/>
      <c r="CG21" s="262"/>
      <c r="CH21" s="262"/>
      <c r="CI21" s="262"/>
      <c r="CJ21" s="262"/>
      <c r="CK21" s="262"/>
      <c r="CL21" s="262"/>
      <c r="CM21" s="262"/>
      <c r="CN21" s="262"/>
      <c r="CO21" s="262"/>
      <c r="CP21" s="262"/>
      <c r="CQ21" s="262"/>
      <c r="CR21" s="262"/>
      <c r="CS21" s="262"/>
      <c r="CT21" s="262"/>
      <c r="CU21" s="261"/>
      <c r="CV21" s="261"/>
      <c r="CW21" s="261"/>
      <c r="CX21" s="261"/>
      <c r="CY21" s="261"/>
      <c r="CZ21" s="261"/>
      <c r="DA21" s="261"/>
      <c r="DB21" s="261"/>
      <c r="DC21" s="261"/>
      <c r="DD21" s="261"/>
      <c r="DE21" s="261"/>
      <c r="DF21" s="261"/>
      <c r="DG21" s="261"/>
      <c r="DH21" s="261"/>
      <c r="DI21" s="261"/>
      <c r="DJ21" s="261"/>
      <c r="DK21" s="261"/>
      <c r="DL21" s="261"/>
      <c r="DM21" s="261"/>
      <c r="DN21" s="261"/>
      <c r="DO21" s="261"/>
      <c r="DP21" s="261"/>
      <c r="DQ21" s="261"/>
      <c r="DR21" s="261"/>
      <c r="DS21" s="261"/>
      <c r="DT21" s="261"/>
      <c r="DU21" s="261"/>
      <c r="DV21" s="261"/>
      <c r="DW21" s="261"/>
      <c r="DX21" s="261"/>
      <c r="DY21" s="261"/>
      <c r="DZ21" s="261"/>
      <c r="EA21" s="261"/>
    </row>
    <row r="22" spans="1:131" s="8" customFormat="1" ht="15" customHeight="1" x14ac:dyDescent="0.25">
      <c r="A22" s="611"/>
      <c r="B22" s="615"/>
      <c r="C22" s="335"/>
      <c r="D22" s="275"/>
      <c r="E22" s="288"/>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AE22" s="261"/>
      <c r="AF22" s="261"/>
      <c r="AG22" s="261"/>
      <c r="AH22" s="261"/>
      <c r="AI22" s="261"/>
      <c r="AJ22" s="261"/>
      <c r="AK22" s="261"/>
      <c r="AL22" s="261"/>
      <c r="AM22" s="261"/>
      <c r="AN22" s="261"/>
      <c r="AO22" s="261"/>
      <c r="AP22" s="261"/>
      <c r="AQ22" s="261"/>
      <c r="AR22" s="261"/>
      <c r="AS22" s="261"/>
      <c r="AT22" s="261"/>
      <c r="AU22" s="261"/>
      <c r="AV22" s="261"/>
      <c r="AW22" s="261"/>
      <c r="AX22" s="261"/>
      <c r="AY22" s="261"/>
      <c r="AZ22" s="261"/>
      <c r="BA22" s="261"/>
      <c r="BB22" s="261"/>
      <c r="BC22" s="261"/>
      <c r="BD22" s="261"/>
      <c r="BE22" s="261"/>
      <c r="BF22" s="261"/>
      <c r="BG22" s="261"/>
      <c r="BH22" s="261"/>
      <c r="BI22" s="261"/>
      <c r="BJ22" s="261"/>
      <c r="BK22" s="261"/>
      <c r="BL22" s="261"/>
      <c r="BM22" s="261"/>
      <c r="BN22" s="261"/>
      <c r="BO22" s="261"/>
      <c r="BP22" s="261"/>
      <c r="BQ22" s="261"/>
      <c r="BR22" s="261"/>
      <c r="BS22" s="261"/>
      <c r="BT22" s="261"/>
      <c r="BU22" s="261"/>
      <c r="BV22" s="261"/>
      <c r="BW22" s="261"/>
      <c r="BX22" s="261"/>
      <c r="BY22" s="262"/>
      <c r="BZ22" s="262"/>
      <c r="CA22" s="262"/>
      <c r="CB22" s="262"/>
      <c r="CC22" s="262"/>
      <c r="CD22" s="262"/>
      <c r="CE22" s="262"/>
      <c r="CF22" s="262"/>
      <c r="CG22" s="262"/>
      <c r="CH22" s="262"/>
      <c r="CI22" s="262"/>
      <c r="CJ22" s="262"/>
      <c r="CK22" s="262"/>
      <c r="CL22" s="262"/>
      <c r="CM22" s="262"/>
      <c r="CN22" s="262"/>
      <c r="CO22" s="262"/>
      <c r="CP22" s="262"/>
      <c r="CQ22" s="262"/>
      <c r="CR22" s="262"/>
      <c r="CS22" s="262"/>
      <c r="CT22" s="262"/>
      <c r="CU22" s="261"/>
      <c r="CV22" s="261"/>
      <c r="CW22" s="261"/>
      <c r="CX22" s="261"/>
      <c r="CY22" s="261"/>
      <c r="CZ22" s="261"/>
      <c r="DA22" s="261"/>
      <c r="DB22" s="261"/>
      <c r="DC22" s="261"/>
      <c r="DD22" s="261"/>
      <c r="DE22" s="261"/>
      <c r="DF22" s="261"/>
      <c r="DG22" s="261"/>
      <c r="DH22" s="261"/>
      <c r="DI22" s="261"/>
      <c r="DJ22" s="261"/>
      <c r="DK22" s="261"/>
      <c r="DL22" s="261"/>
      <c r="DM22" s="261"/>
      <c r="DN22" s="261"/>
      <c r="DO22" s="261"/>
      <c r="DP22" s="261"/>
      <c r="DQ22" s="261"/>
      <c r="DR22" s="261"/>
      <c r="DS22" s="261"/>
      <c r="DT22" s="261"/>
      <c r="DU22" s="261"/>
      <c r="DV22" s="261"/>
      <c r="DW22" s="261"/>
      <c r="DX22" s="261"/>
      <c r="DY22" s="261"/>
      <c r="DZ22" s="261"/>
      <c r="EA22" s="261"/>
    </row>
    <row r="23" spans="1:131" s="8" customFormat="1" ht="15" customHeight="1" x14ac:dyDescent="0.25">
      <c r="A23" s="611"/>
      <c r="B23" s="616"/>
      <c r="C23" s="458"/>
      <c r="D23" s="325"/>
      <c r="E23" s="316"/>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AE23" s="261"/>
      <c r="AF23" s="261"/>
      <c r="AG23" s="261"/>
      <c r="AH23" s="261"/>
      <c r="AI23" s="261"/>
      <c r="AJ23" s="261"/>
      <c r="AK23" s="261"/>
      <c r="AL23" s="261"/>
      <c r="AM23" s="261"/>
      <c r="AN23" s="261"/>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2"/>
      <c r="BZ23" s="262"/>
      <c r="CA23" s="262"/>
      <c r="CB23" s="262"/>
      <c r="CC23" s="262"/>
      <c r="CD23" s="262"/>
      <c r="CE23" s="262"/>
      <c r="CF23" s="262"/>
      <c r="CG23" s="262"/>
      <c r="CH23" s="262"/>
      <c r="CI23" s="262"/>
      <c r="CJ23" s="262"/>
      <c r="CK23" s="262"/>
      <c r="CL23" s="262"/>
      <c r="CM23" s="262"/>
      <c r="CN23" s="262"/>
      <c r="CO23" s="262"/>
      <c r="CP23" s="262"/>
      <c r="CQ23" s="262"/>
      <c r="CR23" s="262"/>
      <c r="CS23" s="262"/>
      <c r="CT23" s="262"/>
      <c r="CU23" s="261"/>
      <c r="CV23" s="261"/>
      <c r="CW23" s="261"/>
      <c r="CX23" s="261"/>
      <c r="CY23" s="261"/>
      <c r="CZ23" s="261"/>
      <c r="DA23" s="261"/>
      <c r="DB23" s="261"/>
      <c r="DC23" s="261"/>
      <c r="DD23" s="261"/>
      <c r="DE23" s="261"/>
      <c r="DF23" s="261"/>
      <c r="DG23" s="261"/>
      <c r="DH23" s="261"/>
      <c r="DI23" s="261"/>
      <c r="DJ23" s="261"/>
      <c r="DK23" s="261"/>
      <c r="DL23" s="261"/>
      <c r="DM23" s="261"/>
      <c r="DN23" s="261"/>
      <c r="DO23" s="261"/>
      <c r="DP23" s="261"/>
      <c r="DQ23" s="261"/>
      <c r="DR23" s="261"/>
      <c r="DS23" s="261"/>
      <c r="DT23" s="261"/>
      <c r="DU23" s="261"/>
      <c r="DV23" s="261"/>
      <c r="DW23" s="261"/>
      <c r="DX23" s="261"/>
      <c r="DY23" s="261"/>
      <c r="DZ23" s="261"/>
      <c r="EA23" s="261"/>
    </row>
    <row r="24" spans="1:131" s="8" customFormat="1" ht="15" customHeight="1" x14ac:dyDescent="0.25">
      <c r="A24" s="611"/>
      <c r="B24" s="617"/>
      <c r="C24" s="345"/>
      <c r="D24" s="346"/>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AE24" s="261"/>
      <c r="AF24" s="261"/>
      <c r="AG24" s="261"/>
      <c r="AH24" s="261"/>
      <c r="AI24" s="261"/>
      <c r="AJ24" s="261"/>
      <c r="AK24" s="261"/>
      <c r="AL24" s="261"/>
      <c r="AM24" s="261"/>
      <c r="AN24" s="261"/>
      <c r="AO24" s="261"/>
      <c r="AP24" s="261"/>
      <c r="AQ24" s="261"/>
      <c r="AR24" s="261"/>
      <c r="AS24" s="261"/>
      <c r="AT24" s="261"/>
      <c r="AU24" s="261"/>
      <c r="AV24" s="261"/>
      <c r="AW24" s="261"/>
      <c r="AX24" s="261"/>
      <c r="AY24" s="261"/>
      <c r="AZ24" s="261"/>
      <c r="BA24" s="261"/>
      <c r="BB24" s="261"/>
      <c r="BC24" s="261"/>
      <c r="BD24" s="261"/>
      <c r="BE24" s="261"/>
      <c r="BF24" s="261"/>
      <c r="BG24" s="261"/>
      <c r="BH24" s="261"/>
      <c r="BI24" s="261"/>
      <c r="BJ24" s="261"/>
      <c r="BK24" s="261"/>
      <c r="BL24" s="261"/>
      <c r="BM24" s="261"/>
      <c r="BN24" s="261"/>
      <c r="BO24" s="261"/>
      <c r="BP24" s="261"/>
      <c r="BQ24" s="261"/>
      <c r="BR24" s="261"/>
      <c r="BS24" s="261"/>
      <c r="BT24" s="261"/>
      <c r="BU24" s="261"/>
      <c r="BV24" s="261"/>
      <c r="BW24" s="261"/>
      <c r="BX24" s="261"/>
      <c r="BY24" s="262"/>
      <c r="BZ24" s="262"/>
      <c r="CA24" s="262"/>
      <c r="CB24" s="262"/>
      <c r="CC24" s="262"/>
      <c r="CD24" s="262"/>
      <c r="CE24" s="262"/>
      <c r="CF24" s="262"/>
      <c r="CG24" s="262"/>
      <c r="CH24" s="262"/>
      <c r="CI24" s="262"/>
      <c r="CJ24" s="262"/>
      <c r="CK24" s="262"/>
      <c r="CL24" s="262"/>
      <c r="CM24" s="262"/>
      <c r="CN24" s="262"/>
      <c r="CO24" s="262"/>
      <c r="CP24" s="262"/>
      <c r="CQ24" s="262"/>
      <c r="CR24" s="262"/>
      <c r="CS24" s="262"/>
      <c r="CT24" s="262"/>
      <c r="CU24" s="261"/>
      <c r="CV24" s="261"/>
      <c r="CW24" s="261"/>
      <c r="CX24" s="261"/>
      <c r="CY24" s="261"/>
      <c r="CZ24" s="261"/>
      <c r="DA24" s="261"/>
      <c r="DB24" s="261"/>
      <c r="DC24" s="261"/>
      <c r="DD24" s="261"/>
      <c r="DE24" s="261"/>
      <c r="DF24" s="261"/>
      <c r="DG24" s="261"/>
      <c r="DH24" s="261"/>
      <c r="DI24" s="261"/>
      <c r="DJ24" s="261"/>
      <c r="DK24" s="261"/>
      <c r="DL24" s="261"/>
      <c r="DM24" s="261"/>
      <c r="DN24" s="261"/>
      <c r="DO24" s="261"/>
      <c r="DP24" s="261"/>
      <c r="DQ24" s="261"/>
      <c r="DR24" s="261"/>
      <c r="DS24" s="261"/>
      <c r="DT24" s="261"/>
      <c r="DU24" s="261"/>
      <c r="DV24" s="261"/>
      <c r="DW24" s="261"/>
      <c r="DX24" s="261"/>
      <c r="DY24" s="261"/>
      <c r="DZ24" s="261"/>
      <c r="EA24" s="261"/>
    </row>
    <row r="25" spans="1:131" s="8" customFormat="1" ht="15" customHeight="1" x14ac:dyDescent="0.25">
      <c r="A25" s="611"/>
      <c r="B25" s="615"/>
      <c r="C25" s="356"/>
      <c r="D25" s="287"/>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AE25" s="261"/>
      <c r="AF25" s="261"/>
      <c r="AG25" s="261"/>
      <c r="AH25" s="261"/>
      <c r="AI25" s="261"/>
      <c r="AJ25" s="261"/>
      <c r="AK25" s="261"/>
      <c r="AL25" s="261"/>
      <c r="AM25" s="261"/>
      <c r="AN25" s="261"/>
      <c r="AO25" s="261"/>
      <c r="AP25" s="261"/>
      <c r="AQ25" s="261"/>
      <c r="AR25" s="261"/>
      <c r="AS25" s="261"/>
      <c r="AT25" s="261"/>
      <c r="AU25" s="261"/>
      <c r="AV25" s="261"/>
      <c r="AW25" s="261"/>
      <c r="AX25" s="261"/>
      <c r="AY25" s="261"/>
      <c r="AZ25" s="261"/>
      <c r="BA25" s="261"/>
      <c r="BB25" s="261"/>
      <c r="BC25" s="261"/>
      <c r="BD25" s="261"/>
      <c r="BE25" s="261"/>
      <c r="BF25" s="261"/>
      <c r="BG25" s="261"/>
      <c r="BH25" s="261"/>
      <c r="BI25" s="261"/>
      <c r="BJ25" s="261"/>
      <c r="BK25" s="261"/>
      <c r="BL25" s="261"/>
      <c r="BM25" s="261"/>
      <c r="BN25" s="261"/>
      <c r="BO25" s="261"/>
      <c r="BP25" s="261"/>
      <c r="BQ25" s="261"/>
      <c r="BR25" s="261"/>
      <c r="BS25" s="261"/>
      <c r="BT25" s="261"/>
      <c r="BU25" s="261"/>
      <c r="BV25" s="261"/>
      <c r="BW25" s="261"/>
      <c r="BX25" s="261"/>
      <c r="BY25" s="262"/>
      <c r="BZ25" s="262"/>
      <c r="CA25" s="262"/>
      <c r="CB25" s="262"/>
      <c r="CC25" s="262"/>
      <c r="CD25" s="262"/>
      <c r="CE25" s="262"/>
      <c r="CF25" s="262"/>
      <c r="CG25" s="262"/>
      <c r="CH25" s="262"/>
      <c r="CI25" s="262"/>
      <c r="CJ25" s="262"/>
      <c r="CK25" s="262"/>
      <c r="CL25" s="262"/>
      <c r="CM25" s="262"/>
      <c r="CN25" s="262"/>
      <c r="CO25" s="262"/>
      <c r="CP25" s="262"/>
      <c r="CQ25" s="262"/>
      <c r="CR25" s="262"/>
      <c r="CS25" s="262"/>
      <c r="CT25" s="262"/>
      <c r="CU25" s="261"/>
      <c r="CV25" s="261"/>
      <c r="CW25" s="261"/>
      <c r="CX25" s="261"/>
      <c r="CY25" s="261"/>
      <c r="CZ25" s="261"/>
      <c r="DA25" s="261"/>
      <c r="DB25" s="261"/>
      <c r="DC25" s="261"/>
      <c r="DD25" s="261"/>
      <c r="DE25" s="261"/>
      <c r="DF25" s="261"/>
      <c r="DG25" s="261"/>
      <c r="DH25" s="261"/>
      <c r="DI25" s="261"/>
      <c r="DJ25" s="261"/>
      <c r="DK25" s="261"/>
      <c r="DL25" s="261"/>
      <c r="DM25" s="261"/>
      <c r="DN25" s="261"/>
      <c r="DO25" s="261"/>
      <c r="DP25" s="261"/>
      <c r="DQ25" s="261"/>
      <c r="DR25" s="261"/>
      <c r="DS25" s="261"/>
      <c r="DT25" s="261"/>
      <c r="DU25" s="261"/>
      <c r="DV25" s="261"/>
      <c r="DW25" s="261"/>
      <c r="DX25" s="261"/>
      <c r="DY25" s="261"/>
      <c r="DZ25" s="261"/>
      <c r="EA25" s="261"/>
    </row>
    <row r="26" spans="1:131" s="8" customFormat="1" ht="15" customHeight="1" x14ac:dyDescent="0.25">
      <c r="A26" s="611"/>
      <c r="B26" s="616"/>
      <c r="C26" s="359"/>
      <c r="D26" s="296"/>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61"/>
      <c r="BI26" s="261"/>
      <c r="BJ26" s="261"/>
      <c r="BK26" s="261"/>
      <c r="BL26" s="261"/>
      <c r="BM26" s="261"/>
      <c r="BN26" s="261"/>
      <c r="BO26" s="261"/>
      <c r="BP26" s="261"/>
      <c r="BQ26" s="261"/>
      <c r="BR26" s="261"/>
      <c r="BS26" s="261"/>
      <c r="BT26" s="261"/>
      <c r="BU26" s="261"/>
      <c r="BV26" s="261"/>
      <c r="BW26" s="261"/>
      <c r="BX26" s="261"/>
      <c r="BY26" s="262"/>
      <c r="BZ26" s="262"/>
      <c r="CA26" s="262"/>
      <c r="CB26" s="262"/>
      <c r="CC26" s="262"/>
      <c r="CD26" s="262"/>
      <c r="CE26" s="262"/>
      <c r="CF26" s="262"/>
      <c r="CG26" s="262"/>
      <c r="CH26" s="262"/>
      <c r="CI26" s="262"/>
      <c r="CJ26" s="262"/>
      <c r="CK26" s="262"/>
      <c r="CL26" s="262"/>
      <c r="CM26" s="262"/>
      <c r="CN26" s="262"/>
      <c r="CO26" s="262"/>
      <c r="CP26" s="262"/>
      <c r="CQ26" s="262"/>
      <c r="CR26" s="262"/>
      <c r="CS26" s="262"/>
      <c r="CT26" s="262"/>
      <c r="CU26" s="261"/>
      <c r="CV26" s="261"/>
      <c r="CW26" s="261"/>
      <c r="CX26" s="261"/>
      <c r="CY26" s="261"/>
      <c r="CZ26" s="261"/>
      <c r="DA26" s="261"/>
      <c r="DB26" s="261"/>
      <c r="DC26" s="261"/>
      <c r="DD26" s="261"/>
      <c r="DE26" s="261"/>
      <c r="DF26" s="261"/>
      <c r="DG26" s="261"/>
      <c r="DH26" s="261"/>
      <c r="DI26" s="261"/>
      <c r="DJ26" s="261"/>
      <c r="DK26" s="261"/>
      <c r="DL26" s="261"/>
      <c r="DM26" s="261"/>
      <c r="DN26" s="261"/>
      <c r="DO26" s="261"/>
      <c r="DP26" s="261"/>
      <c r="DQ26" s="261"/>
      <c r="DR26" s="261"/>
      <c r="DS26" s="261"/>
      <c r="DT26" s="261"/>
      <c r="DU26" s="261"/>
      <c r="DV26" s="261"/>
      <c r="DW26" s="261"/>
      <c r="DX26" s="261"/>
      <c r="DY26" s="261"/>
      <c r="DZ26" s="261"/>
      <c r="EA26" s="261"/>
    </row>
    <row r="27" spans="1:131" s="8" customFormat="1" ht="15" customHeight="1" x14ac:dyDescent="0.25">
      <c r="A27" s="611"/>
      <c r="B27" s="617"/>
      <c r="C27" s="345"/>
      <c r="D27" s="346"/>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AE27" s="261"/>
      <c r="AF27" s="261"/>
      <c r="AG27" s="261"/>
      <c r="AH27" s="261"/>
      <c r="AI27" s="261"/>
      <c r="AJ27" s="261"/>
      <c r="AK27" s="261"/>
      <c r="AL27" s="261"/>
      <c r="AM27" s="261"/>
      <c r="AN27" s="261"/>
      <c r="AO27" s="261"/>
      <c r="AP27" s="261"/>
      <c r="AQ27" s="261"/>
      <c r="AR27" s="261"/>
      <c r="AS27" s="261"/>
      <c r="AT27" s="261"/>
      <c r="AU27" s="261"/>
      <c r="AV27" s="261"/>
      <c r="AW27" s="261"/>
      <c r="AX27" s="261"/>
      <c r="AY27" s="261"/>
      <c r="AZ27" s="261"/>
      <c r="BA27" s="261"/>
      <c r="BB27" s="261"/>
      <c r="BC27" s="261"/>
      <c r="BD27" s="261"/>
      <c r="BE27" s="261"/>
      <c r="BF27" s="261"/>
      <c r="BG27" s="261"/>
      <c r="BH27" s="261"/>
      <c r="BI27" s="261"/>
      <c r="BJ27" s="261"/>
      <c r="BK27" s="261"/>
      <c r="BL27" s="261"/>
      <c r="BM27" s="261"/>
      <c r="BN27" s="261"/>
      <c r="BO27" s="261"/>
      <c r="BP27" s="261"/>
      <c r="BQ27" s="261"/>
      <c r="BR27" s="261"/>
      <c r="BS27" s="261"/>
      <c r="BT27" s="261"/>
      <c r="BU27" s="261"/>
      <c r="BV27" s="261"/>
      <c r="BW27" s="261"/>
      <c r="BX27" s="261"/>
      <c r="BY27" s="262"/>
      <c r="BZ27" s="262"/>
      <c r="CA27" s="262"/>
      <c r="CB27" s="262"/>
      <c r="CC27" s="262"/>
      <c r="CD27" s="262"/>
      <c r="CE27" s="262"/>
      <c r="CF27" s="262"/>
      <c r="CG27" s="262"/>
      <c r="CH27" s="262"/>
      <c r="CI27" s="262"/>
      <c r="CJ27" s="262"/>
      <c r="CK27" s="262"/>
      <c r="CL27" s="262"/>
      <c r="CM27" s="262"/>
      <c r="CN27" s="262"/>
      <c r="CO27" s="262"/>
      <c r="CP27" s="262"/>
      <c r="CQ27" s="262"/>
      <c r="CR27" s="262"/>
      <c r="CS27" s="262"/>
      <c r="CT27" s="262"/>
      <c r="CU27" s="261"/>
      <c r="CV27" s="261"/>
      <c r="CW27" s="261"/>
      <c r="CX27" s="261"/>
      <c r="CY27" s="261"/>
      <c r="CZ27" s="261"/>
      <c r="DA27" s="261"/>
      <c r="DB27" s="261"/>
      <c r="DC27" s="261"/>
      <c r="DD27" s="261"/>
      <c r="DE27" s="261"/>
      <c r="DF27" s="261"/>
      <c r="DG27" s="261"/>
      <c r="DH27" s="261"/>
      <c r="DI27" s="261"/>
      <c r="DJ27" s="261"/>
      <c r="DK27" s="261"/>
      <c r="DL27" s="261"/>
      <c r="DM27" s="261"/>
      <c r="DN27" s="261"/>
      <c r="DO27" s="261"/>
      <c r="DP27" s="261"/>
      <c r="DQ27" s="261"/>
      <c r="DR27" s="261"/>
      <c r="DS27" s="261"/>
      <c r="DT27" s="261"/>
      <c r="DU27" s="261"/>
      <c r="DV27" s="261"/>
      <c r="DW27" s="261"/>
      <c r="DX27" s="261"/>
      <c r="DY27" s="261"/>
      <c r="DZ27" s="261"/>
      <c r="EA27" s="261"/>
    </row>
    <row r="28" spans="1:131" s="8" customFormat="1" ht="15" customHeight="1" x14ac:dyDescent="0.25">
      <c r="A28" s="611"/>
      <c r="B28" s="632"/>
      <c r="C28" s="633"/>
      <c r="D28" s="312"/>
      <c r="E28" s="297"/>
      <c r="F28" s="298"/>
      <c r="G28" s="298"/>
      <c r="H28" s="298"/>
      <c r="I28" s="303"/>
      <c r="J28" s="301"/>
      <c r="K28" s="298"/>
      <c r="L28" s="298"/>
      <c r="M28" s="313"/>
      <c r="N28" s="313"/>
      <c r="O28" s="313"/>
      <c r="P28" s="313"/>
      <c r="Q28" s="313"/>
      <c r="R28" s="313"/>
      <c r="S28" s="313"/>
      <c r="T28" s="313"/>
      <c r="U28" s="313"/>
      <c r="V28" s="313"/>
      <c r="W28" s="313"/>
      <c r="X28" s="313"/>
      <c r="Y28" s="314"/>
      <c r="Z28" s="315"/>
      <c r="AA28" s="303"/>
      <c r="AB28" s="303"/>
      <c r="AC28" s="303"/>
      <c r="AD28" s="294"/>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2"/>
      <c r="BZ28" s="262"/>
      <c r="CA28" s="262"/>
      <c r="CB28" s="262"/>
      <c r="CC28" s="262"/>
      <c r="CD28" s="262"/>
      <c r="CE28" s="262"/>
      <c r="CF28" s="262"/>
      <c r="CG28" s="262"/>
      <c r="CH28" s="262"/>
      <c r="CI28" s="262"/>
      <c r="CJ28" s="262"/>
      <c r="CK28" s="262"/>
      <c r="CL28" s="262"/>
      <c r="CM28" s="262"/>
      <c r="CN28" s="262"/>
      <c r="CO28" s="262"/>
      <c r="CP28" s="262"/>
      <c r="CQ28" s="262"/>
      <c r="CR28" s="262"/>
      <c r="CS28" s="262"/>
      <c r="CT28" s="262"/>
      <c r="CU28" s="261"/>
      <c r="CV28" s="261"/>
      <c r="CW28" s="261"/>
      <c r="CX28" s="261"/>
      <c r="CY28" s="261"/>
      <c r="CZ28" s="261"/>
      <c r="DA28" s="261"/>
      <c r="DB28" s="261"/>
      <c r="DC28" s="261"/>
      <c r="DD28" s="261"/>
      <c r="DE28" s="261"/>
      <c r="DF28" s="261"/>
      <c r="DG28" s="261"/>
      <c r="DH28" s="261"/>
      <c r="DI28" s="261"/>
      <c r="DJ28" s="261"/>
      <c r="DK28" s="261"/>
      <c r="DL28" s="261"/>
      <c r="DM28" s="261"/>
      <c r="DN28" s="261"/>
      <c r="DO28" s="261"/>
      <c r="DP28" s="261"/>
      <c r="DQ28" s="261"/>
      <c r="DR28" s="261"/>
      <c r="DS28" s="261"/>
      <c r="DT28" s="261"/>
      <c r="DU28" s="261"/>
      <c r="DV28" s="261"/>
      <c r="DW28" s="261"/>
      <c r="DX28" s="261"/>
      <c r="DY28" s="261"/>
      <c r="DZ28" s="261"/>
      <c r="EA28" s="261"/>
    </row>
    <row r="29" spans="1:131" s="8" customFormat="1" ht="15" customHeight="1" x14ac:dyDescent="0.25">
      <c r="A29" s="611"/>
      <c r="B29" s="607"/>
      <c r="C29" s="608"/>
      <c r="D29" s="296"/>
      <c r="E29" s="316"/>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c r="BD29" s="261"/>
      <c r="BE29" s="261"/>
      <c r="BF29" s="261"/>
      <c r="BG29" s="261"/>
      <c r="BH29" s="261"/>
      <c r="BI29" s="261"/>
      <c r="BJ29" s="261"/>
      <c r="BK29" s="261"/>
      <c r="BL29" s="261"/>
      <c r="BM29" s="261"/>
      <c r="BN29" s="261"/>
      <c r="BO29" s="261"/>
      <c r="BP29" s="261"/>
      <c r="BQ29" s="261"/>
      <c r="BR29" s="261"/>
      <c r="BS29" s="261"/>
      <c r="BT29" s="261"/>
      <c r="BU29" s="261"/>
      <c r="BV29" s="261"/>
      <c r="BW29" s="261"/>
      <c r="BX29" s="261"/>
      <c r="BY29" s="262"/>
      <c r="BZ29" s="262"/>
      <c r="CA29" s="262"/>
      <c r="CB29" s="262"/>
      <c r="CC29" s="262"/>
      <c r="CD29" s="262"/>
      <c r="CE29" s="262"/>
      <c r="CF29" s="262"/>
      <c r="CG29" s="262"/>
      <c r="CH29" s="262"/>
      <c r="CI29" s="262"/>
      <c r="CJ29" s="262"/>
      <c r="CK29" s="262"/>
      <c r="CL29" s="262"/>
      <c r="CM29" s="262"/>
      <c r="CN29" s="262"/>
      <c r="CO29" s="262"/>
      <c r="CP29" s="262"/>
      <c r="CQ29" s="262"/>
      <c r="CR29" s="262"/>
      <c r="CS29" s="262"/>
      <c r="CT29" s="262"/>
      <c r="CU29" s="261"/>
      <c r="CV29" s="261"/>
      <c r="CW29" s="261"/>
      <c r="CX29" s="261"/>
      <c r="CY29" s="261"/>
      <c r="CZ29" s="261"/>
      <c r="DA29" s="261"/>
      <c r="DB29" s="261"/>
      <c r="DC29" s="261"/>
      <c r="DD29" s="261"/>
      <c r="DE29" s="261"/>
      <c r="DF29" s="261"/>
      <c r="DG29" s="261"/>
      <c r="DH29" s="261"/>
      <c r="DI29" s="261"/>
      <c r="DJ29" s="261"/>
      <c r="DK29" s="261"/>
      <c r="DL29" s="261"/>
      <c r="DM29" s="261"/>
      <c r="DN29" s="261"/>
      <c r="DO29" s="261"/>
      <c r="DP29" s="261"/>
      <c r="DQ29" s="261"/>
      <c r="DR29" s="261"/>
      <c r="DS29" s="261"/>
      <c r="DT29" s="261"/>
      <c r="DU29" s="261"/>
      <c r="DV29" s="261"/>
      <c r="DW29" s="261"/>
      <c r="DX29" s="261"/>
      <c r="DY29" s="261"/>
      <c r="DZ29" s="261"/>
      <c r="EA29" s="261"/>
    </row>
    <row r="30" spans="1:131" s="8" customFormat="1" ht="15" customHeight="1" x14ac:dyDescent="0.25">
      <c r="A30" s="611"/>
      <c r="B30" s="609"/>
      <c r="C30" s="361"/>
      <c r="D30" s="296"/>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1"/>
      <c r="BG30" s="261"/>
      <c r="BH30" s="261"/>
      <c r="BI30" s="261"/>
      <c r="BJ30" s="261"/>
      <c r="BK30" s="261"/>
      <c r="BL30" s="261"/>
      <c r="BM30" s="261"/>
      <c r="BN30" s="261"/>
      <c r="BO30" s="261"/>
      <c r="BP30" s="261"/>
      <c r="BQ30" s="261"/>
      <c r="BR30" s="261"/>
      <c r="BS30" s="261"/>
      <c r="BT30" s="261"/>
      <c r="BU30" s="261"/>
      <c r="BV30" s="261"/>
      <c r="BW30" s="261"/>
      <c r="BX30" s="261"/>
      <c r="BY30" s="262"/>
      <c r="BZ30" s="262"/>
      <c r="CA30" s="262"/>
      <c r="CB30" s="262"/>
      <c r="CC30" s="262"/>
      <c r="CD30" s="262"/>
      <c r="CE30" s="262"/>
      <c r="CF30" s="262"/>
      <c r="CG30" s="262"/>
      <c r="CH30" s="262"/>
      <c r="CI30" s="262"/>
      <c r="CJ30" s="262"/>
      <c r="CK30" s="262"/>
      <c r="CL30" s="262"/>
      <c r="CM30" s="262"/>
      <c r="CN30" s="262"/>
      <c r="CO30" s="262"/>
      <c r="CP30" s="262"/>
      <c r="CQ30" s="262"/>
      <c r="CR30" s="262"/>
      <c r="CS30" s="262"/>
      <c r="CT30" s="262"/>
      <c r="CU30" s="261"/>
      <c r="CV30" s="261"/>
      <c r="CW30" s="261"/>
      <c r="CX30" s="261"/>
      <c r="CY30" s="261"/>
      <c r="CZ30" s="261"/>
      <c r="DA30" s="261"/>
      <c r="DB30" s="261"/>
      <c r="DC30" s="261"/>
      <c r="DD30" s="261"/>
      <c r="DE30" s="261"/>
      <c r="DF30" s="261"/>
      <c r="DG30" s="261"/>
      <c r="DH30" s="261"/>
      <c r="DI30" s="261"/>
      <c r="DJ30" s="261"/>
      <c r="DK30" s="261"/>
      <c r="DL30" s="261"/>
      <c r="DM30" s="261"/>
      <c r="DN30" s="261"/>
      <c r="DO30" s="261"/>
      <c r="DP30" s="261"/>
      <c r="DQ30" s="261"/>
      <c r="DR30" s="261"/>
      <c r="DS30" s="261"/>
      <c r="DT30" s="261"/>
      <c r="DU30" s="261"/>
      <c r="DV30" s="261"/>
      <c r="DW30" s="261"/>
      <c r="DX30" s="261"/>
      <c r="DY30" s="261"/>
      <c r="DZ30" s="261"/>
      <c r="EA30" s="261"/>
    </row>
    <row r="31" spans="1:131" s="8" customFormat="1" ht="15" customHeight="1" x14ac:dyDescent="0.25">
      <c r="A31" s="611"/>
      <c r="B31" s="609"/>
      <c r="C31" s="361"/>
      <c r="D31" s="296"/>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S31" s="261"/>
      <c r="BT31" s="261"/>
      <c r="BU31" s="261"/>
      <c r="BV31" s="261"/>
      <c r="BW31" s="261"/>
      <c r="BX31" s="261"/>
      <c r="BY31" s="262"/>
      <c r="BZ31" s="262"/>
      <c r="CA31" s="262"/>
      <c r="CB31" s="262"/>
      <c r="CC31" s="262"/>
      <c r="CD31" s="262"/>
      <c r="CE31" s="262"/>
      <c r="CF31" s="262"/>
      <c r="CG31" s="262"/>
      <c r="CH31" s="262"/>
      <c r="CI31" s="262"/>
      <c r="CJ31" s="262"/>
      <c r="CK31" s="262"/>
      <c r="CL31" s="262"/>
      <c r="CM31" s="262"/>
      <c r="CN31" s="262"/>
      <c r="CO31" s="262"/>
      <c r="CP31" s="262"/>
      <c r="CQ31" s="262"/>
      <c r="CR31" s="262"/>
      <c r="CS31" s="262"/>
      <c r="CT31" s="262"/>
      <c r="CU31" s="261"/>
      <c r="CV31" s="261"/>
      <c r="CW31" s="261"/>
      <c r="CX31" s="261"/>
      <c r="CY31" s="261"/>
      <c r="CZ31" s="261"/>
      <c r="DA31" s="261"/>
      <c r="DB31" s="261"/>
      <c r="DC31" s="261"/>
      <c r="DD31" s="261"/>
      <c r="DE31" s="261"/>
      <c r="DF31" s="261"/>
      <c r="DG31" s="261"/>
      <c r="DH31" s="261"/>
      <c r="DI31" s="261"/>
      <c r="DJ31" s="261"/>
      <c r="DK31" s="261"/>
      <c r="DL31" s="261"/>
      <c r="DM31" s="261"/>
      <c r="DN31" s="261"/>
      <c r="DO31" s="261"/>
      <c r="DP31" s="261"/>
      <c r="DQ31" s="261"/>
      <c r="DR31" s="261"/>
      <c r="DS31" s="261"/>
      <c r="DT31" s="261"/>
      <c r="DU31" s="261"/>
      <c r="DV31" s="261"/>
      <c r="DW31" s="261"/>
      <c r="DX31" s="261"/>
      <c r="DY31" s="261"/>
      <c r="DZ31" s="261"/>
      <c r="EA31" s="261"/>
    </row>
    <row r="32" spans="1:131" s="8" customFormat="1" ht="15" customHeight="1" x14ac:dyDescent="0.25">
      <c r="A32" s="611"/>
      <c r="B32" s="606"/>
      <c r="C32" s="606"/>
      <c r="D32" s="296"/>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2"/>
      <c r="BZ32" s="262"/>
      <c r="CA32" s="262"/>
      <c r="CB32" s="262"/>
      <c r="CC32" s="262"/>
      <c r="CD32" s="262"/>
      <c r="CE32" s="262"/>
      <c r="CF32" s="262"/>
      <c r="CG32" s="262"/>
      <c r="CH32" s="262"/>
      <c r="CI32" s="262"/>
      <c r="CJ32" s="262"/>
      <c r="CK32" s="262"/>
      <c r="CL32" s="262"/>
      <c r="CM32" s="262"/>
      <c r="CN32" s="262"/>
      <c r="CO32" s="262"/>
      <c r="CP32" s="262"/>
      <c r="CQ32" s="262"/>
      <c r="CR32" s="262"/>
      <c r="CS32" s="262"/>
      <c r="CT32" s="262"/>
      <c r="CU32" s="261"/>
      <c r="CV32" s="261"/>
      <c r="CW32" s="261"/>
      <c r="CX32" s="261"/>
      <c r="CY32" s="261"/>
      <c r="CZ32" s="261"/>
      <c r="DA32" s="261"/>
      <c r="DB32" s="261"/>
      <c r="DC32" s="261"/>
      <c r="DD32" s="261"/>
      <c r="DE32" s="261"/>
      <c r="DF32" s="261"/>
      <c r="DG32" s="261"/>
      <c r="DH32" s="261"/>
      <c r="DI32" s="261"/>
      <c r="DJ32" s="261"/>
      <c r="DK32" s="261"/>
      <c r="DL32" s="261"/>
      <c r="DM32" s="261"/>
      <c r="DN32" s="261"/>
      <c r="DO32" s="261"/>
      <c r="DP32" s="261"/>
      <c r="DQ32" s="261"/>
      <c r="DR32" s="261"/>
      <c r="DS32" s="261"/>
      <c r="DT32" s="261"/>
      <c r="DU32" s="261"/>
      <c r="DV32" s="261"/>
      <c r="DW32" s="261"/>
      <c r="DX32" s="261"/>
      <c r="DY32" s="261"/>
      <c r="DZ32" s="261"/>
      <c r="EA32" s="261"/>
    </row>
    <row r="33" spans="1:131" s="8" customFormat="1" ht="21" customHeight="1" x14ac:dyDescent="0.25">
      <c r="A33" s="611"/>
      <c r="B33" s="607"/>
      <c r="C33" s="608"/>
      <c r="D33" s="296"/>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2"/>
      <c r="BZ33" s="262"/>
      <c r="CA33" s="262"/>
      <c r="CB33" s="262"/>
      <c r="CC33" s="262"/>
      <c r="CD33" s="262"/>
      <c r="CE33" s="262"/>
      <c r="CF33" s="262"/>
      <c r="CG33" s="262"/>
      <c r="CH33" s="262"/>
      <c r="CI33" s="262"/>
      <c r="CJ33" s="262"/>
      <c r="CK33" s="262"/>
      <c r="CL33" s="262"/>
      <c r="CM33" s="262"/>
      <c r="CN33" s="262"/>
      <c r="CO33" s="262"/>
      <c r="CP33" s="262"/>
      <c r="CQ33" s="262"/>
      <c r="CR33" s="262"/>
      <c r="CS33" s="262"/>
      <c r="CT33" s="262"/>
      <c r="CU33" s="261"/>
      <c r="CV33" s="261"/>
      <c r="CW33" s="261"/>
      <c r="CX33" s="261"/>
      <c r="CY33" s="261"/>
      <c r="CZ33" s="261"/>
      <c r="DA33" s="261"/>
      <c r="DB33" s="261"/>
      <c r="DC33" s="261"/>
      <c r="DD33" s="261"/>
      <c r="DE33" s="261"/>
      <c r="DF33" s="261"/>
      <c r="DG33" s="261"/>
      <c r="DH33" s="261"/>
      <c r="DI33" s="261"/>
      <c r="DJ33" s="261"/>
      <c r="DK33" s="261"/>
      <c r="DL33" s="261"/>
      <c r="DM33" s="261"/>
      <c r="DN33" s="261"/>
      <c r="DO33" s="261"/>
      <c r="DP33" s="261"/>
      <c r="DQ33" s="261"/>
      <c r="DR33" s="261"/>
      <c r="DS33" s="261"/>
      <c r="DT33" s="261"/>
      <c r="DU33" s="261"/>
      <c r="DV33" s="261"/>
      <c r="DW33" s="261"/>
      <c r="DX33" s="261"/>
      <c r="DY33" s="261"/>
      <c r="DZ33" s="261"/>
      <c r="EA33" s="261"/>
    </row>
    <row r="34" spans="1:131" s="8" customFormat="1" ht="15" customHeight="1" x14ac:dyDescent="0.25">
      <c r="A34" s="611"/>
      <c r="B34" s="619"/>
      <c r="C34" s="620"/>
      <c r="D34" s="362"/>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2"/>
      <c r="BZ34" s="262"/>
      <c r="CA34" s="262"/>
      <c r="CB34" s="262"/>
      <c r="CC34" s="262"/>
      <c r="CD34" s="262"/>
      <c r="CE34" s="262"/>
      <c r="CF34" s="262"/>
      <c r="CG34" s="262"/>
      <c r="CH34" s="262"/>
      <c r="CI34" s="262"/>
      <c r="CJ34" s="262"/>
      <c r="CK34" s="262"/>
      <c r="CL34" s="262"/>
      <c r="CM34" s="262"/>
      <c r="CN34" s="262"/>
      <c r="CO34" s="262"/>
      <c r="CP34" s="262"/>
      <c r="CQ34" s="262"/>
      <c r="CR34" s="262"/>
      <c r="CS34" s="262"/>
      <c r="CT34" s="262"/>
      <c r="CU34" s="261"/>
      <c r="CV34" s="261"/>
      <c r="CW34" s="261"/>
      <c r="CX34" s="261"/>
      <c r="CY34" s="261"/>
      <c r="CZ34" s="261"/>
      <c r="DA34" s="261"/>
      <c r="DB34" s="261"/>
      <c r="DC34" s="261"/>
      <c r="DD34" s="261"/>
      <c r="DE34" s="261"/>
      <c r="DF34" s="261"/>
      <c r="DG34" s="261"/>
      <c r="DH34" s="261"/>
      <c r="DI34" s="261"/>
      <c r="DJ34" s="261"/>
      <c r="DK34" s="261"/>
      <c r="DL34" s="261"/>
      <c r="DM34" s="261"/>
      <c r="DN34" s="261"/>
      <c r="DO34" s="261"/>
      <c r="DP34" s="261"/>
      <c r="DQ34" s="261"/>
      <c r="DR34" s="261"/>
      <c r="DS34" s="261"/>
      <c r="DT34" s="261"/>
      <c r="DU34" s="261"/>
      <c r="DV34" s="261"/>
      <c r="DW34" s="261"/>
      <c r="DX34" s="261"/>
      <c r="DY34" s="261"/>
      <c r="DZ34" s="261"/>
      <c r="EA34" s="261"/>
    </row>
    <row r="35" spans="1:131" s="8" customFormat="1" ht="15" customHeight="1" x14ac:dyDescent="0.25">
      <c r="A35" s="611"/>
      <c r="B35" s="613"/>
      <c r="C35" s="614"/>
      <c r="D35" s="325"/>
      <c r="E35" s="363"/>
      <c r="F35" s="328"/>
      <c r="G35" s="328"/>
      <c r="H35" s="328"/>
      <c r="I35" s="329"/>
      <c r="J35" s="330"/>
      <c r="K35" s="328"/>
      <c r="L35" s="328"/>
      <c r="M35" s="364"/>
      <c r="N35" s="364"/>
      <c r="O35" s="364"/>
      <c r="P35" s="364"/>
      <c r="Q35" s="364"/>
      <c r="R35" s="364"/>
      <c r="S35" s="364"/>
      <c r="T35" s="364"/>
      <c r="U35" s="364"/>
      <c r="V35" s="364"/>
      <c r="W35" s="364"/>
      <c r="X35" s="364"/>
      <c r="Y35" s="332"/>
      <c r="Z35" s="333"/>
      <c r="AA35" s="329"/>
      <c r="AB35" s="302"/>
      <c r="AC35" s="329"/>
      <c r="AD35" s="294"/>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2"/>
      <c r="BZ35" s="262"/>
      <c r="CA35" s="262"/>
      <c r="CB35" s="262"/>
      <c r="CC35" s="262"/>
      <c r="CD35" s="262"/>
      <c r="CE35" s="262"/>
      <c r="CF35" s="262"/>
      <c r="CG35" s="262"/>
      <c r="CH35" s="262"/>
      <c r="CI35" s="262"/>
      <c r="CJ35" s="262"/>
      <c r="CK35" s="262"/>
      <c r="CL35" s="262"/>
      <c r="CM35" s="262"/>
      <c r="CN35" s="262"/>
      <c r="CO35" s="262"/>
      <c r="CP35" s="262"/>
      <c r="CQ35" s="262"/>
      <c r="CR35" s="262"/>
      <c r="CS35" s="262"/>
      <c r="CT35" s="262"/>
      <c r="CU35" s="261"/>
      <c r="CV35" s="261"/>
      <c r="CW35" s="261"/>
      <c r="CX35" s="261"/>
      <c r="CY35" s="261"/>
      <c r="CZ35" s="261"/>
      <c r="DA35" s="261"/>
      <c r="DB35" s="261"/>
      <c r="DC35" s="261"/>
      <c r="DD35" s="261"/>
      <c r="DE35" s="261"/>
      <c r="DF35" s="261"/>
      <c r="DG35" s="261"/>
      <c r="DH35" s="261"/>
      <c r="DI35" s="261"/>
      <c r="DJ35" s="261"/>
      <c r="DK35" s="261"/>
      <c r="DL35" s="261"/>
      <c r="DM35" s="261"/>
      <c r="DN35" s="261"/>
      <c r="DO35" s="261"/>
      <c r="DP35" s="261"/>
      <c r="DQ35" s="261"/>
      <c r="DR35" s="261"/>
      <c r="DS35" s="261"/>
      <c r="DT35" s="261"/>
      <c r="DU35" s="261"/>
      <c r="DV35" s="261"/>
      <c r="DW35" s="261"/>
      <c r="DX35" s="261"/>
      <c r="DY35" s="261"/>
      <c r="DZ35" s="261"/>
      <c r="EA35" s="261"/>
    </row>
    <row r="36" spans="1:131" s="8" customFormat="1" ht="15" customHeight="1" x14ac:dyDescent="0.25">
      <c r="A36" s="611"/>
      <c r="B36" s="615"/>
      <c r="C36" s="365"/>
      <c r="D36" s="287"/>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1"/>
      <c r="BW36" s="261"/>
      <c r="BX36" s="261"/>
      <c r="BY36" s="262"/>
      <c r="BZ36" s="262"/>
      <c r="CA36" s="262"/>
      <c r="CB36" s="262"/>
      <c r="CC36" s="262"/>
      <c r="CD36" s="262"/>
      <c r="CE36" s="262"/>
      <c r="CF36" s="262"/>
      <c r="CG36" s="262"/>
      <c r="CH36" s="262"/>
      <c r="CI36" s="262"/>
      <c r="CJ36" s="262"/>
      <c r="CK36" s="262"/>
      <c r="CL36" s="262"/>
      <c r="CM36" s="262"/>
      <c r="CN36" s="262"/>
      <c r="CO36" s="262"/>
      <c r="CP36" s="262"/>
      <c r="CQ36" s="262"/>
      <c r="CR36" s="262"/>
      <c r="CS36" s="262"/>
      <c r="CT36" s="262"/>
      <c r="CU36" s="261"/>
      <c r="CV36" s="261"/>
      <c r="CW36" s="261"/>
      <c r="CX36" s="261"/>
      <c r="CY36" s="261"/>
      <c r="CZ36" s="261"/>
      <c r="DA36" s="261"/>
      <c r="DB36" s="261"/>
      <c r="DC36" s="261"/>
      <c r="DD36" s="261"/>
      <c r="DE36" s="261"/>
      <c r="DF36" s="261"/>
      <c r="DG36" s="261"/>
      <c r="DH36" s="261"/>
      <c r="DI36" s="261"/>
      <c r="DJ36" s="261"/>
      <c r="DK36" s="261"/>
      <c r="DL36" s="261"/>
      <c r="DM36" s="261"/>
      <c r="DN36" s="261"/>
      <c r="DO36" s="261"/>
      <c r="DP36" s="261"/>
      <c r="DQ36" s="261"/>
      <c r="DR36" s="261"/>
      <c r="DS36" s="261"/>
      <c r="DT36" s="261"/>
      <c r="DU36" s="261"/>
      <c r="DV36" s="261"/>
      <c r="DW36" s="261"/>
      <c r="DX36" s="261"/>
      <c r="DY36" s="261"/>
      <c r="DZ36" s="261"/>
      <c r="EA36" s="261"/>
    </row>
    <row r="37" spans="1:131" s="8" customFormat="1" ht="18" customHeight="1" x14ac:dyDescent="0.25">
      <c r="A37" s="611"/>
      <c r="B37" s="616"/>
      <c r="C37" s="370"/>
      <c r="D37" s="296"/>
      <c r="E37" s="321"/>
      <c r="F37" s="322"/>
      <c r="G37" s="322"/>
      <c r="H37" s="322"/>
      <c r="I37" s="323"/>
      <c r="J37" s="342"/>
      <c r="K37" s="322"/>
      <c r="L37" s="322"/>
      <c r="M37" s="322"/>
      <c r="N37" s="322"/>
      <c r="O37" s="322"/>
      <c r="P37" s="322"/>
      <c r="Q37" s="322"/>
      <c r="R37" s="322"/>
      <c r="S37" s="322"/>
      <c r="T37" s="322"/>
      <c r="U37" s="319"/>
      <c r="V37" s="319"/>
      <c r="W37" s="319"/>
      <c r="X37" s="319"/>
      <c r="Y37" s="371"/>
      <c r="Z37" s="372"/>
      <c r="AA37" s="323"/>
      <c r="AB37" s="323"/>
      <c r="AC37" s="323"/>
      <c r="AD37" s="294"/>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c r="BK37" s="261"/>
      <c r="BL37" s="261"/>
      <c r="BM37" s="261"/>
      <c r="BN37" s="261"/>
      <c r="BO37" s="261"/>
      <c r="BP37" s="261"/>
      <c r="BQ37" s="261"/>
      <c r="BR37" s="261"/>
      <c r="BS37" s="261"/>
      <c r="BT37" s="261"/>
      <c r="BU37" s="261"/>
      <c r="BV37" s="261"/>
      <c r="BW37" s="261"/>
      <c r="BX37" s="261"/>
      <c r="BY37" s="262"/>
      <c r="BZ37" s="262"/>
      <c r="CA37" s="262"/>
      <c r="CB37" s="262"/>
      <c r="CC37" s="262"/>
      <c r="CD37" s="262"/>
      <c r="CE37" s="262"/>
      <c r="CF37" s="262"/>
      <c r="CG37" s="262"/>
      <c r="CH37" s="262"/>
      <c r="CI37" s="262"/>
      <c r="CJ37" s="262"/>
      <c r="CK37" s="262"/>
      <c r="CL37" s="262"/>
      <c r="CM37" s="262"/>
      <c r="CN37" s="262"/>
      <c r="CO37" s="262"/>
      <c r="CP37" s="262"/>
      <c r="CQ37" s="262"/>
      <c r="CR37" s="262"/>
      <c r="CS37" s="262"/>
      <c r="CT37" s="262"/>
      <c r="CU37" s="261"/>
      <c r="CV37" s="261"/>
      <c r="CW37" s="261"/>
      <c r="CX37" s="261"/>
      <c r="CY37" s="261"/>
      <c r="CZ37" s="261"/>
      <c r="DA37" s="261"/>
      <c r="DB37" s="261"/>
      <c r="DC37" s="261"/>
      <c r="DD37" s="261"/>
      <c r="DE37" s="261"/>
      <c r="DF37" s="261"/>
      <c r="DG37" s="261"/>
      <c r="DH37" s="261"/>
      <c r="DI37" s="261"/>
      <c r="DJ37" s="261"/>
      <c r="DK37" s="261"/>
      <c r="DL37" s="261"/>
      <c r="DM37" s="261"/>
      <c r="DN37" s="261"/>
      <c r="DO37" s="261"/>
      <c r="DP37" s="261"/>
      <c r="DQ37" s="261"/>
      <c r="DR37" s="261"/>
      <c r="DS37" s="261"/>
      <c r="DT37" s="261"/>
      <c r="DU37" s="261"/>
      <c r="DV37" s="261"/>
      <c r="DW37" s="261"/>
      <c r="DX37" s="261"/>
      <c r="DY37" s="261"/>
      <c r="DZ37" s="261"/>
      <c r="EA37" s="261"/>
    </row>
    <row r="38" spans="1:131" s="8" customFormat="1" ht="14.25" customHeight="1" x14ac:dyDescent="0.25">
      <c r="A38" s="611"/>
      <c r="B38" s="617"/>
      <c r="C38" s="373"/>
      <c r="D38" s="346"/>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c r="BK38" s="261"/>
      <c r="BL38" s="261"/>
      <c r="BM38" s="261"/>
      <c r="BN38" s="261"/>
      <c r="BO38" s="261"/>
      <c r="BP38" s="261"/>
      <c r="BQ38" s="261"/>
      <c r="BR38" s="261"/>
      <c r="BS38" s="261"/>
      <c r="BT38" s="261"/>
      <c r="BU38" s="261"/>
      <c r="BV38" s="261"/>
      <c r="BW38" s="261"/>
      <c r="BX38" s="261"/>
      <c r="BY38" s="262"/>
      <c r="BZ38" s="262"/>
      <c r="CA38" s="262"/>
      <c r="CB38" s="262"/>
      <c r="CC38" s="262"/>
      <c r="CD38" s="262"/>
      <c r="CE38" s="262"/>
      <c r="CF38" s="262"/>
      <c r="CG38" s="262"/>
      <c r="CH38" s="262"/>
      <c r="CI38" s="262"/>
      <c r="CJ38" s="262"/>
      <c r="CK38" s="262"/>
      <c r="CL38" s="262"/>
      <c r="CM38" s="262"/>
      <c r="CN38" s="262"/>
      <c r="CO38" s="262"/>
      <c r="CP38" s="262"/>
      <c r="CQ38" s="262"/>
      <c r="CR38" s="262"/>
      <c r="CS38" s="262"/>
      <c r="CT38" s="262"/>
      <c r="CU38" s="261"/>
      <c r="CV38" s="261"/>
      <c r="CW38" s="261"/>
      <c r="CX38" s="261"/>
      <c r="CY38" s="261"/>
      <c r="CZ38" s="261"/>
      <c r="DA38" s="261"/>
      <c r="DB38" s="261"/>
      <c r="DC38" s="261"/>
      <c r="DD38" s="261"/>
      <c r="DE38" s="261"/>
      <c r="DF38" s="261"/>
      <c r="DG38" s="261"/>
      <c r="DH38" s="261"/>
      <c r="DI38" s="261"/>
      <c r="DJ38" s="261"/>
      <c r="DK38" s="261"/>
      <c r="DL38" s="261"/>
      <c r="DM38" s="261"/>
      <c r="DN38" s="261"/>
      <c r="DO38" s="261"/>
      <c r="DP38" s="261"/>
      <c r="DQ38" s="261"/>
      <c r="DR38" s="261"/>
      <c r="DS38" s="261"/>
      <c r="DT38" s="261"/>
      <c r="DU38" s="261"/>
      <c r="DV38" s="261"/>
      <c r="DW38" s="261"/>
      <c r="DX38" s="261"/>
      <c r="DY38" s="261"/>
      <c r="DZ38" s="261"/>
      <c r="EA38" s="261"/>
    </row>
    <row r="39" spans="1:131" s="8" customFormat="1" ht="15" customHeight="1" x14ac:dyDescent="0.25">
      <c r="A39" s="611"/>
      <c r="B39" s="621"/>
      <c r="C39" s="622"/>
      <c r="D39" s="305"/>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1"/>
      <c r="BG39" s="261"/>
      <c r="BH39" s="261"/>
      <c r="BI39" s="261"/>
      <c r="BJ39" s="261"/>
      <c r="BK39" s="261"/>
      <c r="BL39" s="261"/>
      <c r="BM39" s="261"/>
      <c r="BN39" s="261"/>
      <c r="BO39" s="261"/>
      <c r="BP39" s="261"/>
      <c r="BQ39" s="261"/>
      <c r="BR39" s="261"/>
      <c r="BS39" s="261"/>
      <c r="BT39" s="261"/>
      <c r="BU39" s="261"/>
      <c r="BV39" s="261"/>
      <c r="BW39" s="261"/>
      <c r="BX39" s="261"/>
      <c r="BY39" s="262"/>
      <c r="BZ39" s="262"/>
      <c r="CA39" s="262"/>
      <c r="CB39" s="262"/>
      <c r="CC39" s="262"/>
      <c r="CD39" s="262"/>
      <c r="CE39" s="262"/>
      <c r="CF39" s="262"/>
      <c r="CG39" s="262"/>
      <c r="CH39" s="262"/>
      <c r="CI39" s="262"/>
      <c r="CJ39" s="262"/>
      <c r="CK39" s="262"/>
      <c r="CL39" s="262"/>
      <c r="CM39" s="262"/>
      <c r="CN39" s="262"/>
      <c r="CO39" s="262"/>
      <c r="CP39" s="262"/>
      <c r="CQ39" s="262"/>
      <c r="CR39" s="262"/>
      <c r="CS39" s="262"/>
      <c r="CT39" s="262"/>
      <c r="CU39" s="261"/>
      <c r="CV39" s="261"/>
      <c r="CW39" s="261"/>
      <c r="CX39" s="261"/>
      <c r="CY39" s="261"/>
      <c r="CZ39" s="261"/>
      <c r="DA39" s="261"/>
      <c r="DB39" s="261"/>
      <c r="DC39" s="261"/>
      <c r="DD39" s="261"/>
      <c r="DE39" s="261"/>
      <c r="DF39" s="261"/>
      <c r="DG39" s="261"/>
      <c r="DH39" s="261"/>
      <c r="DI39" s="261"/>
      <c r="DJ39" s="261"/>
      <c r="DK39" s="261"/>
      <c r="DL39" s="261"/>
      <c r="DM39" s="261"/>
      <c r="DN39" s="261"/>
      <c r="DO39" s="261"/>
      <c r="DP39" s="261"/>
      <c r="DQ39" s="261"/>
      <c r="DR39" s="261"/>
      <c r="DS39" s="261"/>
      <c r="DT39" s="261"/>
      <c r="DU39" s="261"/>
      <c r="DV39" s="261"/>
      <c r="DW39" s="261"/>
      <c r="DX39" s="261"/>
      <c r="DY39" s="261"/>
      <c r="DZ39" s="261"/>
      <c r="EA39" s="261"/>
    </row>
    <row r="40" spans="1:131" s="8" customFormat="1" ht="33" customHeight="1" x14ac:dyDescent="0.25">
      <c r="A40" s="612"/>
      <c r="B40" s="585"/>
      <c r="C40" s="618"/>
      <c r="D40" s="381"/>
      <c r="E40" s="382"/>
      <c r="F40" s="383"/>
      <c r="G40" s="383"/>
      <c r="H40" s="383"/>
      <c r="I40" s="384"/>
      <c r="J40" s="385"/>
      <c r="K40" s="383"/>
      <c r="L40" s="383"/>
      <c r="M40" s="386"/>
      <c r="N40" s="386"/>
      <c r="O40" s="386"/>
      <c r="P40" s="386"/>
      <c r="Q40" s="386"/>
      <c r="R40" s="386"/>
      <c r="S40" s="386"/>
      <c r="T40" s="386"/>
      <c r="U40" s="386"/>
      <c r="V40" s="386"/>
      <c r="W40" s="386"/>
      <c r="X40" s="386"/>
      <c r="Y40" s="387"/>
      <c r="Z40" s="388"/>
      <c r="AA40" s="384"/>
      <c r="AB40" s="384"/>
      <c r="AC40" s="384"/>
      <c r="AD40" s="285"/>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61"/>
      <c r="BO40" s="261"/>
      <c r="BP40" s="261"/>
      <c r="BQ40" s="261"/>
      <c r="BR40" s="261"/>
      <c r="BS40" s="261"/>
      <c r="BT40" s="261"/>
      <c r="BU40" s="261"/>
      <c r="BV40" s="261"/>
      <c r="BW40" s="261"/>
      <c r="BX40" s="261"/>
      <c r="BY40" s="262"/>
      <c r="BZ40" s="262"/>
      <c r="CA40" s="262"/>
      <c r="CB40" s="262"/>
      <c r="CC40" s="262"/>
      <c r="CD40" s="262"/>
      <c r="CE40" s="262"/>
      <c r="CF40" s="262"/>
      <c r="CG40" s="262"/>
      <c r="CH40" s="262"/>
      <c r="CI40" s="262"/>
      <c r="CJ40" s="262"/>
      <c r="CK40" s="262"/>
      <c r="CL40" s="262"/>
      <c r="CM40" s="262"/>
      <c r="CN40" s="262"/>
      <c r="CO40" s="262"/>
      <c r="CP40" s="262"/>
      <c r="CQ40" s="262"/>
      <c r="CR40" s="262"/>
      <c r="CS40" s="262"/>
      <c r="CT40" s="262"/>
      <c r="CU40" s="261"/>
      <c r="CV40" s="261"/>
      <c r="CW40" s="261"/>
      <c r="CX40" s="261"/>
      <c r="CY40" s="261"/>
      <c r="CZ40" s="261"/>
      <c r="DA40" s="261"/>
      <c r="DB40" s="261"/>
      <c r="DC40" s="261"/>
      <c r="DD40" s="261"/>
      <c r="DE40" s="261"/>
      <c r="DF40" s="261"/>
      <c r="DG40" s="261"/>
      <c r="DH40" s="261"/>
      <c r="DI40" s="261"/>
      <c r="DJ40" s="261"/>
      <c r="DK40" s="261"/>
      <c r="DL40" s="261"/>
      <c r="DM40" s="261"/>
      <c r="DN40" s="261"/>
      <c r="DO40" s="261"/>
      <c r="DP40" s="261"/>
      <c r="DQ40" s="261"/>
      <c r="DR40" s="261"/>
      <c r="DS40" s="261"/>
      <c r="DT40" s="261"/>
      <c r="DU40" s="261"/>
      <c r="DV40" s="261"/>
      <c r="DW40" s="261"/>
      <c r="DX40" s="261"/>
      <c r="DY40" s="261"/>
      <c r="DZ40" s="261"/>
      <c r="EA40" s="261"/>
    </row>
    <row r="41" spans="1:131" s="4" customFormat="1" ht="45.75" customHeight="1" x14ac:dyDescent="0.25">
      <c r="A41" s="389"/>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61"/>
      <c r="BE41" s="261"/>
      <c r="BF41" s="261"/>
      <c r="BG41" s="261"/>
      <c r="BH41" s="261"/>
      <c r="BI41" s="261"/>
      <c r="BJ41" s="261"/>
      <c r="BK41" s="261"/>
      <c r="BL41" s="261"/>
      <c r="BM41" s="261"/>
      <c r="BN41" s="261"/>
      <c r="BO41" s="261"/>
      <c r="BP41" s="261"/>
      <c r="BQ41" s="261"/>
      <c r="BR41" s="261"/>
      <c r="BS41" s="261"/>
      <c r="BT41" s="261"/>
      <c r="BU41" s="261"/>
      <c r="BV41" s="261"/>
      <c r="BW41" s="261"/>
      <c r="BX41" s="261"/>
      <c r="BY41" s="262"/>
      <c r="BZ41" s="262"/>
      <c r="CA41" s="262"/>
      <c r="CB41" s="262"/>
      <c r="CC41" s="262"/>
      <c r="CD41" s="262"/>
      <c r="CE41" s="262"/>
      <c r="CF41" s="262"/>
      <c r="CG41" s="262"/>
      <c r="CH41" s="262"/>
      <c r="CI41" s="262"/>
      <c r="CJ41" s="262"/>
      <c r="CK41" s="262"/>
      <c r="CL41" s="262"/>
      <c r="CM41" s="262"/>
      <c r="CN41" s="262"/>
      <c r="CO41" s="262"/>
      <c r="CP41" s="262"/>
      <c r="CQ41" s="262"/>
      <c r="CR41" s="262"/>
      <c r="CS41" s="262"/>
      <c r="CT41" s="262"/>
      <c r="CU41" s="261"/>
      <c r="CV41" s="261"/>
      <c r="CW41" s="261"/>
      <c r="CX41" s="261"/>
      <c r="CY41" s="261"/>
      <c r="CZ41" s="261"/>
      <c r="DA41" s="261"/>
      <c r="DB41" s="261"/>
      <c r="DC41" s="261"/>
      <c r="DD41" s="261"/>
      <c r="DE41" s="261"/>
      <c r="DF41" s="261"/>
      <c r="DG41" s="261"/>
      <c r="DH41" s="261"/>
      <c r="DI41" s="261"/>
      <c r="DJ41" s="261"/>
      <c r="DK41" s="261"/>
      <c r="DL41" s="261"/>
      <c r="DM41" s="261"/>
      <c r="DN41" s="261"/>
      <c r="DO41" s="261"/>
      <c r="DP41" s="261"/>
      <c r="DQ41" s="261"/>
      <c r="DR41" s="261"/>
      <c r="DS41" s="261"/>
      <c r="DT41" s="261"/>
      <c r="DU41" s="261"/>
      <c r="DV41" s="261"/>
      <c r="DW41" s="261"/>
      <c r="DX41" s="261"/>
      <c r="DY41" s="261"/>
      <c r="DZ41" s="261"/>
      <c r="EA41" s="261"/>
    </row>
    <row r="42" spans="1:131" s="8" customFormat="1" ht="19.5" customHeight="1" x14ac:dyDescent="0.25">
      <c r="A42" s="623"/>
      <c r="B42" s="624"/>
      <c r="C42" s="625"/>
      <c r="D42" s="460"/>
      <c r="E42" s="395"/>
      <c r="F42" s="463"/>
      <c r="G42" s="463"/>
      <c r="H42" s="464"/>
      <c r="I42" s="398"/>
      <c r="J42" s="392"/>
      <c r="K42" s="392"/>
      <c r="L42" s="392"/>
      <c r="M42" s="392"/>
      <c r="N42" s="392"/>
      <c r="O42" s="392"/>
      <c r="P42" s="392"/>
      <c r="Q42" s="259"/>
      <c r="R42" s="260"/>
      <c r="S42" s="260"/>
      <c r="T42" s="260"/>
      <c r="U42" s="260"/>
      <c r="V42" s="260"/>
      <c r="W42" s="260"/>
      <c r="X42" s="260"/>
      <c r="Y42" s="260"/>
      <c r="Z42" s="260"/>
      <c r="AA42" s="260"/>
      <c r="AB42" s="260"/>
      <c r="AC42" s="260"/>
      <c r="AD42" s="261"/>
      <c r="AE42" s="261"/>
      <c r="AF42" s="261"/>
      <c r="AG42" s="261"/>
      <c r="AH42" s="261"/>
      <c r="AI42" s="261"/>
      <c r="AJ42" s="261"/>
      <c r="AK42" s="261"/>
      <c r="AL42" s="261"/>
      <c r="AM42" s="261"/>
      <c r="AN42" s="261"/>
      <c r="AO42" s="261"/>
      <c r="AP42" s="261"/>
      <c r="AQ42" s="261"/>
      <c r="AR42" s="261"/>
      <c r="AS42" s="261"/>
      <c r="AT42" s="261"/>
      <c r="AU42" s="261"/>
      <c r="AV42" s="261"/>
      <c r="AW42" s="261"/>
      <c r="AX42" s="261"/>
      <c r="AY42" s="261"/>
      <c r="AZ42" s="261"/>
      <c r="BA42" s="261"/>
      <c r="BB42" s="261"/>
      <c r="BC42" s="261"/>
      <c r="BD42" s="261"/>
      <c r="BE42" s="261"/>
      <c r="BF42" s="261"/>
      <c r="BG42" s="261"/>
      <c r="BH42" s="261"/>
      <c r="BI42" s="261"/>
      <c r="BJ42" s="261"/>
      <c r="BK42" s="261"/>
      <c r="BL42" s="261"/>
      <c r="BM42" s="261"/>
      <c r="BN42" s="261"/>
      <c r="BO42" s="261"/>
      <c r="BP42" s="261"/>
      <c r="BQ42" s="261"/>
      <c r="BR42" s="261"/>
      <c r="BS42" s="261"/>
      <c r="BT42" s="261"/>
      <c r="BU42" s="261"/>
      <c r="BV42" s="261"/>
      <c r="BW42" s="261"/>
      <c r="BX42" s="261"/>
      <c r="BY42" s="262"/>
      <c r="BZ42" s="262"/>
      <c r="CA42" s="262"/>
      <c r="CB42" s="262"/>
      <c r="CC42" s="262"/>
      <c r="CD42" s="262"/>
      <c r="CE42" s="262"/>
      <c r="CF42" s="262"/>
      <c r="CG42" s="262"/>
      <c r="CH42" s="262"/>
      <c r="CI42" s="262"/>
      <c r="CJ42" s="262"/>
      <c r="CK42" s="262"/>
      <c r="CL42" s="262"/>
      <c r="CM42" s="262"/>
      <c r="CN42" s="262"/>
      <c r="CO42" s="262"/>
      <c r="CP42" s="262"/>
      <c r="CQ42" s="262"/>
      <c r="CR42" s="262"/>
      <c r="CS42" s="262"/>
      <c r="CT42" s="262"/>
      <c r="CU42" s="261"/>
      <c r="CV42" s="261"/>
      <c r="CW42" s="261"/>
      <c r="CX42" s="261"/>
      <c r="CY42" s="261"/>
      <c r="CZ42" s="261"/>
      <c r="DA42" s="261"/>
      <c r="DB42" s="261"/>
      <c r="DC42" s="261"/>
      <c r="DD42" s="261"/>
      <c r="DE42" s="261"/>
      <c r="DF42" s="261"/>
      <c r="DG42" s="261"/>
      <c r="DH42" s="261"/>
      <c r="DI42" s="261"/>
      <c r="DJ42" s="261"/>
      <c r="DK42" s="261"/>
      <c r="DL42" s="261"/>
      <c r="DM42" s="261"/>
      <c r="DN42" s="261"/>
      <c r="DO42" s="261"/>
      <c r="DP42" s="261"/>
      <c r="DQ42" s="261"/>
      <c r="DR42" s="261"/>
      <c r="DS42" s="261"/>
      <c r="DT42" s="261"/>
      <c r="DU42" s="261"/>
      <c r="DV42" s="261"/>
      <c r="DW42" s="261"/>
      <c r="DX42" s="261"/>
      <c r="DY42" s="261"/>
      <c r="DZ42" s="261"/>
      <c r="EA42" s="261"/>
    </row>
    <row r="43" spans="1:131" s="8" customFormat="1" ht="15.75" customHeight="1" x14ac:dyDescent="0.25">
      <c r="A43" s="610"/>
      <c r="B43" s="634"/>
      <c r="C43" s="635"/>
      <c r="D43" s="275"/>
      <c r="E43" s="276"/>
      <c r="F43" s="277"/>
      <c r="G43" s="277"/>
      <c r="H43" s="399"/>
      <c r="I43" s="400"/>
      <c r="J43" s="294"/>
      <c r="K43" s="392"/>
      <c r="L43" s="392"/>
      <c r="M43" s="392"/>
      <c r="N43" s="392"/>
      <c r="O43" s="392"/>
      <c r="P43" s="392"/>
      <c r="Q43" s="259"/>
      <c r="R43" s="260"/>
      <c r="S43" s="260"/>
      <c r="T43" s="260"/>
      <c r="U43" s="260"/>
      <c r="V43" s="260"/>
      <c r="W43" s="260"/>
      <c r="X43" s="260"/>
      <c r="Y43" s="260"/>
      <c r="Z43" s="260"/>
      <c r="AA43" s="260"/>
      <c r="AB43" s="260"/>
      <c r="AC43" s="260"/>
      <c r="AD43" s="261"/>
      <c r="AE43" s="261"/>
      <c r="AF43" s="261"/>
      <c r="AG43" s="261"/>
      <c r="AH43" s="261"/>
      <c r="AI43" s="261"/>
      <c r="AJ43" s="261"/>
      <c r="AK43" s="261"/>
      <c r="AL43" s="261"/>
      <c r="AM43" s="261"/>
      <c r="AN43" s="261"/>
      <c r="AO43" s="261"/>
      <c r="AP43" s="261"/>
      <c r="AQ43" s="261"/>
      <c r="AR43" s="261"/>
      <c r="AS43" s="261"/>
      <c r="AT43" s="261"/>
      <c r="AU43" s="261"/>
      <c r="AV43" s="261"/>
      <c r="AW43" s="261"/>
      <c r="AX43" s="261"/>
      <c r="AY43" s="261"/>
      <c r="AZ43" s="261"/>
      <c r="BA43" s="261"/>
      <c r="BB43" s="261"/>
      <c r="BC43" s="261"/>
      <c r="BD43" s="261"/>
      <c r="BE43" s="261"/>
      <c r="BF43" s="261"/>
      <c r="BG43" s="261"/>
      <c r="BH43" s="261"/>
      <c r="BI43" s="261"/>
      <c r="BJ43" s="261"/>
      <c r="BK43" s="261"/>
      <c r="BL43" s="261"/>
      <c r="BM43" s="261"/>
      <c r="BN43" s="261"/>
      <c r="BO43" s="261"/>
      <c r="BP43" s="261"/>
      <c r="BQ43" s="261"/>
      <c r="BR43" s="261"/>
      <c r="BS43" s="261"/>
      <c r="BT43" s="261"/>
      <c r="BU43" s="261"/>
      <c r="BV43" s="261"/>
      <c r="BW43" s="261"/>
      <c r="BX43" s="261"/>
      <c r="BY43" s="262"/>
      <c r="BZ43" s="262"/>
      <c r="CA43" s="262"/>
      <c r="CB43" s="262"/>
      <c r="CC43" s="262"/>
      <c r="CD43" s="262"/>
      <c r="CE43" s="262"/>
      <c r="CF43" s="262"/>
      <c r="CG43" s="262"/>
      <c r="CH43" s="262"/>
      <c r="CI43" s="262"/>
      <c r="CJ43" s="262"/>
      <c r="CK43" s="262"/>
      <c r="CL43" s="262"/>
      <c r="CM43" s="262"/>
      <c r="CN43" s="262"/>
      <c r="CO43" s="262"/>
      <c r="CP43" s="262"/>
      <c r="CQ43" s="262"/>
      <c r="CR43" s="262"/>
      <c r="CS43" s="262"/>
      <c r="CT43" s="262"/>
      <c r="CU43" s="261"/>
      <c r="CV43" s="261"/>
      <c r="CW43" s="261"/>
      <c r="CX43" s="261"/>
      <c r="CY43" s="261"/>
      <c r="CZ43" s="261"/>
      <c r="DA43" s="261"/>
      <c r="DB43" s="261"/>
      <c r="DC43" s="261"/>
      <c r="DD43" s="261"/>
      <c r="DE43" s="261"/>
      <c r="DF43" s="261"/>
      <c r="DG43" s="261"/>
      <c r="DH43" s="261"/>
      <c r="DI43" s="261"/>
      <c r="DJ43" s="261"/>
      <c r="DK43" s="261"/>
      <c r="DL43" s="261"/>
      <c r="DM43" s="261"/>
      <c r="DN43" s="261"/>
      <c r="DO43" s="261"/>
      <c r="DP43" s="261"/>
      <c r="DQ43" s="261"/>
      <c r="DR43" s="261"/>
      <c r="DS43" s="261"/>
      <c r="DT43" s="261"/>
      <c r="DU43" s="261"/>
      <c r="DV43" s="261"/>
      <c r="DW43" s="261"/>
      <c r="DX43" s="261"/>
      <c r="DY43" s="261"/>
      <c r="DZ43" s="261"/>
      <c r="EA43" s="261"/>
    </row>
    <row r="44" spans="1:131" s="8" customFormat="1" ht="15.75" customHeight="1" x14ac:dyDescent="0.25">
      <c r="A44" s="611"/>
      <c r="B44" s="636"/>
      <c r="C44" s="286"/>
      <c r="D44" s="275"/>
      <c r="E44" s="288"/>
      <c r="F44" s="289"/>
      <c r="G44" s="289"/>
      <c r="H44" s="367"/>
      <c r="I44" s="401"/>
      <c r="J44" s="294"/>
      <c r="K44" s="392"/>
      <c r="L44" s="392"/>
      <c r="M44" s="392"/>
      <c r="N44" s="392"/>
      <c r="O44" s="392"/>
      <c r="P44" s="392"/>
      <c r="Q44" s="259"/>
      <c r="R44" s="260"/>
      <c r="S44" s="260"/>
      <c r="T44" s="260"/>
      <c r="U44" s="260"/>
      <c r="V44" s="260"/>
      <c r="W44" s="260"/>
      <c r="X44" s="260"/>
      <c r="Y44" s="260"/>
      <c r="Z44" s="260"/>
      <c r="AA44" s="260"/>
      <c r="AB44" s="260"/>
      <c r="AC44" s="260"/>
      <c r="AD44" s="261"/>
      <c r="AE44" s="261"/>
      <c r="AF44" s="261"/>
      <c r="AG44" s="261"/>
      <c r="AH44" s="261"/>
      <c r="AI44" s="261"/>
      <c r="AJ44" s="261"/>
      <c r="AK44" s="261"/>
      <c r="AL44" s="261"/>
      <c r="AM44" s="261"/>
      <c r="AN44" s="261"/>
      <c r="AO44" s="261"/>
      <c r="AP44" s="261"/>
      <c r="AQ44" s="261"/>
      <c r="AR44" s="261"/>
      <c r="AS44" s="261"/>
      <c r="AT44" s="261"/>
      <c r="AU44" s="261"/>
      <c r="AV44" s="261"/>
      <c r="AW44" s="261"/>
      <c r="AX44" s="261"/>
      <c r="AY44" s="261"/>
      <c r="AZ44" s="261"/>
      <c r="BA44" s="261"/>
      <c r="BB44" s="261"/>
      <c r="BC44" s="261"/>
      <c r="BD44" s="261"/>
      <c r="BE44" s="261"/>
      <c r="BF44" s="261"/>
      <c r="BG44" s="261"/>
      <c r="BH44" s="261"/>
      <c r="BI44" s="261"/>
      <c r="BJ44" s="261"/>
      <c r="BK44" s="261"/>
      <c r="BL44" s="261"/>
      <c r="BM44" s="261"/>
      <c r="BN44" s="261"/>
      <c r="BO44" s="261"/>
      <c r="BP44" s="261"/>
      <c r="BQ44" s="261"/>
      <c r="BR44" s="261"/>
      <c r="BS44" s="261"/>
      <c r="BT44" s="261"/>
      <c r="BU44" s="261"/>
      <c r="BV44" s="261"/>
      <c r="BW44" s="261"/>
      <c r="BX44" s="261"/>
      <c r="BY44" s="262"/>
      <c r="BZ44" s="262"/>
      <c r="CA44" s="262"/>
      <c r="CB44" s="262"/>
      <c r="CC44" s="262"/>
      <c r="CD44" s="262"/>
      <c r="CE44" s="262"/>
      <c r="CF44" s="262"/>
      <c r="CG44" s="262"/>
      <c r="CH44" s="262"/>
      <c r="CI44" s="262"/>
      <c r="CJ44" s="262"/>
      <c r="CK44" s="262"/>
      <c r="CL44" s="262"/>
      <c r="CM44" s="262"/>
      <c r="CN44" s="262"/>
      <c r="CO44" s="262"/>
      <c r="CP44" s="262"/>
      <c r="CQ44" s="262"/>
      <c r="CR44" s="262"/>
      <c r="CS44" s="262"/>
      <c r="CT44" s="262"/>
      <c r="CU44" s="261"/>
      <c r="CV44" s="261"/>
      <c r="CW44" s="261"/>
      <c r="CX44" s="261"/>
      <c r="CY44" s="261"/>
      <c r="CZ44" s="261"/>
      <c r="DA44" s="261"/>
      <c r="DB44" s="261"/>
      <c r="DC44" s="261"/>
      <c r="DD44" s="261"/>
      <c r="DE44" s="261"/>
      <c r="DF44" s="261"/>
      <c r="DG44" s="261"/>
      <c r="DH44" s="261"/>
      <c r="DI44" s="261"/>
      <c r="DJ44" s="261"/>
      <c r="DK44" s="261"/>
      <c r="DL44" s="261"/>
      <c r="DM44" s="261"/>
      <c r="DN44" s="261"/>
      <c r="DO44" s="261"/>
      <c r="DP44" s="261"/>
      <c r="DQ44" s="261"/>
      <c r="DR44" s="261"/>
      <c r="DS44" s="261"/>
      <c r="DT44" s="261"/>
      <c r="DU44" s="261"/>
      <c r="DV44" s="261"/>
      <c r="DW44" s="261"/>
      <c r="DX44" s="261"/>
      <c r="DY44" s="261"/>
      <c r="DZ44" s="261"/>
      <c r="EA44" s="261"/>
    </row>
    <row r="45" spans="1:131" s="8" customFormat="1" ht="15.75" customHeight="1" x14ac:dyDescent="0.25">
      <c r="A45" s="611"/>
      <c r="B45" s="637"/>
      <c r="C45" s="459"/>
      <c r="D45" s="325"/>
      <c r="E45" s="316"/>
      <c r="F45" s="317"/>
      <c r="G45" s="317"/>
      <c r="H45" s="319"/>
      <c r="I45" s="402"/>
      <c r="J45" s="294"/>
      <c r="K45" s="392"/>
      <c r="L45" s="392"/>
      <c r="M45" s="392"/>
      <c r="N45" s="392"/>
      <c r="O45" s="392"/>
      <c r="P45" s="392"/>
      <c r="Q45" s="259"/>
      <c r="R45" s="260"/>
      <c r="S45" s="260"/>
      <c r="T45" s="260"/>
      <c r="U45" s="260"/>
      <c r="V45" s="260"/>
      <c r="W45" s="260"/>
      <c r="X45" s="260"/>
      <c r="Y45" s="260"/>
      <c r="Z45" s="260"/>
      <c r="AA45" s="260"/>
      <c r="AB45" s="260"/>
      <c r="AC45" s="260"/>
      <c r="AD45" s="261"/>
      <c r="AE45" s="261"/>
      <c r="AF45" s="261"/>
      <c r="AG45" s="261"/>
      <c r="AH45" s="261"/>
      <c r="AI45" s="261"/>
      <c r="AJ45" s="261"/>
      <c r="AK45" s="261"/>
      <c r="AL45" s="261"/>
      <c r="AM45" s="261"/>
      <c r="AN45" s="261"/>
      <c r="AO45" s="261"/>
      <c r="AP45" s="261"/>
      <c r="AQ45" s="261"/>
      <c r="AR45" s="261"/>
      <c r="AS45" s="261"/>
      <c r="AT45" s="261"/>
      <c r="AU45" s="261"/>
      <c r="AV45" s="261"/>
      <c r="AW45" s="261"/>
      <c r="AX45" s="261"/>
      <c r="AY45" s="261"/>
      <c r="AZ45" s="261"/>
      <c r="BA45" s="261"/>
      <c r="BB45" s="261"/>
      <c r="BC45" s="261"/>
      <c r="BD45" s="261"/>
      <c r="BE45" s="261"/>
      <c r="BF45" s="261"/>
      <c r="BG45" s="261"/>
      <c r="BH45" s="261"/>
      <c r="BI45" s="261"/>
      <c r="BJ45" s="261"/>
      <c r="BK45" s="261"/>
      <c r="BL45" s="261"/>
      <c r="BM45" s="261"/>
      <c r="BN45" s="261"/>
      <c r="BO45" s="261"/>
      <c r="BP45" s="261"/>
      <c r="BQ45" s="261"/>
      <c r="BR45" s="261"/>
      <c r="BS45" s="261"/>
      <c r="BT45" s="261"/>
      <c r="BU45" s="261"/>
      <c r="BV45" s="261"/>
      <c r="BW45" s="261"/>
      <c r="BX45" s="261"/>
      <c r="BY45" s="262"/>
      <c r="BZ45" s="262"/>
      <c r="CA45" s="262"/>
      <c r="CB45" s="262"/>
      <c r="CC45" s="262"/>
      <c r="CD45" s="262"/>
      <c r="CE45" s="262"/>
      <c r="CF45" s="262"/>
      <c r="CG45" s="262"/>
      <c r="CH45" s="262"/>
      <c r="CI45" s="262"/>
      <c r="CJ45" s="262"/>
      <c r="CK45" s="262"/>
      <c r="CL45" s="262"/>
      <c r="CM45" s="262"/>
      <c r="CN45" s="262"/>
      <c r="CO45" s="262"/>
      <c r="CP45" s="262"/>
      <c r="CQ45" s="262"/>
      <c r="CR45" s="262"/>
      <c r="CS45" s="262"/>
      <c r="CT45" s="262"/>
      <c r="CU45" s="261"/>
      <c r="CV45" s="261"/>
      <c r="CW45" s="261"/>
      <c r="CX45" s="261"/>
      <c r="CY45" s="261"/>
      <c r="CZ45" s="261"/>
      <c r="DA45" s="261"/>
      <c r="DB45" s="261"/>
      <c r="DC45" s="261"/>
      <c r="DD45" s="261"/>
      <c r="DE45" s="261"/>
      <c r="DF45" s="261"/>
      <c r="DG45" s="261"/>
      <c r="DH45" s="261"/>
      <c r="DI45" s="261"/>
      <c r="DJ45" s="261"/>
      <c r="DK45" s="261"/>
      <c r="DL45" s="261"/>
      <c r="DM45" s="261"/>
      <c r="DN45" s="261"/>
      <c r="DO45" s="261"/>
      <c r="DP45" s="261"/>
      <c r="DQ45" s="261"/>
      <c r="DR45" s="261"/>
      <c r="DS45" s="261"/>
      <c r="DT45" s="261"/>
      <c r="DU45" s="261"/>
      <c r="DV45" s="261"/>
      <c r="DW45" s="261"/>
      <c r="DX45" s="261"/>
      <c r="DY45" s="261"/>
      <c r="DZ45" s="261"/>
      <c r="EA45" s="261"/>
    </row>
    <row r="46" spans="1:131" s="8" customFormat="1" ht="15.75" customHeight="1" x14ac:dyDescent="0.25">
      <c r="A46" s="611"/>
      <c r="B46" s="638"/>
      <c r="C46" s="304"/>
      <c r="D46" s="346"/>
      <c r="E46" s="347"/>
      <c r="F46" s="360"/>
      <c r="G46" s="360"/>
      <c r="H46" s="376"/>
      <c r="I46" s="403"/>
      <c r="J46" s="294"/>
      <c r="K46" s="392"/>
      <c r="L46" s="392"/>
      <c r="M46" s="392"/>
      <c r="N46" s="392"/>
      <c r="O46" s="392"/>
      <c r="P46" s="392"/>
      <c r="Q46" s="259"/>
      <c r="R46" s="260"/>
      <c r="S46" s="260"/>
      <c r="T46" s="260"/>
      <c r="U46" s="260"/>
      <c r="V46" s="260"/>
      <c r="W46" s="260"/>
      <c r="X46" s="260"/>
      <c r="Y46" s="260"/>
      <c r="Z46" s="260"/>
      <c r="AA46" s="260"/>
      <c r="AB46" s="260"/>
      <c r="AC46" s="260"/>
      <c r="AD46" s="261"/>
      <c r="AE46" s="261"/>
      <c r="AF46" s="261"/>
      <c r="AG46" s="261"/>
      <c r="AH46" s="261"/>
      <c r="AI46" s="261"/>
      <c r="AJ46" s="261"/>
      <c r="AK46" s="261"/>
      <c r="AL46" s="261"/>
      <c r="AM46" s="261"/>
      <c r="AN46" s="261"/>
      <c r="AO46" s="261"/>
      <c r="AP46" s="261"/>
      <c r="AQ46" s="261"/>
      <c r="AR46" s="261"/>
      <c r="AS46" s="261"/>
      <c r="AT46" s="261"/>
      <c r="AU46" s="261"/>
      <c r="AV46" s="261"/>
      <c r="AW46" s="261"/>
      <c r="AX46" s="261"/>
      <c r="AY46" s="261"/>
      <c r="AZ46" s="261"/>
      <c r="BA46" s="261"/>
      <c r="BB46" s="261"/>
      <c r="BC46" s="261"/>
      <c r="BD46" s="261"/>
      <c r="BE46" s="261"/>
      <c r="BF46" s="261"/>
      <c r="BG46" s="261"/>
      <c r="BH46" s="261"/>
      <c r="BI46" s="261"/>
      <c r="BJ46" s="261"/>
      <c r="BK46" s="261"/>
      <c r="BL46" s="261"/>
      <c r="BM46" s="261"/>
      <c r="BN46" s="261"/>
      <c r="BO46" s="261"/>
      <c r="BP46" s="261"/>
      <c r="BQ46" s="261"/>
      <c r="BR46" s="261"/>
      <c r="BS46" s="261"/>
      <c r="BT46" s="261"/>
      <c r="BU46" s="261"/>
      <c r="BV46" s="261"/>
      <c r="BW46" s="261"/>
      <c r="BX46" s="261"/>
      <c r="BY46" s="262"/>
      <c r="BZ46" s="262"/>
      <c r="CA46" s="262"/>
      <c r="CB46" s="262"/>
      <c r="CC46" s="262"/>
      <c r="CD46" s="262"/>
      <c r="CE46" s="262"/>
      <c r="CF46" s="262"/>
      <c r="CG46" s="262"/>
      <c r="CH46" s="262"/>
      <c r="CI46" s="262"/>
      <c r="CJ46" s="262"/>
      <c r="CK46" s="262"/>
      <c r="CL46" s="262"/>
      <c r="CM46" s="262"/>
      <c r="CN46" s="262"/>
      <c r="CO46" s="262"/>
      <c r="CP46" s="262"/>
      <c r="CQ46" s="262"/>
      <c r="CR46" s="262"/>
      <c r="CS46" s="262"/>
      <c r="CT46" s="262"/>
      <c r="CU46" s="261"/>
      <c r="CV46" s="261"/>
      <c r="CW46" s="261"/>
      <c r="CX46" s="261"/>
      <c r="CY46" s="261"/>
      <c r="CZ46" s="261"/>
      <c r="DA46" s="261"/>
      <c r="DB46" s="261"/>
      <c r="DC46" s="261"/>
      <c r="DD46" s="261"/>
      <c r="DE46" s="261"/>
      <c r="DF46" s="261"/>
      <c r="DG46" s="261"/>
      <c r="DH46" s="261"/>
      <c r="DI46" s="261"/>
      <c r="DJ46" s="261"/>
      <c r="DK46" s="261"/>
      <c r="DL46" s="261"/>
      <c r="DM46" s="261"/>
      <c r="DN46" s="261"/>
      <c r="DO46" s="261"/>
      <c r="DP46" s="261"/>
      <c r="DQ46" s="261"/>
      <c r="DR46" s="261"/>
      <c r="DS46" s="261"/>
      <c r="DT46" s="261"/>
      <c r="DU46" s="261"/>
      <c r="DV46" s="261"/>
      <c r="DW46" s="261"/>
      <c r="DX46" s="261"/>
      <c r="DY46" s="261"/>
      <c r="DZ46" s="261"/>
      <c r="EA46" s="261"/>
    </row>
    <row r="47" spans="1:131" s="8" customFormat="1" ht="15.75" customHeight="1" x14ac:dyDescent="0.25">
      <c r="A47" s="611"/>
      <c r="B47" s="632"/>
      <c r="C47" s="633"/>
      <c r="D47" s="362"/>
      <c r="E47" s="297"/>
      <c r="F47" s="298"/>
      <c r="G47" s="298"/>
      <c r="H47" s="313"/>
      <c r="I47" s="404"/>
      <c r="J47" s="294"/>
      <c r="K47" s="392"/>
      <c r="L47" s="392"/>
      <c r="M47" s="392"/>
      <c r="N47" s="392"/>
      <c r="O47" s="392"/>
      <c r="P47" s="392"/>
      <c r="Q47" s="259"/>
      <c r="R47" s="260"/>
      <c r="S47" s="260"/>
      <c r="T47" s="260"/>
      <c r="U47" s="260"/>
      <c r="V47" s="260"/>
      <c r="W47" s="260"/>
      <c r="X47" s="260"/>
      <c r="Y47" s="260"/>
      <c r="Z47" s="260"/>
      <c r="AA47" s="260"/>
      <c r="AB47" s="260"/>
      <c r="AC47" s="260"/>
      <c r="AD47" s="261"/>
      <c r="AE47" s="261"/>
      <c r="AF47" s="261"/>
      <c r="AG47" s="261"/>
      <c r="AH47" s="261"/>
      <c r="AI47" s="261"/>
      <c r="AJ47" s="261"/>
      <c r="AK47" s="261"/>
      <c r="AL47" s="261"/>
      <c r="AM47" s="261"/>
      <c r="AN47" s="261"/>
      <c r="AO47" s="261"/>
      <c r="AP47" s="261"/>
      <c r="AQ47" s="261"/>
      <c r="AR47" s="261"/>
      <c r="AS47" s="261"/>
      <c r="AT47" s="261"/>
      <c r="AU47" s="261"/>
      <c r="AV47" s="261"/>
      <c r="AW47" s="261"/>
      <c r="AX47" s="261"/>
      <c r="AY47" s="261"/>
      <c r="AZ47" s="261"/>
      <c r="BA47" s="261"/>
      <c r="BB47" s="261"/>
      <c r="BC47" s="261"/>
      <c r="BD47" s="261"/>
      <c r="BE47" s="261"/>
      <c r="BF47" s="261"/>
      <c r="BG47" s="261"/>
      <c r="BH47" s="261"/>
      <c r="BI47" s="261"/>
      <c r="BJ47" s="261"/>
      <c r="BK47" s="261"/>
      <c r="BL47" s="261"/>
      <c r="BM47" s="261"/>
      <c r="BN47" s="261"/>
      <c r="BO47" s="261"/>
      <c r="BP47" s="261"/>
      <c r="BQ47" s="261"/>
      <c r="BR47" s="261"/>
      <c r="BS47" s="261"/>
      <c r="BT47" s="261"/>
      <c r="BU47" s="261"/>
      <c r="BV47" s="261"/>
      <c r="BW47" s="261"/>
      <c r="BX47" s="261"/>
      <c r="BY47" s="262"/>
      <c r="BZ47" s="262"/>
      <c r="CA47" s="262"/>
      <c r="CB47" s="262"/>
      <c r="CC47" s="262"/>
      <c r="CD47" s="262"/>
      <c r="CE47" s="262"/>
      <c r="CF47" s="262"/>
      <c r="CG47" s="262"/>
      <c r="CH47" s="262"/>
      <c r="CI47" s="262"/>
      <c r="CJ47" s="262"/>
      <c r="CK47" s="262"/>
      <c r="CL47" s="262"/>
      <c r="CM47" s="262"/>
      <c r="CN47" s="262"/>
      <c r="CO47" s="262"/>
      <c r="CP47" s="262"/>
      <c r="CQ47" s="262"/>
      <c r="CR47" s="262"/>
      <c r="CS47" s="262"/>
      <c r="CT47" s="262"/>
      <c r="CU47" s="261"/>
      <c r="CV47" s="261"/>
      <c r="CW47" s="261"/>
      <c r="CX47" s="261"/>
      <c r="CY47" s="261"/>
      <c r="CZ47" s="261"/>
      <c r="DA47" s="261"/>
      <c r="DB47" s="261"/>
      <c r="DC47" s="261"/>
      <c r="DD47" s="261"/>
      <c r="DE47" s="261"/>
      <c r="DF47" s="261"/>
      <c r="DG47" s="261"/>
      <c r="DH47" s="261"/>
      <c r="DI47" s="261"/>
      <c r="DJ47" s="261"/>
      <c r="DK47" s="261"/>
      <c r="DL47" s="261"/>
      <c r="DM47" s="261"/>
      <c r="DN47" s="261"/>
      <c r="DO47" s="261"/>
      <c r="DP47" s="261"/>
      <c r="DQ47" s="261"/>
      <c r="DR47" s="261"/>
      <c r="DS47" s="261"/>
      <c r="DT47" s="261"/>
      <c r="DU47" s="261"/>
      <c r="DV47" s="261"/>
      <c r="DW47" s="261"/>
      <c r="DX47" s="261"/>
      <c r="DY47" s="261"/>
      <c r="DZ47" s="261"/>
      <c r="EA47" s="261"/>
    </row>
    <row r="48" spans="1:131" s="4" customFormat="1" ht="15.75" customHeight="1" x14ac:dyDescent="0.25">
      <c r="A48" s="611"/>
      <c r="B48" s="607"/>
      <c r="C48" s="608"/>
      <c r="D48" s="325"/>
      <c r="E48" s="316"/>
      <c r="F48" s="317"/>
      <c r="G48" s="317"/>
      <c r="H48" s="319"/>
      <c r="I48" s="402"/>
      <c r="J48" s="294"/>
      <c r="K48" s="392"/>
      <c r="L48" s="392"/>
      <c r="M48" s="392"/>
      <c r="N48" s="392"/>
      <c r="O48" s="392"/>
      <c r="P48" s="392"/>
      <c r="Q48" s="259"/>
      <c r="R48" s="260"/>
      <c r="S48" s="260"/>
      <c r="T48" s="260"/>
      <c r="U48" s="260"/>
      <c r="V48" s="260"/>
      <c r="W48" s="260"/>
      <c r="X48" s="260"/>
      <c r="Y48" s="260"/>
      <c r="Z48" s="260"/>
      <c r="AA48" s="260"/>
      <c r="AB48" s="260"/>
      <c r="AC48" s="260"/>
      <c r="AD48" s="261"/>
      <c r="AE48" s="261"/>
      <c r="AF48" s="261"/>
      <c r="AG48" s="261"/>
      <c r="AH48" s="261"/>
      <c r="AI48" s="261"/>
      <c r="AJ48" s="261"/>
      <c r="AK48" s="261"/>
      <c r="AL48" s="261"/>
      <c r="AM48" s="261"/>
      <c r="AN48" s="261"/>
      <c r="AO48" s="261"/>
      <c r="AP48" s="261"/>
      <c r="AQ48" s="261"/>
      <c r="AR48" s="261"/>
      <c r="AS48" s="261"/>
      <c r="AT48" s="261"/>
      <c r="AU48" s="261"/>
      <c r="AV48" s="261"/>
      <c r="AW48" s="261"/>
      <c r="AX48" s="261"/>
      <c r="AY48" s="261"/>
      <c r="AZ48" s="261"/>
      <c r="BA48" s="261"/>
      <c r="BB48" s="261"/>
      <c r="BC48" s="261"/>
      <c r="BD48" s="261"/>
      <c r="BE48" s="261"/>
      <c r="BF48" s="261"/>
      <c r="BG48" s="261"/>
      <c r="BH48" s="261"/>
      <c r="BI48" s="261"/>
      <c r="BJ48" s="261"/>
      <c r="BK48" s="261"/>
      <c r="BL48" s="261"/>
      <c r="BM48" s="261"/>
      <c r="BN48" s="261"/>
      <c r="BO48" s="261"/>
      <c r="BP48" s="261"/>
      <c r="BQ48" s="261"/>
      <c r="BR48" s="261"/>
      <c r="BS48" s="261"/>
      <c r="BT48" s="261"/>
      <c r="BU48" s="261"/>
      <c r="BV48" s="261"/>
      <c r="BW48" s="261"/>
      <c r="BX48" s="261"/>
      <c r="BY48" s="262"/>
      <c r="BZ48" s="262"/>
      <c r="CA48" s="262"/>
      <c r="CB48" s="262"/>
      <c r="CC48" s="262"/>
      <c r="CD48" s="262"/>
      <c r="CE48" s="262"/>
      <c r="CF48" s="262"/>
      <c r="CG48" s="262"/>
      <c r="CH48" s="262"/>
      <c r="CI48" s="262"/>
      <c r="CJ48" s="262"/>
      <c r="CK48" s="262"/>
      <c r="CL48" s="262"/>
      <c r="CM48" s="262"/>
      <c r="CN48" s="262"/>
      <c r="CO48" s="262"/>
      <c r="CP48" s="262"/>
      <c r="CQ48" s="262"/>
      <c r="CR48" s="262"/>
      <c r="CS48" s="262"/>
      <c r="CT48" s="262"/>
      <c r="CU48" s="261"/>
      <c r="CV48" s="261"/>
      <c r="CW48" s="261"/>
      <c r="CX48" s="261"/>
      <c r="CY48" s="261"/>
      <c r="CZ48" s="261"/>
      <c r="DA48" s="261"/>
      <c r="DB48" s="261"/>
      <c r="DC48" s="261"/>
      <c r="DD48" s="261"/>
      <c r="DE48" s="261"/>
      <c r="DF48" s="261"/>
      <c r="DG48" s="261"/>
      <c r="DH48" s="261"/>
      <c r="DI48" s="261"/>
      <c r="DJ48" s="261"/>
      <c r="DK48" s="261"/>
      <c r="DL48" s="261"/>
      <c r="DM48" s="261"/>
      <c r="DN48" s="261"/>
      <c r="DO48" s="261"/>
      <c r="DP48" s="261"/>
      <c r="DQ48" s="261"/>
      <c r="DR48" s="261"/>
      <c r="DS48" s="261"/>
      <c r="DT48" s="261"/>
      <c r="DU48" s="261"/>
      <c r="DV48" s="261"/>
      <c r="DW48" s="261"/>
      <c r="DX48" s="261"/>
      <c r="DY48" s="261"/>
      <c r="DZ48" s="261"/>
      <c r="EA48" s="261"/>
    </row>
    <row r="49" spans="1:131" s="8" customFormat="1" ht="17.25" customHeight="1" x14ac:dyDescent="0.25">
      <c r="A49" s="611"/>
      <c r="B49" s="607"/>
      <c r="C49" s="608"/>
      <c r="D49" s="325"/>
      <c r="E49" s="316"/>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AD49" s="261"/>
      <c r="AE49" s="261"/>
      <c r="AF49" s="261"/>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2"/>
      <c r="BZ49" s="262"/>
      <c r="CA49" s="262"/>
      <c r="CB49" s="262"/>
      <c r="CC49" s="262"/>
      <c r="CD49" s="262"/>
      <c r="CE49" s="262"/>
      <c r="CF49" s="262"/>
      <c r="CG49" s="262"/>
      <c r="CH49" s="262"/>
      <c r="CI49" s="262"/>
      <c r="CJ49" s="262"/>
      <c r="CK49" s="262"/>
      <c r="CL49" s="262"/>
      <c r="CM49" s="262"/>
      <c r="CN49" s="262"/>
      <c r="CO49" s="262"/>
      <c r="CP49" s="262"/>
      <c r="CQ49" s="262"/>
      <c r="CR49" s="262"/>
      <c r="CS49" s="262"/>
      <c r="CT49" s="262"/>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row>
    <row r="50" spans="1:131" s="8" customFormat="1" ht="17.25" customHeight="1" x14ac:dyDescent="0.25">
      <c r="A50" s="611"/>
      <c r="B50" s="607"/>
      <c r="C50" s="608"/>
      <c r="D50" s="325"/>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AD50" s="261"/>
      <c r="AE50" s="261"/>
      <c r="AF50" s="261"/>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2"/>
      <c r="BZ50" s="262"/>
      <c r="CA50" s="262"/>
      <c r="CB50" s="262"/>
      <c r="CC50" s="262"/>
      <c r="CD50" s="262"/>
      <c r="CE50" s="262"/>
      <c r="CF50" s="262"/>
      <c r="CG50" s="262"/>
      <c r="CH50" s="262"/>
      <c r="CI50" s="262"/>
      <c r="CJ50" s="262"/>
      <c r="CK50" s="262"/>
      <c r="CL50" s="262"/>
      <c r="CM50" s="262"/>
      <c r="CN50" s="262"/>
      <c r="CO50" s="262"/>
      <c r="CP50" s="262"/>
      <c r="CQ50" s="262"/>
      <c r="CR50" s="262"/>
      <c r="CS50" s="262"/>
      <c r="CT50" s="262"/>
      <c r="CU50" s="261"/>
      <c r="CV50" s="261"/>
      <c r="CW50" s="261"/>
      <c r="CX50" s="261"/>
      <c r="CY50" s="261"/>
      <c r="CZ50" s="261"/>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row>
    <row r="51" spans="1:131" s="8" customFormat="1" ht="17.25" customHeight="1" x14ac:dyDescent="0.25">
      <c r="A51" s="611"/>
      <c r="B51" s="607"/>
      <c r="C51" s="608"/>
      <c r="D51" s="325"/>
      <c r="E51" s="316"/>
      <c r="F51" s="317"/>
      <c r="G51" s="317"/>
      <c r="H51" s="319"/>
      <c r="I51" s="402"/>
      <c r="J51" s="294"/>
      <c r="K51" s="392"/>
      <c r="L51" s="392"/>
      <c r="M51" s="392"/>
      <c r="N51" s="392"/>
      <c r="O51" s="392"/>
      <c r="P51" s="392"/>
      <c r="Q51" s="259"/>
      <c r="R51" s="260"/>
      <c r="S51" s="260"/>
      <c r="T51" s="260"/>
      <c r="U51" s="260"/>
      <c r="V51" s="260"/>
      <c r="W51" s="260"/>
      <c r="X51" s="260"/>
      <c r="Y51" s="260"/>
      <c r="Z51" s="260"/>
      <c r="AA51" s="260"/>
      <c r="AB51" s="260"/>
      <c r="AC51" s="260"/>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2"/>
      <c r="BZ51" s="262"/>
      <c r="CA51" s="262"/>
      <c r="CB51" s="262"/>
      <c r="CC51" s="262"/>
      <c r="CD51" s="262"/>
      <c r="CE51" s="262"/>
      <c r="CF51" s="262"/>
      <c r="CG51" s="262"/>
      <c r="CH51" s="262"/>
      <c r="CI51" s="262"/>
      <c r="CJ51" s="262"/>
      <c r="CK51" s="262"/>
      <c r="CL51" s="262"/>
      <c r="CM51" s="262"/>
      <c r="CN51" s="262"/>
      <c r="CO51" s="262"/>
      <c r="CP51" s="262"/>
      <c r="CQ51" s="262"/>
      <c r="CR51" s="262"/>
      <c r="CS51" s="262"/>
      <c r="CT51" s="262"/>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c r="DU51" s="261"/>
      <c r="DV51" s="261"/>
      <c r="DW51" s="261"/>
      <c r="DX51" s="261"/>
      <c r="DY51" s="261"/>
      <c r="DZ51" s="261"/>
      <c r="EA51" s="261"/>
    </row>
    <row r="52" spans="1:131" s="8" customFormat="1" ht="17.25" customHeight="1" x14ac:dyDescent="0.25">
      <c r="A52" s="611"/>
      <c r="B52" s="607"/>
      <c r="C52" s="608"/>
      <c r="D52" s="325"/>
      <c r="E52" s="363"/>
      <c r="F52" s="328"/>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2"/>
      <c r="BZ52" s="262"/>
      <c r="CA52" s="262"/>
      <c r="CB52" s="262"/>
      <c r="CC52" s="262"/>
      <c r="CD52" s="262"/>
      <c r="CE52" s="262"/>
      <c r="CF52" s="262"/>
      <c r="CG52" s="262"/>
      <c r="CH52" s="262"/>
      <c r="CI52" s="262"/>
      <c r="CJ52" s="262"/>
      <c r="CK52" s="262"/>
      <c r="CL52" s="262"/>
      <c r="CM52" s="262"/>
      <c r="CN52" s="262"/>
      <c r="CO52" s="262"/>
      <c r="CP52" s="262"/>
      <c r="CQ52" s="262"/>
      <c r="CR52" s="262"/>
      <c r="CS52" s="262"/>
      <c r="CT52" s="262"/>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c r="DU52" s="261"/>
      <c r="DV52" s="261"/>
      <c r="DW52" s="261"/>
      <c r="DX52" s="261"/>
      <c r="DY52" s="261"/>
      <c r="DZ52" s="261"/>
      <c r="EA52" s="261"/>
    </row>
    <row r="53" spans="1:131" s="8" customFormat="1" ht="17.25" customHeight="1" x14ac:dyDescent="0.25">
      <c r="A53" s="611"/>
      <c r="B53" s="613"/>
      <c r="C53" s="614"/>
      <c r="D53" s="325"/>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2"/>
      <c r="BZ53" s="262"/>
      <c r="CA53" s="262"/>
      <c r="CB53" s="262"/>
      <c r="CC53" s="262"/>
      <c r="CD53" s="262"/>
      <c r="CE53" s="262"/>
      <c r="CF53" s="262"/>
      <c r="CG53" s="262"/>
      <c r="CH53" s="262"/>
      <c r="CI53" s="262"/>
      <c r="CJ53" s="262"/>
      <c r="CK53" s="262"/>
      <c r="CL53" s="262"/>
      <c r="CM53" s="262"/>
      <c r="CN53" s="262"/>
      <c r="CO53" s="262"/>
      <c r="CP53" s="262"/>
      <c r="CQ53" s="262"/>
      <c r="CR53" s="262"/>
      <c r="CS53" s="262"/>
      <c r="CT53" s="262"/>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c r="DU53" s="261"/>
      <c r="DV53" s="261"/>
      <c r="DW53" s="261"/>
      <c r="DX53" s="261"/>
      <c r="DY53" s="261"/>
      <c r="DZ53" s="261"/>
      <c r="EA53" s="261"/>
    </row>
    <row r="54" spans="1:131" s="8" customFormat="1" ht="17.25" customHeight="1" x14ac:dyDescent="0.25">
      <c r="A54" s="611"/>
      <c r="B54" s="615"/>
      <c r="C54" s="335"/>
      <c r="D54" s="287"/>
      <c r="E54" s="292"/>
      <c r="F54" s="289"/>
      <c r="G54" s="289"/>
      <c r="H54" s="367"/>
      <c r="I54" s="401"/>
      <c r="J54" s="294"/>
      <c r="K54" s="392"/>
      <c r="L54" s="392"/>
      <c r="M54" s="392"/>
      <c r="N54" s="392"/>
      <c r="O54" s="392"/>
      <c r="P54" s="392"/>
      <c r="Q54" s="259"/>
      <c r="R54" s="260"/>
      <c r="S54" s="260"/>
      <c r="T54" s="260"/>
      <c r="U54" s="260"/>
      <c r="V54" s="260"/>
      <c r="W54" s="260"/>
      <c r="X54" s="260"/>
      <c r="Y54" s="260"/>
      <c r="Z54" s="260"/>
      <c r="AA54" s="260"/>
      <c r="AB54" s="260"/>
      <c r="AC54" s="260"/>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2"/>
      <c r="BZ54" s="262"/>
      <c r="CA54" s="262"/>
      <c r="CB54" s="262"/>
      <c r="CC54" s="262"/>
      <c r="CD54" s="262"/>
      <c r="CE54" s="262"/>
      <c r="CF54" s="262"/>
      <c r="CG54" s="262"/>
      <c r="CH54" s="262"/>
      <c r="CI54" s="262"/>
      <c r="CJ54" s="262"/>
      <c r="CK54" s="262"/>
      <c r="CL54" s="262"/>
      <c r="CM54" s="262"/>
      <c r="CN54" s="262"/>
      <c r="CO54" s="262"/>
      <c r="CP54" s="262"/>
      <c r="CQ54" s="262"/>
      <c r="CR54" s="262"/>
      <c r="CS54" s="262"/>
      <c r="CT54" s="262"/>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row>
    <row r="55" spans="1:131" s="8" customFormat="1" ht="17.25" customHeight="1" x14ac:dyDescent="0.25">
      <c r="A55" s="611"/>
      <c r="B55" s="616"/>
      <c r="C55" s="458"/>
      <c r="D55" s="296"/>
      <c r="E55" s="318"/>
      <c r="F55" s="317"/>
      <c r="G55" s="317"/>
      <c r="H55" s="319"/>
      <c r="I55" s="402"/>
      <c r="J55" s="294"/>
      <c r="K55" s="392"/>
      <c r="L55" s="392"/>
      <c r="M55" s="392"/>
      <c r="N55" s="392"/>
      <c r="O55" s="392"/>
      <c r="P55" s="392"/>
      <c r="Q55" s="259"/>
      <c r="R55" s="260"/>
      <c r="S55" s="260"/>
      <c r="T55" s="260"/>
      <c r="U55" s="260"/>
      <c r="V55" s="260"/>
      <c r="W55" s="260"/>
      <c r="X55" s="260"/>
      <c r="Y55" s="260"/>
      <c r="Z55" s="260"/>
      <c r="AA55" s="260"/>
      <c r="AB55" s="260"/>
      <c r="AC55" s="260"/>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2"/>
      <c r="BZ55" s="262"/>
      <c r="CA55" s="262"/>
      <c r="CB55" s="262"/>
      <c r="CC55" s="262"/>
      <c r="CD55" s="262"/>
      <c r="CE55" s="262"/>
      <c r="CF55" s="262"/>
      <c r="CG55" s="262"/>
      <c r="CH55" s="262"/>
      <c r="CI55" s="262"/>
      <c r="CJ55" s="262"/>
      <c r="CK55" s="262"/>
      <c r="CL55" s="262"/>
      <c r="CM55" s="262"/>
      <c r="CN55" s="262"/>
      <c r="CO55" s="262"/>
      <c r="CP55" s="262"/>
      <c r="CQ55" s="262"/>
      <c r="CR55" s="262"/>
      <c r="CS55" s="262"/>
      <c r="CT55" s="262"/>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row>
    <row r="56" spans="1:131" s="8" customFormat="1" ht="15.75" customHeight="1" x14ac:dyDescent="0.25">
      <c r="A56" s="611"/>
      <c r="B56" s="617"/>
      <c r="C56" s="345"/>
      <c r="D56" s="346"/>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2"/>
      <c r="BZ56" s="262"/>
      <c r="CA56" s="262"/>
      <c r="CB56" s="262"/>
      <c r="CC56" s="262"/>
      <c r="CD56" s="262"/>
      <c r="CE56" s="262"/>
      <c r="CF56" s="262"/>
      <c r="CG56" s="262"/>
      <c r="CH56" s="262"/>
      <c r="CI56" s="262"/>
      <c r="CJ56" s="262"/>
      <c r="CK56" s="262"/>
      <c r="CL56" s="262"/>
      <c r="CM56" s="262"/>
      <c r="CN56" s="262"/>
      <c r="CO56" s="262"/>
      <c r="CP56" s="262"/>
      <c r="CQ56" s="262"/>
      <c r="CR56" s="262"/>
      <c r="CS56" s="262"/>
      <c r="CT56" s="262"/>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c r="DU56" s="261"/>
      <c r="DV56" s="261"/>
      <c r="DW56" s="261"/>
      <c r="DX56" s="261"/>
      <c r="DY56" s="261"/>
      <c r="DZ56" s="261"/>
      <c r="EA56" s="261"/>
    </row>
    <row r="57" spans="1:131" s="8" customFormat="1" ht="15.75" customHeight="1" x14ac:dyDescent="0.25">
      <c r="A57" s="611"/>
      <c r="B57" s="615"/>
      <c r="C57" s="356"/>
      <c r="D57" s="275"/>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AD57" s="261"/>
      <c r="AE57" s="261"/>
      <c r="AF57" s="261"/>
      <c r="AG57" s="261"/>
      <c r="AH57" s="261"/>
      <c r="AI57" s="261"/>
      <c r="AJ57" s="261"/>
      <c r="AK57" s="261"/>
      <c r="AL57" s="261"/>
      <c r="AM57" s="261"/>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2"/>
      <c r="BZ57" s="262"/>
      <c r="CA57" s="262"/>
      <c r="CB57" s="262"/>
      <c r="CC57" s="262"/>
      <c r="CD57" s="262"/>
      <c r="CE57" s="262"/>
      <c r="CF57" s="262"/>
      <c r="CG57" s="262"/>
      <c r="CH57" s="262"/>
      <c r="CI57" s="262"/>
      <c r="CJ57" s="262"/>
      <c r="CK57" s="262"/>
      <c r="CL57" s="262"/>
      <c r="CM57" s="262"/>
      <c r="CN57" s="262"/>
      <c r="CO57" s="262"/>
      <c r="CP57" s="262"/>
      <c r="CQ57" s="262"/>
      <c r="CR57" s="262"/>
      <c r="CS57" s="262"/>
      <c r="CT57" s="262"/>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c r="DU57" s="261"/>
      <c r="DV57" s="261"/>
      <c r="DW57" s="261"/>
      <c r="DX57" s="261"/>
      <c r="DY57" s="261"/>
      <c r="DZ57" s="261"/>
      <c r="EA57" s="261"/>
    </row>
    <row r="58" spans="1:131" s="8" customFormat="1" ht="15" customHeight="1" x14ac:dyDescent="0.25">
      <c r="A58" s="611"/>
      <c r="B58" s="616"/>
      <c r="C58" s="359"/>
      <c r="D58" s="325"/>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AD58" s="261"/>
      <c r="AE58" s="261"/>
      <c r="AF58" s="261"/>
      <c r="AG58" s="261"/>
      <c r="AH58" s="261"/>
      <c r="AI58" s="261"/>
      <c r="AJ58" s="261"/>
      <c r="AK58" s="261"/>
      <c r="AL58" s="261"/>
      <c r="AM58" s="261"/>
      <c r="AN58" s="261"/>
      <c r="AO58" s="261"/>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2"/>
      <c r="BZ58" s="262"/>
      <c r="CA58" s="262"/>
      <c r="CB58" s="262"/>
      <c r="CC58" s="262"/>
      <c r="CD58" s="262"/>
      <c r="CE58" s="262"/>
      <c r="CF58" s="262"/>
      <c r="CG58" s="262"/>
      <c r="CH58" s="262"/>
      <c r="CI58" s="262"/>
      <c r="CJ58" s="262"/>
      <c r="CK58" s="262"/>
      <c r="CL58" s="262"/>
      <c r="CM58" s="262"/>
      <c r="CN58" s="262"/>
      <c r="CO58" s="262"/>
      <c r="CP58" s="262"/>
      <c r="CQ58" s="262"/>
      <c r="CR58" s="262"/>
      <c r="CS58" s="262"/>
      <c r="CT58" s="262"/>
      <c r="CU58" s="261"/>
      <c r="CV58" s="261"/>
      <c r="CW58" s="261"/>
      <c r="CX58" s="261"/>
      <c r="CY58" s="261"/>
      <c r="CZ58" s="261"/>
      <c r="DA58" s="261"/>
      <c r="DB58" s="261"/>
      <c r="DC58" s="261"/>
      <c r="DD58" s="261"/>
      <c r="DE58" s="261"/>
      <c r="DF58" s="261"/>
      <c r="DG58" s="261"/>
      <c r="DH58" s="261"/>
      <c r="DI58" s="261"/>
      <c r="DJ58" s="261"/>
      <c r="DK58" s="261"/>
      <c r="DL58" s="261"/>
      <c r="DM58" s="261"/>
      <c r="DN58" s="261"/>
      <c r="DO58" s="261"/>
      <c r="DP58" s="261"/>
      <c r="DQ58" s="261"/>
      <c r="DR58" s="261"/>
      <c r="DS58" s="261"/>
      <c r="DT58" s="261"/>
      <c r="DU58" s="261"/>
      <c r="DV58" s="261"/>
      <c r="DW58" s="261"/>
      <c r="DX58" s="261"/>
      <c r="DY58" s="261"/>
      <c r="DZ58" s="261"/>
      <c r="EA58" s="261"/>
    </row>
    <row r="59" spans="1:131" s="132" customFormat="1" ht="16.5" customHeight="1" x14ac:dyDescent="0.25">
      <c r="A59" s="611"/>
      <c r="B59" s="617"/>
      <c r="C59" s="345"/>
      <c r="D59" s="346"/>
      <c r="E59" s="347"/>
      <c r="F59" s="360"/>
      <c r="G59" s="360"/>
      <c r="H59" s="376"/>
      <c r="I59" s="403"/>
      <c r="J59" s="294"/>
      <c r="K59" s="392"/>
      <c r="L59" s="392"/>
      <c r="M59" s="392"/>
      <c r="N59" s="392"/>
      <c r="O59" s="392"/>
      <c r="P59" s="392"/>
      <c r="Q59" s="259"/>
      <c r="R59" s="260"/>
      <c r="S59" s="260"/>
      <c r="T59" s="260"/>
      <c r="U59" s="260"/>
      <c r="V59" s="260"/>
      <c r="W59" s="260"/>
      <c r="X59" s="260"/>
      <c r="Y59" s="260"/>
      <c r="Z59" s="260"/>
      <c r="AA59" s="260"/>
      <c r="AB59" s="260"/>
      <c r="AC59" s="260"/>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2"/>
      <c r="BZ59" s="262"/>
      <c r="CA59" s="262"/>
      <c r="CB59" s="262"/>
      <c r="CC59" s="262"/>
      <c r="CD59" s="262"/>
      <c r="CE59" s="262"/>
      <c r="CF59" s="262"/>
      <c r="CG59" s="262"/>
      <c r="CH59" s="262"/>
      <c r="CI59" s="262"/>
      <c r="CJ59" s="262"/>
      <c r="CK59" s="262"/>
      <c r="CL59" s="262"/>
      <c r="CM59" s="262"/>
      <c r="CN59" s="262"/>
      <c r="CO59" s="262"/>
      <c r="CP59" s="262"/>
      <c r="CQ59" s="262"/>
      <c r="CR59" s="262"/>
      <c r="CS59" s="262"/>
      <c r="CT59" s="262"/>
      <c r="CU59" s="261"/>
      <c r="CV59" s="261"/>
      <c r="CW59" s="261"/>
      <c r="CX59" s="261"/>
      <c r="CY59" s="261"/>
      <c r="CZ59" s="261"/>
      <c r="DA59" s="261"/>
      <c r="DB59" s="261"/>
      <c r="DC59" s="261"/>
      <c r="DD59" s="261"/>
      <c r="DE59" s="261"/>
      <c r="DF59" s="261"/>
      <c r="DG59" s="261"/>
      <c r="DH59" s="261"/>
      <c r="DI59" s="261"/>
      <c r="DJ59" s="261"/>
      <c r="DK59" s="261"/>
      <c r="DL59" s="261"/>
      <c r="DM59" s="261"/>
      <c r="DN59" s="261"/>
      <c r="DO59" s="261"/>
      <c r="DP59" s="261"/>
      <c r="DQ59" s="261"/>
      <c r="DR59" s="261"/>
      <c r="DS59" s="261"/>
      <c r="DT59" s="261"/>
      <c r="DU59" s="261"/>
      <c r="DV59" s="261"/>
      <c r="DW59" s="261"/>
      <c r="DX59" s="261"/>
      <c r="DY59" s="261"/>
      <c r="DZ59" s="261"/>
      <c r="EA59" s="261"/>
    </row>
    <row r="60" spans="1:131" s="132" customFormat="1" ht="15.75" customHeight="1" x14ac:dyDescent="0.25">
      <c r="A60" s="611"/>
      <c r="B60" s="632"/>
      <c r="C60" s="633"/>
      <c r="D60" s="362"/>
      <c r="E60" s="297"/>
      <c r="F60" s="298"/>
      <c r="G60" s="298"/>
      <c r="H60" s="313"/>
      <c r="I60" s="404"/>
      <c r="J60" s="294"/>
      <c r="K60" s="392"/>
      <c r="L60" s="392"/>
      <c r="M60" s="392"/>
      <c r="N60" s="392"/>
      <c r="O60" s="392"/>
      <c r="P60" s="392"/>
      <c r="Q60" s="259"/>
      <c r="R60" s="260"/>
      <c r="S60" s="260"/>
      <c r="T60" s="260"/>
      <c r="U60" s="260"/>
      <c r="V60" s="260"/>
      <c r="W60" s="260"/>
      <c r="X60" s="260"/>
      <c r="Y60" s="260"/>
      <c r="Z60" s="260"/>
      <c r="AA60" s="260"/>
      <c r="AB60" s="260"/>
      <c r="AC60" s="260"/>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261"/>
      <c r="AZ60" s="261"/>
      <c r="BA60" s="261"/>
      <c r="BB60" s="261"/>
      <c r="BC60" s="261"/>
      <c r="BD60" s="261"/>
      <c r="BE60" s="261"/>
      <c r="BF60" s="261"/>
      <c r="BG60" s="261"/>
      <c r="BH60" s="261"/>
      <c r="BI60" s="261"/>
      <c r="BJ60" s="261"/>
      <c r="BK60" s="261"/>
      <c r="BL60" s="261"/>
      <c r="BM60" s="261"/>
      <c r="BN60" s="261"/>
      <c r="BO60" s="261"/>
      <c r="BP60" s="261"/>
      <c r="BQ60" s="261"/>
      <c r="BR60" s="261"/>
      <c r="BS60" s="261"/>
      <c r="BT60" s="261"/>
      <c r="BU60" s="261"/>
      <c r="BV60" s="261"/>
      <c r="BW60" s="261"/>
      <c r="BX60" s="261"/>
      <c r="BY60" s="262"/>
      <c r="BZ60" s="262"/>
      <c r="CA60" s="262"/>
      <c r="CB60" s="262"/>
      <c r="CC60" s="262"/>
      <c r="CD60" s="262"/>
      <c r="CE60" s="262"/>
      <c r="CF60" s="262"/>
      <c r="CG60" s="262"/>
      <c r="CH60" s="262"/>
      <c r="CI60" s="262"/>
      <c r="CJ60" s="262"/>
      <c r="CK60" s="262"/>
      <c r="CL60" s="262"/>
      <c r="CM60" s="262"/>
      <c r="CN60" s="262"/>
      <c r="CO60" s="262"/>
      <c r="CP60" s="262"/>
      <c r="CQ60" s="262"/>
      <c r="CR60" s="262"/>
      <c r="CS60" s="262"/>
      <c r="CT60" s="262"/>
      <c r="CU60" s="261"/>
      <c r="CV60" s="261"/>
      <c r="CW60" s="261"/>
      <c r="CX60" s="261"/>
      <c r="CY60" s="261"/>
      <c r="CZ60" s="261"/>
      <c r="DA60" s="261"/>
      <c r="DB60" s="261"/>
      <c r="DC60" s="261"/>
      <c r="DD60" s="261"/>
      <c r="DE60" s="261"/>
      <c r="DF60" s="261"/>
      <c r="DG60" s="261"/>
      <c r="DH60" s="261"/>
      <c r="DI60" s="261"/>
      <c r="DJ60" s="261"/>
      <c r="DK60" s="261"/>
      <c r="DL60" s="261"/>
      <c r="DM60" s="261"/>
      <c r="DN60" s="261"/>
      <c r="DO60" s="261"/>
      <c r="DP60" s="261"/>
      <c r="DQ60" s="261"/>
      <c r="DR60" s="261"/>
      <c r="DS60" s="261"/>
      <c r="DT60" s="261"/>
      <c r="DU60" s="261"/>
      <c r="DV60" s="261"/>
      <c r="DW60" s="261"/>
      <c r="DX60" s="261"/>
      <c r="DY60" s="261"/>
      <c r="DZ60" s="261"/>
      <c r="EA60" s="261"/>
    </row>
    <row r="61" spans="1:131" s="132" customFormat="1" ht="15.75" customHeight="1" x14ac:dyDescent="0.25">
      <c r="A61" s="611"/>
      <c r="B61" s="607"/>
      <c r="C61" s="608"/>
      <c r="D61" s="325"/>
      <c r="E61" s="316"/>
      <c r="F61" s="317"/>
      <c r="G61" s="317"/>
      <c r="H61" s="319"/>
      <c r="I61" s="402"/>
      <c r="J61" s="294"/>
      <c r="K61" s="392"/>
      <c r="L61" s="392"/>
      <c r="M61" s="392"/>
      <c r="N61" s="392"/>
      <c r="O61" s="392"/>
      <c r="P61" s="392"/>
      <c r="Q61" s="259"/>
      <c r="R61" s="260"/>
      <c r="S61" s="260"/>
      <c r="T61" s="260"/>
      <c r="U61" s="260"/>
      <c r="V61" s="260"/>
      <c r="W61" s="260"/>
      <c r="X61" s="260"/>
      <c r="Y61" s="260"/>
      <c r="Z61" s="260"/>
      <c r="AA61" s="260"/>
      <c r="AB61" s="260"/>
      <c r="AC61" s="260"/>
      <c r="AD61" s="261"/>
      <c r="AE61" s="261"/>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61"/>
      <c r="BP61" s="261"/>
      <c r="BQ61" s="261"/>
      <c r="BR61" s="261"/>
      <c r="BS61" s="261"/>
      <c r="BT61" s="261"/>
      <c r="BU61" s="261"/>
      <c r="BV61" s="261"/>
      <c r="BW61" s="261"/>
      <c r="BX61" s="261"/>
      <c r="BY61" s="262"/>
      <c r="BZ61" s="262"/>
      <c r="CA61" s="262"/>
      <c r="CB61" s="262"/>
      <c r="CC61" s="262"/>
      <c r="CD61" s="262"/>
      <c r="CE61" s="262"/>
      <c r="CF61" s="262"/>
      <c r="CG61" s="262"/>
      <c r="CH61" s="262"/>
      <c r="CI61" s="262"/>
      <c r="CJ61" s="262"/>
      <c r="CK61" s="262"/>
      <c r="CL61" s="262"/>
      <c r="CM61" s="262"/>
      <c r="CN61" s="262"/>
      <c r="CO61" s="262"/>
      <c r="CP61" s="262"/>
      <c r="CQ61" s="262"/>
      <c r="CR61" s="262"/>
      <c r="CS61" s="262"/>
      <c r="CT61" s="262"/>
      <c r="CU61" s="261"/>
      <c r="CV61" s="261"/>
      <c r="CW61" s="261"/>
      <c r="CX61" s="261"/>
      <c r="CY61" s="261"/>
      <c r="CZ61" s="261"/>
      <c r="DA61" s="261"/>
      <c r="DB61" s="261"/>
      <c r="DC61" s="261"/>
      <c r="DD61" s="261"/>
      <c r="DE61" s="261"/>
      <c r="DF61" s="261"/>
      <c r="DG61" s="261"/>
      <c r="DH61" s="261"/>
      <c r="DI61" s="261"/>
      <c r="DJ61" s="261"/>
      <c r="DK61" s="261"/>
      <c r="DL61" s="261"/>
      <c r="DM61" s="261"/>
      <c r="DN61" s="261"/>
      <c r="DO61" s="261"/>
      <c r="DP61" s="261"/>
      <c r="DQ61" s="261"/>
      <c r="DR61" s="261"/>
      <c r="DS61" s="261"/>
      <c r="DT61" s="261"/>
      <c r="DU61" s="261"/>
      <c r="DV61" s="261"/>
      <c r="DW61" s="261"/>
      <c r="DX61" s="261"/>
      <c r="DY61" s="261"/>
      <c r="DZ61" s="261"/>
      <c r="EA61" s="261"/>
    </row>
    <row r="62" spans="1:131" s="132" customFormat="1" ht="15.75" customHeight="1" x14ac:dyDescent="0.25">
      <c r="A62" s="611"/>
      <c r="B62" s="609"/>
      <c r="C62" s="361"/>
      <c r="D62" s="325"/>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AD62" s="261"/>
      <c r="AE62" s="261"/>
      <c r="AF62" s="261"/>
      <c r="AG62" s="261"/>
      <c r="AH62" s="261"/>
      <c r="AI62" s="261"/>
      <c r="AJ62" s="261"/>
      <c r="AK62" s="261"/>
      <c r="AL62" s="261"/>
      <c r="AM62" s="261"/>
      <c r="AN62" s="261"/>
      <c r="AO62" s="261"/>
      <c r="AP62" s="261"/>
      <c r="AQ62" s="261"/>
      <c r="AR62" s="261"/>
      <c r="AS62" s="261"/>
      <c r="AT62" s="261"/>
      <c r="AU62" s="261"/>
      <c r="AV62" s="261"/>
      <c r="AW62" s="261"/>
      <c r="AX62" s="261"/>
      <c r="AY62" s="261"/>
      <c r="AZ62" s="261"/>
      <c r="BA62" s="261"/>
      <c r="BB62" s="261"/>
      <c r="BC62" s="261"/>
      <c r="BD62" s="261"/>
      <c r="BE62" s="261"/>
      <c r="BF62" s="261"/>
      <c r="BG62" s="261"/>
      <c r="BH62" s="261"/>
      <c r="BI62" s="261"/>
      <c r="BJ62" s="261"/>
      <c r="BK62" s="261"/>
      <c r="BL62" s="261"/>
      <c r="BM62" s="261"/>
      <c r="BN62" s="261"/>
      <c r="BO62" s="261"/>
      <c r="BP62" s="261"/>
      <c r="BQ62" s="261"/>
      <c r="BR62" s="261"/>
      <c r="BS62" s="261"/>
      <c r="BT62" s="261"/>
      <c r="BU62" s="261"/>
      <c r="BV62" s="261"/>
      <c r="BW62" s="261"/>
      <c r="BX62" s="261"/>
      <c r="BY62" s="262"/>
      <c r="BZ62" s="262"/>
      <c r="CA62" s="262"/>
      <c r="CB62" s="262"/>
      <c r="CC62" s="262"/>
      <c r="CD62" s="262"/>
      <c r="CE62" s="262"/>
      <c r="CF62" s="262"/>
      <c r="CG62" s="262"/>
      <c r="CH62" s="262"/>
      <c r="CI62" s="262"/>
      <c r="CJ62" s="262"/>
      <c r="CK62" s="262"/>
      <c r="CL62" s="262"/>
      <c r="CM62" s="262"/>
      <c r="CN62" s="262"/>
      <c r="CO62" s="262"/>
      <c r="CP62" s="262"/>
      <c r="CQ62" s="262"/>
      <c r="CR62" s="262"/>
      <c r="CS62" s="262"/>
      <c r="CT62" s="262"/>
      <c r="CU62" s="261"/>
      <c r="CV62" s="261"/>
      <c r="CW62" s="261"/>
      <c r="CX62" s="261"/>
      <c r="CY62" s="261"/>
      <c r="CZ62" s="261"/>
      <c r="DA62" s="261"/>
      <c r="DB62" s="261"/>
      <c r="DC62" s="261"/>
      <c r="DD62" s="261"/>
      <c r="DE62" s="261"/>
      <c r="DF62" s="261"/>
      <c r="DG62" s="261"/>
      <c r="DH62" s="261"/>
      <c r="DI62" s="261"/>
      <c r="DJ62" s="261"/>
      <c r="DK62" s="261"/>
      <c r="DL62" s="261"/>
      <c r="DM62" s="261"/>
      <c r="DN62" s="261"/>
      <c r="DO62" s="261"/>
      <c r="DP62" s="261"/>
      <c r="DQ62" s="261"/>
      <c r="DR62" s="261"/>
      <c r="DS62" s="261"/>
      <c r="DT62" s="261"/>
      <c r="DU62" s="261"/>
      <c r="DV62" s="261"/>
      <c r="DW62" s="261"/>
      <c r="DX62" s="261"/>
      <c r="DY62" s="261"/>
      <c r="DZ62" s="261"/>
      <c r="EA62" s="261"/>
    </row>
    <row r="63" spans="1:131" s="132" customFormat="1" ht="15.75" customHeight="1" x14ac:dyDescent="0.25">
      <c r="A63" s="611"/>
      <c r="B63" s="609"/>
      <c r="C63" s="361"/>
      <c r="D63" s="325"/>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AD63" s="261"/>
      <c r="AE63" s="261"/>
      <c r="AF63" s="261"/>
      <c r="AG63" s="261"/>
      <c r="AH63" s="261"/>
      <c r="AI63" s="261"/>
      <c r="AJ63" s="261"/>
      <c r="AK63" s="261"/>
      <c r="AL63" s="261"/>
      <c r="AM63" s="261"/>
      <c r="AN63" s="261"/>
      <c r="AO63" s="261"/>
      <c r="AP63" s="261"/>
      <c r="AQ63" s="261"/>
      <c r="AR63" s="261"/>
      <c r="AS63" s="261"/>
      <c r="AT63" s="261"/>
      <c r="AU63" s="261"/>
      <c r="AV63" s="261"/>
      <c r="AW63" s="261"/>
      <c r="AX63" s="261"/>
      <c r="AY63" s="261"/>
      <c r="AZ63" s="261"/>
      <c r="BA63" s="261"/>
      <c r="BB63" s="261"/>
      <c r="BC63" s="261"/>
      <c r="BD63" s="261"/>
      <c r="BE63" s="261"/>
      <c r="BF63" s="261"/>
      <c r="BG63" s="261"/>
      <c r="BH63" s="261"/>
      <c r="BI63" s="261"/>
      <c r="BJ63" s="261"/>
      <c r="BK63" s="261"/>
      <c r="BL63" s="261"/>
      <c r="BM63" s="261"/>
      <c r="BN63" s="261"/>
      <c r="BO63" s="261"/>
      <c r="BP63" s="261"/>
      <c r="BQ63" s="261"/>
      <c r="BR63" s="261"/>
      <c r="BS63" s="261"/>
      <c r="BT63" s="261"/>
      <c r="BU63" s="261"/>
      <c r="BV63" s="261"/>
      <c r="BW63" s="261"/>
      <c r="BX63" s="261"/>
      <c r="BY63" s="262"/>
      <c r="BZ63" s="262"/>
      <c r="CA63" s="262"/>
      <c r="CB63" s="262"/>
      <c r="CC63" s="262"/>
      <c r="CD63" s="262"/>
      <c r="CE63" s="262"/>
      <c r="CF63" s="262"/>
      <c r="CG63" s="262"/>
      <c r="CH63" s="262"/>
      <c r="CI63" s="262"/>
      <c r="CJ63" s="262"/>
      <c r="CK63" s="262"/>
      <c r="CL63" s="262"/>
      <c r="CM63" s="262"/>
      <c r="CN63" s="262"/>
      <c r="CO63" s="262"/>
      <c r="CP63" s="262"/>
      <c r="CQ63" s="262"/>
      <c r="CR63" s="262"/>
      <c r="CS63" s="262"/>
      <c r="CT63" s="262"/>
      <c r="CU63" s="261"/>
      <c r="CV63" s="261"/>
      <c r="CW63" s="261"/>
      <c r="CX63" s="261"/>
      <c r="CY63" s="261"/>
      <c r="CZ63" s="261"/>
      <c r="DA63" s="261"/>
      <c r="DB63" s="261"/>
      <c r="DC63" s="261"/>
      <c r="DD63" s="261"/>
      <c r="DE63" s="261"/>
      <c r="DF63" s="261"/>
      <c r="DG63" s="261"/>
      <c r="DH63" s="261"/>
      <c r="DI63" s="261"/>
      <c r="DJ63" s="261"/>
      <c r="DK63" s="261"/>
      <c r="DL63" s="261"/>
      <c r="DM63" s="261"/>
      <c r="DN63" s="261"/>
      <c r="DO63" s="261"/>
      <c r="DP63" s="261"/>
      <c r="DQ63" s="261"/>
      <c r="DR63" s="261"/>
      <c r="DS63" s="261"/>
      <c r="DT63" s="261"/>
      <c r="DU63" s="261"/>
      <c r="DV63" s="261"/>
      <c r="DW63" s="261"/>
      <c r="DX63" s="261"/>
      <c r="DY63" s="261"/>
      <c r="DZ63" s="261"/>
      <c r="EA63" s="261"/>
    </row>
    <row r="64" spans="1:131" s="132" customFormat="1" ht="15.75" customHeight="1" x14ac:dyDescent="0.25">
      <c r="A64" s="611"/>
      <c r="B64" s="606"/>
      <c r="C64" s="606"/>
      <c r="D64" s="325"/>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AD64" s="261"/>
      <c r="AE64" s="261"/>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61"/>
      <c r="BP64" s="261"/>
      <c r="BQ64" s="261"/>
      <c r="BR64" s="261"/>
      <c r="BS64" s="261"/>
      <c r="BT64" s="261"/>
      <c r="BU64" s="261"/>
      <c r="BV64" s="261"/>
      <c r="BW64" s="261"/>
      <c r="BX64" s="261"/>
      <c r="BY64" s="262"/>
      <c r="BZ64" s="262"/>
      <c r="CA64" s="262"/>
      <c r="CB64" s="262"/>
      <c r="CC64" s="262"/>
      <c r="CD64" s="262"/>
      <c r="CE64" s="262"/>
      <c r="CF64" s="262"/>
      <c r="CG64" s="262"/>
      <c r="CH64" s="262"/>
      <c r="CI64" s="262"/>
      <c r="CJ64" s="262"/>
      <c r="CK64" s="262"/>
      <c r="CL64" s="262"/>
      <c r="CM64" s="262"/>
      <c r="CN64" s="262"/>
      <c r="CO64" s="262"/>
      <c r="CP64" s="262"/>
      <c r="CQ64" s="262"/>
      <c r="CR64" s="262"/>
      <c r="CS64" s="262"/>
      <c r="CT64" s="262"/>
      <c r="CU64" s="261"/>
      <c r="CV64" s="261"/>
      <c r="CW64" s="261"/>
      <c r="CX64" s="261"/>
      <c r="CY64" s="261"/>
      <c r="CZ64" s="261"/>
      <c r="DA64" s="261"/>
      <c r="DB64" s="261"/>
      <c r="DC64" s="261"/>
      <c r="DD64" s="261"/>
      <c r="DE64" s="261"/>
      <c r="DF64" s="261"/>
      <c r="DG64" s="261"/>
      <c r="DH64" s="261"/>
      <c r="DI64" s="261"/>
      <c r="DJ64" s="261"/>
      <c r="DK64" s="261"/>
      <c r="DL64" s="261"/>
      <c r="DM64" s="261"/>
      <c r="DN64" s="261"/>
      <c r="DO64" s="261"/>
      <c r="DP64" s="261"/>
      <c r="DQ64" s="261"/>
      <c r="DR64" s="261"/>
      <c r="DS64" s="261"/>
      <c r="DT64" s="261"/>
      <c r="DU64" s="261"/>
      <c r="DV64" s="261"/>
      <c r="DW64" s="261"/>
      <c r="DX64" s="261"/>
      <c r="DY64" s="261"/>
      <c r="DZ64" s="261"/>
      <c r="EA64" s="261"/>
    </row>
    <row r="65" spans="1:131" s="132" customFormat="1" ht="21.75" customHeight="1" x14ac:dyDescent="0.25">
      <c r="A65" s="611"/>
      <c r="B65" s="654"/>
      <c r="C65" s="655"/>
      <c r="D65" s="325"/>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AD65" s="261"/>
      <c r="AE65" s="261"/>
      <c r="AF65" s="261"/>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61"/>
      <c r="BI65" s="261"/>
      <c r="BJ65" s="261"/>
      <c r="BK65" s="261"/>
      <c r="BL65" s="261"/>
      <c r="BM65" s="261"/>
      <c r="BN65" s="261"/>
      <c r="BO65" s="261"/>
      <c r="BP65" s="261"/>
      <c r="BQ65" s="261"/>
      <c r="BR65" s="261"/>
      <c r="BS65" s="261"/>
      <c r="BT65" s="261"/>
      <c r="BU65" s="261"/>
      <c r="BV65" s="261"/>
      <c r="BW65" s="261"/>
      <c r="BX65" s="261"/>
      <c r="BY65" s="262"/>
      <c r="BZ65" s="262"/>
      <c r="CA65" s="262"/>
      <c r="CB65" s="262"/>
      <c r="CC65" s="262"/>
      <c r="CD65" s="262"/>
      <c r="CE65" s="262"/>
      <c r="CF65" s="262"/>
      <c r="CG65" s="262"/>
      <c r="CH65" s="262"/>
      <c r="CI65" s="262"/>
      <c r="CJ65" s="262"/>
      <c r="CK65" s="262"/>
      <c r="CL65" s="262"/>
      <c r="CM65" s="262"/>
      <c r="CN65" s="262"/>
      <c r="CO65" s="262"/>
      <c r="CP65" s="262"/>
      <c r="CQ65" s="262"/>
      <c r="CR65" s="262"/>
      <c r="CS65" s="262"/>
      <c r="CT65" s="262"/>
      <c r="CU65" s="261"/>
      <c r="CV65" s="261"/>
      <c r="CW65" s="261"/>
      <c r="CX65" s="261"/>
      <c r="CY65" s="261"/>
      <c r="CZ65" s="261"/>
      <c r="DA65" s="261"/>
      <c r="DB65" s="261"/>
      <c r="DC65" s="261"/>
      <c r="DD65" s="261"/>
      <c r="DE65" s="261"/>
      <c r="DF65" s="261"/>
      <c r="DG65" s="261"/>
      <c r="DH65" s="261"/>
      <c r="DI65" s="261"/>
      <c r="DJ65" s="261"/>
      <c r="DK65" s="261"/>
      <c r="DL65" s="261"/>
      <c r="DM65" s="261"/>
      <c r="DN65" s="261"/>
      <c r="DO65" s="261"/>
      <c r="DP65" s="261"/>
      <c r="DQ65" s="261"/>
      <c r="DR65" s="261"/>
      <c r="DS65" s="261"/>
      <c r="DT65" s="261"/>
      <c r="DU65" s="261"/>
      <c r="DV65" s="261"/>
      <c r="DW65" s="261"/>
      <c r="DX65" s="261"/>
      <c r="DY65" s="261"/>
      <c r="DZ65" s="261"/>
      <c r="EA65" s="261"/>
    </row>
    <row r="66" spans="1:131" ht="15.75" customHeight="1" x14ac:dyDescent="0.25">
      <c r="A66" s="611"/>
      <c r="B66" s="619"/>
      <c r="C66" s="620"/>
      <c r="D66" s="325"/>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AD66" s="261"/>
      <c r="AE66" s="261"/>
      <c r="AF66" s="261"/>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1"/>
      <c r="BW66" s="261"/>
      <c r="BX66" s="261"/>
      <c r="BY66" s="262"/>
      <c r="BZ66" s="262"/>
      <c r="CA66" s="262"/>
      <c r="CB66" s="262"/>
      <c r="CC66" s="262"/>
      <c r="CD66" s="262"/>
      <c r="CE66" s="262"/>
      <c r="CF66" s="262"/>
      <c r="CG66" s="262"/>
      <c r="CH66" s="262"/>
      <c r="CI66" s="262"/>
      <c r="CJ66" s="262"/>
      <c r="CK66" s="262"/>
      <c r="CL66" s="262"/>
      <c r="CM66" s="262"/>
      <c r="CN66" s="262"/>
      <c r="CO66" s="262"/>
      <c r="CP66" s="262"/>
      <c r="CQ66" s="262"/>
      <c r="CR66" s="262"/>
      <c r="CS66" s="262"/>
      <c r="CT66" s="262"/>
      <c r="CU66" s="261"/>
      <c r="CV66" s="261"/>
      <c r="CW66" s="261"/>
      <c r="CX66" s="261"/>
      <c r="CY66" s="261"/>
      <c r="CZ66" s="261"/>
      <c r="DA66" s="261"/>
      <c r="DB66" s="261"/>
      <c r="DC66" s="261"/>
      <c r="DD66" s="261"/>
      <c r="DE66" s="261"/>
      <c r="DF66" s="261"/>
      <c r="DG66" s="261"/>
      <c r="DH66" s="261"/>
      <c r="DI66" s="261"/>
      <c r="DJ66" s="261"/>
      <c r="DK66" s="261"/>
      <c r="DL66" s="261"/>
      <c r="DM66" s="261"/>
      <c r="DN66" s="261"/>
      <c r="DO66" s="261"/>
      <c r="DP66" s="261"/>
      <c r="DQ66" s="261"/>
      <c r="DR66" s="261"/>
      <c r="DS66" s="261"/>
      <c r="DT66" s="261"/>
      <c r="DU66" s="261"/>
      <c r="DV66" s="261"/>
      <c r="DW66" s="261"/>
      <c r="DX66" s="261"/>
      <c r="DY66" s="261"/>
      <c r="DZ66" s="261"/>
      <c r="EA66" s="261"/>
    </row>
    <row r="67" spans="1:131" ht="14.25" customHeight="1" x14ac:dyDescent="0.25">
      <c r="A67" s="611"/>
      <c r="B67" s="613"/>
      <c r="C67" s="614"/>
      <c r="D67" s="325"/>
      <c r="E67" s="363"/>
      <c r="F67" s="328"/>
      <c r="G67" s="328"/>
      <c r="H67" s="364"/>
      <c r="I67" s="405"/>
      <c r="J67" s="294"/>
      <c r="K67" s="392"/>
      <c r="L67" s="392"/>
      <c r="M67" s="392"/>
      <c r="N67" s="392"/>
      <c r="O67" s="392"/>
      <c r="P67" s="392"/>
      <c r="Q67" s="259"/>
      <c r="R67" s="260"/>
      <c r="S67" s="260"/>
      <c r="T67" s="260"/>
      <c r="U67" s="260"/>
      <c r="V67" s="260"/>
      <c r="W67" s="260"/>
      <c r="X67" s="260"/>
      <c r="Y67" s="260"/>
      <c r="Z67" s="260"/>
      <c r="AA67" s="260"/>
      <c r="AB67" s="260"/>
      <c r="AC67" s="260"/>
      <c r="AD67" s="261"/>
      <c r="AE67" s="261"/>
      <c r="AF67" s="261"/>
      <c r="AG67" s="261"/>
      <c r="AH67" s="261"/>
      <c r="AI67" s="261"/>
      <c r="AJ67" s="261"/>
      <c r="AK67" s="261"/>
      <c r="AL67" s="261"/>
      <c r="AM67" s="261"/>
      <c r="AN67" s="261"/>
      <c r="AO67" s="261"/>
      <c r="AP67" s="261"/>
      <c r="AQ67" s="261"/>
      <c r="AR67" s="261"/>
      <c r="AS67" s="261"/>
      <c r="AT67" s="261"/>
      <c r="AU67" s="261"/>
      <c r="AV67" s="261"/>
      <c r="AW67" s="261"/>
      <c r="AX67" s="261"/>
      <c r="AY67" s="261"/>
      <c r="AZ67" s="261"/>
      <c r="BA67" s="261"/>
      <c r="BB67" s="261"/>
      <c r="BC67" s="261"/>
      <c r="BD67" s="261"/>
      <c r="BE67" s="261"/>
      <c r="BF67" s="261"/>
      <c r="BG67" s="261"/>
      <c r="BH67" s="261"/>
      <c r="BI67" s="261"/>
      <c r="BJ67" s="261"/>
      <c r="BK67" s="261"/>
      <c r="BL67" s="261"/>
      <c r="BM67" s="261"/>
      <c r="BN67" s="261"/>
      <c r="BO67" s="261"/>
      <c r="BP67" s="261"/>
      <c r="BQ67" s="261"/>
      <c r="BR67" s="261"/>
      <c r="BS67" s="261"/>
      <c r="BT67" s="261"/>
      <c r="BU67" s="261"/>
      <c r="BV67" s="261"/>
      <c r="BW67" s="261"/>
      <c r="BX67" s="261"/>
      <c r="BY67" s="262"/>
      <c r="BZ67" s="262"/>
      <c r="CA67" s="262"/>
      <c r="CB67" s="262"/>
      <c r="CC67" s="262"/>
      <c r="CD67" s="262"/>
      <c r="CE67" s="262"/>
      <c r="CF67" s="262"/>
      <c r="CG67" s="262"/>
      <c r="CH67" s="262"/>
      <c r="CI67" s="262"/>
      <c r="CJ67" s="262"/>
      <c r="CK67" s="262"/>
      <c r="CL67" s="262"/>
      <c r="CM67" s="262"/>
      <c r="CN67" s="262"/>
      <c r="CO67" s="262"/>
      <c r="CP67" s="262"/>
      <c r="CQ67" s="262"/>
      <c r="CR67" s="262"/>
      <c r="CS67" s="262"/>
      <c r="CT67" s="262"/>
      <c r="CU67" s="261"/>
      <c r="CV67" s="261"/>
      <c r="CW67" s="261"/>
      <c r="CX67" s="261"/>
      <c r="CY67" s="261"/>
      <c r="CZ67" s="261"/>
      <c r="DA67" s="261"/>
      <c r="DB67" s="261"/>
      <c r="DC67" s="261"/>
      <c r="DD67" s="261"/>
      <c r="DE67" s="261"/>
      <c r="DF67" s="261"/>
      <c r="DG67" s="261"/>
      <c r="DH67" s="261"/>
      <c r="DI67" s="261"/>
      <c r="DJ67" s="261"/>
      <c r="DK67" s="261"/>
      <c r="DL67" s="261"/>
      <c r="DM67" s="261"/>
      <c r="DN67" s="261"/>
      <c r="DO67" s="261"/>
      <c r="DP67" s="261"/>
      <c r="DQ67" s="261"/>
      <c r="DR67" s="261"/>
      <c r="DS67" s="261"/>
      <c r="DT67" s="261"/>
      <c r="DU67" s="261"/>
      <c r="DV67" s="261"/>
      <c r="DW67" s="261"/>
      <c r="DX67" s="261"/>
      <c r="DY67" s="261"/>
      <c r="DZ67" s="261"/>
      <c r="EA67" s="261"/>
    </row>
    <row r="68" spans="1:131" ht="14.25" customHeight="1" x14ac:dyDescent="0.25">
      <c r="A68" s="611"/>
      <c r="B68" s="615"/>
      <c r="C68" s="365"/>
      <c r="D68" s="275"/>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c r="BI68" s="261"/>
      <c r="BJ68" s="261"/>
      <c r="BK68" s="261"/>
      <c r="BL68" s="261"/>
      <c r="BM68" s="261"/>
      <c r="BN68" s="261"/>
      <c r="BO68" s="261"/>
      <c r="BP68" s="261"/>
      <c r="BQ68" s="261"/>
      <c r="BR68" s="261"/>
      <c r="BS68" s="261"/>
      <c r="BT68" s="261"/>
      <c r="BU68" s="261"/>
      <c r="BV68" s="261"/>
      <c r="BW68" s="261"/>
      <c r="BX68" s="261"/>
      <c r="BY68" s="262"/>
      <c r="BZ68" s="262"/>
      <c r="CA68" s="262"/>
      <c r="CB68" s="262"/>
      <c r="CC68" s="262"/>
      <c r="CD68" s="262"/>
      <c r="CE68" s="262"/>
      <c r="CF68" s="262"/>
      <c r="CG68" s="262"/>
      <c r="CH68" s="262"/>
      <c r="CI68" s="262"/>
      <c r="CJ68" s="262"/>
      <c r="CK68" s="262"/>
      <c r="CL68" s="262"/>
      <c r="CM68" s="262"/>
      <c r="CN68" s="262"/>
      <c r="CO68" s="262"/>
      <c r="CP68" s="262"/>
      <c r="CQ68" s="262"/>
      <c r="CR68" s="262"/>
      <c r="CS68" s="262"/>
      <c r="CT68" s="262"/>
      <c r="CU68" s="261"/>
      <c r="CV68" s="261"/>
      <c r="CW68" s="261"/>
      <c r="CX68" s="261"/>
      <c r="CY68" s="261"/>
      <c r="CZ68" s="261"/>
      <c r="DA68" s="261"/>
      <c r="DB68" s="261"/>
      <c r="DC68" s="261"/>
      <c r="DD68" s="261"/>
      <c r="DE68" s="261"/>
      <c r="DF68" s="261"/>
      <c r="DG68" s="261"/>
      <c r="DH68" s="261"/>
      <c r="DI68" s="261"/>
      <c r="DJ68" s="261"/>
      <c r="DK68" s="261"/>
      <c r="DL68" s="261"/>
      <c r="DM68" s="261"/>
      <c r="DN68" s="261"/>
      <c r="DO68" s="261"/>
      <c r="DP68" s="261"/>
      <c r="DQ68" s="261"/>
      <c r="DR68" s="261"/>
      <c r="DS68" s="261"/>
      <c r="DT68" s="261"/>
      <c r="DU68" s="261"/>
      <c r="DV68" s="261"/>
      <c r="DW68" s="261"/>
      <c r="DX68" s="261"/>
      <c r="DY68" s="261"/>
      <c r="DZ68" s="261"/>
      <c r="EA68" s="261"/>
    </row>
    <row r="69" spans="1:131" ht="14.25" customHeight="1" x14ac:dyDescent="0.25">
      <c r="A69" s="611"/>
      <c r="B69" s="616"/>
      <c r="C69" s="406"/>
      <c r="D69" s="325"/>
      <c r="E69" s="316"/>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AD69" s="261"/>
      <c r="AE69" s="261"/>
      <c r="AF69" s="261"/>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c r="BI69" s="261"/>
      <c r="BJ69" s="261"/>
      <c r="BK69" s="261"/>
      <c r="BL69" s="261"/>
      <c r="BM69" s="261"/>
      <c r="BN69" s="261"/>
      <c r="BO69" s="261"/>
      <c r="BP69" s="261"/>
      <c r="BQ69" s="261"/>
      <c r="BR69" s="261"/>
      <c r="BS69" s="261"/>
      <c r="BT69" s="261"/>
      <c r="BU69" s="261"/>
      <c r="BV69" s="261"/>
      <c r="BW69" s="261"/>
      <c r="BX69" s="261"/>
      <c r="BY69" s="262"/>
      <c r="BZ69" s="262"/>
      <c r="CA69" s="262"/>
      <c r="CB69" s="262"/>
      <c r="CC69" s="262"/>
      <c r="CD69" s="262"/>
      <c r="CE69" s="262"/>
      <c r="CF69" s="262"/>
      <c r="CG69" s="262"/>
      <c r="CH69" s="262"/>
      <c r="CI69" s="262"/>
      <c r="CJ69" s="262"/>
      <c r="CK69" s="262"/>
      <c r="CL69" s="262"/>
      <c r="CM69" s="262"/>
      <c r="CN69" s="262"/>
      <c r="CO69" s="262"/>
      <c r="CP69" s="262"/>
      <c r="CQ69" s="262"/>
      <c r="CR69" s="262"/>
      <c r="CS69" s="262"/>
      <c r="CT69" s="262"/>
      <c r="CU69" s="261"/>
      <c r="CV69" s="261"/>
      <c r="CW69" s="261"/>
      <c r="CX69" s="261"/>
      <c r="CY69" s="261"/>
      <c r="CZ69" s="261"/>
      <c r="DA69" s="261"/>
      <c r="DB69" s="261"/>
      <c r="DC69" s="261"/>
      <c r="DD69" s="261"/>
      <c r="DE69" s="261"/>
      <c r="DF69" s="261"/>
      <c r="DG69" s="261"/>
      <c r="DH69" s="261"/>
      <c r="DI69" s="261"/>
      <c r="DJ69" s="261"/>
      <c r="DK69" s="261"/>
      <c r="DL69" s="261"/>
      <c r="DM69" s="261"/>
      <c r="DN69" s="261"/>
      <c r="DO69" s="261"/>
      <c r="DP69" s="261"/>
      <c r="DQ69" s="261"/>
      <c r="DR69" s="261"/>
      <c r="DS69" s="261"/>
      <c r="DT69" s="261"/>
      <c r="DU69" s="261"/>
      <c r="DV69" s="261"/>
      <c r="DW69" s="261"/>
      <c r="DX69" s="261"/>
      <c r="DY69" s="261"/>
      <c r="DZ69" s="261"/>
      <c r="EA69" s="261"/>
    </row>
    <row r="70" spans="1:131" ht="15" customHeight="1" x14ac:dyDescent="0.25">
      <c r="A70" s="611"/>
      <c r="B70" s="617"/>
      <c r="C70" s="373"/>
      <c r="D70" s="325"/>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c r="BI70" s="261"/>
      <c r="BJ70" s="261"/>
      <c r="BK70" s="261"/>
      <c r="BL70" s="261"/>
      <c r="BM70" s="261"/>
      <c r="BN70" s="261"/>
      <c r="BO70" s="261"/>
      <c r="BP70" s="261"/>
      <c r="BQ70" s="261"/>
      <c r="BR70" s="261"/>
      <c r="BS70" s="261"/>
      <c r="BT70" s="261"/>
      <c r="BU70" s="261"/>
      <c r="BV70" s="261"/>
      <c r="BW70" s="261"/>
      <c r="BX70" s="261"/>
      <c r="BY70" s="262"/>
      <c r="BZ70" s="262"/>
      <c r="CA70" s="262"/>
      <c r="CB70" s="262"/>
      <c r="CC70" s="262"/>
      <c r="CD70" s="262"/>
      <c r="CE70" s="262"/>
      <c r="CF70" s="262"/>
      <c r="CG70" s="262"/>
      <c r="CH70" s="262"/>
      <c r="CI70" s="262"/>
      <c r="CJ70" s="262"/>
      <c r="CK70" s="262"/>
      <c r="CL70" s="262"/>
      <c r="CM70" s="262"/>
      <c r="CN70" s="262"/>
      <c r="CO70" s="262"/>
      <c r="CP70" s="262"/>
      <c r="CQ70" s="262"/>
      <c r="CR70" s="262"/>
      <c r="CS70" s="262"/>
      <c r="CT70" s="262"/>
      <c r="CU70" s="261"/>
      <c r="CV70" s="261"/>
      <c r="CW70" s="261"/>
      <c r="CX70" s="261"/>
      <c r="CY70" s="261"/>
      <c r="CZ70" s="261"/>
      <c r="DA70" s="261"/>
      <c r="DB70" s="261"/>
      <c r="DC70" s="261"/>
      <c r="DD70" s="261"/>
      <c r="DE70" s="261"/>
      <c r="DF70" s="261"/>
      <c r="DG70" s="261"/>
      <c r="DH70" s="261"/>
      <c r="DI70" s="261"/>
      <c r="DJ70" s="261"/>
      <c r="DK70" s="261"/>
      <c r="DL70" s="261"/>
      <c r="DM70" s="261"/>
      <c r="DN70" s="261"/>
      <c r="DO70" s="261"/>
      <c r="DP70" s="261"/>
      <c r="DQ70" s="261"/>
      <c r="DR70" s="261"/>
      <c r="DS70" s="261"/>
      <c r="DT70" s="261"/>
      <c r="DU70" s="261"/>
      <c r="DV70" s="261"/>
      <c r="DW70" s="261"/>
      <c r="DX70" s="261"/>
      <c r="DY70" s="261"/>
      <c r="DZ70" s="261"/>
      <c r="EA70" s="261"/>
    </row>
    <row r="71" spans="1:131" ht="19.5" customHeight="1" x14ac:dyDescent="0.25">
      <c r="A71" s="611"/>
      <c r="B71" s="656"/>
      <c r="C71" s="657"/>
      <c r="D71" s="381"/>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2"/>
      <c r="BZ71" s="262"/>
      <c r="CA71" s="262"/>
      <c r="CB71" s="262"/>
      <c r="CC71" s="262"/>
      <c r="CD71" s="262"/>
      <c r="CE71" s="262"/>
      <c r="CF71" s="262"/>
      <c r="CG71" s="262"/>
      <c r="CH71" s="262"/>
      <c r="CI71" s="262"/>
      <c r="CJ71" s="262"/>
      <c r="CK71" s="262"/>
      <c r="CL71" s="262"/>
      <c r="CM71" s="262"/>
      <c r="CN71" s="262"/>
      <c r="CO71" s="262"/>
      <c r="CP71" s="262"/>
      <c r="CQ71" s="262"/>
      <c r="CR71" s="262"/>
      <c r="CS71" s="262"/>
      <c r="CT71" s="262"/>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row>
    <row r="72" spans="1:131" ht="34.5" customHeight="1" x14ac:dyDescent="0.25">
      <c r="A72" s="612"/>
      <c r="B72" s="585"/>
      <c r="C72" s="618"/>
      <c r="D72" s="381"/>
      <c r="E72" s="381"/>
      <c r="F72" s="381"/>
      <c r="G72" s="381"/>
      <c r="H72" s="411"/>
      <c r="I72" s="412"/>
      <c r="J72" s="294"/>
      <c r="K72" s="392"/>
      <c r="L72" s="392"/>
      <c r="M72" s="392"/>
      <c r="N72" s="392"/>
      <c r="O72" s="392"/>
      <c r="P72" s="392"/>
      <c r="Q72" s="259"/>
      <c r="R72" s="260"/>
      <c r="S72" s="260"/>
      <c r="T72" s="260"/>
      <c r="U72" s="260"/>
      <c r="V72" s="260"/>
      <c r="W72" s="260"/>
      <c r="X72" s="260"/>
      <c r="Y72" s="260"/>
      <c r="Z72" s="260"/>
      <c r="AA72" s="260"/>
      <c r="AB72" s="260"/>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2"/>
      <c r="BZ72" s="262"/>
      <c r="CA72" s="262"/>
      <c r="CB72" s="262"/>
      <c r="CC72" s="262"/>
      <c r="CD72" s="262"/>
      <c r="CE72" s="262"/>
      <c r="CF72" s="262"/>
      <c r="CG72" s="262"/>
      <c r="CH72" s="262"/>
      <c r="CI72" s="262"/>
      <c r="CJ72" s="262"/>
      <c r="CK72" s="262"/>
      <c r="CL72" s="262"/>
      <c r="CM72" s="262"/>
      <c r="CN72" s="262"/>
      <c r="CO72" s="262"/>
      <c r="CP72" s="262"/>
      <c r="CQ72" s="262"/>
      <c r="CR72" s="262"/>
      <c r="CS72" s="262"/>
      <c r="CT72" s="262"/>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row>
    <row r="73" spans="1:131" ht="15" x14ac:dyDescent="0.25">
      <c r="A73" s="389"/>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61"/>
      <c r="BP73" s="261"/>
      <c r="BQ73" s="261"/>
      <c r="BR73" s="261"/>
      <c r="BS73" s="261"/>
      <c r="BT73" s="261"/>
      <c r="BU73" s="261"/>
      <c r="BV73" s="261"/>
      <c r="BW73" s="261"/>
      <c r="BX73" s="261"/>
      <c r="BY73" s="262"/>
      <c r="BZ73" s="262"/>
      <c r="CA73" s="262"/>
      <c r="CB73" s="262"/>
      <c r="CC73" s="262"/>
      <c r="CD73" s="262"/>
      <c r="CE73" s="262"/>
      <c r="CF73" s="262"/>
      <c r="CG73" s="262"/>
      <c r="CH73" s="262"/>
      <c r="CI73" s="262"/>
      <c r="CJ73" s="262"/>
      <c r="CK73" s="262"/>
      <c r="CL73" s="262"/>
      <c r="CM73" s="262"/>
      <c r="CN73" s="262"/>
      <c r="CO73" s="262"/>
      <c r="CP73" s="262"/>
      <c r="CQ73" s="262"/>
      <c r="CR73" s="262"/>
      <c r="CS73" s="262"/>
      <c r="CT73" s="262"/>
      <c r="CU73" s="261"/>
      <c r="CV73" s="261"/>
      <c r="CW73" s="261"/>
      <c r="CX73" s="261"/>
      <c r="CY73" s="261"/>
      <c r="CZ73" s="261"/>
      <c r="DA73" s="261"/>
      <c r="DB73" s="261"/>
      <c r="DC73" s="261"/>
      <c r="DD73" s="261"/>
      <c r="DE73" s="261"/>
      <c r="DF73" s="261"/>
      <c r="DG73" s="261"/>
      <c r="DH73" s="261"/>
      <c r="DI73" s="261"/>
      <c r="DJ73" s="261"/>
      <c r="DK73" s="261"/>
      <c r="DL73" s="261"/>
      <c r="DM73" s="261"/>
      <c r="DN73" s="261"/>
      <c r="DO73" s="261"/>
      <c r="DP73" s="261"/>
      <c r="DQ73" s="261"/>
      <c r="DR73" s="261"/>
      <c r="DS73" s="261"/>
      <c r="DT73" s="261"/>
      <c r="DU73" s="261"/>
      <c r="DV73" s="261"/>
      <c r="DW73" s="261"/>
      <c r="DX73" s="261"/>
      <c r="DY73" s="261"/>
      <c r="DZ73" s="261"/>
      <c r="EA73" s="261"/>
    </row>
    <row r="74" spans="1:131" ht="15" customHeight="1" x14ac:dyDescent="0.25">
      <c r="A74" s="609"/>
      <c r="B74" s="609"/>
      <c r="C74" s="609"/>
      <c r="D74" s="456"/>
      <c r="E74" s="462"/>
      <c r="F74" s="463"/>
      <c r="G74" s="463"/>
      <c r="H74" s="416"/>
      <c r="I74" s="417"/>
      <c r="J74" s="418"/>
      <c r="K74" s="418"/>
      <c r="L74" s="418"/>
      <c r="M74" s="418"/>
      <c r="N74" s="418"/>
      <c r="O74" s="418"/>
      <c r="P74" s="392"/>
      <c r="Q74" s="259"/>
      <c r="R74" s="260"/>
      <c r="S74" s="260"/>
      <c r="T74" s="260"/>
      <c r="U74" s="260"/>
      <c r="V74" s="260"/>
      <c r="W74" s="260"/>
      <c r="X74" s="260"/>
      <c r="Y74" s="260"/>
      <c r="Z74" s="260"/>
      <c r="AA74" s="260"/>
      <c r="AB74" s="260"/>
      <c r="AC74" s="261"/>
      <c r="AD74" s="261"/>
      <c r="AE74" s="261"/>
      <c r="AF74" s="261"/>
      <c r="AG74" s="261"/>
      <c r="AH74" s="261"/>
      <c r="AI74" s="261"/>
      <c r="AJ74" s="261"/>
      <c r="AK74" s="261"/>
      <c r="AL74" s="261"/>
      <c r="AM74" s="261"/>
      <c r="AN74" s="261"/>
      <c r="AO74" s="261"/>
      <c r="AP74" s="261"/>
      <c r="AQ74" s="261"/>
      <c r="AR74" s="261"/>
      <c r="AS74" s="261"/>
      <c r="AT74" s="261"/>
      <c r="AU74" s="261"/>
      <c r="AV74" s="261"/>
      <c r="AW74" s="261"/>
      <c r="AX74" s="261"/>
      <c r="AY74" s="261"/>
      <c r="AZ74" s="261"/>
      <c r="BA74" s="261"/>
      <c r="BB74" s="261"/>
      <c r="BC74" s="261"/>
      <c r="BD74" s="261"/>
      <c r="BE74" s="261"/>
      <c r="BF74" s="261"/>
      <c r="BG74" s="261"/>
      <c r="BH74" s="261"/>
      <c r="BI74" s="261"/>
      <c r="BJ74" s="261"/>
      <c r="BK74" s="261"/>
      <c r="BL74" s="261"/>
      <c r="BM74" s="261"/>
      <c r="BN74" s="261"/>
      <c r="BO74" s="261"/>
      <c r="BP74" s="261"/>
      <c r="BQ74" s="261"/>
      <c r="BR74" s="261"/>
      <c r="BS74" s="261"/>
      <c r="BT74" s="261"/>
      <c r="BU74" s="261"/>
      <c r="BV74" s="261"/>
      <c r="BW74" s="261"/>
      <c r="BX74" s="261"/>
      <c r="BY74" s="262"/>
      <c r="BZ74" s="262"/>
      <c r="CA74" s="262"/>
      <c r="CB74" s="262"/>
      <c r="CC74" s="262"/>
      <c r="CD74" s="262"/>
      <c r="CE74" s="262"/>
      <c r="CF74" s="262"/>
      <c r="CG74" s="262"/>
      <c r="CH74" s="262"/>
      <c r="CI74" s="262"/>
      <c r="CJ74" s="262"/>
      <c r="CK74" s="262"/>
      <c r="CL74" s="262"/>
      <c r="CM74" s="262"/>
      <c r="CN74" s="262"/>
      <c r="CO74" s="262"/>
      <c r="CP74" s="262"/>
      <c r="CQ74" s="262"/>
      <c r="CR74" s="262"/>
      <c r="CS74" s="262"/>
      <c r="CT74" s="262"/>
      <c r="CU74" s="261"/>
      <c r="CV74" s="261"/>
      <c r="CW74" s="261"/>
      <c r="CX74" s="261"/>
      <c r="CY74" s="261"/>
      <c r="CZ74" s="261"/>
      <c r="DA74" s="261"/>
      <c r="DB74" s="261"/>
      <c r="DC74" s="261"/>
      <c r="DD74" s="261"/>
      <c r="DE74" s="261"/>
      <c r="DF74" s="261"/>
      <c r="DG74" s="261"/>
      <c r="DH74" s="261"/>
      <c r="DI74" s="261"/>
      <c r="DJ74" s="261"/>
      <c r="DK74" s="261"/>
      <c r="DL74" s="261"/>
      <c r="DM74" s="261"/>
      <c r="DN74" s="261"/>
      <c r="DO74" s="261"/>
      <c r="DP74" s="261"/>
      <c r="DQ74" s="261"/>
      <c r="DR74" s="261"/>
      <c r="DS74" s="261"/>
      <c r="DT74" s="261"/>
      <c r="DU74" s="261"/>
      <c r="DV74" s="261"/>
      <c r="DW74" s="261"/>
      <c r="DX74" s="261"/>
      <c r="DY74" s="261"/>
      <c r="DZ74" s="261"/>
      <c r="EA74" s="261"/>
    </row>
    <row r="75" spans="1:131" ht="15" customHeight="1" x14ac:dyDescent="0.25">
      <c r="A75" s="661"/>
      <c r="B75" s="662"/>
      <c r="C75" s="663"/>
      <c r="D75" s="419"/>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c r="AC75" s="261"/>
      <c r="AD75" s="261"/>
      <c r="AE75" s="261"/>
      <c r="AF75" s="261"/>
      <c r="AG75" s="261"/>
      <c r="AH75" s="261"/>
      <c r="AI75" s="261"/>
      <c r="AJ75" s="261"/>
      <c r="AK75" s="261"/>
      <c r="AL75" s="261"/>
      <c r="AM75" s="261"/>
      <c r="AN75" s="261"/>
      <c r="AO75" s="261"/>
      <c r="AP75" s="261"/>
      <c r="AQ75" s="261"/>
      <c r="AR75" s="261"/>
      <c r="AS75" s="261"/>
      <c r="AT75" s="261"/>
      <c r="AU75" s="261"/>
      <c r="AV75" s="261"/>
      <c r="AW75" s="261"/>
      <c r="AX75" s="261"/>
      <c r="AY75" s="261"/>
      <c r="AZ75" s="261"/>
      <c r="BA75" s="261"/>
      <c r="BB75" s="261"/>
      <c r="BC75" s="261"/>
      <c r="BD75" s="261"/>
      <c r="BE75" s="261"/>
      <c r="BF75" s="261"/>
      <c r="BG75" s="261"/>
      <c r="BH75" s="261"/>
      <c r="BI75" s="261"/>
      <c r="BJ75" s="261"/>
      <c r="BK75" s="261"/>
      <c r="BL75" s="261"/>
      <c r="BM75" s="261"/>
      <c r="BN75" s="261"/>
      <c r="BO75" s="261"/>
      <c r="BP75" s="261"/>
      <c r="BQ75" s="261"/>
      <c r="BR75" s="261"/>
      <c r="BS75" s="261"/>
      <c r="BT75" s="261"/>
      <c r="BU75" s="261"/>
      <c r="BV75" s="261"/>
      <c r="BW75" s="261"/>
      <c r="BX75" s="261"/>
      <c r="BY75" s="262"/>
      <c r="BZ75" s="262"/>
      <c r="CA75" s="262"/>
      <c r="CB75" s="262"/>
      <c r="CC75" s="262"/>
      <c r="CD75" s="262"/>
      <c r="CE75" s="262"/>
      <c r="CF75" s="262"/>
      <c r="CG75" s="262"/>
      <c r="CH75" s="262"/>
      <c r="CI75" s="262"/>
      <c r="CJ75" s="262"/>
      <c r="CK75" s="262"/>
      <c r="CL75" s="262"/>
      <c r="CM75" s="262"/>
      <c r="CN75" s="262"/>
      <c r="CO75" s="262"/>
      <c r="CP75" s="262"/>
      <c r="CQ75" s="262"/>
      <c r="CR75" s="262"/>
      <c r="CS75" s="262"/>
      <c r="CT75" s="262"/>
      <c r="CU75" s="261"/>
      <c r="CV75" s="261"/>
      <c r="CW75" s="261"/>
      <c r="CX75" s="261"/>
      <c r="CY75" s="261"/>
      <c r="CZ75" s="261"/>
      <c r="DA75" s="261"/>
      <c r="DB75" s="261"/>
      <c r="DC75" s="261"/>
      <c r="DD75" s="261"/>
      <c r="DE75" s="261"/>
      <c r="DF75" s="261"/>
      <c r="DG75" s="261"/>
      <c r="DH75" s="261"/>
      <c r="DI75" s="261"/>
      <c r="DJ75" s="261"/>
      <c r="DK75" s="261"/>
      <c r="DL75" s="261"/>
      <c r="DM75" s="261"/>
      <c r="DN75" s="261"/>
      <c r="DO75" s="261"/>
      <c r="DP75" s="261"/>
      <c r="DQ75" s="261"/>
      <c r="DR75" s="261"/>
      <c r="DS75" s="261"/>
      <c r="DT75" s="261"/>
      <c r="DU75" s="261"/>
      <c r="DV75" s="261"/>
      <c r="DW75" s="261"/>
      <c r="DX75" s="261"/>
      <c r="DY75" s="261"/>
      <c r="DZ75" s="261"/>
      <c r="EA75" s="261"/>
    </row>
    <row r="76" spans="1:131" ht="15" customHeight="1" x14ac:dyDescent="0.25">
      <c r="A76" s="658"/>
      <c r="B76" s="659"/>
      <c r="C76" s="660"/>
      <c r="D76" s="419"/>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2"/>
      <c r="BZ76" s="262"/>
      <c r="CA76" s="262"/>
      <c r="CB76" s="262"/>
      <c r="CC76" s="262"/>
      <c r="CD76" s="262"/>
      <c r="CE76" s="262"/>
      <c r="CF76" s="262"/>
      <c r="CG76" s="262"/>
      <c r="CH76" s="262"/>
      <c r="CI76" s="262"/>
      <c r="CJ76" s="262"/>
      <c r="CK76" s="262"/>
      <c r="CL76" s="262"/>
      <c r="CM76" s="262"/>
      <c r="CN76" s="262"/>
      <c r="CO76" s="262"/>
      <c r="CP76" s="262"/>
      <c r="CQ76" s="262"/>
      <c r="CR76" s="262"/>
      <c r="CS76" s="262"/>
      <c r="CT76" s="262"/>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row>
    <row r="77" spans="1:131" ht="15" customHeight="1" x14ac:dyDescent="0.25">
      <c r="A77" s="595"/>
      <c r="B77" s="596"/>
      <c r="C77" s="597"/>
      <c r="D77" s="419"/>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c r="AC77" s="261"/>
      <c r="AD77" s="261"/>
      <c r="AE77" s="261"/>
      <c r="AF77" s="261"/>
      <c r="AG77" s="261"/>
      <c r="AH77" s="261"/>
      <c r="AI77" s="261"/>
      <c r="AJ77" s="261"/>
      <c r="AK77" s="261"/>
      <c r="AL77" s="261"/>
      <c r="AM77" s="261"/>
      <c r="AN77" s="261"/>
      <c r="AO77" s="261"/>
      <c r="AP77" s="261"/>
      <c r="AQ77" s="261"/>
      <c r="AR77" s="261"/>
      <c r="AS77" s="261"/>
      <c r="AT77" s="261"/>
      <c r="AU77" s="261"/>
      <c r="AV77" s="261"/>
      <c r="AW77" s="261"/>
      <c r="AX77" s="261"/>
      <c r="AY77" s="261"/>
      <c r="AZ77" s="261"/>
      <c r="BA77" s="261"/>
      <c r="BB77" s="261"/>
      <c r="BC77" s="261"/>
      <c r="BD77" s="261"/>
      <c r="BE77" s="261"/>
      <c r="BF77" s="261"/>
      <c r="BG77" s="261"/>
      <c r="BH77" s="261"/>
      <c r="BI77" s="261"/>
      <c r="BJ77" s="261"/>
      <c r="BK77" s="261"/>
      <c r="BL77" s="261"/>
      <c r="BM77" s="261"/>
      <c r="BN77" s="261"/>
      <c r="BO77" s="261"/>
      <c r="BP77" s="261"/>
      <c r="BQ77" s="261"/>
      <c r="BR77" s="261"/>
      <c r="BS77" s="261"/>
      <c r="BT77" s="261"/>
      <c r="BU77" s="261"/>
      <c r="BV77" s="261"/>
      <c r="BW77" s="261"/>
      <c r="BX77" s="261"/>
      <c r="BY77" s="262"/>
      <c r="BZ77" s="262"/>
      <c r="CA77" s="262"/>
      <c r="CB77" s="262"/>
      <c r="CC77" s="262"/>
      <c r="CD77" s="262"/>
      <c r="CE77" s="262"/>
      <c r="CF77" s="262"/>
      <c r="CG77" s="262"/>
      <c r="CH77" s="262"/>
      <c r="CI77" s="262"/>
      <c r="CJ77" s="262"/>
      <c r="CK77" s="262"/>
      <c r="CL77" s="262"/>
      <c r="CM77" s="262"/>
      <c r="CN77" s="262"/>
      <c r="CO77" s="262"/>
      <c r="CP77" s="262"/>
      <c r="CQ77" s="262"/>
      <c r="CR77" s="262"/>
      <c r="CS77" s="262"/>
      <c r="CT77" s="262"/>
      <c r="CU77" s="261"/>
      <c r="CV77" s="261"/>
      <c r="CW77" s="261"/>
      <c r="CX77" s="261"/>
      <c r="CY77" s="261"/>
      <c r="CZ77" s="261"/>
      <c r="DA77" s="261"/>
      <c r="DB77" s="261"/>
      <c r="DC77" s="261"/>
      <c r="DD77" s="261"/>
      <c r="DE77" s="261"/>
      <c r="DF77" s="261"/>
      <c r="DG77" s="261"/>
      <c r="DH77" s="261"/>
      <c r="DI77" s="261"/>
      <c r="DJ77" s="261"/>
      <c r="DK77" s="261"/>
      <c r="DL77" s="261"/>
      <c r="DM77" s="261"/>
      <c r="DN77" s="261"/>
      <c r="DO77" s="261"/>
      <c r="DP77" s="261"/>
      <c r="DQ77" s="261"/>
      <c r="DR77" s="261"/>
      <c r="DS77" s="261"/>
      <c r="DT77" s="261"/>
      <c r="DU77" s="261"/>
      <c r="DV77" s="261"/>
      <c r="DW77" s="261"/>
      <c r="DX77" s="261"/>
      <c r="DY77" s="261"/>
      <c r="DZ77" s="261"/>
      <c r="EA77" s="261"/>
    </row>
    <row r="78" spans="1:131" ht="22.5" customHeight="1" x14ac:dyDescent="0.25">
      <c r="A78" s="664"/>
      <c r="B78" s="665"/>
      <c r="C78" s="666"/>
      <c r="D78" s="421"/>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2"/>
      <c r="BZ78" s="262"/>
      <c r="CA78" s="262"/>
      <c r="CB78" s="262"/>
      <c r="CC78" s="262"/>
      <c r="CD78" s="262"/>
      <c r="CE78" s="262"/>
      <c r="CF78" s="262"/>
      <c r="CG78" s="262"/>
      <c r="CH78" s="262"/>
      <c r="CI78" s="262"/>
      <c r="CJ78" s="262"/>
      <c r="CK78" s="262"/>
      <c r="CL78" s="262"/>
      <c r="CM78" s="262"/>
      <c r="CN78" s="262"/>
      <c r="CO78" s="262"/>
      <c r="CP78" s="262"/>
      <c r="CQ78" s="262"/>
      <c r="CR78" s="262"/>
      <c r="CS78" s="262"/>
      <c r="CT78" s="262"/>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row>
    <row r="79" spans="1:131" ht="28.5" customHeight="1" x14ac:dyDescent="0.25">
      <c r="A79" s="585"/>
      <c r="B79" s="586"/>
      <c r="C79" s="587"/>
      <c r="D79" s="411"/>
      <c r="E79" s="382"/>
      <c r="F79" s="383"/>
      <c r="G79" s="383"/>
      <c r="H79" s="423"/>
      <c r="I79" s="294"/>
      <c r="J79" s="392"/>
      <c r="K79" s="392"/>
      <c r="L79" s="392"/>
      <c r="M79" s="392"/>
      <c r="N79" s="392"/>
      <c r="O79" s="392"/>
      <c r="P79" s="418"/>
      <c r="Q79" s="259"/>
      <c r="R79" s="260"/>
      <c r="S79" s="260"/>
      <c r="T79" s="260"/>
      <c r="U79" s="260"/>
      <c r="V79" s="260"/>
      <c r="W79" s="260"/>
      <c r="X79" s="260"/>
      <c r="Y79" s="260"/>
      <c r="Z79" s="260"/>
      <c r="AA79" s="260"/>
      <c r="AB79" s="260"/>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61"/>
      <c r="BP79" s="261"/>
      <c r="BQ79" s="261"/>
      <c r="BR79" s="261"/>
      <c r="BS79" s="261"/>
      <c r="BT79" s="261"/>
      <c r="BU79" s="261"/>
      <c r="BV79" s="261"/>
      <c r="BW79" s="261"/>
      <c r="BX79" s="261"/>
      <c r="BY79" s="262"/>
      <c r="BZ79" s="262"/>
      <c r="CA79" s="262"/>
      <c r="CB79" s="262"/>
      <c r="CC79" s="262"/>
      <c r="CD79" s="262"/>
      <c r="CE79" s="262"/>
      <c r="CF79" s="262"/>
      <c r="CG79" s="262"/>
      <c r="CH79" s="262"/>
      <c r="CI79" s="262"/>
      <c r="CJ79" s="262"/>
      <c r="CK79" s="262"/>
      <c r="CL79" s="262"/>
      <c r="CM79" s="262"/>
      <c r="CN79" s="262"/>
      <c r="CO79" s="262"/>
      <c r="CP79" s="262"/>
      <c r="CQ79" s="262"/>
      <c r="CR79" s="262"/>
      <c r="CS79" s="262"/>
      <c r="CT79" s="262"/>
      <c r="CU79" s="261"/>
      <c r="CV79" s="261"/>
      <c r="CW79" s="261"/>
      <c r="CX79" s="261"/>
      <c r="CY79" s="261"/>
      <c r="CZ79" s="261"/>
      <c r="DA79" s="261"/>
      <c r="DB79" s="261"/>
      <c r="DC79" s="261"/>
      <c r="DD79" s="261"/>
      <c r="DE79" s="261"/>
      <c r="DF79" s="261"/>
      <c r="DG79" s="261"/>
      <c r="DH79" s="261"/>
      <c r="DI79" s="261"/>
      <c r="DJ79" s="261"/>
      <c r="DK79" s="261"/>
      <c r="DL79" s="261"/>
      <c r="DM79" s="261"/>
      <c r="DN79" s="261"/>
      <c r="DO79" s="261"/>
      <c r="DP79" s="261"/>
      <c r="DQ79" s="261"/>
      <c r="DR79" s="261"/>
      <c r="DS79" s="261"/>
      <c r="DT79" s="261"/>
      <c r="DU79" s="261"/>
      <c r="DV79" s="261"/>
      <c r="DW79" s="261"/>
      <c r="DX79" s="261"/>
      <c r="DY79" s="261"/>
      <c r="DZ79" s="261"/>
      <c r="EA79" s="261"/>
    </row>
    <row r="80" spans="1:131" ht="30" customHeight="1" x14ac:dyDescent="0.25">
      <c r="A80" s="389"/>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c r="AC80" s="261"/>
      <c r="AD80" s="261"/>
      <c r="AE80" s="261"/>
      <c r="AF80" s="261"/>
      <c r="AG80" s="261"/>
      <c r="AH80" s="261"/>
      <c r="AI80" s="261"/>
      <c r="AJ80" s="261"/>
      <c r="AK80" s="261"/>
      <c r="AL80" s="261"/>
      <c r="AM80" s="261"/>
      <c r="AN80" s="261"/>
      <c r="AO80" s="261"/>
      <c r="AP80" s="261"/>
      <c r="AQ80" s="261"/>
      <c r="AR80" s="261"/>
      <c r="AS80" s="261"/>
      <c r="AT80" s="261"/>
      <c r="AU80" s="261"/>
      <c r="AV80" s="261"/>
      <c r="AW80" s="261"/>
      <c r="AX80" s="261"/>
      <c r="AY80" s="261"/>
      <c r="AZ80" s="261"/>
      <c r="BA80" s="261"/>
      <c r="BB80" s="261"/>
      <c r="BC80" s="261"/>
      <c r="BD80" s="261"/>
      <c r="BE80" s="261"/>
      <c r="BF80" s="261"/>
      <c r="BG80" s="261"/>
      <c r="BH80" s="261"/>
      <c r="BI80" s="261"/>
      <c r="BJ80" s="261"/>
      <c r="BK80" s="261"/>
      <c r="BL80" s="261"/>
      <c r="BM80" s="261"/>
      <c r="BN80" s="261"/>
      <c r="BO80" s="261"/>
      <c r="BP80" s="261"/>
      <c r="BQ80" s="261"/>
      <c r="BR80" s="261"/>
      <c r="BS80" s="261"/>
      <c r="BT80" s="261"/>
      <c r="BU80" s="261"/>
      <c r="BV80" s="261"/>
      <c r="BW80" s="261"/>
      <c r="BX80" s="261"/>
      <c r="BY80" s="262"/>
      <c r="BZ80" s="262"/>
      <c r="CA80" s="262"/>
      <c r="CB80" s="262"/>
      <c r="CC80" s="262"/>
      <c r="CD80" s="262"/>
      <c r="CE80" s="262"/>
      <c r="CF80" s="262"/>
      <c r="CG80" s="262"/>
      <c r="CH80" s="262"/>
      <c r="CI80" s="262"/>
      <c r="CJ80" s="262"/>
      <c r="CK80" s="262"/>
      <c r="CL80" s="262"/>
      <c r="CM80" s="262"/>
      <c r="CN80" s="262"/>
      <c r="CO80" s="262"/>
      <c r="CP80" s="262"/>
      <c r="CQ80" s="262"/>
      <c r="CR80" s="262"/>
      <c r="CS80" s="262"/>
      <c r="CT80" s="262"/>
      <c r="CU80" s="261"/>
      <c r="CV80" s="261"/>
      <c r="CW80" s="261"/>
      <c r="CX80" s="261"/>
      <c r="CY80" s="261"/>
      <c r="CZ80" s="261"/>
      <c r="DA80" s="261"/>
      <c r="DB80" s="261"/>
      <c r="DC80" s="261"/>
      <c r="DD80" s="261"/>
      <c r="DE80" s="261"/>
      <c r="DF80" s="261"/>
      <c r="DG80" s="261"/>
      <c r="DH80" s="261"/>
      <c r="DI80" s="261"/>
      <c r="DJ80" s="261"/>
      <c r="DK80" s="261"/>
      <c r="DL80" s="261"/>
      <c r="DM80" s="261"/>
      <c r="DN80" s="261"/>
      <c r="DO80" s="261"/>
      <c r="DP80" s="261"/>
      <c r="DQ80" s="261"/>
      <c r="DR80" s="261"/>
      <c r="DS80" s="261"/>
      <c r="DT80" s="261"/>
      <c r="DU80" s="261"/>
      <c r="DV80" s="261"/>
      <c r="DW80" s="261"/>
      <c r="DX80" s="261"/>
      <c r="DY80" s="261"/>
      <c r="DZ80" s="261"/>
      <c r="EA80" s="261"/>
    </row>
    <row r="81" spans="1:131" ht="15.75" customHeight="1" x14ac:dyDescent="0.25">
      <c r="A81" s="667"/>
      <c r="B81" s="668"/>
      <c r="C81" s="669"/>
      <c r="D81" s="460"/>
      <c r="E81" s="670"/>
      <c r="F81" s="670"/>
      <c r="G81" s="259"/>
      <c r="H81" s="259"/>
      <c r="I81" s="259"/>
      <c r="J81" s="259"/>
      <c r="K81" s="259"/>
      <c r="L81" s="259"/>
      <c r="M81" s="259"/>
      <c r="N81" s="259"/>
      <c r="O81" s="259"/>
      <c r="P81" s="418"/>
      <c r="Q81" s="259"/>
      <c r="R81" s="260"/>
      <c r="S81" s="260"/>
      <c r="T81" s="260"/>
      <c r="U81" s="260"/>
      <c r="V81" s="260"/>
      <c r="W81" s="260"/>
      <c r="X81" s="260"/>
      <c r="Y81" s="260"/>
      <c r="Z81" s="260"/>
      <c r="AA81" s="260"/>
      <c r="AB81" s="260"/>
      <c r="AC81" s="261"/>
      <c r="AD81" s="261"/>
      <c r="AE81" s="261"/>
      <c r="AF81" s="261"/>
      <c r="AG81" s="261"/>
      <c r="AH81" s="261"/>
      <c r="AI81" s="261"/>
      <c r="AJ81" s="261"/>
      <c r="AK81" s="261"/>
      <c r="AL81" s="261"/>
      <c r="AM81" s="261"/>
      <c r="AN81" s="261"/>
      <c r="AO81" s="261"/>
      <c r="AP81" s="261"/>
      <c r="AQ81" s="261"/>
      <c r="AR81" s="261"/>
      <c r="AS81" s="261"/>
      <c r="AT81" s="261"/>
      <c r="AU81" s="261"/>
      <c r="AV81" s="261"/>
      <c r="AW81" s="261"/>
      <c r="AX81" s="261"/>
      <c r="AY81" s="261"/>
      <c r="AZ81" s="261"/>
      <c r="BA81" s="261"/>
      <c r="BB81" s="261"/>
      <c r="BC81" s="261"/>
      <c r="BD81" s="261"/>
      <c r="BE81" s="261"/>
      <c r="BF81" s="261"/>
      <c r="BG81" s="261"/>
      <c r="BH81" s="261"/>
      <c r="BI81" s="261"/>
      <c r="BJ81" s="261"/>
      <c r="BK81" s="261"/>
      <c r="BL81" s="261"/>
      <c r="BM81" s="261"/>
      <c r="BN81" s="261"/>
      <c r="BO81" s="261"/>
      <c r="BP81" s="261"/>
      <c r="BQ81" s="261"/>
      <c r="BR81" s="261"/>
      <c r="BS81" s="261"/>
      <c r="BT81" s="261"/>
      <c r="BU81" s="261"/>
      <c r="BV81" s="261"/>
      <c r="BW81" s="261"/>
      <c r="BX81" s="261"/>
      <c r="BY81" s="262"/>
      <c r="BZ81" s="262"/>
      <c r="CA81" s="262"/>
      <c r="CB81" s="262"/>
      <c r="CC81" s="262"/>
      <c r="CD81" s="262"/>
      <c r="CE81" s="262"/>
      <c r="CF81" s="262"/>
      <c r="CG81" s="262"/>
      <c r="CH81" s="262"/>
      <c r="CI81" s="262"/>
      <c r="CJ81" s="262"/>
      <c r="CK81" s="262"/>
      <c r="CL81" s="262"/>
      <c r="CM81" s="262"/>
      <c r="CN81" s="262"/>
      <c r="CO81" s="262"/>
      <c r="CP81" s="262"/>
      <c r="CQ81" s="262"/>
      <c r="CR81" s="262"/>
      <c r="CS81" s="262"/>
      <c r="CT81" s="262"/>
      <c r="CU81" s="261"/>
      <c r="CV81" s="261"/>
      <c r="CW81" s="261"/>
      <c r="CX81" s="261"/>
      <c r="CY81" s="261"/>
      <c r="CZ81" s="261"/>
      <c r="DA81" s="261"/>
      <c r="DB81" s="261"/>
      <c r="DC81" s="261"/>
      <c r="DD81" s="261"/>
      <c r="DE81" s="261"/>
      <c r="DF81" s="261"/>
      <c r="DG81" s="261"/>
      <c r="DH81" s="261"/>
      <c r="DI81" s="261"/>
      <c r="DJ81" s="261"/>
      <c r="DK81" s="261"/>
      <c r="DL81" s="261"/>
      <c r="DM81" s="261"/>
      <c r="DN81" s="261"/>
      <c r="DO81" s="261"/>
      <c r="DP81" s="261"/>
      <c r="DQ81" s="261"/>
      <c r="DR81" s="261"/>
      <c r="DS81" s="261"/>
      <c r="DT81" s="261"/>
      <c r="DU81" s="261"/>
      <c r="DV81" s="261"/>
      <c r="DW81" s="261"/>
      <c r="DX81" s="261"/>
      <c r="DY81" s="261"/>
      <c r="DZ81" s="261"/>
      <c r="EA81" s="261"/>
    </row>
    <row r="82" spans="1:131" ht="14.25" customHeight="1" x14ac:dyDescent="0.25">
      <c r="A82" s="588"/>
      <c r="B82" s="589"/>
      <c r="C82" s="590"/>
      <c r="D82" s="428"/>
      <c r="E82" s="591"/>
      <c r="F82" s="591"/>
      <c r="G82" s="259"/>
      <c r="H82" s="259"/>
      <c r="I82" s="259"/>
      <c r="J82" s="259"/>
      <c r="K82" s="259"/>
      <c r="L82" s="259"/>
      <c r="M82" s="259"/>
      <c r="N82" s="259"/>
      <c r="O82" s="259"/>
      <c r="P82" s="392"/>
      <c r="Q82" s="259"/>
      <c r="R82" s="260"/>
      <c r="S82" s="260"/>
      <c r="T82" s="260"/>
      <c r="U82" s="260"/>
      <c r="V82" s="260"/>
      <c r="W82" s="260"/>
      <c r="X82" s="260"/>
      <c r="Y82" s="260"/>
      <c r="Z82" s="260"/>
      <c r="AA82" s="260"/>
      <c r="AB82" s="260"/>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61"/>
      <c r="BP82" s="261"/>
      <c r="BQ82" s="261"/>
      <c r="BR82" s="261"/>
      <c r="BS82" s="261"/>
      <c r="BT82" s="261"/>
      <c r="BU82" s="261"/>
      <c r="BV82" s="261"/>
      <c r="BW82" s="261"/>
      <c r="BX82" s="261"/>
      <c r="BY82" s="262"/>
      <c r="BZ82" s="262"/>
      <c r="CA82" s="262"/>
      <c r="CB82" s="262"/>
      <c r="CC82" s="262"/>
      <c r="CD82" s="262"/>
      <c r="CE82" s="262"/>
      <c r="CF82" s="262"/>
      <c r="CG82" s="262"/>
      <c r="CH82" s="262"/>
      <c r="CI82" s="262"/>
      <c r="CJ82" s="262"/>
      <c r="CK82" s="262"/>
      <c r="CL82" s="262"/>
      <c r="CM82" s="262"/>
      <c r="CN82" s="262"/>
      <c r="CO82" s="262"/>
      <c r="CP82" s="262"/>
      <c r="CQ82" s="262"/>
      <c r="CR82" s="262"/>
      <c r="CS82" s="262"/>
      <c r="CT82" s="262"/>
      <c r="CU82" s="261"/>
      <c r="CV82" s="261"/>
      <c r="CW82" s="261"/>
      <c r="CX82" s="261"/>
      <c r="CY82" s="261"/>
      <c r="CZ82" s="261"/>
      <c r="DA82" s="261"/>
      <c r="DB82" s="261"/>
      <c r="DC82" s="261"/>
      <c r="DD82" s="261"/>
      <c r="DE82" s="261"/>
      <c r="DF82" s="261"/>
      <c r="DG82" s="261"/>
      <c r="DH82" s="261"/>
      <c r="DI82" s="261"/>
      <c r="DJ82" s="261"/>
      <c r="DK82" s="261"/>
      <c r="DL82" s="261"/>
      <c r="DM82" s="261"/>
      <c r="DN82" s="261"/>
      <c r="DO82" s="261"/>
      <c r="DP82" s="261"/>
      <c r="DQ82" s="261"/>
      <c r="DR82" s="261"/>
      <c r="DS82" s="261"/>
      <c r="DT82" s="261"/>
      <c r="DU82" s="261"/>
      <c r="DV82" s="261"/>
      <c r="DW82" s="261"/>
      <c r="DX82" s="261"/>
      <c r="DY82" s="261"/>
      <c r="DZ82" s="261"/>
      <c r="EA82" s="261"/>
    </row>
    <row r="83" spans="1:131" ht="15" customHeight="1" x14ac:dyDescent="0.25">
      <c r="A83" s="595"/>
      <c r="B83" s="596"/>
      <c r="C83" s="597"/>
      <c r="D83" s="428"/>
      <c r="E83" s="591"/>
      <c r="F83" s="591"/>
      <c r="G83" s="259"/>
      <c r="H83" s="259"/>
      <c r="I83" s="259"/>
      <c r="J83" s="259"/>
      <c r="K83" s="259"/>
      <c r="L83" s="259"/>
      <c r="M83" s="259"/>
      <c r="N83" s="259"/>
      <c r="O83" s="259"/>
      <c r="P83" s="259"/>
      <c r="Q83" s="259"/>
      <c r="R83" s="260"/>
      <c r="S83" s="260"/>
      <c r="T83" s="260"/>
      <c r="U83" s="260"/>
      <c r="V83" s="260"/>
      <c r="W83" s="260"/>
      <c r="X83" s="260"/>
      <c r="Y83" s="260"/>
      <c r="Z83" s="260"/>
      <c r="AA83" s="260"/>
      <c r="AB83" s="260"/>
      <c r="AC83" s="261"/>
      <c r="AD83" s="261"/>
      <c r="AE83" s="261"/>
      <c r="AF83" s="261"/>
      <c r="AG83" s="261"/>
      <c r="AH83" s="261"/>
      <c r="AI83" s="261"/>
      <c r="AJ83" s="261"/>
      <c r="AK83" s="261"/>
      <c r="AL83" s="261"/>
      <c r="AM83" s="261"/>
      <c r="AN83" s="261"/>
      <c r="AO83" s="261"/>
      <c r="AP83" s="261"/>
      <c r="AQ83" s="261"/>
      <c r="AR83" s="261"/>
      <c r="AS83" s="261"/>
      <c r="AT83" s="261"/>
      <c r="AU83" s="261"/>
      <c r="AV83" s="261"/>
      <c r="AW83" s="261"/>
      <c r="AX83" s="261"/>
      <c r="AY83" s="261"/>
      <c r="AZ83" s="261"/>
      <c r="BA83" s="261"/>
      <c r="BB83" s="261"/>
      <c r="BC83" s="261"/>
      <c r="BD83" s="261"/>
      <c r="BE83" s="261"/>
      <c r="BF83" s="261"/>
      <c r="BG83" s="261"/>
      <c r="BH83" s="261"/>
      <c r="BI83" s="261"/>
      <c r="BJ83" s="261"/>
      <c r="BK83" s="261"/>
      <c r="BL83" s="261"/>
      <c r="BM83" s="261"/>
      <c r="BN83" s="261"/>
      <c r="BO83" s="261"/>
      <c r="BP83" s="261"/>
      <c r="BQ83" s="261"/>
      <c r="BR83" s="261"/>
      <c r="BS83" s="261"/>
      <c r="BT83" s="261"/>
      <c r="BU83" s="261"/>
      <c r="BV83" s="261"/>
      <c r="BW83" s="261"/>
      <c r="BX83" s="261"/>
      <c r="BY83" s="262"/>
      <c r="BZ83" s="262"/>
      <c r="CA83" s="262"/>
      <c r="CB83" s="262"/>
      <c r="CC83" s="262"/>
      <c r="CD83" s="262"/>
      <c r="CE83" s="262"/>
      <c r="CF83" s="262"/>
      <c r="CG83" s="262"/>
      <c r="CH83" s="262"/>
      <c r="CI83" s="262"/>
      <c r="CJ83" s="262"/>
      <c r="CK83" s="262"/>
      <c r="CL83" s="262"/>
      <c r="CM83" s="262"/>
      <c r="CN83" s="262"/>
      <c r="CO83" s="262"/>
      <c r="CP83" s="262"/>
      <c r="CQ83" s="262"/>
      <c r="CR83" s="262"/>
      <c r="CS83" s="262"/>
      <c r="CT83" s="262"/>
      <c r="CU83" s="261"/>
      <c r="CV83" s="261"/>
      <c r="CW83" s="261"/>
      <c r="CX83" s="261"/>
      <c r="CY83" s="261"/>
      <c r="CZ83" s="261"/>
      <c r="DA83" s="261"/>
      <c r="DB83" s="261"/>
      <c r="DC83" s="261"/>
      <c r="DD83" s="261"/>
      <c r="DE83" s="261"/>
      <c r="DF83" s="261"/>
      <c r="DG83" s="261"/>
      <c r="DH83" s="261"/>
      <c r="DI83" s="261"/>
      <c r="DJ83" s="261"/>
      <c r="DK83" s="261"/>
      <c r="DL83" s="261"/>
      <c r="DM83" s="261"/>
      <c r="DN83" s="261"/>
      <c r="DO83" s="261"/>
      <c r="DP83" s="261"/>
      <c r="DQ83" s="261"/>
      <c r="DR83" s="261"/>
      <c r="DS83" s="261"/>
      <c r="DT83" s="261"/>
      <c r="DU83" s="261"/>
      <c r="DV83" s="261"/>
      <c r="DW83" s="261"/>
      <c r="DX83" s="261"/>
      <c r="DY83" s="261"/>
      <c r="DZ83" s="261"/>
      <c r="EA83" s="261"/>
    </row>
    <row r="84" spans="1:131" ht="27.75" customHeight="1" x14ac:dyDescent="0.25">
      <c r="A84" s="601"/>
      <c r="B84" s="602"/>
      <c r="C84" s="603"/>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c r="AC84" s="261"/>
      <c r="AD84" s="261"/>
      <c r="AE84" s="261"/>
      <c r="AF84" s="261"/>
      <c r="AG84" s="261"/>
      <c r="AH84" s="261"/>
      <c r="AI84" s="261"/>
      <c r="AJ84" s="261"/>
      <c r="AK84" s="261"/>
      <c r="AL84" s="261"/>
      <c r="AM84" s="261"/>
      <c r="AN84" s="261"/>
      <c r="AO84" s="261"/>
      <c r="AP84" s="261"/>
      <c r="AQ84" s="261"/>
      <c r="AR84" s="261"/>
      <c r="AS84" s="261"/>
      <c r="AT84" s="261"/>
      <c r="AU84" s="261"/>
      <c r="AV84" s="261"/>
      <c r="AW84" s="261"/>
      <c r="AX84" s="261"/>
      <c r="AY84" s="261"/>
      <c r="AZ84" s="261"/>
      <c r="BA84" s="261"/>
      <c r="BB84" s="261"/>
      <c r="BC84" s="261"/>
      <c r="BD84" s="261"/>
      <c r="BE84" s="261"/>
      <c r="BF84" s="261"/>
      <c r="BG84" s="261"/>
      <c r="BH84" s="261"/>
      <c r="BI84" s="261"/>
      <c r="BJ84" s="261"/>
      <c r="BK84" s="261"/>
      <c r="BL84" s="261"/>
      <c r="BM84" s="261"/>
      <c r="BN84" s="261"/>
      <c r="BO84" s="261"/>
      <c r="BP84" s="261"/>
      <c r="BQ84" s="261"/>
      <c r="BR84" s="261"/>
      <c r="BS84" s="261"/>
      <c r="BT84" s="261"/>
      <c r="BU84" s="261"/>
      <c r="BV84" s="261"/>
      <c r="BW84" s="261"/>
      <c r="BX84" s="261"/>
      <c r="BY84" s="262"/>
      <c r="BZ84" s="262"/>
      <c r="CA84" s="262"/>
      <c r="CB84" s="262"/>
      <c r="CC84" s="262"/>
      <c r="CD84" s="262"/>
      <c r="CE84" s="262"/>
      <c r="CF84" s="262"/>
      <c r="CG84" s="262"/>
      <c r="CH84" s="262"/>
      <c r="CI84" s="262"/>
      <c r="CJ84" s="262"/>
      <c r="CK84" s="262"/>
      <c r="CL84" s="262"/>
      <c r="CM84" s="262"/>
      <c r="CN84" s="262"/>
      <c r="CO84" s="262"/>
      <c r="CP84" s="262"/>
      <c r="CQ84" s="262"/>
      <c r="CR84" s="262"/>
      <c r="CS84" s="262"/>
      <c r="CT84" s="262"/>
      <c r="CU84" s="261"/>
      <c r="CV84" s="261"/>
      <c r="CW84" s="261"/>
      <c r="CX84" s="261"/>
      <c r="CY84" s="261"/>
      <c r="CZ84" s="261"/>
      <c r="DA84" s="261"/>
      <c r="DB84" s="261"/>
      <c r="DC84" s="261"/>
      <c r="DD84" s="261"/>
      <c r="DE84" s="261"/>
      <c r="DF84" s="261"/>
      <c r="DG84" s="261"/>
      <c r="DH84" s="261"/>
      <c r="DI84" s="261"/>
      <c r="DJ84" s="261"/>
      <c r="DK84" s="261"/>
      <c r="DL84" s="261"/>
      <c r="DM84" s="261"/>
      <c r="DN84" s="261"/>
      <c r="DO84" s="261"/>
      <c r="DP84" s="261"/>
      <c r="DQ84" s="261"/>
      <c r="DR84" s="261"/>
      <c r="DS84" s="261"/>
      <c r="DT84" s="261"/>
      <c r="DU84" s="261"/>
      <c r="DV84" s="261"/>
      <c r="DW84" s="261"/>
      <c r="DX84" s="261"/>
      <c r="DY84" s="261"/>
      <c r="DZ84" s="261"/>
      <c r="EA84" s="261"/>
    </row>
    <row r="85" spans="1:131" ht="15" customHeight="1" x14ac:dyDescent="0.25">
      <c r="A85" s="431"/>
      <c r="B85" s="431"/>
      <c r="C85" s="432"/>
      <c r="D85" s="433"/>
      <c r="E85" s="434"/>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61"/>
      <c r="BP85" s="261"/>
      <c r="BQ85" s="261"/>
      <c r="BR85" s="261"/>
      <c r="BS85" s="261"/>
      <c r="BT85" s="261"/>
      <c r="BU85" s="261"/>
      <c r="BV85" s="261"/>
      <c r="BW85" s="261"/>
      <c r="BX85" s="261"/>
      <c r="BY85" s="262"/>
      <c r="BZ85" s="262"/>
      <c r="CA85" s="262"/>
      <c r="CB85" s="262"/>
      <c r="CC85" s="262"/>
      <c r="CD85" s="262"/>
      <c r="CE85" s="262"/>
      <c r="CF85" s="262"/>
      <c r="CG85" s="262"/>
      <c r="CH85" s="262"/>
      <c r="CI85" s="262"/>
      <c r="CJ85" s="262"/>
      <c r="CK85" s="262"/>
      <c r="CL85" s="262"/>
      <c r="CM85" s="262"/>
      <c r="CN85" s="262"/>
      <c r="CO85" s="262"/>
      <c r="CP85" s="262"/>
      <c r="CQ85" s="262"/>
      <c r="CR85" s="262"/>
      <c r="CS85" s="262"/>
      <c r="CT85" s="262"/>
      <c r="CU85" s="261"/>
      <c r="CV85" s="261"/>
      <c r="CW85" s="261"/>
      <c r="CX85" s="261"/>
      <c r="CY85" s="261"/>
      <c r="CZ85" s="261"/>
      <c r="DA85" s="261"/>
      <c r="DB85" s="261"/>
      <c r="DC85" s="261"/>
      <c r="DD85" s="261"/>
      <c r="DE85" s="261"/>
      <c r="DF85" s="261"/>
      <c r="DG85" s="261"/>
      <c r="DH85" s="261"/>
      <c r="DI85" s="261"/>
      <c r="DJ85" s="261"/>
      <c r="DK85" s="261"/>
      <c r="DL85" s="261"/>
      <c r="DM85" s="261"/>
      <c r="DN85" s="261"/>
      <c r="DO85" s="261"/>
      <c r="DP85" s="261"/>
      <c r="DQ85" s="261"/>
      <c r="DR85" s="261"/>
      <c r="DS85" s="261"/>
      <c r="DT85" s="261"/>
      <c r="DU85" s="261"/>
      <c r="DV85" s="261"/>
      <c r="DW85" s="261"/>
      <c r="DX85" s="261"/>
      <c r="DY85" s="261"/>
      <c r="DZ85" s="261"/>
      <c r="EA85" s="261"/>
    </row>
    <row r="86" spans="1:131" ht="15.75" customHeight="1" x14ac:dyDescent="0.25">
      <c r="A86" s="604"/>
      <c r="B86" s="604"/>
      <c r="C86" s="604"/>
      <c r="D86" s="605"/>
      <c r="E86" s="605"/>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261"/>
      <c r="AE86" s="261"/>
      <c r="AF86" s="261"/>
      <c r="AG86" s="261"/>
      <c r="AH86" s="261"/>
      <c r="AI86" s="261"/>
      <c r="AJ86" s="261"/>
      <c r="AK86" s="261"/>
      <c r="AL86" s="261"/>
      <c r="AM86" s="261"/>
      <c r="AN86" s="261"/>
      <c r="AO86" s="261"/>
      <c r="AP86" s="261"/>
      <c r="AQ86" s="261"/>
      <c r="AR86" s="261"/>
      <c r="AS86" s="261"/>
      <c r="AT86" s="261"/>
      <c r="AU86" s="261"/>
      <c r="AV86" s="261"/>
      <c r="AW86" s="261"/>
      <c r="AX86" s="261"/>
      <c r="AY86" s="261"/>
      <c r="AZ86" s="261"/>
      <c r="BA86" s="261"/>
      <c r="BB86" s="261"/>
      <c r="BC86" s="261"/>
      <c r="BD86" s="261"/>
      <c r="BE86" s="261"/>
      <c r="BF86" s="261"/>
      <c r="BG86" s="261"/>
      <c r="BH86" s="261"/>
      <c r="BI86" s="261"/>
      <c r="BJ86" s="261"/>
      <c r="BK86" s="261"/>
      <c r="BL86" s="261"/>
      <c r="BM86" s="261"/>
      <c r="BN86" s="261"/>
      <c r="BO86" s="261"/>
      <c r="BP86" s="261"/>
      <c r="BQ86" s="261"/>
      <c r="BR86" s="261"/>
      <c r="BS86" s="261"/>
      <c r="BT86" s="261"/>
      <c r="BU86" s="261"/>
      <c r="BV86" s="261"/>
      <c r="BW86" s="261"/>
      <c r="BX86" s="261"/>
      <c r="BY86" s="262"/>
      <c r="BZ86" s="262"/>
      <c r="CA86" s="262"/>
      <c r="CB86" s="262"/>
      <c r="CC86" s="262"/>
      <c r="CD86" s="262"/>
      <c r="CE86" s="262"/>
      <c r="CF86" s="262"/>
      <c r="CG86" s="262"/>
      <c r="CH86" s="262"/>
      <c r="CI86" s="262"/>
      <c r="CJ86" s="262"/>
      <c r="CK86" s="262"/>
      <c r="CL86" s="262"/>
      <c r="CM86" s="262"/>
      <c r="CN86" s="262"/>
      <c r="CO86" s="262"/>
      <c r="CP86" s="262"/>
      <c r="CQ86" s="262"/>
      <c r="CR86" s="262"/>
      <c r="CS86" s="262"/>
      <c r="CT86" s="262"/>
      <c r="CU86" s="261"/>
      <c r="CV86" s="261"/>
      <c r="CW86" s="261"/>
      <c r="CX86" s="261"/>
      <c r="CY86" s="261"/>
      <c r="CZ86" s="261"/>
      <c r="DA86" s="261"/>
      <c r="DB86" s="261"/>
      <c r="DC86" s="261"/>
      <c r="DD86" s="261"/>
      <c r="DE86" s="261"/>
      <c r="DF86" s="261"/>
      <c r="DG86" s="261"/>
      <c r="DH86" s="261"/>
      <c r="DI86" s="261"/>
      <c r="DJ86" s="261"/>
      <c r="DK86" s="261"/>
      <c r="DL86" s="261"/>
      <c r="DM86" s="261"/>
      <c r="DN86" s="261"/>
      <c r="DO86" s="261"/>
      <c r="DP86" s="261"/>
      <c r="DQ86" s="261"/>
      <c r="DR86" s="261"/>
      <c r="DS86" s="261"/>
      <c r="DT86" s="261"/>
      <c r="DU86" s="261"/>
      <c r="DV86" s="261"/>
      <c r="DW86" s="261"/>
      <c r="DX86" s="261"/>
      <c r="DY86" s="261"/>
      <c r="DZ86" s="261"/>
      <c r="EA86" s="261"/>
    </row>
    <row r="87" spans="1:131" ht="21" customHeight="1" x14ac:dyDescent="0.25">
      <c r="A87" s="604"/>
      <c r="B87" s="604"/>
      <c r="C87" s="604"/>
      <c r="D87" s="605"/>
      <c r="E87" s="605"/>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261"/>
      <c r="BV87" s="261"/>
      <c r="BW87" s="261"/>
      <c r="BX87" s="261"/>
      <c r="BY87" s="262"/>
      <c r="BZ87" s="262"/>
      <c r="CA87" s="262"/>
      <c r="CB87" s="262"/>
      <c r="CC87" s="262"/>
      <c r="CD87" s="262"/>
      <c r="CE87" s="262"/>
      <c r="CF87" s="262"/>
      <c r="CG87" s="262"/>
      <c r="CH87" s="262"/>
      <c r="CI87" s="262"/>
      <c r="CJ87" s="262"/>
      <c r="CK87" s="262"/>
      <c r="CL87" s="262"/>
      <c r="CM87" s="262"/>
      <c r="CN87" s="262"/>
      <c r="CO87" s="262"/>
      <c r="CP87" s="262"/>
      <c r="CQ87" s="262"/>
      <c r="CR87" s="262"/>
      <c r="CS87" s="262"/>
      <c r="CT87" s="262"/>
      <c r="CU87" s="261"/>
      <c r="CV87" s="261"/>
      <c r="CW87" s="261"/>
      <c r="CX87" s="261"/>
      <c r="CY87" s="261"/>
      <c r="CZ87" s="261"/>
      <c r="DA87" s="261"/>
      <c r="DB87" s="261"/>
      <c r="DC87" s="261"/>
      <c r="DD87" s="261"/>
      <c r="DE87" s="261"/>
      <c r="DF87" s="261"/>
      <c r="DG87" s="261"/>
      <c r="DH87" s="261"/>
      <c r="DI87" s="261"/>
      <c r="DJ87" s="261"/>
      <c r="DK87" s="261"/>
      <c r="DL87" s="261"/>
      <c r="DM87" s="261"/>
      <c r="DN87" s="261"/>
      <c r="DO87" s="261"/>
      <c r="DP87" s="261"/>
      <c r="DQ87" s="261"/>
      <c r="DR87" s="261"/>
      <c r="DS87" s="261"/>
      <c r="DT87" s="261"/>
      <c r="DU87" s="261"/>
      <c r="DV87" s="261"/>
      <c r="DW87" s="261"/>
      <c r="DX87" s="261"/>
      <c r="DY87" s="261"/>
      <c r="DZ87" s="261"/>
      <c r="EA87" s="261"/>
    </row>
    <row r="88" spans="1:131" ht="19.5" customHeight="1" x14ac:dyDescent="0.25">
      <c r="A88" s="598"/>
      <c r="B88" s="599"/>
      <c r="C88" s="600"/>
      <c r="D88" s="435"/>
      <c r="E88" s="436"/>
      <c r="F88" s="262"/>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1"/>
      <c r="AL88" s="261"/>
      <c r="AM88" s="261"/>
      <c r="AN88" s="261"/>
      <c r="AO88" s="261"/>
      <c r="AP88" s="261"/>
      <c r="AQ88" s="261"/>
      <c r="AR88" s="261"/>
      <c r="AS88" s="261"/>
      <c r="AT88" s="261"/>
      <c r="AU88" s="261"/>
      <c r="AV88" s="261"/>
      <c r="AW88" s="261"/>
      <c r="AX88" s="261"/>
      <c r="AY88" s="261"/>
      <c r="AZ88" s="261"/>
      <c r="BA88" s="261"/>
      <c r="BB88" s="261"/>
      <c r="BC88" s="261"/>
      <c r="BD88" s="261"/>
      <c r="BE88" s="261"/>
      <c r="BF88" s="261"/>
      <c r="BG88" s="261"/>
      <c r="BH88" s="261"/>
      <c r="BI88" s="261"/>
      <c r="BJ88" s="261"/>
      <c r="BK88" s="261"/>
      <c r="BL88" s="261"/>
      <c r="BM88" s="261"/>
      <c r="BN88" s="261"/>
      <c r="BO88" s="261"/>
      <c r="BP88" s="261"/>
      <c r="BQ88" s="261"/>
      <c r="BR88" s="261"/>
      <c r="BS88" s="261"/>
      <c r="BT88" s="261"/>
      <c r="BU88" s="261"/>
      <c r="BV88" s="261"/>
      <c r="BW88" s="261"/>
      <c r="BX88" s="261"/>
      <c r="BY88" s="262"/>
      <c r="BZ88" s="262"/>
      <c r="CA88" s="262"/>
      <c r="CB88" s="262"/>
      <c r="CC88" s="262"/>
      <c r="CD88" s="262"/>
      <c r="CE88" s="262"/>
      <c r="CF88" s="262"/>
      <c r="CG88" s="262"/>
      <c r="CH88" s="262"/>
      <c r="CI88" s="262"/>
      <c r="CJ88" s="262"/>
      <c r="CK88" s="262"/>
      <c r="CL88" s="262"/>
      <c r="CM88" s="262"/>
      <c r="CN88" s="262"/>
      <c r="CO88" s="262"/>
      <c r="CP88" s="262"/>
      <c r="CQ88" s="262"/>
      <c r="CR88" s="262"/>
      <c r="CS88" s="262"/>
      <c r="CT88" s="262"/>
      <c r="CU88" s="261"/>
      <c r="CV88" s="261"/>
      <c r="CW88" s="261"/>
      <c r="CX88" s="261"/>
      <c r="CY88" s="261"/>
      <c r="CZ88" s="261"/>
      <c r="DA88" s="261"/>
      <c r="DB88" s="261"/>
      <c r="DC88" s="261"/>
      <c r="DD88" s="261"/>
      <c r="DE88" s="261"/>
      <c r="DF88" s="261"/>
      <c r="DG88" s="261"/>
      <c r="DH88" s="261"/>
      <c r="DI88" s="261"/>
      <c r="DJ88" s="261"/>
      <c r="DK88" s="261"/>
      <c r="DL88" s="261"/>
      <c r="DM88" s="261"/>
      <c r="DN88" s="261"/>
      <c r="DO88" s="261"/>
      <c r="DP88" s="261"/>
      <c r="DQ88" s="261"/>
      <c r="DR88" s="261"/>
      <c r="DS88" s="261"/>
      <c r="DT88" s="261"/>
      <c r="DU88" s="261"/>
      <c r="DV88" s="261"/>
      <c r="DW88" s="261"/>
      <c r="DX88" s="261"/>
      <c r="DY88" s="261"/>
      <c r="DZ88" s="261"/>
      <c r="EA88" s="261"/>
    </row>
    <row r="89" spans="1:131" ht="19.5" customHeight="1" x14ac:dyDescent="0.25">
      <c r="A89" s="592"/>
      <c r="B89" s="593"/>
      <c r="C89" s="594"/>
      <c r="D89" s="437"/>
      <c r="E89" s="438"/>
      <c r="F89" s="262"/>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1"/>
      <c r="BA89" s="261"/>
      <c r="BB89" s="261"/>
      <c r="BC89" s="261"/>
      <c r="BD89" s="261"/>
      <c r="BE89" s="261"/>
      <c r="BF89" s="261"/>
      <c r="BG89" s="261"/>
      <c r="BH89" s="261"/>
      <c r="BI89" s="261"/>
      <c r="BJ89" s="261"/>
      <c r="BK89" s="261"/>
      <c r="BL89" s="261"/>
      <c r="BM89" s="261"/>
      <c r="BN89" s="261"/>
      <c r="BO89" s="261"/>
      <c r="BP89" s="261"/>
      <c r="BQ89" s="261"/>
      <c r="BR89" s="261"/>
      <c r="BS89" s="261"/>
      <c r="BT89" s="261"/>
      <c r="BU89" s="261"/>
      <c r="BV89" s="261"/>
      <c r="BW89" s="261"/>
      <c r="BX89" s="261"/>
      <c r="BY89" s="262"/>
      <c r="BZ89" s="262"/>
      <c r="CA89" s="262"/>
      <c r="CB89" s="262"/>
      <c r="CC89" s="262"/>
      <c r="CD89" s="262"/>
      <c r="CE89" s="262"/>
      <c r="CF89" s="262"/>
      <c r="CG89" s="262"/>
      <c r="CH89" s="262"/>
      <c r="CI89" s="262"/>
      <c r="CJ89" s="262"/>
      <c r="CK89" s="262"/>
      <c r="CL89" s="262"/>
      <c r="CM89" s="262"/>
      <c r="CN89" s="262"/>
      <c r="CO89" s="262"/>
      <c r="CP89" s="262"/>
      <c r="CQ89" s="262"/>
      <c r="CR89" s="262"/>
      <c r="CS89" s="262"/>
      <c r="CT89" s="262"/>
      <c r="CU89" s="261"/>
      <c r="CV89" s="261"/>
      <c r="CW89" s="261"/>
      <c r="CX89" s="261"/>
      <c r="CY89" s="261"/>
      <c r="CZ89" s="261"/>
      <c r="DA89" s="261"/>
      <c r="DB89" s="261"/>
      <c r="DC89" s="261"/>
      <c r="DD89" s="261"/>
      <c r="DE89" s="261"/>
      <c r="DF89" s="261"/>
      <c r="DG89" s="261"/>
      <c r="DH89" s="261"/>
      <c r="DI89" s="261"/>
      <c r="DJ89" s="261"/>
      <c r="DK89" s="261"/>
      <c r="DL89" s="261"/>
      <c r="DM89" s="261"/>
      <c r="DN89" s="261"/>
      <c r="DO89" s="261"/>
      <c r="DP89" s="261"/>
      <c r="DQ89" s="261"/>
      <c r="DR89" s="261"/>
      <c r="DS89" s="261"/>
      <c r="DT89" s="261"/>
      <c r="DU89" s="261"/>
      <c r="DV89" s="261"/>
      <c r="DW89" s="261"/>
      <c r="DX89" s="261"/>
      <c r="DY89" s="261"/>
      <c r="DZ89" s="261"/>
      <c r="EA89" s="261"/>
    </row>
    <row r="90" spans="1:131" ht="27.75" customHeight="1" x14ac:dyDescent="0.25">
      <c r="A90" s="684"/>
      <c r="B90" s="685"/>
      <c r="C90" s="686"/>
      <c r="D90" s="439"/>
      <c r="E90" s="440"/>
      <c r="F90" s="262"/>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261"/>
      <c r="BV90" s="261"/>
      <c r="BW90" s="261"/>
      <c r="BX90" s="261"/>
      <c r="BY90" s="262"/>
      <c r="BZ90" s="262"/>
      <c r="CA90" s="262"/>
      <c r="CB90" s="262"/>
      <c r="CC90" s="262"/>
      <c r="CD90" s="262"/>
      <c r="CE90" s="262"/>
      <c r="CF90" s="262"/>
      <c r="CG90" s="262"/>
      <c r="CH90" s="262"/>
      <c r="CI90" s="262"/>
      <c r="CJ90" s="262"/>
      <c r="CK90" s="262"/>
      <c r="CL90" s="262"/>
      <c r="CM90" s="262"/>
      <c r="CN90" s="262"/>
      <c r="CO90" s="262"/>
      <c r="CP90" s="262"/>
      <c r="CQ90" s="262"/>
      <c r="CR90" s="262"/>
      <c r="CS90" s="262"/>
      <c r="CT90" s="262"/>
      <c r="CU90" s="261"/>
      <c r="CV90" s="261"/>
      <c r="CW90" s="261"/>
      <c r="CX90" s="261"/>
      <c r="CY90" s="261"/>
      <c r="CZ90" s="261"/>
      <c r="DA90" s="261"/>
      <c r="DB90" s="261"/>
      <c r="DC90" s="261"/>
      <c r="DD90" s="261"/>
      <c r="DE90" s="261"/>
      <c r="DF90" s="261"/>
      <c r="DG90" s="261"/>
      <c r="DH90" s="261"/>
      <c r="DI90" s="261"/>
      <c r="DJ90" s="261"/>
      <c r="DK90" s="261"/>
      <c r="DL90" s="261"/>
      <c r="DM90" s="261"/>
      <c r="DN90" s="261"/>
      <c r="DO90" s="261"/>
      <c r="DP90" s="261"/>
      <c r="DQ90" s="261"/>
      <c r="DR90" s="261"/>
      <c r="DS90" s="261"/>
      <c r="DT90" s="261"/>
      <c r="DU90" s="261"/>
      <c r="DV90" s="261"/>
      <c r="DW90" s="261"/>
      <c r="DX90" s="261"/>
      <c r="DY90" s="261"/>
      <c r="DZ90" s="261"/>
      <c r="EA90" s="261"/>
    </row>
    <row r="91" spans="1:131" ht="15" x14ac:dyDescent="0.25">
      <c r="A91" s="432"/>
      <c r="B91" s="431"/>
      <c r="C91" s="432"/>
      <c r="D91" s="433"/>
      <c r="E91" s="434"/>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1"/>
      <c r="BA91" s="261"/>
      <c r="BB91" s="261"/>
      <c r="BC91" s="261"/>
      <c r="BD91" s="261"/>
      <c r="BE91" s="261"/>
      <c r="BF91" s="261"/>
      <c r="BG91" s="261"/>
      <c r="BH91" s="261"/>
      <c r="BI91" s="261"/>
      <c r="BJ91" s="261"/>
      <c r="BK91" s="261"/>
      <c r="BL91" s="261"/>
      <c r="BM91" s="261"/>
      <c r="BN91" s="261"/>
      <c r="BO91" s="261"/>
      <c r="BP91" s="261"/>
      <c r="BQ91" s="261"/>
      <c r="BR91" s="261"/>
      <c r="BS91" s="261"/>
      <c r="BT91" s="261"/>
      <c r="BU91" s="261"/>
      <c r="BV91" s="261"/>
      <c r="BW91" s="261"/>
      <c r="BX91" s="261"/>
      <c r="BY91" s="262"/>
      <c r="BZ91" s="262"/>
      <c r="CA91" s="262"/>
      <c r="CB91" s="262"/>
      <c r="CC91" s="262"/>
      <c r="CD91" s="262"/>
      <c r="CE91" s="262"/>
      <c r="CF91" s="262"/>
      <c r="CG91" s="262"/>
      <c r="CH91" s="262"/>
      <c r="CI91" s="262"/>
      <c r="CJ91" s="262"/>
      <c r="CK91" s="262"/>
      <c r="CL91" s="262"/>
      <c r="CM91" s="262"/>
      <c r="CN91" s="262"/>
      <c r="CO91" s="262"/>
      <c r="CP91" s="262"/>
      <c r="CQ91" s="262"/>
      <c r="CR91" s="262"/>
      <c r="CS91" s="262"/>
      <c r="CT91" s="262"/>
      <c r="CU91" s="261"/>
      <c r="CV91" s="261"/>
      <c r="CW91" s="261"/>
      <c r="CX91" s="261"/>
      <c r="CY91" s="261"/>
      <c r="CZ91" s="261"/>
      <c r="DA91" s="261"/>
      <c r="DB91" s="261"/>
      <c r="DC91" s="261"/>
      <c r="DD91" s="261"/>
      <c r="DE91" s="261"/>
      <c r="DF91" s="261"/>
      <c r="DG91" s="261"/>
      <c r="DH91" s="261"/>
      <c r="DI91" s="261"/>
      <c r="DJ91" s="261"/>
      <c r="DK91" s="261"/>
      <c r="DL91" s="261"/>
      <c r="DM91" s="261"/>
      <c r="DN91" s="261"/>
      <c r="DO91" s="261"/>
      <c r="DP91" s="261"/>
      <c r="DQ91" s="261"/>
      <c r="DR91" s="261"/>
      <c r="DS91" s="261"/>
      <c r="DT91" s="261"/>
      <c r="DU91" s="261"/>
      <c r="DV91" s="261"/>
      <c r="DW91" s="261"/>
      <c r="DX91" s="261"/>
      <c r="DY91" s="261"/>
      <c r="DZ91" s="261"/>
      <c r="EA91" s="261"/>
    </row>
    <row r="92" spans="1:131" ht="21" customHeight="1" x14ac:dyDescent="0.25">
      <c r="A92" s="604"/>
      <c r="B92" s="604"/>
      <c r="C92" s="604"/>
      <c r="D92" s="605"/>
      <c r="E92" s="605"/>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1"/>
      <c r="BA92" s="261"/>
      <c r="BB92" s="261"/>
      <c r="BC92" s="261"/>
      <c r="BD92" s="261"/>
      <c r="BE92" s="261"/>
      <c r="BF92" s="261"/>
      <c r="BG92" s="261"/>
      <c r="BH92" s="261"/>
      <c r="BI92" s="261"/>
      <c r="BJ92" s="261"/>
      <c r="BK92" s="261"/>
      <c r="BL92" s="261"/>
      <c r="BM92" s="261"/>
      <c r="BN92" s="261"/>
      <c r="BO92" s="261"/>
      <c r="BP92" s="261"/>
      <c r="BQ92" s="261"/>
      <c r="BR92" s="261"/>
      <c r="BS92" s="261"/>
      <c r="BT92" s="261"/>
      <c r="BU92" s="261"/>
      <c r="BV92" s="261"/>
      <c r="BW92" s="261"/>
      <c r="BX92" s="261"/>
      <c r="BY92" s="262"/>
      <c r="BZ92" s="262"/>
      <c r="CA92" s="262"/>
      <c r="CB92" s="262"/>
      <c r="CC92" s="262"/>
      <c r="CD92" s="262"/>
      <c r="CE92" s="262"/>
      <c r="CF92" s="262"/>
      <c r="CG92" s="262"/>
      <c r="CH92" s="262"/>
      <c r="CI92" s="262"/>
      <c r="CJ92" s="262"/>
      <c r="CK92" s="262"/>
      <c r="CL92" s="262"/>
      <c r="CM92" s="262"/>
      <c r="CN92" s="262"/>
      <c r="CO92" s="262"/>
      <c r="CP92" s="262"/>
      <c r="CQ92" s="262"/>
      <c r="CR92" s="262"/>
      <c r="CS92" s="262"/>
      <c r="CT92" s="262"/>
      <c r="CU92" s="261"/>
      <c r="CV92" s="261"/>
      <c r="CW92" s="261"/>
      <c r="CX92" s="261"/>
      <c r="CY92" s="261"/>
      <c r="CZ92" s="261"/>
      <c r="DA92" s="261"/>
      <c r="DB92" s="261"/>
      <c r="DC92" s="261"/>
      <c r="DD92" s="261"/>
      <c r="DE92" s="261"/>
      <c r="DF92" s="261"/>
      <c r="DG92" s="261"/>
      <c r="DH92" s="261"/>
      <c r="DI92" s="261"/>
      <c r="DJ92" s="261"/>
      <c r="DK92" s="261"/>
      <c r="DL92" s="261"/>
      <c r="DM92" s="261"/>
      <c r="DN92" s="261"/>
      <c r="DO92" s="261"/>
      <c r="DP92" s="261"/>
      <c r="DQ92" s="261"/>
      <c r="DR92" s="261"/>
      <c r="DS92" s="261"/>
      <c r="DT92" s="261"/>
      <c r="DU92" s="261"/>
      <c r="DV92" s="261"/>
      <c r="DW92" s="261"/>
      <c r="DX92" s="261"/>
      <c r="DY92" s="261"/>
      <c r="DZ92" s="261"/>
      <c r="EA92" s="261"/>
    </row>
    <row r="93" spans="1:131" ht="19.5" customHeight="1" x14ac:dyDescent="0.25">
      <c r="A93" s="604"/>
      <c r="B93" s="604"/>
      <c r="C93" s="604"/>
      <c r="D93" s="605"/>
      <c r="E93" s="605"/>
      <c r="F93" s="262"/>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1"/>
      <c r="BA93" s="261"/>
      <c r="BB93" s="261"/>
      <c r="BC93" s="261"/>
      <c r="BD93" s="261"/>
      <c r="BE93" s="261"/>
      <c r="BF93" s="261"/>
      <c r="BG93" s="261"/>
      <c r="BH93" s="261"/>
      <c r="BI93" s="261"/>
      <c r="BJ93" s="261"/>
      <c r="BK93" s="261"/>
      <c r="BL93" s="261"/>
      <c r="BM93" s="261"/>
      <c r="BN93" s="261"/>
      <c r="BO93" s="261"/>
      <c r="BP93" s="261"/>
      <c r="BQ93" s="261"/>
      <c r="BR93" s="261"/>
      <c r="BS93" s="261"/>
      <c r="BT93" s="261"/>
      <c r="BU93" s="261"/>
      <c r="BV93" s="261"/>
      <c r="BW93" s="261"/>
      <c r="BX93" s="261"/>
      <c r="BY93" s="262"/>
      <c r="BZ93" s="262"/>
      <c r="CA93" s="262"/>
      <c r="CB93" s="262"/>
      <c r="CC93" s="262"/>
      <c r="CD93" s="262"/>
      <c r="CE93" s="262"/>
      <c r="CF93" s="262"/>
      <c r="CG93" s="262"/>
      <c r="CH93" s="262"/>
      <c r="CI93" s="262"/>
      <c r="CJ93" s="262"/>
      <c r="CK93" s="262"/>
      <c r="CL93" s="262"/>
      <c r="CM93" s="262"/>
      <c r="CN93" s="262"/>
      <c r="CO93" s="262"/>
      <c r="CP93" s="262"/>
      <c r="CQ93" s="262"/>
      <c r="CR93" s="262"/>
      <c r="CS93" s="262"/>
      <c r="CT93" s="262"/>
      <c r="CU93" s="261"/>
      <c r="CV93" s="261"/>
      <c r="CW93" s="261"/>
      <c r="CX93" s="261"/>
      <c r="CY93" s="261"/>
      <c r="CZ93" s="261"/>
      <c r="DA93" s="261"/>
      <c r="DB93" s="261"/>
      <c r="DC93" s="261"/>
      <c r="DD93" s="261"/>
      <c r="DE93" s="261"/>
      <c r="DF93" s="261"/>
      <c r="DG93" s="261"/>
      <c r="DH93" s="261"/>
      <c r="DI93" s="261"/>
      <c r="DJ93" s="261"/>
      <c r="DK93" s="261"/>
      <c r="DL93" s="261"/>
      <c r="DM93" s="261"/>
      <c r="DN93" s="261"/>
      <c r="DO93" s="261"/>
      <c r="DP93" s="261"/>
      <c r="DQ93" s="261"/>
      <c r="DR93" s="261"/>
      <c r="DS93" s="261"/>
      <c r="DT93" s="261"/>
      <c r="DU93" s="261"/>
      <c r="DV93" s="261"/>
      <c r="DW93" s="261"/>
      <c r="DX93" s="261"/>
      <c r="DY93" s="261"/>
      <c r="DZ93" s="261"/>
      <c r="EA93" s="261"/>
    </row>
    <row r="94" spans="1:131" ht="19.5" customHeight="1" x14ac:dyDescent="0.25">
      <c r="A94" s="690"/>
      <c r="B94" s="691"/>
      <c r="C94" s="692"/>
      <c r="D94" s="435"/>
      <c r="E94" s="436"/>
      <c r="F94" s="262"/>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1"/>
      <c r="BA94" s="261"/>
      <c r="BB94" s="261"/>
      <c r="BC94" s="261"/>
      <c r="BD94" s="261"/>
      <c r="BE94" s="261"/>
      <c r="BF94" s="261"/>
      <c r="BG94" s="261"/>
      <c r="BH94" s="261"/>
      <c r="BI94" s="261"/>
      <c r="BJ94" s="261"/>
      <c r="BK94" s="261"/>
      <c r="BL94" s="261"/>
      <c r="BM94" s="261"/>
      <c r="BN94" s="261"/>
      <c r="BO94" s="261"/>
      <c r="BP94" s="261"/>
      <c r="BQ94" s="261"/>
      <c r="BR94" s="261"/>
      <c r="BS94" s="261"/>
      <c r="BT94" s="261"/>
      <c r="BU94" s="261"/>
      <c r="BV94" s="261"/>
      <c r="BW94" s="261"/>
      <c r="BX94" s="261"/>
      <c r="BY94" s="262"/>
      <c r="BZ94" s="262"/>
      <c r="CA94" s="262"/>
      <c r="CB94" s="262"/>
      <c r="CC94" s="262"/>
      <c r="CD94" s="262"/>
      <c r="CE94" s="262"/>
      <c r="CF94" s="262"/>
      <c r="CG94" s="262"/>
      <c r="CH94" s="262"/>
      <c r="CI94" s="262"/>
      <c r="CJ94" s="262"/>
      <c r="CK94" s="262"/>
      <c r="CL94" s="262"/>
      <c r="CM94" s="262"/>
      <c r="CN94" s="262"/>
      <c r="CO94" s="262"/>
      <c r="CP94" s="262"/>
      <c r="CQ94" s="262"/>
      <c r="CR94" s="262"/>
      <c r="CS94" s="262"/>
      <c r="CT94" s="262"/>
      <c r="CU94" s="261"/>
      <c r="CV94" s="261"/>
      <c r="CW94" s="261"/>
      <c r="CX94" s="261"/>
      <c r="CY94" s="261"/>
      <c r="CZ94" s="261"/>
      <c r="DA94" s="261"/>
      <c r="DB94" s="261"/>
      <c r="DC94" s="261"/>
      <c r="DD94" s="261"/>
      <c r="DE94" s="261"/>
      <c r="DF94" s="261"/>
      <c r="DG94" s="261"/>
      <c r="DH94" s="261"/>
      <c r="DI94" s="261"/>
      <c r="DJ94" s="261"/>
      <c r="DK94" s="261"/>
      <c r="DL94" s="261"/>
      <c r="DM94" s="261"/>
      <c r="DN94" s="261"/>
      <c r="DO94" s="261"/>
      <c r="DP94" s="261"/>
      <c r="DQ94" s="261"/>
      <c r="DR94" s="261"/>
      <c r="DS94" s="261"/>
      <c r="DT94" s="261"/>
      <c r="DU94" s="261"/>
      <c r="DV94" s="261"/>
      <c r="DW94" s="261"/>
      <c r="DX94" s="261"/>
      <c r="DY94" s="261"/>
      <c r="DZ94" s="261"/>
      <c r="EA94" s="261"/>
    </row>
    <row r="95" spans="1:131" ht="33.75" customHeight="1" x14ac:dyDescent="0.25">
      <c r="A95" s="687"/>
      <c r="B95" s="688"/>
      <c r="C95" s="689"/>
      <c r="D95" s="439"/>
      <c r="E95" s="440"/>
      <c r="F95" s="262"/>
      <c r="G95" s="261"/>
      <c r="H95" s="261"/>
      <c r="I95" s="261"/>
      <c r="J95" s="261"/>
      <c r="K95" s="261"/>
      <c r="L95" s="261"/>
      <c r="M95" s="261"/>
      <c r="N95" s="261"/>
      <c r="O95" s="261"/>
      <c r="P95" s="261"/>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2"/>
      <c r="BZ95" s="262"/>
      <c r="CA95" s="262"/>
      <c r="CB95" s="262"/>
      <c r="CC95" s="262"/>
      <c r="CD95" s="262"/>
      <c r="CE95" s="262"/>
      <c r="CF95" s="262"/>
      <c r="CG95" s="262"/>
      <c r="CH95" s="262"/>
      <c r="CI95" s="262"/>
      <c r="CJ95" s="262"/>
      <c r="CK95" s="262"/>
      <c r="CL95" s="262"/>
      <c r="CM95" s="262"/>
      <c r="CN95" s="262"/>
      <c r="CO95" s="262"/>
      <c r="CP95" s="262"/>
      <c r="CQ95" s="262"/>
      <c r="CR95" s="262"/>
      <c r="CS95" s="262"/>
      <c r="CT95" s="262"/>
      <c r="CU95" s="261"/>
      <c r="CV95" s="261"/>
      <c r="CW95" s="261"/>
      <c r="CX95" s="261"/>
      <c r="CY95" s="261"/>
      <c r="CZ95" s="261"/>
      <c r="DA95" s="261"/>
      <c r="DB95" s="261"/>
      <c r="DC95" s="261"/>
      <c r="DD95" s="261"/>
      <c r="DE95" s="261"/>
      <c r="DF95" s="261"/>
      <c r="DG95" s="261"/>
      <c r="DH95" s="261"/>
      <c r="DI95" s="261"/>
      <c r="DJ95" s="261"/>
      <c r="DK95" s="261"/>
      <c r="DL95" s="261"/>
      <c r="DM95" s="261"/>
      <c r="DN95" s="261"/>
      <c r="DO95" s="261"/>
      <c r="DP95" s="261"/>
      <c r="DQ95" s="261"/>
      <c r="DR95" s="261"/>
      <c r="DS95" s="261"/>
      <c r="DT95" s="261"/>
      <c r="DU95" s="261"/>
      <c r="DV95" s="261"/>
      <c r="DW95" s="261"/>
      <c r="DX95" s="261"/>
      <c r="DY95" s="261"/>
      <c r="DZ95" s="261"/>
      <c r="EA95" s="261"/>
    </row>
    <row r="96" spans="1:131" ht="11.25" customHeight="1" x14ac:dyDescent="0.25">
      <c r="A96" s="431"/>
      <c r="B96" s="432"/>
      <c r="C96" s="432"/>
      <c r="D96" s="433"/>
      <c r="E96" s="434"/>
      <c r="F96" s="441"/>
      <c r="G96" s="441"/>
      <c r="H96" s="441"/>
      <c r="I96" s="261"/>
      <c r="J96" s="261"/>
      <c r="K96" s="261"/>
      <c r="L96" s="261"/>
      <c r="M96" s="261"/>
      <c r="N96" s="261"/>
      <c r="O96" s="261"/>
      <c r="P96" s="261"/>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2"/>
      <c r="BZ96" s="262"/>
      <c r="CA96" s="262"/>
      <c r="CB96" s="262"/>
      <c r="CC96" s="262"/>
      <c r="CD96" s="262"/>
      <c r="CE96" s="262"/>
      <c r="CF96" s="262"/>
      <c r="CG96" s="262"/>
      <c r="CH96" s="262"/>
      <c r="CI96" s="262"/>
      <c r="CJ96" s="262"/>
      <c r="CK96" s="262"/>
      <c r="CL96" s="262"/>
      <c r="CM96" s="262"/>
      <c r="CN96" s="262"/>
      <c r="CO96" s="262"/>
      <c r="CP96" s="262"/>
      <c r="CQ96" s="262"/>
      <c r="CR96" s="262"/>
      <c r="CS96" s="262"/>
      <c r="CT96" s="262"/>
      <c r="CU96" s="261"/>
      <c r="CV96" s="261"/>
      <c r="CW96" s="261"/>
      <c r="CX96" s="261"/>
      <c r="CY96" s="261"/>
      <c r="CZ96" s="261"/>
      <c r="DA96" s="261"/>
      <c r="DB96" s="261"/>
      <c r="DC96" s="261"/>
      <c r="DD96" s="261"/>
      <c r="DE96" s="261"/>
      <c r="DF96" s="261"/>
      <c r="DG96" s="261"/>
      <c r="DH96" s="261"/>
      <c r="DI96" s="261"/>
      <c r="DJ96" s="261"/>
      <c r="DK96" s="261"/>
      <c r="DL96" s="261"/>
      <c r="DM96" s="261"/>
      <c r="DN96" s="261"/>
      <c r="DO96" s="261"/>
      <c r="DP96" s="261"/>
      <c r="DQ96" s="261"/>
      <c r="DR96" s="261"/>
      <c r="DS96" s="261"/>
      <c r="DT96" s="261"/>
      <c r="DU96" s="261"/>
      <c r="DV96" s="261"/>
      <c r="DW96" s="261"/>
      <c r="DX96" s="261"/>
      <c r="DY96" s="261"/>
      <c r="DZ96" s="261"/>
      <c r="EA96" s="261"/>
    </row>
    <row r="97" spans="1:131" ht="21.75" customHeight="1" x14ac:dyDescent="0.25">
      <c r="A97" s="671"/>
      <c r="B97" s="671"/>
      <c r="C97" s="672"/>
      <c r="D97" s="605"/>
      <c r="E97" s="640"/>
      <c r="F97" s="641"/>
      <c r="G97" s="641"/>
      <c r="H97" s="641"/>
      <c r="I97" s="641"/>
      <c r="J97" s="641"/>
      <c r="K97" s="652"/>
      <c r="L97" s="653"/>
      <c r="M97" s="261"/>
      <c r="N97" s="261"/>
      <c r="O97" s="261"/>
      <c r="P97" s="261"/>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2"/>
      <c r="BZ97" s="262"/>
      <c r="CA97" s="262"/>
      <c r="CB97" s="262"/>
      <c r="CC97" s="262"/>
      <c r="CD97" s="262"/>
      <c r="CE97" s="262"/>
      <c r="CF97" s="262"/>
      <c r="CG97" s="262"/>
      <c r="CH97" s="262"/>
      <c r="CI97" s="262"/>
      <c r="CJ97" s="262"/>
      <c r="CK97" s="262"/>
      <c r="CL97" s="262"/>
      <c r="CM97" s="262"/>
      <c r="CN97" s="262"/>
      <c r="CO97" s="262"/>
      <c r="CP97" s="262"/>
      <c r="CQ97" s="262"/>
      <c r="CR97" s="262"/>
      <c r="CS97" s="262"/>
      <c r="CT97" s="262"/>
      <c r="CU97" s="261"/>
      <c r="CV97" s="261"/>
      <c r="CW97" s="261"/>
      <c r="CX97" s="261"/>
      <c r="CY97" s="261"/>
      <c r="CZ97" s="261"/>
      <c r="DA97" s="261"/>
      <c r="DB97" s="261"/>
      <c r="DC97" s="261"/>
      <c r="DD97" s="261"/>
      <c r="DE97" s="261"/>
      <c r="DF97" s="261"/>
      <c r="DG97" s="261"/>
      <c r="DH97" s="261"/>
      <c r="DI97" s="261"/>
      <c r="DJ97" s="261"/>
      <c r="DK97" s="261"/>
      <c r="DL97" s="261"/>
      <c r="DM97" s="261"/>
      <c r="DN97" s="261"/>
      <c r="DO97" s="261"/>
      <c r="DP97" s="261"/>
      <c r="DQ97" s="261"/>
      <c r="DR97" s="261"/>
      <c r="DS97" s="261"/>
      <c r="DT97" s="261"/>
      <c r="DU97" s="261"/>
      <c r="DV97" s="261"/>
      <c r="DW97" s="261"/>
      <c r="DX97" s="261"/>
      <c r="DY97" s="261"/>
      <c r="DZ97" s="261"/>
      <c r="EA97" s="261"/>
    </row>
    <row r="98" spans="1:131" ht="24" customHeight="1" x14ac:dyDescent="0.25">
      <c r="A98" s="673"/>
      <c r="B98" s="673"/>
      <c r="C98" s="674"/>
      <c r="D98" s="605"/>
      <c r="E98" s="462"/>
      <c r="F98" s="442"/>
      <c r="G98" s="463"/>
      <c r="H98" s="463"/>
      <c r="I98" s="457"/>
      <c r="J98" s="416"/>
      <c r="K98" s="460"/>
      <c r="L98" s="460"/>
      <c r="M98" s="261"/>
      <c r="N98" s="261"/>
      <c r="O98" s="261"/>
      <c r="P98" s="261"/>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2"/>
      <c r="BZ98" s="262"/>
      <c r="CA98" s="262"/>
      <c r="CB98" s="262"/>
      <c r="CC98" s="262"/>
      <c r="CD98" s="262"/>
      <c r="CE98" s="262"/>
      <c r="CF98" s="262"/>
      <c r="CG98" s="262"/>
      <c r="CH98" s="262"/>
      <c r="CI98" s="262"/>
      <c r="CJ98" s="262"/>
      <c r="CK98" s="262"/>
      <c r="CL98" s="262"/>
      <c r="CM98" s="262"/>
      <c r="CN98" s="262"/>
      <c r="CO98" s="262"/>
      <c r="CP98" s="262"/>
      <c r="CQ98" s="262"/>
      <c r="CR98" s="262"/>
      <c r="CS98" s="262"/>
      <c r="CT98" s="262"/>
      <c r="CU98" s="261"/>
      <c r="CV98" s="261"/>
      <c r="CW98" s="261"/>
      <c r="CX98" s="261"/>
      <c r="CY98" s="261"/>
      <c r="CZ98" s="261"/>
      <c r="DA98" s="261"/>
      <c r="DB98" s="261"/>
      <c r="DC98" s="261"/>
      <c r="DD98" s="261"/>
      <c r="DE98" s="261"/>
      <c r="DF98" s="261"/>
      <c r="DG98" s="261"/>
      <c r="DH98" s="261"/>
      <c r="DI98" s="261"/>
      <c r="DJ98" s="261"/>
      <c r="DK98" s="261"/>
      <c r="DL98" s="261"/>
      <c r="DM98" s="261"/>
      <c r="DN98" s="261"/>
      <c r="DO98" s="261"/>
      <c r="DP98" s="261"/>
      <c r="DQ98" s="261"/>
      <c r="DR98" s="261"/>
      <c r="DS98" s="261"/>
      <c r="DT98" s="261"/>
      <c r="DU98" s="261"/>
      <c r="DV98" s="261"/>
      <c r="DW98" s="261"/>
      <c r="DX98" s="261"/>
      <c r="DY98" s="261"/>
      <c r="DZ98" s="261"/>
      <c r="EA98" s="261"/>
    </row>
    <row r="99" spans="1:131" ht="19.5" customHeight="1" x14ac:dyDescent="0.25">
      <c r="A99" s="675"/>
      <c r="B99" s="676"/>
      <c r="C99" s="444"/>
      <c r="D99" s="445"/>
      <c r="E99" s="288"/>
      <c r="F99" s="292"/>
      <c r="G99" s="289"/>
      <c r="H99" s="289"/>
      <c r="I99" s="289"/>
      <c r="J99" s="293"/>
      <c r="K99" s="446"/>
      <c r="L99" s="293"/>
      <c r="M99" s="447"/>
      <c r="N99" s="261"/>
      <c r="O99" s="261"/>
      <c r="P99" s="261"/>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1"/>
      <c r="BA99" s="261"/>
      <c r="BB99" s="261"/>
      <c r="BC99" s="261"/>
      <c r="BD99" s="261"/>
      <c r="BE99" s="261"/>
      <c r="BF99" s="261"/>
      <c r="BG99" s="261"/>
      <c r="BH99" s="261"/>
      <c r="BI99" s="261"/>
      <c r="BJ99" s="261"/>
      <c r="BK99" s="261"/>
      <c r="BL99" s="261"/>
      <c r="BM99" s="261"/>
      <c r="BN99" s="261"/>
      <c r="BO99" s="261"/>
      <c r="BP99" s="261"/>
      <c r="BQ99" s="261"/>
      <c r="BR99" s="261"/>
      <c r="BS99" s="261"/>
      <c r="BT99" s="261"/>
      <c r="BU99" s="261"/>
      <c r="BV99" s="261"/>
      <c r="BW99" s="261"/>
      <c r="BX99" s="261"/>
      <c r="BY99" s="262"/>
      <c r="BZ99" s="262"/>
      <c r="CA99" s="262"/>
      <c r="CB99" s="262"/>
      <c r="CC99" s="262"/>
      <c r="CD99" s="262"/>
      <c r="CE99" s="262"/>
      <c r="CF99" s="262"/>
      <c r="CG99" s="262"/>
      <c r="CH99" s="262"/>
      <c r="CI99" s="262"/>
      <c r="CJ99" s="262"/>
      <c r="CK99" s="262"/>
      <c r="CL99" s="262"/>
      <c r="CM99" s="262"/>
      <c r="CN99" s="262"/>
      <c r="CO99" s="262"/>
      <c r="CP99" s="262"/>
      <c r="CQ99" s="262"/>
      <c r="CR99" s="262"/>
      <c r="CS99" s="262"/>
      <c r="CT99" s="262"/>
      <c r="CU99" s="261"/>
      <c r="CV99" s="261"/>
      <c r="CW99" s="261"/>
      <c r="CX99" s="261"/>
      <c r="CY99" s="261"/>
      <c r="CZ99" s="261"/>
      <c r="DA99" s="261"/>
      <c r="DB99" s="261"/>
      <c r="DC99" s="261"/>
      <c r="DD99" s="261"/>
      <c r="DE99" s="261"/>
      <c r="DF99" s="261"/>
      <c r="DG99" s="261"/>
      <c r="DH99" s="261"/>
      <c r="DI99" s="261"/>
      <c r="DJ99" s="261"/>
      <c r="DK99" s="261"/>
      <c r="DL99" s="261"/>
      <c r="DM99" s="261"/>
      <c r="DN99" s="261"/>
      <c r="DO99" s="261"/>
      <c r="DP99" s="261"/>
      <c r="DQ99" s="261"/>
      <c r="DR99" s="261"/>
      <c r="DS99" s="261"/>
      <c r="DT99" s="261"/>
      <c r="DU99" s="261"/>
      <c r="DV99" s="261"/>
      <c r="DW99" s="261"/>
      <c r="DX99" s="261"/>
      <c r="DY99" s="261"/>
      <c r="DZ99" s="261"/>
      <c r="EA99" s="261"/>
    </row>
    <row r="100" spans="1:131" ht="24.75" customHeight="1" x14ac:dyDescent="0.25">
      <c r="A100" s="677"/>
      <c r="B100" s="678"/>
      <c r="C100" s="448"/>
      <c r="D100" s="449"/>
      <c r="E100" s="316"/>
      <c r="F100" s="318"/>
      <c r="G100" s="317"/>
      <c r="H100" s="317"/>
      <c r="I100" s="317"/>
      <c r="J100" s="302"/>
      <c r="K100" s="450"/>
      <c r="L100" s="302"/>
      <c r="M100" s="447"/>
      <c r="N100" s="261"/>
      <c r="O100" s="261"/>
      <c r="P100" s="261"/>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1"/>
      <c r="BA100" s="261"/>
      <c r="BB100" s="261"/>
      <c r="BC100" s="261"/>
      <c r="BD100" s="261"/>
      <c r="BE100" s="261"/>
      <c r="BF100" s="261"/>
      <c r="BG100" s="261"/>
      <c r="BH100" s="261"/>
      <c r="BI100" s="261"/>
      <c r="BJ100" s="261"/>
      <c r="BK100" s="261"/>
      <c r="BL100" s="261"/>
      <c r="BM100" s="261"/>
      <c r="BN100" s="261"/>
      <c r="BO100" s="261"/>
      <c r="BP100" s="261"/>
      <c r="BQ100" s="261"/>
      <c r="BR100" s="261"/>
      <c r="BS100" s="261"/>
      <c r="BT100" s="261"/>
      <c r="BU100" s="261"/>
      <c r="BV100" s="261"/>
      <c r="BW100" s="261"/>
      <c r="BX100" s="261"/>
      <c r="BY100" s="262"/>
      <c r="BZ100" s="262"/>
      <c r="CA100" s="262"/>
      <c r="CB100" s="262"/>
      <c r="CC100" s="262"/>
      <c r="CD100" s="262"/>
      <c r="CE100" s="262"/>
      <c r="CF100" s="262"/>
      <c r="CG100" s="262"/>
      <c r="CH100" s="262"/>
      <c r="CI100" s="262"/>
      <c r="CJ100" s="262"/>
      <c r="CK100" s="262"/>
      <c r="CL100" s="262"/>
      <c r="CM100" s="262"/>
      <c r="CN100" s="262"/>
      <c r="CO100" s="262"/>
      <c r="CP100" s="262"/>
      <c r="CQ100" s="262"/>
      <c r="CR100" s="262"/>
      <c r="CS100" s="262"/>
      <c r="CT100" s="262"/>
      <c r="CU100" s="261"/>
      <c r="CV100" s="261"/>
      <c r="CW100" s="261"/>
      <c r="CX100" s="261"/>
      <c r="CY100" s="261"/>
      <c r="CZ100" s="261"/>
      <c r="DA100" s="261"/>
      <c r="DB100" s="261"/>
      <c r="DC100" s="261"/>
      <c r="DD100" s="261"/>
      <c r="DE100" s="261"/>
      <c r="DF100" s="261"/>
      <c r="DG100" s="261"/>
      <c r="DH100" s="261"/>
      <c r="DI100" s="261"/>
      <c r="DJ100" s="261"/>
      <c r="DK100" s="261"/>
      <c r="DL100" s="261"/>
      <c r="DM100" s="261"/>
      <c r="DN100" s="261"/>
      <c r="DO100" s="261"/>
      <c r="DP100" s="261"/>
      <c r="DQ100" s="261"/>
      <c r="DR100" s="261"/>
      <c r="DS100" s="261"/>
      <c r="DT100" s="261"/>
      <c r="DU100" s="261"/>
      <c r="DV100" s="261"/>
      <c r="DW100" s="261"/>
      <c r="DX100" s="261"/>
      <c r="DY100" s="261"/>
      <c r="DZ100" s="261"/>
      <c r="EA100" s="261"/>
    </row>
    <row r="101" spans="1:131" ht="24.75" customHeight="1" x14ac:dyDescent="0.25">
      <c r="A101" s="677"/>
      <c r="B101" s="678"/>
      <c r="C101" s="448"/>
      <c r="D101" s="451"/>
      <c r="E101" s="347"/>
      <c r="F101" s="348"/>
      <c r="G101" s="360"/>
      <c r="H101" s="360"/>
      <c r="I101" s="360"/>
      <c r="J101" s="355"/>
      <c r="K101" s="452"/>
      <c r="L101" s="355"/>
      <c r="M101" s="447"/>
      <c r="N101" s="261"/>
      <c r="O101" s="261"/>
      <c r="P101" s="261"/>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1"/>
      <c r="BA101" s="261"/>
      <c r="BB101" s="261"/>
      <c r="BC101" s="261"/>
      <c r="BD101" s="261"/>
      <c r="BE101" s="261"/>
      <c r="BF101" s="261"/>
      <c r="BG101" s="261"/>
      <c r="BH101" s="261"/>
      <c r="BI101" s="261"/>
      <c r="BJ101" s="261"/>
      <c r="BK101" s="261"/>
      <c r="BL101" s="261"/>
      <c r="BM101" s="261"/>
      <c r="BN101" s="261"/>
      <c r="BO101" s="261"/>
      <c r="BP101" s="261"/>
      <c r="BQ101" s="261"/>
      <c r="BR101" s="261"/>
      <c r="BS101" s="261"/>
      <c r="BT101" s="261"/>
      <c r="BU101" s="261"/>
      <c r="BV101" s="261"/>
      <c r="BW101" s="261"/>
      <c r="BX101" s="261"/>
      <c r="BY101" s="262"/>
      <c r="BZ101" s="262"/>
      <c r="CA101" s="262"/>
      <c r="CB101" s="262"/>
      <c r="CC101" s="262"/>
      <c r="CD101" s="262"/>
      <c r="CE101" s="262"/>
      <c r="CF101" s="262"/>
      <c r="CG101" s="262"/>
      <c r="CH101" s="262"/>
      <c r="CI101" s="262"/>
      <c r="CJ101" s="262"/>
      <c r="CK101" s="262"/>
      <c r="CL101" s="262"/>
      <c r="CM101" s="262"/>
      <c r="CN101" s="262"/>
      <c r="CO101" s="262"/>
      <c r="CP101" s="262"/>
      <c r="CQ101" s="262"/>
      <c r="CR101" s="262"/>
      <c r="CS101" s="262"/>
      <c r="CT101" s="262"/>
      <c r="CU101" s="261"/>
      <c r="CV101" s="261"/>
      <c r="CW101" s="261"/>
      <c r="CX101" s="261"/>
      <c r="CY101" s="261"/>
      <c r="CZ101" s="261"/>
      <c r="DA101" s="261"/>
      <c r="DB101" s="261"/>
      <c r="DC101" s="261"/>
      <c r="DD101" s="261"/>
      <c r="DE101" s="261"/>
      <c r="DF101" s="261"/>
      <c r="DG101" s="261"/>
      <c r="DH101" s="261"/>
      <c r="DI101" s="261"/>
      <c r="DJ101" s="261"/>
      <c r="DK101" s="261"/>
      <c r="DL101" s="261"/>
      <c r="DM101" s="261"/>
      <c r="DN101" s="261"/>
      <c r="DO101" s="261"/>
      <c r="DP101" s="261"/>
      <c r="DQ101" s="261"/>
      <c r="DR101" s="261"/>
      <c r="DS101" s="261"/>
      <c r="DT101" s="261"/>
      <c r="DU101" s="261"/>
      <c r="DV101" s="261"/>
      <c r="DW101" s="261"/>
      <c r="DX101" s="261"/>
      <c r="DY101" s="261"/>
      <c r="DZ101" s="261"/>
      <c r="EA101" s="261"/>
    </row>
    <row r="102" spans="1:131" ht="24.75" customHeight="1" x14ac:dyDescent="0.25">
      <c r="A102" s="675"/>
      <c r="B102" s="676"/>
      <c r="C102" s="444"/>
      <c r="D102" s="445"/>
      <c r="E102" s="297"/>
      <c r="F102" s="301"/>
      <c r="G102" s="298"/>
      <c r="H102" s="298"/>
      <c r="I102" s="298"/>
      <c r="J102" s="303"/>
      <c r="K102" s="453"/>
      <c r="L102" s="303"/>
      <c r="M102" s="447"/>
      <c r="N102" s="261"/>
      <c r="O102" s="261"/>
      <c r="P102" s="261"/>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1"/>
      <c r="BA102" s="261"/>
      <c r="BB102" s="261"/>
      <c r="BC102" s="261"/>
      <c r="BD102" s="261"/>
      <c r="BE102" s="261"/>
      <c r="BF102" s="261"/>
      <c r="BG102" s="261"/>
      <c r="BH102" s="261"/>
      <c r="BI102" s="261"/>
      <c r="BJ102" s="261"/>
      <c r="BK102" s="261"/>
      <c r="BL102" s="261"/>
      <c r="BM102" s="261"/>
      <c r="BN102" s="261"/>
      <c r="BO102" s="261"/>
      <c r="BP102" s="261"/>
      <c r="BQ102" s="261"/>
      <c r="BR102" s="261"/>
      <c r="BS102" s="261"/>
      <c r="BT102" s="261"/>
      <c r="BU102" s="261"/>
      <c r="BV102" s="261"/>
      <c r="BW102" s="261"/>
      <c r="BX102" s="261"/>
      <c r="BY102" s="262"/>
      <c r="BZ102" s="262"/>
      <c r="CA102" s="262"/>
      <c r="CB102" s="262"/>
      <c r="CC102" s="262"/>
      <c r="CD102" s="262"/>
      <c r="CE102" s="262"/>
      <c r="CF102" s="262"/>
      <c r="CG102" s="262"/>
      <c r="CH102" s="262"/>
      <c r="CI102" s="262"/>
      <c r="CJ102" s="262"/>
      <c r="CK102" s="262"/>
      <c r="CL102" s="262"/>
      <c r="CM102" s="262"/>
      <c r="CN102" s="262"/>
      <c r="CO102" s="262"/>
      <c r="CP102" s="262"/>
      <c r="CQ102" s="262"/>
      <c r="CR102" s="262"/>
      <c r="CS102" s="262"/>
      <c r="CT102" s="262"/>
      <c r="CU102" s="261"/>
      <c r="CV102" s="261"/>
      <c r="CW102" s="261"/>
      <c r="CX102" s="261"/>
      <c r="CY102" s="261"/>
      <c r="CZ102" s="261"/>
      <c r="DA102" s="261"/>
      <c r="DB102" s="261"/>
      <c r="DC102" s="261"/>
      <c r="DD102" s="261"/>
      <c r="DE102" s="261"/>
      <c r="DF102" s="261"/>
      <c r="DG102" s="261"/>
      <c r="DH102" s="261"/>
      <c r="DI102" s="261"/>
      <c r="DJ102" s="261"/>
      <c r="DK102" s="261"/>
      <c r="DL102" s="261"/>
      <c r="DM102" s="261"/>
      <c r="DN102" s="261"/>
      <c r="DO102" s="261"/>
      <c r="DP102" s="261"/>
      <c r="DQ102" s="261"/>
      <c r="DR102" s="261"/>
      <c r="DS102" s="261"/>
      <c r="DT102" s="261"/>
      <c r="DU102" s="261"/>
      <c r="DV102" s="261"/>
      <c r="DW102" s="261"/>
      <c r="DX102" s="261"/>
      <c r="DY102" s="261"/>
      <c r="DZ102" s="261"/>
      <c r="EA102" s="261"/>
    </row>
    <row r="103" spans="1:131" ht="24.75" customHeight="1" x14ac:dyDescent="0.25">
      <c r="A103" s="677"/>
      <c r="B103" s="678"/>
      <c r="C103" s="448"/>
      <c r="D103" s="449"/>
      <c r="E103" s="363"/>
      <c r="F103" s="330"/>
      <c r="G103" s="328"/>
      <c r="H103" s="328"/>
      <c r="I103" s="328"/>
      <c r="J103" s="329"/>
      <c r="K103" s="454"/>
      <c r="L103" s="329"/>
      <c r="M103" s="447"/>
      <c r="N103" s="261"/>
      <c r="O103" s="261"/>
      <c r="P103" s="261"/>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1"/>
      <c r="BA103" s="261"/>
      <c r="BB103" s="261"/>
      <c r="BC103" s="261"/>
      <c r="BD103" s="261"/>
      <c r="BE103" s="261"/>
      <c r="BF103" s="261"/>
      <c r="BG103" s="261"/>
      <c r="BH103" s="261"/>
      <c r="BI103" s="261"/>
      <c r="BJ103" s="261"/>
      <c r="BK103" s="261"/>
      <c r="BL103" s="261"/>
      <c r="BM103" s="261"/>
      <c r="BN103" s="261"/>
      <c r="BO103" s="261"/>
      <c r="BP103" s="261"/>
      <c r="BQ103" s="261"/>
      <c r="BR103" s="261"/>
      <c r="BS103" s="261"/>
      <c r="BT103" s="261"/>
      <c r="BU103" s="261"/>
      <c r="BV103" s="261"/>
      <c r="BW103" s="261"/>
      <c r="BX103" s="261"/>
      <c r="BY103" s="262"/>
      <c r="BZ103" s="262"/>
      <c r="CA103" s="262"/>
      <c r="CB103" s="262"/>
      <c r="CC103" s="262"/>
      <c r="CD103" s="262"/>
      <c r="CE103" s="262"/>
      <c r="CF103" s="262"/>
      <c r="CG103" s="262"/>
      <c r="CH103" s="262"/>
      <c r="CI103" s="262"/>
      <c r="CJ103" s="262"/>
      <c r="CK103" s="262"/>
      <c r="CL103" s="262"/>
      <c r="CM103" s="262"/>
      <c r="CN103" s="262"/>
      <c r="CO103" s="262"/>
      <c r="CP103" s="262"/>
      <c r="CQ103" s="262"/>
      <c r="CR103" s="262"/>
      <c r="CS103" s="262"/>
      <c r="CT103" s="262"/>
      <c r="CU103" s="261"/>
      <c r="CV103" s="261"/>
      <c r="CW103" s="261"/>
      <c r="CX103" s="261"/>
      <c r="CY103" s="261"/>
      <c r="CZ103" s="261"/>
      <c r="DA103" s="261"/>
      <c r="DB103" s="261"/>
      <c r="DC103" s="261"/>
      <c r="DD103" s="261"/>
      <c r="DE103" s="261"/>
      <c r="DF103" s="261"/>
      <c r="DG103" s="261"/>
      <c r="DH103" s="261"/>
      <c r="DI103" s="261"/>
      <c r="DJ103" s="261"/>
      <c r="DK103" s="261"/>
      <c r="DL103" s="261"/>
      <c r="DM103" s="261"/>
      <c r="DN103" s="261"/>
      <c r="DO103" s="261"/>
      <c r="DP103" s="261"/>
      <c r="DQ103" s="261"/>
      <c r="DR103" s="261"/>
      <c r="DS103" s="261"/>
      <c r="DT103" s="261"/>
      <c r="DU103" s="261"/>
      <c r="DV103" s="261"/>
      <c r="DW103" s="261"/>
      <c r="DX103" s="261"/>
      <c r="DY103" s="261"/>
      <c r="DZ103" s="261"/>
      <c r="EA103" s="261"/>
    </row>
    <row r="104" spans="1:131" ht="24.75" customHeight="1" x14ac:dyDescent="0.25">
      <c r="A104" s="677"/>
      <c r="B104" s="678"/>
      <c r="C104" s="448"/>
      <c r="D104" s="451"/>
      <c r="E104" s="363"/>
      <c r="F104" s="330"/>
      <c r="G104" s="328"/>
      <c r="H104" s="328"/>
      <c r="I104" s="328"/>
      <c r="J104" s="329"/>
      <c r="K104" s="454"/>
      <c r="L104" s="329"/>
      <c r="M104" s="447"/>
      <c r="N104" s="261"/>
      <c r="O104" s="261"/>
      <c r="P104" s="261"/>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1"/>
      <c r="BA104" s="261"/>
      <c r="BB104" s="261"/>
      <c r="BC104" s="261"/>
      <c r="BD104" s="261"/>
      <c r="BE104" s="261"/>
      <c r="BF104" s="261"/>
      <c r="BG104" s="261"/>
      <c r="BH104" s="261"/>
      <c r="BI104" s="261"/>
      <c r="BJ104" s="261"/>
      <c r="BK104" s="261"/>
      <c r="BL104" s="261"/>
      <c r="BM104" s="261"/>
      <c r="BN104" s="261"/>
      <c r="BO104" s="261"/>
      <c r="BP104" s="261"/>
      <c r="BQ104" s="261"/>
      <c r="BR104" s="261"/>
      <c r="BS104" s="261"/>
      <c r="BT104" s="261"/>
      <c r="BU104" s="261"/>
      <c r="BV104" s="261"/>
      <c r="BW104" s="261"/>
      <c r="BX104" s="261"/>
      <c r="BY104" s="262"/>
      <c r="BZ104" s="262"/>
      <c r="CA104" s="262"/>
      <c r="CB104" s="262"/>
      <c r="CC104" s="262"/>
      <c r="CD104" s="262"/>
      <c r="CE104" s="262"/>
      <c r="CF104" s="262"/>
      <c r="CG104" s="262"/>
      <c r="CH104" s="262"/>
      <c r="CI104" s="262"/>
      <c r="CJ104" s="262"/>
      <c r="CK104" s="262"/>
      <c r="CL104" s="262"/>
      <c r="CM104" s="262"/>
      <c r="CN104" s="262"/>
      <c r="CO104" s="262"/>
      <c r="CP104" s="262"/>
      <c r="CQ104" s="262"/>
      <c r="CR104" s="262"/>
      <c r="CS104" s="262"/>
      <c r="CT104" s="262"/>
      <c r="CU104" s="261"/>
      <c r="CV104" s="261"/>
      <c r="CW104" s="261"/>
      <c r="CX104" s="261"/>
      <c r="CY104" s="261"/>
      <c r="CZ104" s="261"/>
      <c r="DA104" s="261"/>
      <c r="DB104" s="261"/>
      <c r="DC104" s="261"/>
      <c r="DD104" s="261"/>
      <c r="DE104" s="261"/>
      <c r="DF104" s="261"/>
      <c r="DG104" s="261"/>
      <c r="DH104" s="261"/>
      <c r="DI104" s="261"/>
      <c r="DJ104" s="261"/>
      <c r="DK104" s="261"/>
      <c r="DL104" s="261"/>
      <c r="DM104" s="261"/>
      <c r="DN104" s="261"/>
      <c r="DO104" s="261"/>
      <c r="DP104" s="261"/>
      <c r="DQ104" s="261"/>
      <c r="DR104" s="261"/>
      <c r="DS104" s="261"/>
      <c r="DT104" s="261"/>
      <c r="DU104" s="261"/>
      <c r="DV104" s="261"/>
      <c r="DW104" s="261"/>
      <c r="DX104" s="261"/>
      <c r="DY104" s="261"/>
      <c r="DZ104" s="261"/>
      <c r="EA104" s="261"/>
    </row>
    <row r="105" spans="1:131" ht="24.75" customHeight="1" x14ac:dyDescent="0.25">
      <c r="A105" s="675"/>
      <c r="B105" s="679"/>
      <c r="C105" s="444"/>
      <c r="D105" s="445"/>
      <c r="E105" s="288"/>
      <c r="F105" s="292"/>
      <c r="G105" s="289"/>
      <c r="H105" s="289"/>
      <c r="I105" s="289"/>
      <c r="J105" s="293"/>
      <c r="K105" s="446"/>
      <c r="L105" s="293"/>
      <c r="M105" s="447"/>
      <c r="N105" s="261"/>
      <c r="O105" s="261"/>
      <c r="P105" s="261"/>
      <c r="Q105" s="261"/>
      <c r="R105" s="261"/>
      <c r="S105" s="261"/>
      <c r="T105" s="261"/>
      <c r="U105" s="261"/>
      <c r="V105" s="261"/>
      <c r="W105" s="261"/>
      <c r="X105" s="261"/>
      <c r="Y105" s="261"/>
      <c r="Z105" s="261"/>
      <c r="AA105" s="261"/>
      <c r="AB105" s="261"/>
      <c r="AC105" s="261"/>
      <c r="AD105" s="261"/>
      <c r="AE105" s="261"/>
      <c r="AF105" s="261"/>
      <c r="AG105" s="261"/>
      <c r="AH105" s="261"/>
      <c r="AI105" s="261"/>
      <c r="AJ105" s="261"/>
      <c r="AK105" s="261"/>
      <c r="AL105" s="261"/>
      <c r="AM105" s="261"/>
      <c r="AN105" s="261"/>
      <c r="AO105" s="261"/>
      <c r="AP105" s="261"/>
      <c r="AQ105" s="261"/>
      <c r="AR105" s="261"/>
      <c r="AS105" s="261"/>
      <c r="AT105" s="261"/>
      <c r="AU105" s="261"/>
      <c r="AV105" s="261"/>
      <c r="AW105" s="261"/>
      <c r="AX105" s="261"/>
      <c r="AY105" s="261"/>
      <c r="AZ105" s="261"/>
      <c r="BA105" s="261"/>
      <c r="BB105" s="261"/>
      <c r="BC105" s="261"/>
      <c r="BD105" s="261"/>
      <c r="BE105" s="261"/>
      <c r="BF105" s="261"/>
      <c r="BG105" s="261"/>
      <c r="BH105" s="261"/>
      <c r="BI105" s="261"/>
      <c r="BJ105" s="261"/>
      <c r="BK105" s="261"/>
      <c r="BL105" s="261"/>
      <c r="BM105" s="261"/>
      <c r="BN105" s="261"/>
      <c r="BO105" s="261"/>
      <c r="BP105" s="261"/>
      <c r="BQ105" s="261"/>
      <c r="BR105" s="261"/>
      <c r="BS105" s="261"/>
      <c r="BT105" s="261"/>
      <c r="BU105" s="261"/>
      <c r="BV105" s="261"/>
      <c r="BW105" s="261"/>
      <c r="BX105" s="261"/>
      <c r="BY105" s="262"/>
      <c r="BZ105" s="262"/>
      <c r="CA105" s="262"/>
      <c r="CB105" s="262"/>
      <c r="CC105" s="262"/>
      <c r="CD105" s="262"/>
      <c r="CE105" s="262"/>
      <c r="CF105" s="262"/>
      <c r="CG105" s="262"/>
      <c r="CH105" s="262"/>
      <c r="CI105" s="262"/>
      <c r="CJ105" s="262"/>
      <c r="CK105" s="262"/>
      <c r="CL105" s="262"/>
      <c r="CM105" s="262"/>
      <c r="CN105" s="262"/>
      <c r="CO105" s="262"/>
      <c r="CP105" s="262"/>
      <c r="CQ105" s="262"/>
      <c r="CR105" s="262"/>
      <c r="CS105" s="262"/>
      <c r="CT105" s="262"/>
      <c r="CU105" s="261"/>
      <c r="CV105" s="261"/>
      <c r="CW105" s="261"/>
      <c r="CX105" s="261"/>
      <c r="CY105" s="261"/>
      <c r="CZ105" s="261"/>
      <c r="DA105" s="261"/>
      <c r="DB105" s="261"/>
      <c r="DC105" s="261"/>
      <c r="DD105" s="261"/>
      <c r="DE105" s="261"/>
      <c r="DF105" s="261"/>
      <c r="DG105" s="261"/>
      <c r="DH105" s="261"/>
      <c r="DI105" s="261"/>
      <c r="DJ105" s="261"/>
      <c r="DK105" s="261"/>
      <c r="DL105" s="261"/>
      <c r="DM105" s="261"/>
      <c r="DN105" s="261"/>
      <c r="DO105" s="261"/>
      <c r="DP105" s="261"/>
      <c r="DQ105" s="261"/>
      <c r="DR105" s="261"/>
      <c r="DS105" s="261"/>
      <c r="DT105" s="261"/>
      <c r="DU105" s="261"/>
      <c r="DV105" s="261"/>
      <c r="DW105" s="261"/>
      <c r="DX105" s="261"/>
      <c r="DY105" s="261"/>
      <c r="DZ105" s="261"/>
      <c r="EA105" s="261"/>
    </row>
    <row r="106" spans="1:131" ht="24.75" customHeight="1" x14ac:dyDescent="0.25">
      <c r="A106" s="680"/>
      <c r="B106" s="681"/>
      <c r="C106" s="448"/>
      <c r="D106" s="449"/>
      <c r="E106" s="316"/>
      <c r="F106" s="318"/>
      <c r="G106" s="317"/>
      <c r="H106" s="317"/>
      <c r="I106" s="317"/>
      <c r="J106" s="302"/>
      <c r="K106" s="450"/>
      <c r="L106" s="302"/>
      <c r="M106" s="447"/>
      <c r="N106" s="261"/>
      <c r="O106" s="261"/>
      <c r="P106" s="261"/>
      <c r="Q106" s="261"/>
      <c r="R106" s="261"/>
      <c r="S106" s="261"/>
      <c r="T106" s="261"/>
      <c r="U106" s="261"/>
      <c r="V106" s="261"/>
      <c r="W106" s="261"/>
      <c r="X106" s="261"/>
      <c r="Y106" s="261"/>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61"/>
      <c r="BR106" s="261"/>
      <c r="BS106" s="261"/>
      <c r="BT106" s="261"/>
      <c r="BU106" s="261"/>
      <c r="BV106" s="261"/>
      <c r="BW106" s="261"/>
      <c r="BX106" s="261"/>
      <c r="BY106" s="262"/>
      <c r="BZ106" s="262"/>
      <c r="CA106" s="262"/>
      <c r="CB106" s="262"/>
      <c r="CC106" s="262"/>
      <c r="CD106" s="262"/>
      <c r="CE106" s="262"/>
      <c r="CF106" s="262"/>
      <c r="CG106" s="262"/>
      <c r="CH106" s="262"/>
      <c r="CI106" s="262"/>
      <c r="CJ106" s="262"/>
      <c r="CK106" s="262"/>
      <c r="CL106" s="262"/>
      <c r="CM106" s="262"/>
      <c r="CN106" s="262"/>
      <c r="CO106" s="262"/>
      <c r="CP106" s="262"/>
      <c r="CQ106" s="262"/>
      <c r="CR106" s="262"/>
      <c r="CS106" s="262"/>
      <c r="CT106" s="262"/>
      <c r="CU106" s="261"/>
      <c r="CV106" s="261"/>
      <c r="CW106" s="261"/>
      <c r="CX106" s="261"/>
      <c r="CY106" s="261"/>
      <c r="CZ106" s="261"/>
      <c r="DA106" s="261"/>
      <c r="DB106" s="261"/>
      <c r="DC106" s="261"/>
      <c r="DD106" s="261"/>
      <c r="DE106" s="261"/>
      <c r="DF106" s="261"/>
      <c r="DG106" s="261"/>
      <c r="DH106" s="261"/>
      <c r="DI106" s="261"/>
      <c r="DJ106" s="261"/>
      <c r="DK106" s="261"/>
      <c r="DL106" s="261"/>
      <c r="DM106" s="261"/>
      <c r="DN106" s="261"/>
      <c r="DO106" s="261"/>
      <c r="DP106" s="261"/>
      <c r="DQ106" s="261"/>
      <c r="DR106" s="261"/>
      <c r="DS106" s="261"/>
      <c r="DT106" s="261"/>
      <c r="DU106" s="261"/>
      <c r="DV106" s="261"/>
      <c r="DW106" s="261"/>
      <c r="DX106" s="261"/>
      <c r="DY106" s="261"/>
      <c r="DZ106" s="261"/>
      <c r="EA106" s="261"/>
    </row>
    <row r="107" spans="1:131" ht="15" x14ac:dyDescent="0.25">
      <c r="A107" s="682"/>
      <c r="B107" s="683"/>
      <c r="C107" s="455"/>
      <c r="D107" s="451"/>
      <c r="E107" s="347"/>
      <c r="F107" s="348"/>
      <c r="G107" s="360"/>
      <c r="H107" s="360"/>
      <c r="I107" s="360"/>
      <c r="J107" s="355"/>
      <c r="K107" s="452"/>
      <c r="L107" s="355"/>
      <c r="M107" s="447"/>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261"/>
      <c r="AL107" s="261"/>
      <c r="AM107" s="261"/>
      <c r="AN107" s="261"/>
      <c r="AO107" s="261"/>
      <c r="AP107" s="261"/>
      <c r="AQ107" s="261"/>
      <c r="AR107" s="261"/>
      <c r="AS107" s="261"/>
      <c r="AT107" s="261"/>
      <c r="AU107" s="261"/>
      <c r="AV107" s="261"/>
      <c r="AW107" s="261"/>
      <c r="AX107" s="261"/>
      <c r="AY107" s="261"/>
      <c r="AZ107" s="261"/>
      <c r="BA107" s="261"/>
      <c r="BB107" s="261"/>
      <c r="BC107" s="261"/>
      <c r="BD107" s="261"/>
      <c r="BE107" s="261"/>
      <c r="BF107" s="261"/>
      <c r="BG107" s="261"/>
      <c r="BH107" s="261"/>
      <c r="BI107" s="261"/>
      <c r="BJ107" s="261"/>
      <c r="BK107" s="261"/>
      <c r="BL107" s="261"/>
      <c r="BM107" s="261"/>
      <c r="BN107" s="261"/>
      <c r="BO107" s="261"/>
      <c r="BP107" s="261"/>
      <c r="BQ107" s="261"/>
      <c r="BR107" s="261"/>
      <c r="BS107" s="261"/>
      <c r="BT107" s="261"/>
      <c r="BU107" s="261"/>
      <c r="BV107" s="261"/>
      <c r="BW107" s="261"/>
      <c r="BX107" s="261"/>
      <c r="BY107" s="262"/>
      <c r="BZ107" s="262"/>
      <c r="CA107" s="262"/>
      <c r="CB107" s="262"/>
      <c r="CC107" s="262"/>
      <c r="CD107" s="262"/>
      <c r="CE107" s="262"/>
      <c r="CF107" s="262"/>
      <c r="CG107" s="262"/>
      <c r="CH107" s="262"/>
      <c r="CI107" s="262"/>
      <c r="CJ107" s="262"/>
      <c r="CK107" s="262"/>
      <c r="CL107" s="262"/>
      <c r="CM107" s="262"/>
      <c r="CN107" s="262"/>
      <c r="CO107" s="262"/>
      <c r="CP107" s="262"/>
      <c r="CQ107" s="262"/>
      <c r="CR107" s="262"/>
      <c r="CS107" s="262"/>
      <c r="CT107" s="262"/>
      <c r="CU107" s="261"/>
      <c r="CV107" s="261"/>
      <c r="CW107" s="261"/>
      <c r="CX107" s="261"/>
      <c r="CY107" s="261"/>
      <c r="CZ107" s="261"/>
      <c r="DA107" s="261"/>
      <c r="DB107" s="261"/>
      <c r="DC107" s="261"/>
      <c r="DD107" s="261"/>
      <c r="DE107" s="261"/>
      <c r="DF107" s="261"/>
      <c r="DG107" s="261"/>
      <c r="DH107" s="261"/>
      <c r="DI107" s="261"/>
      <c r="DJ107" s="261"/>
      <c r="DK107" s="261"/>
      <c r="DL107" s="261"/>
      <c r="DM107" s="261"/>
      <c r="DN107" s="261"/>
      <c r="DO107" s="261"/>
      <c r="DP107" s="261"/>
      <c r="DQ107" s="261"/>
      <c r="DR107" s="261"/>
      <c r="DS107" s="261"/>
      <c r="DT107" s="261"/>
      <c r="DU107" s="261"/>
      <c r="DV107" s="261"/>
      <c r="DW107" s="261"/>
      <c r="DX107" s="261"/>
      <c r="DY107" s="261"/>
      <c r="DZ107" s="261"/>
      <c r="EA107" s="261"/>
    </row>
    <row r="108" spans="1:131" ht="15" x14ac:dyDescent="0.25">
      <c r="A108" s="261"/>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61"/>
      <c r="AE108" s="261"/>
      <c r="AF108" s="261"/>
      <c r="AG108" s="261"/>
      <c r="AH108" s="261"/>
      <c r="AI108" s="261"/>
      <c r="AJ108" s="261"/>
      <c r="AK108" s="261"/>
      <c r="AL108" s="261"/>
      <c r="AM108" s="261"/>
      <c r="AN108" s="261"/>
      <c r="AO108" s="261"/>
      <c r="AP108" s="261"/>
      <c r="AQ108" s="261"/>
      <c r="AR108" s="261"/>
      <c r="AS108" s="261"/>
      <c r="AT108" s="261"/>
      <c r="AU108" s="261"/>
      <c r="AV108" s="261"/>
      <c r="AW108" s="261"/>
      <c r="AX108" s="261"/>
      <c r="AY108" s="261"/>
      <c r="AZ108" s="261"/>
      <c r="BA108" s="261"/>
      <c r="BB108" s="261"/>
      <c r="BC108" s="261"/>
      <c r="BD108" s="261"/>
      <c r="BE108" s="261"/>
      <c r="BF108" s="261"/>
      <c r="BG108" s="261"/>
      <c r="BH108" s="261"/>
      <c r="BI108" s="261"/>
      <c r="BJ108" s="261"/>
      <c r="BK108" s="261"/>
      <c r="BL108" s="261"/>
      <c r="BM108" s="261"/>
      <c r="BN108" s="261"/>
      <c r="BO108" s="261"/>
      <c r="BP108" s="261"/>
      <c r="BQ108" s="261"/>
      <c r="BR108" s="261"/>
      <c r="BS108" s="261"/>
      <c r="BT108" s="261"/>
      <c r="BU108" s="261"/>
      <c r="BV108" s="261"/>
      <c r="BW108" s="261"/>
      <c r="BX108" s="261"/>
      <c r="BY108" s="262"/>
      <c r="BZ108" s="262"/>
      <c r="CA108" s="262"/>
      <c r="CB108" s="262"/>
      <c r="CC108" s="262"/>
      <c r="CD108" s="262"/>
      <c r="CE108" s="262"/>
      <c r="CF108" s="262"/>
      <c r="CG108" s="262"/>
      <c r="CH108" s="262"/>
      <c r="CI108" s="262"/>
      <c r="CJ108" s="262"/>
      <c r="CK108" s="262"/>
      <c r="CL108" s="262"/>
      <c r="CM108" s="262"/>
      <c r="CN108" s="262"/>
      <c r="CO108" s="262"/>
      <c r="CP108" s="262"/>
      <c r="CQ108" s="262"/>
      <c r="CR108" s="262"/>
      <c r="CS108" s="262"/>
      <c r="CT108" s="262"/>
      <c r="CU108" s="261"/>
      <c r="CV108" s="261"/>
      <c r="CW108" s="261"/>
      <c r="CX108" s="261"/>
      <c r="CY108" s="261"/>
      <c r="CZ108" s="261"/>
      <c r="DA108" s="261"/>
      <c r="DB108" s="261"/>
      <c r="DC108" s="261"/>
      <c r="DD108" s="261"/>
      <c r="DE108" s="261"/>
      <c r="DF108" s="261"/>
      <c r="DG108" s="261"/>
      <c r="DH108" s="261"/>
      <c r="DI108" s="261"/>
      <c r="DJ108" s="261"/>
      <c r="DK108" s="261"/>
      <c r="DL108" s="261"/>
      <c r="DM108" s="261"/>
      <c r="DN108" s="261"/>
      <c r="DO108" s="261"/>
      <c r="DP108" s="261"/>
      <c r="DQ108" s="261"/>
      <c r="DR108" s="261"/>
      <c r="DS108" s="261"/>
      <c r="DT108" s="261"/>
      <c r="DU108" s="261"/>
      <c r="DV108" s="261"/>
      <c r="DW108" s="261"/>
      <c r="DX108" s="261"/>
      <c r="DY108" s="261"/>
      <c r="DZ108" s="261"/>
      <c r="EA108" s="261"/>
    </row>
    <row r="109" spans="1:131" ht="15" x14ac:dyDescent="0.25">
      <c r="A109" s="261"/>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1"/>
      <c r="AL109" s="261"/>
      <c r="AM109" s="261"/>
      <c r="AN109" s="261"/>
      <c r="AO109" s="261"/>
      <c r="AP109" s="261"/>
      <c r="AQ109" s="261"/>
      <c r="AR109" s="261"/>
      <c r="AS109" s="261"/>
      <c r="AT109" s="261"/>
      <c r="AU109" s="261"/>
      <c r="AV109" s="261"/>
      <c r="AW109" s="261"/>
      <c r="AX109" s="261"/>
      <c r="AY109" s="261"/>
      <c r="AZ109" s="261"/>
      <c r="BA109" s="261"/>
      <c r="BB109" s="261"/>
      <c r="BC109" s="261"/>
      <c r="BD109" s="261"/>
      <c r="BE109" s="261"/>
      <c r="BF109" s="261"/>
      <c r="BG109" s="261"/>
      <c r="BH109" s="261"/>
      <c r="BI109" s="261"/>
      <c r="BJ109" s="261"/>
      <c r="BK109" s="261"/>
      <c r="BL109" s="261"/>
      <c r="BM109" s="261"/>
      <c r="BN109" s="261"/>
      <c r="BO109" s="261"/>
      <c r="BP109" s="261"/>
      <c r="BQ109" s="261"/>
      <c r="BR109" s="261"/>
      <c r="BS109" s="261"/>
      <c r="BT109" s="261"/>
      <c r="BU109" s="261"/>
      <c r="BV109" s="261"/>
      <c r="BW109" s="261"/>
      <c r="BX109" s="261"/>
      <c r="BY109" s="262"/>
      <c r="BZ109" s="262"/>
      <c r="CA109" s="262"/>
      <c r="CB109" s="262"/>
      <c r="CC109" s="262"/>
      <c r="CD109" s="262"/>
      <c r="CE109" s="262"/>
      <c r="CF109" s="262"/>
      <c r="CG109" s="262"/>
      <c r="CH109" s="262"/>
      <c r="CI109" s="262"/>
      <c r="CJ109" s="262"/>
      <c r="CK109" s="262"/>
      <c r="CL109" s="262"/>
      <c r="CM109" s="262"/>
      <c r="CN109" s="262"/>
      <c r="CO109" s="262"/>
      <c r="CP109" s="262"/>
      <c r="CQ109" s="262"/>
      <c r="CR109" s="262"/>
      <c r="CS109" s="262"/>
      <c r="CT109" s="262"/>
      <c r="CU109" s="261"/>
      <c r="CV109" s="261"/>
      <c r="CW109" s="261"/>
      <c r="CX109" s="261"/>
      <c r="CY109" s="261"/>
      <c r="CZ109" s="261"/>
      <c r="DA109" s="261"/>
      <c r="DB109" s="261"/>
      <c r="DC109" s="261"/>
      <c r="DD109" s="261"/>
      <c r="DE109" s="261"/>
      <c r="DF109" s="261"/>
      <c r="DG109" s="261"/>
      <c r="DH109" s="261"/>
      <c r="DI109" s="261"/>
      <c r="DJ109" s="261"/>
      <c r="DK109" s="261"/>
      <c r="DL109" s="261"/>
      <c r="DM109" s="261"/>
      <c r="DN109" s="261"/>
      <c r="DO109" s="261"/>
      <c r="DP109" s="261"/>
      <c r="DQ109" s="261"/>
      <c r="DR109" s="261"/>
      <c r="DS109" s="261"/>
      <c r="DT109" s="261"/>
      <c r="DU109" s="261"/>
      <c r="DV109" s="261"/>
      <c r="DW109" s="261"/>
      <c r="DX109" s="261"/>
      <c r="DY109" s="261"/>
      <c r="DZ109" s="261"/>
      <c r="EA109" s="261"/>
    </row>
    <row r="110" spans="1:131" ht="15" x14ac:dyDescent="0.25">
      <c r="A110" s="261"/>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261"/>
      <c r="AE110" s="261"/>
      <c r="AF110" s="261"/>
      <c r="AG110" s="261"/>
      <c r="AH110" s="261"/>
      <c r="AI110" s="261"/>
      <c r="AJ110" s="261"/>
      <c r="AK110" s="261"/>
      <c r="AL110" s="261"/>
      <c r="AM110" s="261"/>
      <c r="AN110" s="261"/>
      <c r="AO110" s="261"/>
      <c r="AP110" s="261"/>
      <c r="AQ110" s="261"/>
      <c r="AR110" s="261"/>
      <c r="AS110" s="261"/>
      <c r="AT110" s="261"/>
      <c r="AU110" s="261"/>
      <c r="AV110" s="261"/>
      <c r="AW110" s="261"/>
      <c r="AX110" s="261"/>
      <c r="AY110" s="261"/>
      <c r="AZ110" s="261"/>
      <c r="BA110" s="261"/>
      <c r="BB110" s="261"/>
      <c r="BC110" s="261"/>
      <c r="BD110" s="261"/>
      <c r="BE110" s="261"/>
      <c r="BF110" s="261"/>
      <c r="BG110" s="261"/>
      <c r="BH110" s="261"/>
      <c r="BI110" s="261"/>
      <c r="BJ110" s="261"/>
      <c r="BK110" s="261"/>
      <c r="BL110" s="261"/>
      <c r="BM110" s="261"/>
      <c r="BN110" s="261"/>
      <c r="BO110" s="261"/>
      <c r="BP110" s="261"/>
      <c r="BQ110" s="261"/>
      <c r="BR110" s="261"/>
      <c r="BS110" s="261"/>
      <c r="BT110" s="261"/>
      <c r="BU110" s="261"/>
      <c r="BV110" s="261"/>
      <c r="BW110" s="261"/>
      <c r="BX110" s="261"/>
      <c r="BY110" s="262"/>
      <c r="BZ110" s="262"/>
      <c r="CA110" s="262"/>
      <c r="CB110" s="262"/>
      <c r="CC110" s="262"/>
      <c r="CD110" s="262"/>
      <c r="CE110" s="262"/>
      <c r="CF110" s="262"/>
      <c r="CG110" s="262"/>
      <c r="CH110" s="262"/>
      <c r="CI110" s="262"/>
      <c r="CJ110" s="262"/>
      <c r="CK110" s="262"/>
      <c r="CL110" s="262"/>
      <c r="CM110" s="262"/>
      <c r="CN110" s="262"/>
      <c r="CO110" s="262"/>
      <c r="CP110" s="262"/>
      <c r="CQ110" s="262"/>
      <c r="CR110" s="262"/>
      <c r="CS110" s="262"/>
      <c r="CT110" s="262"/>
      <c r="CU110" s="261"/>
      <c r="CV110" s="261"/>
      <c r="CW110" s="261"/>
      <c r="CX110" s="261"/>
      <c r="CY110" s="261"/>
      <c r="CZ110" s="261"/>
      <c r="DA110" s="261"/>
      <c r="DB110" s="261"/>
      <c r="DC110" s="261"/>
      <c r="DD110" s="261"/>
      <c r="DE110" s="261"/>
      <c r="DF110" s="261"/>
      <c r="DG110" s="261"/>
      <c r="DH110" s="261"/>
      <c r="DI110" s="261"/>
      <c r="DJ110" s="261"/>
      <c r="DK110" s="261"/>
      <c r="DL110" s="261"/>
      <c r="DM110" s="261"/>
      <c r="DN110" s="261"/>
      <c r="DO110" s="261"/>
      <c r="DP110" s="261"/>
      <c r="DQ110" s="261"/>
      <c r="DR110" s="261"/>
      <c r="DS110" s="261"/>
      <c r="DT110" s="261"/>
      <c r="DU110" s="261"/>
      <c r="DV110" s="261"/>
      <c r="DW110" s="261"/>
      <c r="DX110" s="261"/>
      <c r="DY110" s="261"/>
      <c r="DZ110" s="261"/>
      <c r="EA110" s="261"/>
    </row>
    <row r="111" spans="1:131" ht="15" x14ac:dyDescent="0.25">
      <c r="A111" s="261"/>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261"/>
      <c r="AE111" s="261"/>
      <c r="AF111" s="261"/>
      <c r="AG111" s="261"/>
      <c r="AH111" s="261"/>
      <c r="AI111" s="261"/>
      <c r="AJ111" s="261"/>
      <c r="AK111" s="261"/>
      <c r="AL111" s="261"/>
      <c r="AM111" s="261"/>
      <c r="AN111" s="261"/>
      <c r="AO111" s="261"/>
      <c r="AP111" s="261"/>
      <c r="AQ111" s="261"/>
      <c r="AR111" s="261"/>
      <c r="AS111" s="261"/>
      <c r="AT111" s="261"/>
      <c r="AU111" s="261"/>
      <c r="AV111" s="261"/>
      <c r="AW111" s="261"/>
      <c r="AX111" s="261"/>
      <c r="AY111" s="261"/>
      <c r="AZ111" s="261"/>
      <c r="BA111" s="261"/>
      <c r="BB111" s="261"/>
      <c r="BC111" s="261"/>
      <c r="BD111" s="261"/>
      <c r="BE111" s="261"/>
      <c r="BF111" s="261"/>
      <c r="BG111" s="261"/>
      <c r="BH111" s="261"/>
      <c r="BI111" s="261"/>
      <c r="BJ111" s="261"/>
      <c r="BK111" s="261"/>
      <c r="BL111" s="261"/>
      <c r="BM111" s="261"/>
      <c r="BN111" s="261"/>
      <c r="BO111" s="261"/>
      <c r="BP111" s="261"/>
      <c r="BQ111" s="261"/>
      <c r="BR111" s="261"/>
      <c r="BS111" s="261"/>
      <c r="BT111" s="261"/>
      <c r="BU111" s="261"/>
      <c r="BV111" s="261"/>
      <c r="BW111" s="261"/>
      <c r="BX111" s="261"/>
      <c r="BY111" s="262"/>
      <c r="BZ111" s="262"/>
      <c r="CA111" s="262"/>
      <c r="CB111" s="262"/>
      <c r="CC111" s="262"/>
      <c r="CD111" s="262"/>
      <c r="CE111" s="262"/>
      <c r="CF111" s="262"/>
      <c r="CG111" s="262"/>
      <c r="CH111" s="262"/>
      <c r="CI111" s="262"/>
      <c r="CJ111" s="262"/>
      <c r="CK111" s="262"/>
      <c r="CL111" s="262"/>
      <c r="CM111" s="262"/>
      <c r="CN111" s="262"/>
      <c r="CO111" s="262"/>
      <c r="CP111" s="262"/>
      <c r="CQ111" s="262"/>
      <c r="CR111" s="262"/>
      <c r="CS111" s="262"/>
      <c r="CT111" s="262"/>
      <c r="CU111" s="261"/>
      <c r="CV111" s="261"/>
      <c r="CW111" s="261"/>
      <c r="CX111" s="261"/>
      <c r="CY111" s="261"/>
      <c r="CZ111" s="261"/>
      <c r="DA111" s="261"/>
      <c r="DB111" s="261"/>
      <c r="DC111" s="261"/>
      <c r="DD111" s="261"/>
      <c r="DE111" s="261"/>
      <c r="DF111" s="261"/>
      <c r="DG111" s="261"/>
      <c r="DH111" s="261"/>
      <c r="DI111" s="261"/>
      <c r="DJ111" s="261"/>
      <c r="DK111" s="261"/>
      <c r="DL111" s="261"/>
      <c r="DM111" s="261"/>
      <c r="DN111" s="261"/>
      <c r="DO111" s="261"/>
      <c r="DP111" s="261"/>
      <c r="DQ111" s="261"/>
      <c r="DR111" s="261"/>
      <c r="DS111" s="261"/>
      <c r="DT111" s="261"/>
      <c r="DU111" s="261"/>
      <c r="DV111" s="261"/>
      <c r="DW111" s="261"/>
      <c r="DX111" s="261"/>
      <c r="DY111" s="261"/>
      <c r="DZ111" s="261"/>
      <c r="EA111" s="261"/>
    </row>
    <row r="112" spans="1:131" ht="15" x14ac:dyDescent="0.25">
      <c r="A112" s="261"/>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61"/>
      <c r="AE112" s="261"/>
      <c r="AF112" s="261"/>
      <c r="AG112" s="261"/>
      <c r="AH112" s="261"/>
      <c r="AI112" s="261"/>
      <c r="AJ112" s="261"/>
      <c r="AK112" s="261"/>
      <c r="AL112" s="261"/>
      <c r="AM112" s="261"/>
      <c r="AN112" s="261"/>
      <c r="AO112" s="261"/>
      <c r="AP112" s="261"/>
      <c r="AQ112" s="261"/>
      <c r="AR112" s="261"/>
      <c r="AS112" s="261"/>
      <c r="AT112" s="261"/>
      <c r="AU112" s="261"/>
      <c r="AV112" s="261"/>
      <c r="AW112" s="261"/>
      <c r="AX112" s="261"/>
      <c r="AY112" s="261"/>
      <c r="AZ112" s="261"/>
      <c r="BA112" s="261"/>
      <c r="BB112" s="261"/>
      <c r="BC112" s="261"/>
      <c r="BD112" s="261"/>
      <c r="BE112" s="261"/>
      <c r="BF112" s="261"/>
      <c r="BG112" s="261"/>
      <c r="BH112" s="261"/>
      <c r="BI112" s="261"/>
      <c r="BJ112" s="261"/>
      <c r="BK112" s="261"/>
      <c r="BL112" s="261"/>
      <c r="BM112" s="261"/>
      <c r="BN112" s="261"/>
      <c r="BO112" s="261"/>
      <c r="BP112" s="261"/>
      <c r="BQ112" s="261"/>
      <c r="BR112" s="261"/>
      <c r="BS112" s="261"/>
      <c r="BT112" s="261"/>
      <c r="BU112" s="261"/>
      <c r="BV112" s="261"/>
      <c r="BW112" s="261"/>
      <c r="BX112" s="261"/>
      <c r="BY112" s="262"/>
      <c r="BZ112" s="262"/>
      <c r="CA112" s="262"/>
      <c r="CB112" s="262"/>
      <c r="CC112" s="262"/>
      <c r="CD112" s="262"/>
      <c r="CE112" s="262"/>
      <c r="CF112" s="262"/>
      <c r="CG112" s="262"/>
      <c r="CH112" s="262"/>
      <c r="CI112" s="262"/>
      <c r="CJ112" s="262"/>
      <c r="CK112" s="262"/>
      <c r="CL112" s="262"/>
      <c r="CM112" s="262"/>
      <c r="CN112" s="262"/>
      <c r="CO112" s="262"/>
      <c r="CP112" s="262"/>
      <c r="CQ112" s="262"/>
      <c r="CR112" s="262"/>
      <c r="CS112" s="262"/>
      <c r="CT112" s="262"/>
      <c r="CU112" s="261"/>
      <c r="CV112" s="261"/>
      <c r="CW112" s="261"/>
      <c r="CX112" s="261"/>
      <c r="CY112" s="261"/>
      <c r="CZ112" s="261"/>
      <c r="DA112" s="261"/>
      <c r="DB112" s="261"/>
      <c r="DC112" s="261"/>
      <c r="DD112" s="261"/>
      <c r="DE112" s="261"/>
      <c r="DF112" s="261"/>
      <c r="DG112" s="261"/>
      <c r="DH112" s="261"/>
      <c r="DI112" s="261"/>
      <c r="DJ112" s="261"/>
      <c r="DK112" s="261"/>
      <c r="DL112" s="261"/>
      <c r="DM112" s="261"/>
      <c r="DN112" s="261"/>
      <c r="DO112" s="261"/>
      <c r="DP112" s="261"/>
      <c r="DQ112" s="261"/>
      <c r="DR112" s="261"/>
      <c r="DS112" s="261"/>
      <c r="DT112" s="261"/>
      <c r="DU112" s="261"/>
      <c r="DV112" s="261"/>
      <c r="DW112" s="261"/>
      <c r="DX112" s="261"/>
      <c r="DY112" s="261"/>
      <c r="DZ112" s="261"/>
      <c r="EA112" s="261"/>
    </row>
    <row r="113" spans="1:131" ht="15" x14ac:dyDescent="0.25">
      <c r="A113" s="261"/>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261"/>
      <c r="BN113" s="261"/>
      <c r="BO113" s="261"/>
      <c r="BP113" s="261"/>
      <c r="BQ113" s="261"/>
      <c r="BR113" s="261"/>
      <c r="BS113" s="261"/>
      <c r="BT113" s="261"/>
      <c r="BU113" s="261"/>
      <c r="BV113" s="261"/>
      <c r="BW113" s="261"/>
      <c r="BX113" s="261"/>
      <c r="BY113" s="262"/>
      <c r="BZ113" s="262"/>
      <c r="CA113" s="262"/>
      <c r="CB113" s="262"/>
      <c r="CC113" s="262"/>
      <c r="CD113" s="262"/>
      <c r="CE113" s="262"/>
      <c r="CF113" s="262"/>
      <c r="CG113" s="262"/>
      <c r="CH113" s="262"/>
      <c r="CI113" s="262"/>
      <c r="CJ113" s="262"/>
      <c r="CK113" s="262"/>
      <c r="CL113" s="262"/>
      <c r="CM113" s="262"/>
      <c r="CN113" s="262"/>
      <c r="CO113" s="262"/>
      <c r="CP113" s="262"/>
      <c r="CQ113" s="262"/>
      <c r="CR113" s="262"/>
      <c r="CS113" s="262"/>
      <c r="CT113" s="262"/>
      <c r="CU113" s="261"/>
      <c r="CV113" s="261"/>
      <c r="CW113" s="261"/>
      <c r="CX113" s="261"/>
      <c r="CY113" s="261"/>
      <c r="CZ113" s="261"/>
      <c r="DA113" s="261"/>
      <c r="DB113" s="261"/>
      <c r="DC113" s="261"/>
      <c r="DD113" s="261"/>
      <c r="DE113" s="261"/>
      <c r="DF113" s="261"/>
      <c r="DG113" s="261"/>
      <c r="DH113" s="261"/>
      <c r="DI113" s="261"/>
      <c r="DJ113" s="261"/>
      <c r="DK113" s="261"/>
      <c r="DL113" s="261"/>
      <c r="DM113" s="261"/>
      <c r="DN113" s="261"/>
      <c r="DO113" s="261"/>
      <c r="DP113" s="261"/>
      <c r="DQ113" s="261"/>
      <c r="DR113" s="261"/>
      <c r="DS113" s="261"/>
      <c r="DT113" s="261"/>
      <c r="DU113" s="261"/>
      <c r="DV113" s="261"/>
      <c r="DW113" s="261"/>
      <c r="DX113" s="261"/>
      <c r="DY113" s="261"/>
      <c r="DZ113" s="261"/>
      <c r="EA113" s="261"/>
    </row>
    <row r="114" spans="1:131" ht="15" x14ac:dyDescent="0.25">
      <c r="A114" s="261"/>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261"/>
      <c r="AE114" s="261"/>
      <c r="AF114" s="261"/>
      <c r="AG114" s="261"/>
      <c r="AH114" s="261"/>
      <c r="AI114" s="261"/>
      <c r="AJ114" s="261"/>
      <c r="AK114" s="261"/>
      <c r="AL114" s="261"/>
      <c r="AM114" s="261"/>
      <c r="AN114" s="261"/>
      <c r="AO114" s="261"/>
      <c r="AP114" s="261"/>
      <c r="AQ114" s="261"/>
      <c r="AR114" s="261"/>
      <c r="AS114" s="261"/>
      <c r="AT114" s="261"/>
      <c r="AU114" s="261"/>
      <c r="AV114" s="261"/>
      <c r="AW114" s="261"/>
      <c r="AX114" s="261"/>
      <c r="AY114" s="261"/>
      <c r="AZ114" s="261"/>
      <c r="BA114" s="261"/>
      <c r="BB114" s="261"/>
      <c r="BC114" s="261"/>
      <c r="BD114" s="261"/>
      <c r="BE114" s="261"/>
      <c r="BF114" s="261"/>
      <c r="BG114" s="261"/>
      <c r="BH114" s="261"/>
      <c r="BI114" s="261"/>
      <c r="BJ114" s="261"/>
      <c r="BK114" s="261"/>
      <c r="BL114" s="261"/>
      <c r="BM114" s="261"/>
      <c r="BN114" s="261"/>
      <c r="BO114" s="261"/>
      <c r="BP114" s="261"/>
      <c r="BQ114" s="261"/>
      <c r="BR114" s="261"/>
      <c r="BS114" s="261"/>
      <c r="BT114" s="261"/>
      <c r="BU114" s="261"/>
      <c r="BV114" s="261"/>
      <c r="BW114" s="261"/>
      <c r="BX114" s="261"/>
      <c r="BY114" s="262"/>
      <c r="BZ114" s="262"/>
      <c r="CA114" s="262"/>
      <c r="CB114" s="262"/>
      <c r="CC114" s="262"/>
      <c r="CD114" s="262"/>
      <c r="CE114" s="262"/>
      <c r="CF114" s="262"/>
      <c r="CG114" s="262"/>
      <c r="CH114" s="262"/>
      <c r="CI114" s="262"/>
      <c r="CJ114" s="262"/>
      <c r="CK114" s="262"/>
      <c r="CL114" s="262"/>
      <c r="CM114" s="262"/>
      <c r="CN114" s="262"/>
      <c r="CO114" s="262"/>
      <c r="CP114" s="262"/>
      <c r="CQ114" s="262"/>
      <c r="CR114" s="262"/>
      <c r="CS114" s="262"/>
      <c r="CT114" s="262"/>
      <c r="CU114" s="261"/>
      <c r="CV114" s="261"/>
      <c r="CW114" s="261"/>
      <c r="CX114" s="261"/>
      <c r="CY114" s="261"/>
      <c r="CZ114" s="261"/>
      <c r="DA114" s="261"/>
      <c r="DB114" s="261"/>
      <c r="DC114" s="261"/>
      <c r="DD114" s="261"/>
      <c r="DE114" s="261"/>
      <c r="DF114" s="261"/>
      <c r="DG114" s="261"/>
      <c r="DH114" s="261"/>
      <c r="DI114" s="261"/>
      <c r="DJ114" s="261"/>
      <c r="DK114" s="261"/>
      <c r="DL114" s="261"/>
      <c r="DM114" s="261"/>
      <c r="DN114" s="261"/>
      <c r="DO114" s="261"/>
      <c r="DP114" s="261"/>
      <c r="DQ114" s="261"/>
      <c r="DR114" s="261"/>
      <c r="DS114" s="261"/>
      <c r="DT114" s="261"/>
      <c r="DU114" s="261"/>
      <c r="DV114" s="261"/>
      <c r="DW114" s="261"/>
      <c r="DX114" s="261"/>
      <c r="DY114" s="261"/>
      <c r="DZ114" s="261"/>
      <c r="EA114" s="261"/>
    </row>
    <row r="115" spans="1:131" ht="15" x14ac:dyDescent="0.25">
      <c r="A115" s="261"/>
      <c r="B115" s="261"/>
      <c r="C115" s="261"/>
      <c r="D115" s="261"/>
      <c r="E115" s="261"/>
      <c r="F115" s="261"/>
      <c r="G115" s="261"/>
      <c r="H115" s="261"/>
      <c r="I115" s="261"/>
      <c r="J115" s="261"/>
      <c r="K115" s="261"/>
      <c r="L115" s="261"/>
      <c r="M115" s="261"/>
      <c r="N115" s="261"/>
      <c r="O115" s="261"/>
      <c r="P115" s="261"/>
      <c r="Q115" s="261"/>
      <c r="R115" s="261"/>
      <c r="S115" s="261"/>
      <c r="T115" s="261"/>
      <c r="U115" s="261"/>
      <c r="V115" s="261"/>
      <c r="W115" s="261"/>
      <c r="X115" s="261"/>
      <c r="Y115" s="261"/>
      <c r="Z115" s="261"/>
      <c r="AA115" s="261"/>
      <c r="AB115" s="261"/>
      <c r="AC115" s="261"/>
      <c r="AD115" s="261"/>
      <c r="AE115" s="261"/>
      <c r="AF115" s="261"/>
      <c r="AG115" s="261"/>
      <c r="AH115" s="261"/>
      <c r="AI115" s="261"/>
      <c r="AJ115" s="261"/>
      <c r="AK115" s="261"/>
      <c r="AL115" s="261"/>
      <c r="AM115" s="261"/>
      <c r="AN115" s="261"/>
      <c r="AO115" s="261"/>
      <c r="AP115" s="261"/>
      <c r="AQ115" s="261"/>
      <c r="AR115" s="261"/>
      <c r="AS115" s="261"/>
      <c r="AT115" s="261"/>
      <c r="AU115" s="261"/>
      <c r="AV115" s="261"/>
      <c r="AW115" s="261"/>
      <c r="AX115" s="261"/>
      <c r="AY115" s="261"/>
      <c r="AZ115" s="261"/>
      <c r="BA115" s="261"/>
      <c r="BB115" s="261"/>
      <c r="BC115" s="261"/>
      <c r="BD115" s="261"/>
      <c r="BE115" s="261"/>
      <c r="BF115" s="261"/>
      <c r="BG115" s="261"/>
      <c r="BH115" s="261"/>
      <c r="BI115" s="261"/>
      <c r="BJ115" s="261"/>
      <c r="BK115" s="261"/>
      <c r="BL115" s="261"/>
      <c r="BM115" s="261"/>
      <c r="BN115" s="261"/>
      <c r="BO115" s="261"/>
      <c r="BP115" s="261"/>
      <c r="BQ115" s="261"/>
      <c r="BR115" s="261"/>
      <c r="BS115" s="261"/>
      <c r="BT115" s="261"/>
      <c r="BU115" s="261"/>
      <c r="BV115" s="261"/>
      <c r="BW115" s="261"/>
      <c r="BX115" s="261"/>
      <c r="BY115" s="262"/>
      <c r="BZ115" s="262"/>
      <c r="CA115" s="262"/>
      <c r="CB115" s="262"/>
      <c r="CC115" s="262"/>
      <c r="CD115" s="262"/>
      <c r="CE115" s="262"/>
      <c r="CF115" s="262"/>
      <c r="CG115" s="262"/>
      <c r="CH115" s="262"/>
      <c r="CI115" s="262"/>
      <c r="CJ115" s="262"/>
      <c r="CK115" s="262"/>
      <c r="CL115" s="262"/>
      <c r="CM115" s="262"/>
      <c r="CN115" s="262"/>
      <c r="CO115" s="262"/>
      <c r="CP115" s="262"/>
      <c r="CQ115" s="262"/>
      <c r="CR115" s="262"/>
      <c r="CS115" s="262"/>
      <c r="CT115" s="262"/>
      <c r="CU115" s="261"/>
      <c r="CV115" s="261"/>
      <c r="CW115" s="261"/>
      <c r="CX115" s="261"/>
      <c r="CY115" s="261"/>
      <c r="CZ115" s="261"/>
      <c r="DA115" s="261"/>
      <c r="DB115" s="261"/>
      <c r="DC115" s="261"/>
      <c r="DD115" s="261"/>
      <c r="DE115" s="261"/>
      <c r="DF115" s="261"/>
      <c r="DG115" s="261"/>
      <c r="DH115" s="261"/>
      <c r="DI115" s="261"/>
      <c r="DJ115" s="261"/>
      <c r="DK115" s="261"/>
      <c r="DL115" s="261"/>
      <c r="DM115" s="261"/>
      <c r="DN115" s="261"/>
      <c r="DO115" s="261"/>
      <c r="DP115" s="261"/>
      <c r="DQ115" s="261"/>
      <c r="DR115" s="261"/>
      <c r="DS115" s="261"/>
      <c r="DT115" s="261"/>
      <c r="DU115" s="261"/>
      <c r="DV115" s="261"/>
      <c r="DW115" s="261"/>
      <c r="DX115" s="261"/>
      <c r="DY115" s="261"/>
      <c r="DZ115" s="261"/>
      <c r="EA115" s="261"/>
    </row>
    <row r="116" spans="1:131" ht="15" x14ac:dyDescent="0.25">
      <c r="A116" s="261"/>
      <c r="B116" s="261"/>
      <c r="C116" s="261"/>
      <c r="D116" s="261"/>
      <c r="E116" s="261"/>
      <c r="F116" s="261"/>
      <c r="G116" s="261"/>
      <c r="H116" s="261"/>
      <c r="I116" s="261"/>
      <c r="J116" s="261"/>
      <c r="K116" s="261"/>
      <c r="L116" s="261"/>
      <c r="M116" s="261"/>
      <c r="N116" s="261"/>
      <c r="O116" s="261"/>
      <c r="P116" s="261"/>
      <c r="Q116" s="261"/>
      <c r="R116" s="261"/>
      <c r="S116" s="261"/>
      <c r="T116" s="261"/>
      <c r="U116" s="261"/>
      <c r="V116" s="261"/>
      <c r="W116" s="261"/>
      <c r="X116" s="261"/>
      <c r="Y116" s="261"/>
      <c r="Z116" s="261"/>
      <c r="AA116" s="261"/>
      <c r="AB116" s="261"/>
      <c r="AC116" s="261"/>
      <c r="AD116" s="261"/>
      <c r="AE116" s="261"/>
      <c r="AF116" s="261"/>
      <c r="AG116" s="261"/>
      <c r="AH116" s="261"/>
      <c r="AI116" s="261"/>
      <c r="AJ116" s="261"/>
      <c r="AK116" s="261"/>
      <c r="AL116" s="261"/>
      <c r="AM116" s="261"/>
      <c r="AN116" s="261"/>
      <c r="AO116" s="261"/>
      <c r="AP116" s="261"/>
      <c r="AQ116" s="261"/>
      <c r="AR116" s="261"/>
      <c r="AS116" s="261"/>
      <c r="AT116" s="261"/>
      <c r="AU116" s="261"/>
      <c r="AV116" s="261"/>
      <c r="AW116" s="261"/>
      <c r="AX116" s="261"/>
      <c r="AY116" s="261"/>
      <c r="AZ116" s="261"/>
      <c r="BA116" s="261"/>
      <c r="BB116" s="261"/>
      <c r="BC116" s="261"/>
      <c r="BD116" s="261"/>
      <c r="BE116" s="261"/>
      <c r="BF116" s="261"/>
      <c r="BG116" s="261"/>
      <c r="BH116" s="261"/>
      <c r="BI116" s="261"/>
      <c r="BJ116" s="261"/>
      <c r="BK116" s="261"/>
      <c r="BL116" s="261"/>
      <c r="BM116" s="261"/>
      <c r="BN116" s="261"/>
      <c r="BO116" s="261"/>
      <c r="BP116" s="261"/>
      <c r="BQ116" s="261"/>
      <c r="BR116" s="261"/>
      <c r="BS116" s="261"/>
      <c r="BT116" s="261"/>
      <c r="BU116" s="261"/>
      <c r="BV116" s="261"/>
      <c r="BW116" s="261"/>
      <c r="BX116" s="261"/>
      <c r="BY116" s="262"/>
      <c r="BZ116" s="262"/>
      <c r="CA116" s="262"/>
      <c r="CB116" s="262"/>
      <c r="CC116" s="262"/>
      <c r="CD116" s="262"/>
      <c r="CE116" s="262"/>
      <c r="CF116" s="262"/>
      <c r="CG116" s="262"/>
      <c r="CH116" s="262"/>
      <c r="CI116" s="262"/>
      <c r="CJ116" s="262"/>
      <c r="CK116" s="262"/>
      <c r="CL116" s="262"/>
      <c r="CM116" s="262"/>
      <c r="CN116" s="262"/>
      <c r="CO116" s="262"/>
      <c r="CP116" s="262"/>
      <c r="CQ116" s="262"/>
      <c r="CR116" s="262"/>
      <c r="CS116" s="262"/>
      <c r="CT116" s="262"/>
      <c r="CU116" s="261"/>
      <c r="CV116" s="261"/>
      <c r="CW116" s="261"/>
      <c r="CX116" s="261"/>
      <c r="CY116" s="261"/>
      <c r="CZ116" s="261"/>
      <c r="DA116" s="261"/>
      <c r="DB116" s="261"/>
      <c r="DC116" s="261"/>
      <c r="DD116" s="261"/>
      <c r="DE116" s="261"/>
      <c r="DF116" s="261"/>
      <c r="DG116" s="261"/>
      <c r="DH116" s="261"/>
      <c r="DI116" s="261"/>
      <c r="DJ116" s="261"/>
      <c r="DK116" s="261"/>
      <c r="DL116" s="261"/>
      <c r="DM116" s="261"/>
      <c r="DN116" s="261"/>
      <c r="DO116" s="261"/>
      <c r="DP116" s="261"/>
      <c r="DQ116" s="261"/>
      <c r="DR116" s="261"/>
      <c r="DS116" s="261"/>
      <c r="DT116" s="261"/>
      <c r="DU116" s="261"/>
      <c r="DV116" s="261"/>
      <c r="DW116" s="261"/>
      <c r="DX116" s="261"/>
      <c r="DY116" s="261"/>
      <c r="DZ116" s="261"/>
      <c r="EA116" s="261"/>
    </row>
    <row r="117" spans="1:131" ht="15" x14ac:dyDescent="0.25">
      <c r="A117" s="261"/>
      <c r="B117" s="261"/>
      <c r="C117" s="261"/>
      <c r="D117" s="261"/>
      <c r="E117" s="261"/>
      <c r="F117" s="261"/>
      <c r="G117" s="261"/>
      <c r="H117" s="261"/>
      <c r="I117" s="261"/>
      <c r="J117" s="261"/>
      <c r="K117" s="261"/>
      <c r="L117" s="261"/>
      <c r="M117" s="261"/>
      <c r="N117" s="261"/>
      <c r="O117" s="261"/>
      <c r="P117" s="261"/>
      <c r="Q117" s="261"/>
      <c r="R117" s="261"/>
      <c r="S117" s="261"/>
      <c r="T117" s="261"/>
      <c r="U117" s="261"/>
      <c r="V117" s="261"/>
      <c r="W117" s="261"/>
      <c r="X117" s="261"/>
      <c r="Y117" s="261"/>
      <c r="Z117" s="261"/>
      <c r="AA117" s="261"/>
      <c r="AB117" s="261"/>
      <c r="AC117" s="261"/>
      <c r="AD117" s="261"/>
      <c r="AE117" s="261"/>
      <c r="AF117" s="261"/>
      <c r="AG117" s="261"/>
      <c r="AH117" s="261"/>
      <c r="AI117" s="261"/>
      <c r="AJ117" s="261"/>
      <c r="AK117" s="261"/>
      <c r="AL117" s="261"/>
      <c r="AM117" s="261"/>
      <c r="AN117" s="261"/>
      <c r="AO117" s="261"/>
      <c r="AP117" s="261"/>
      <c r="AQ117" s="261"/>
      <c r="AR117" s="261"/>
      <c r="AS117" s="261"/>
      <c r="AT117" s="261"/>
      <c r="AU117" s="261"/>
      <c r="AV117" s="261"/>
      <c r="AW117" s="261"/>
      <c r="AX117" s="261"/>
      <c r="AY117" s="261"/>
      <c r="AZ117" s="261"/>
      <c r="BA117" s="261"/>
      <c r="BB117" s="261"/>
      <c r="BC117" s="261"/>
      <c r="BD117" s="261"/>
      <c r="BE117" s="261"/>
      <c r="BF117" s="261"/>
      <c r="BG117" s="261"/>
      <c r="BH117" s="261"/>
      <c r="BI117" s="261"/>
      <c r="BJ117" s="261"/>
      <c r="BK117" s="261"/>
      <c r="BL117" s="261"/>
      <c r="BM117" s="261"/>
      <c r="BN117" s="261"/>
      <c r="BO117" s="261"/>
      <c r="BP117" s="261"/>
      <c r="BQ117" s="261"/>
      <c r="BR117" s="261"/>
      <c r="BS117" s="261"/>
      <c r="BT117" s="261"/>
      <c r="BU117" s="261"/>
      <c r="BV117" s="261"/>
      <c r="BW117" s="261"/>
      <c r="BX117" s="261"/>
      <c r="BY117" s="262"/>
      <c r="BZ117" s="262"/>
      <c r="CA117" s="262"/>
      <c r="CB117" s="262"/>
      <c r="CC117" s="262"/>
      <c r="CD117" s="262"/>
      <c r="CE117" s="262"/>
      <c r="CF117" s="262"/>
      <c r="CG117" s="262"/>
      <c r="CH117" s="262"/>
      <c r="CI117" s="262"/>
      <c r="CJ117" s="262"/>
      <c r="CK117" s="262"/>
      <c r="CL117" s="262"/>
      <c r="CM117" s="262"/>
      <c r="CN117" s="262"/>
      <c r="CO117" s="262"/>
      <c r="CP117" s="262"/>
      <c r="CQ117" s="262"/>
      <c r="CR117" s="262"/>
      <c r="CS117" s="262"/>
      <c r="CT117" s="262"/>
      <c r="CU117" s="261"/>
      <c r="CV117" s="261"/>
      <c r="CW117" s="261"/>
      <c r="CX117" s="261"/>
      <c r="CY117" s="261"/>
      <c r="CZ117" s="261"/>
      <c r="DA117" s="261"/>
      <c r="DB117" s="261"/>
      <c r="DC117" s="261"/>
      <c r="DD117" s="261"/>
      <c r="DE117" s="261"/>
      <c r="DF117" s="261"/>
      <c r="DG117" s="261"/>
      <c r="DH117" s="261"/>
      <c r="DI117" s="261"/>
      <c r="DJ117" s="261"/>
      <c r="DK117" s="261"/>
      <c r="DL117" s="261"/>
      <c r="DM117" s="261"/>
      <c r="DN117" s="261"/>
      <c r="DO117" s="261"/>
      <c r="DP117" s="261"/>
      <c r="DQ117" s="261"/>
      <c r="DR117" s="261"/>
      <c r="DS117" s="261"/>
      <c r="DT117" s="261"/>
      <c r="DU117" s="261"/>
      <c r="DV117" s="261"/>
      <c r="DW117" s="261"/>
      <c r="DX117" s="261"/>
      <c r="DY117" s="261"/>
      <c r="DZ117" s="261"/>
      <c r="EA117" s="261"/>
    </row>
    <row r="118" spans="1:131" ht="15" x14ac:dyDescent="0.25">
      <c r="A118" s="261"/>
      <c r="B118" s="261"/>
      <c r="C118" s="261"/>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61"/>
      <c r="AE118" s="261"/>
      <c r="AF118" s="261"/>
      <c r="AG118" s="261"/>
      <c r="AH118" s="261"/>
      <c r="AI118" s="261"/>
      <c r="AJ118" s="261"/>
      <c r="AK118" s="261"/>
      <c r="AL118" s="261"/>
      <c r="AM118" s="261"/>
      <c r="AN118" s="261"/>
      <c r="AO118" s="261"/>
      <c r="AP118" s="261"/>
      <c r="AQ118" s="261"/>
      <c r="AR118" s="261"/>
      <c r="AS118" s="261"/>
      <c r="AT118" s="261"/>
      <c r="AU118" s="261"/>
      <c r="AV118" s="261"/>
      <c r="AW118" s="261"/>
      <c r="AX118" s="261"/>
      <c r="AY118" s="261"/>
      <c r="AZ118" s="261"/>
      <c r="BA118" s="261"/>
      <c r="BB118" s="261"/>
      <c r="BC118" s="261"/>
      <c r="BD118" s="261"/>
      <c r="BE118" s="261"/>
      <c r="BF118" s="261"/>
      <c r="BG118" s="261"/>
      <c r="BH118" s="261"/>
      <c r="BI118" s="261"/>
      <c r="BJ118" s="261"/>
      <c r="BK118" s="261"/>
      <c r="BL118" s="261"/>
      <c r="BM118" s="261"/>
      <c r="BN118" s="261"/>
      <c r="BO118" s="261"/>
      <c r="BP118" s="261"/>
      <c r="BQ118" s="261"/>
      <c r="BR118" s="261"/>
      <c r="BS118" s="261"/>
      <c r="BT118" s="261"/>
      <c r="BU118" s="261"/>
      <c r="BV118" s="261"/>
      <c r="BW118" s="261"/>
      <c r="BX118" s="261"/>
      <c r="BY118" s="262"/>
      <c r="BZ118" s="262"/>
      <c r="CA118" s="262"/>
      <c r="CB118" s="262"/>
      <c r="CC118" s="262"/>
      <c r="CD118" s="262"/>
      <c r="CE118" s="262"/>
      <c r="CF118" s="262"/>
      <c r="CG118" s="262"/>
      <c r="CH118" s="262"/>
      <c r="CI118" s="262"/>
      <c r="CJ118" s="262"/>
      <c r="CK118" s="262"/>
      <c r="CL118" s="262"/>
      <c r="CM118" s="262"/>
      <c r="CN118" s="262"/>
      <c r="CO118" s="262"/>
      <c r="CP118" s="262"/>
      <c r="CQ118" s="262"/>
      <c r="CR118" s="262"/>
      <c r="CS118" s="262"/>
      <c r="CT118" s="262"/>
      <c r="CU118" s="261"/>
      <c r="CV118" s="261"/>
      <c r="CW118" s="261"/>
      <c r="CX118" s="261"/>
      <c r="CY118" s="261"/>
      <c r="CZ118" s="261"/>
      <c r="DA118" s="261"/>
      <c r="DB118" s="261"/>
      <c r="DC118" s="261"/>
      <c r="DD118" s="261"/>
      <c r="DE118" s="261"/>
      <c r="DF118" s="261"/>
      <c r="DG118" s="261"/>
      <c r="DH118" s="261"/>
      <c r="DI118" s="261"/>
      <c r="DJ118" s="261"/>
      <c r="DK118" s="261"/>
      <c r="DL118" s="261"/>
      <c r="DM118" s="261"/>
      <c r="DN118" s="261"/>
      <c r="DO118" s="261"/>
      <c r="DP118" s="261"/>
      <c r="DQ118" s="261"/>
      <c r="DR118" s="261"/>
      <c r="DS118" s="261"/>
      <c r="DT118" s="261"/>
      <c r="DU118" s="261"/>
      <c r="DV118" s="261"/>
      <c r="DW118" s="261"/>
      <c r="DX118" s="261"/>
      <c r="DY118" s="261"/>
      <c r="DZ118" s="261"/>
      <c r="EA118" s="261"/>
    </row>
    <row r="119" spans="1:131" ht="15" x14ac:dyDescent="0.25">
      <c r="A119" s="261"/>
      <c r="B119" s="261"/>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261"/>
      <c r="AE119" s="261"/>
      <c r="AF119" s="261"/>
      <c r="AG119" s="261"/>
      <c r="AH119" s="261"/>
      <c r="AI119" s="261"/>
      <c r="AJ119" s="261"/>
      <c r="AK119" s="261"/>
      <c r="AL119" s="261"/>
      <c r="AM119" s="261"/>
      <c r="AN119" s="261"/>
      <c r="AO119" s="261"/>
      <c r="AP119" s="261"/>
      <c r="AQ119" s="261"/>
      <c r="AR119" s="261"/>
      <c r="AS119" s="261"/>
      <c r="AT119" s="261"/>
      <c r="AU119" s="261"/>
      <c r="AV119" s="261"/>
      <c r="AW119" s="261"/>
      <c r="AX119" s="261"/>
      <c r="AY119" s="261"/>
      <c r="AZ119" s="261"/>
      <c r="BA119" s="261"/>
      <c r="BB119" s="261"/>
      <c r="BC119" s="261"/>
      <c r="BD119" s="261"/>
      <c r="BE119" s="261"/>
      <c r="BF119" s="261"/>
      <c r="BG119" s="261"/>
      <c r="BH119" s="261"/>
      <c r="BI119" s="261"/>
      <c r="BJ119" s="261"/>
      <c r="BK119" s="261"/>
      <c r="BL119" s="261"/>
      <c r="BM119" s="261"/>
      <c r="BN119" s="261"/>
      <c r="BO119" s="261"/>
      <c r="BP119" s="261"/>
      <c r="BQ119" s="261"/>
      <c r="BR119" s="261"/>
      <c r="BS119" s="261"/>
      <c r="BT119" s="261"/>
      <c r="BU119" s="261"/>
      <c r="BV119" s="261"/>
      <c r="BW119" s="261"/>
      <c r="BX119" s="261"/>
      <c r="BY119" s="262"/>
      <c r="BZ119" s="262"/>
      <c r="CA119" s="262"/>
      <c r="CB119" s="262"/>
      <c r="CC119" s="262"/>
      <c r="CD119" s="262"/>
      <c r="CE119" s="262"/>
      <c r="CF119" s="262"/>
      <c r="CG119" s="262"/>
      <c r="CH119" s="262"/>
      <c r="CI119" s="262"/>
      <c r="CJ119" s="262"/>
      <c r="CK119" s="262"/>
      <c r="CL119" s="262"/>
      <c r="CM119" s="262"/>
      <c r="CN119" s="262"/>
      <c r="CO119" s="262"/>
      <c r="CP119" s="262"/>
      <c r="CQ119" s="262"/>
      <c r="CR119" s="262"/>
      <c r="CS119" s="262"/>
      <c r="CT119" s="262"/>
      <c r="CU119" s="261"/>
      <c r="CV119" s="261"/>
      <c r="CW119" s="261"/>
      <c r="CX119" s="261"/>
      <c r="CY119" s="261"/>
      <c r="CZ119" s="261"/>
      <c r="DA119" s="261"/>
      <c r="DB119" s="261"/>
      <c r="DC119" s="261"/>
      <c r="DD119" s="261"/>
      <c r="DE119" s="261"/>
      <c r="DF119" s="261"/>
      <c r="DG119" s="261"/>
      <c r="DH119" s="261"/>
      <c r="DI119" s="261"/>
      <c r="DJ119" s="261"/>
      <c r="DK119" s="261"/>
      <c r="DL119" s="261"/>
      <c r="DM119" s="261"/>
      <c r="DN119" s="261"/>
      <c r="DO119" s="261"/>
      <c r="DP119" s="261"/>
      <c r="DQ119" s="261"/>
      <c r="DR119" s="261"/>
      <c r="DS119" s="261"/>
      <c r="DT119" s="261"/>
      <c r="DU119" s="261"/>
      <c r="DV119" s="261"/>
      <c r="DW119" s="261"/>
      <c r="DX119" s="261"/>
      <c r="DY119" s="261"/>
      <c r="DZ119" s="261"/>
      <c r="EA119" s="261"/>
    </row>
    <row r="120" spans="1:131" ht="15" x14ac:dyDescent="0.25">
      <c r="A120" s="261"/>
      <c r="B120" s="261"/>
      <c r="C120" s="261"/>
      <c r="D120" s="261"/>
      <c r="E120" s="261"/>
      <c r="F120" s="261"/>
      <c r="G120" s="261"/>
      <c r="H120" s="261"/>
      <c r="I120" s="261"/>
      <c r="J120" s="261"/>
      <c r="K120" s="261"/>
      <c r="L120" s="261"/>
      <c r="M120" s="261"/>
      <c r="N120" s="261"/>
      <c r="O120" s="261"/>
      <c r="P120" s="261"/>
      <c r="Q120" s="261"/>
      <c r="R120" s="261"/>
      <c r="S120" s="261"/>
      <c r="T120" s="261"/>
      <c r="U120" s="261"/>
      <c r="V120" s="261"/>
      <c r="W120" s="261"/>
      <c r="X120" s="261"/>
      <c r="Y120" s="261"/>
      <c r="Z120" s="261"/>
      <c r="AA120" s="261"/>
      <c r="AB120" s="261"/>
      <c r="AC120" s="261"/>
      <c r="AD120" s="261"/>
      <c r="AE120" s="261"/>
      <c r="AF120" s="261"/>
      <c r="AG120" s="261"/>
      <c r="AH120" s="261"/>
      <c r="AI120" s="261"/>
      <c r="AJ120" s="261"/>
      <c r="AK120" s="261"/>
      <c r="AL120" s="261"/>
      <c r="AM120" s="261"/>
      <c r="AN120" s="261"/>
      <c r="AO120" s="261"/>
      <c r="AP120" s="261"/>
      <c r="AQ120" s="261"/>
      <c r="AR120" s="261"/>
      <c r="AS120" s="261"/>
      <c r="AT120" s="261"/>
      <c r="AU120" s="261"/>
      <c r="AV120" s="261"/>
      <c r="AW120" s="261"/>
      <c r="AX120" s="261"/>
      <c r="AY120" s="261"/>
      <c r="AZ120" s="261"/>
      <c r="BA120" s="261"/>
      <c r="BB120" s="261"/>
      <c r="BC120" s="261"/>
      <c r="BD120" s="261"/>
      <c r="BE120" s="261"/>
      <c r="BF120" s="261"/>
      <c r="BG120" s="261"/>
      <c r="BH120" s="261"/>
      <c r="BI120" s="261"/>
      <c r="BJ120" s="261"/>
      <c r="BK120" s="261"/>
      <c r="BL120" s="261"/>
      <c r="BM120" s="261"/>
      <c r="BN120" s="261"/>
      <c r="BO120" s="261"/>
      <c r="BP120" s="261"/>
      <c r="BQ120" s="261"/>
      <c r="BR120" s="261"/>
      <c r="BS120" s="261"/>
      <c r="BT120" s="261"/>
      <c r="BU120" s="261"/>
      <c r="BV120" s="261"/>
      <c r="BW120" s="261"/>
      <c r="BX120" s="261"/>
      <c r="BY120" s="262"/>
      <c r="BZ120" s="262"/>
      <c r="CA120" s="262"/>
      <c r="CB120" s="262"/>
      <c r="CC120" s="262"/>
      <c r="CD120" s="262"/>
      <c r="CE120" s="262"/>
      <c r="CF120" s="262"/>
      <c r="CG120" s="262"/>
      <c r="CH120" s="262"/>
      <c r="CI120" s="262"/>
      <c r="CJ120" s="262"/>
      <c r="CK120" s="262"/>
      <c r="CL120" s="262"/>
      <c r="CM120" s="262"/>
      <c r="CN120" s="262"/>
      <c r="CO120" s="262"/>
      <c r="CP120" s="262"/>
      <c r="CQ120" s="262"/>
      <c r="CR120" s="262"/>
      <c r="CS120" s="262"/>
      <c r="CT120" s="262"/>
      <c r="CU120" s="261"/>
      <c r="CV120" s="261"/>
      <c r="CW120" s="261"/>
      <c r="CX120" s="261"/>
      <c r="CY120" s="261"/>
      <c r="CZ120" s="261"/>
      <c r="DA120" s="261"/>
      <c r="DB120" s="261"/>
      <c r="DC120" s="261"/>
      <c r="DD120" s="261"/>
      <c r="DE120" s="261"/>
      <c r="DF120" s="261"/>
      <c r="DG120" s="261"/>
      <c r="DH120" s="261"/>
      <c r="DI120" s="261"/>
      <c r="DJ120" s="261"/>
      <c r="DK120" s="261"/>
      <c r="DL120" s="261"/>
      <c r="DM120" s="261"/>
      <c r="DN120" s="261"/>
      <c r="DO120" s="261"/>
      <c r="DP120" s="261"/>
      <c r="DQ120" s="261"/>
      <c r="DR120" s="261"/>
      <c r="DS120" s="261"/>
      <c r="DT120" s="261"/>
      <c r="DU120" s="261"/>
      <c r="DV120" s="261"/>
      <c r="DW120" s="261"/>
      <c r="DX120" s="261"/>
      <c r="DY120" s="261"/>
      <c r="DZ120" s="261"/>
      <c r="EA120" s="261"/>
    </row>
    <row r="121" spans="1:131" ht="15" x14ac:dyDescent="0.25">
      <c r="A121" s="261"/>
      <c r="B121" s="261"/>
      <c r="C121" s="261"/>
      <c r="D121" s="261"/>
      <c r="E121" s="261"/>
      <c r="F121" s="261"/>
      <c r="G121" s="261"/>
      <c r="H121" s="261"/>
      <c r="I121" s="261"/>
      <c r="J121" s="261"/>
      <c r="K121" s="261"/>
      <c r="L121" s="261"/>
      <c r="M121" s="261"/>
      <c r="N121" s="261"/>
      <c r="O121" s="261"/>
      <c r="P121" s="261"/>
      <c r="Q121" s="261"/>
      <c r="R121" s="261"/>
      <c r="S121" s="261"/>
      <c r="T121" s="261"/>
      <c r="U121" s="261"/>
      <c r="V121" s="261"/>
      <c r="W121" s="261"/>
      <c r="X121" s="261"/>
      <c r="Y121" s="261"/>
      <c r="Z121" s="261"/>
      <c r="AA121" s="261"/>
      <c r="AB121" s="261"/>
      <c r="AC121" s="261"/>
      <c r="AD121" s="261"/>
      <c r="AE121" s="261"/>
      <c r="AF121" s="261"/>
      <c r="AG121" s="261"/>
      <c r="AH121" s="261"/>
      <c r="AI121" s="261"/>
      <c r="AJ121" s="261"/>
      <c r="AK121" s="261"/>
      <c r="AL121" s="261"/>
      <c r="AM121" s="261"/>
      <c r="AN121" s="261"/>
      <c r="AO121" s="261"/>
      <c r="AP121" s="261"/>
      <c r="AQ121" s="261"/>
      <c r="AR121" s="261"/>
      <c r="AS121" s="261"/>
      <c r="AT121" s="261"/>
      <c r="AU121" s="261"/>
      <c r="AV121" s="261"/>
      <c r="AW121" s="261"/>
      <c r="AX121" s="261"/>
      <c r="AY121" s="261"/>
      <c r="AZ121" s="261"/>
      <c r="BA121" s="261"/>
      <c r="BB121" s="261"/>
      <c r="BC121" s="261"/>
      <c r="BD121" s="261"/>
      <c r="BE121" s="261"/>
      <c r="BF121" s="261"/>
      <c r="BG121" s="261"/>
      <c r="BH121" s="261"/>
      <c r="BI121" s="261"/>
      <c r="BJ121" s="261"/>
      <c r="BK121" s="261"/>
      <c r="BL121" s="261"/>
      <c r="BM121" s="261"/>
      <c r="BN121" s="261"/>
      <c r="BO121" s="261"/>
      <c r="BP121" s="261"/>
      <c r="BQ121" s="261"/>
      <c r="BR121" s="261"/>
      <c r="BS121" s="261"/>
      <c r="BT121" s="261"/>
      <c r="BU121" s="261"/>
      <c r="BV121" s="261"/>
      <c r="BW121" s="261"/>
      <c r="BX121" s="261"/>
      <c r="BY121" s="262"/>
      <c r="BZ121" s="262"/>
      <c r="CA121" s="262"/>
      <c r="CB121" s="262"/>
      <c r="CC121" s="262"/>
      <c r="CD121" s="262"/>
      <c r="CE121" s="262"/>
      <c r="CF121" s="262"/>
      <c r="CG121" s="262"/>
      <c r="CH121" s="262"/>
      <c r="CI121" s="262"/>
      <c r="CJ121" s="262"/>
      <c r="CK121" s="262"/>
      <c r="CL121" s="262"/>
      <c r="CM121" s="262"/>
      <c r="CN121" s="262"/>
      <c r="CO121" s="262"/>
      <c r="CP121" s="262"/>
      <c r="CQ121" s="262"/>
      <c r="CR121" s="262"/>
      <c r="CS121" s="262"/>
      <c r="CT121" s="262"/>
      <c r="CU121" s="261"/>
      <c r="CV121" s="261"/>
      <c r="CW121" s="261"/>
      <c r="CX121" s="261"/>
      <c r="CY121" s="261"/>
      <c r="CZ121" s="261"/>
      <c r="DA121" s="261"/>
      <c r="DB121" s="261"/>
      <c r="DC121" s="261"/>
      <c r="DD121" s="261"/>
      <c r="DE121" s="261"/>
      <c r="DF121" s="261"/>
      <c r="DG121" s="261"/>
      <c r="DH121" s="261"/>
      <c r="DI121" s="261"/>
      <c r="DJ121" s="261"/>
      <c r="DK121" s="261"/>
      <c r="DL121" s="261"/>
      <c r="DM121" s="261"/>
      <c r="DN121" s="261"/>
      <c r="DO121" s="261"/>
      <c r="DP121" s="261"/>
      <c r="DQ121" s="261"/>
      <c r="DR121" s="261"/>
      <c r="DS121" s="261"/>
      <c r="DT121" s="261"/>
      <c r="DU121" s="261"/>
      <c r="DV121" s="261"/>
      <c r="DW121" s="261"/>
      <c r="DX121" s="261"/>
      <c r="DY121" s="261"/>
      <c r="DZ121" s="261"/>
      <c r="EA121" s="261"/>
    </row>
    <row r="122" spans="1:131" ht="15" x14ac:dyDescent="0.25">
      <c r="A122" s="261"/>
      <c r="B122" s="261"/>
      <c r="C122" s="261"/>
      <c r="D122" s="261"/>
      <c r="E122" s="261"/>
      <c r="F122" s="261"/>
      <c r="G122" s="261"/>
      <c r="H122" s="261"/>
      <c r="I122" s="261"/>
      <c r="J122" s="261"/>
      <c r="K122" s="261"/>
      <c r="L122" s="261"/>
      <c r="M122" s="261"/>
      <c r="N122" s="261"/>
      <c r="O122" s="261"/>
      <c r="P122" s="261"/>
      <c r="Q122" s="261"/>
      <c r="R122" s="261"/>
      <c r="S122" s="261"/>
      <c r="T122" s="261"/>
      <c r="U122" s="261"/>
      <c r="V122" s="261"/>
      <c r="W122" s="261"/>
      <c r="X122" s="261"/>
      <c r="Y122" s="261"/>
      <c r="Z122" s="261"/>
      <c r="AA122" s="261"/>
      <c r="AB122" s="261"/>
      <c r="AC122" s="261"/>
      <c r="AD122" s="261"/>
      <c r="AE122" s="261"/>
      <c r="AF122" s="261"/>
      <c r="AG122" s="261"/>
      <c r="AH122" s="261"/>
      <c r="AI122" s="261"/>
      <c r="AJ122" s="261"/>
      <c r="AK122" s="261"/>
      <c r="AL122" s="261"/>
      <c r="AM122" s="261"/>
      <c r="AN122" s="261"/>
      <c r="AO122" s="261"/>
      <c r="AP122" s="261"/>
      <c r="AQ122" s="261"/>
      <c r="AR122" s="261"/>
      <c r="AS122" s="261"/>
      <c r="AT122" s="261"/>
      <c r="AU122" s="261"/>
      <c r="AV122" s="261"/>
      <c r="AW122" s="261"/>
      <c r="AX122" s="261"/>
      <c r="AY122" s="261"/>
      <c r="AZ122" s="261"/>
      <c r="BA122" s="261"/>
      <c r="BB122" s="261"/>
      <c r="BC122" s="261"/>
      <c r="BD122" s="261"/>
      <c r="BE122" s="261"/>
      <c r="BF122" s="261"/>
      <c r="BG122" s="261"/>
      <c r="BH122" s="261"/>
      <c r="BI122" s="261"/>
      <c r="BJ122" s="261"/>
      <c r="BK122" s="261"/>
      <c r="BL122" s="261"/>
      <c r="BM122" s="261"/>
      <c r="BN122" s="261"/>
      <c r="BO122" s="261"/>
      <c r="BP122" s="261"/>
      <c r="BQ122" s="261"/>
      <c r="BR122" s="261"/>
      <c r="BS122" s="261"/>
      <c r="BT122" s="261"/>
      <c r="BU122" s="261"/>
      <c r="BV122" s="261"/>
      <c r="BW122" s="261"/>
      <c r="BX122" s="261"/>
      <c r="BY122" s="262"/>
      <c r="BZ122" s="262"/>
      <c r="CA122" s="262"/>
      <c r="CB122" s="262"/>
      <c r="CC122" s="262"/>
      <c r="CD122" s="262"/>
      <c r="CE122" s="262"/>
      <c r="CF122" s="262"/>
      <c r="CG122" s="262"/>
      <c r="CH122" s="262"/>
      <c r="CI122" s="262"/>
      <c r="CJ122" s="262"/>
      <c r="CK122" s="262"/>
      <c r="CL122" s="262"/>
      <c r="CM122" s="262"/>
      <c r="CN122" s="262"/>
      <c r="CO122" s="262"/>
      <c r="CP122" s="262"/>
      <c r="CQ122" s="262"/>
      <c r="CR122" s="262"/>
      <c r="CS122" s="262"/>
      <c r="CT122" s="262"/>
      <c r="CU122" s="261"/>
      <c r="CV122" s="261"/>
      <c r="CW122" s="261"/>
      <c r="CX122" s="261"/>
      <c r="CY122" s="261"/>
      <c r="CZ122" s="261"/>
      <c r="DA122" s="261"/>
      <c r="DB122" s="261"/>
      <c r="DC122" s="261"/>
      <c r="DD122" s="261"/>
      <c r="DE122" s="261"/>
      <c r="DF122" s="261"/>
      <c r="DG122" s="261"/>
      <c r="DH122" s="261"/>
      <c r="DI122" s="261"/>
      <c r="DJ122" s="261"/>
      <c r="DK122" s="261"/>
      <c r="DL122" s="261"/>
      <c r="DM122" s="261"/>
      <c r="DN122" s="261"/>
      <c r="DO122" s="261"/>
      <c r="DP122" s="261"/>
      <c r="DQ122" s="261"/>
      <c r="DR122" s="261"/>
      <c r="DS122" s="261"/>
      <c r="DT122" s="261"/>
      <c r="DU122" s="261"/>
      <c r="DV122" s="261"/>
      <c r="DW122" s="261"/>
      <c r="DX122" s="261"/>
      <c r="DY122" s="261"/>
      <c r="DZ122" s="261"/>
      <c r="EA122" s="261"/>
    </row>
    <row r="123" spans="1:131" ht="15" x14ac:dyDescent="0.25">
      <c r="A123" s="261"/>
      <c r="B123" s="261"/>
      <c r="C123" s="261"/>
      <c r="D123" s="261"/>
      <c r="E123" s="261"/>
      <c r="F123" s="261"/>
      <c r="G123" s="261"/>
      <c r="H123" s="261"/>
      <c r="I123" s="261"/>
      <c r="J123" s="261"/>
      <c r="K123" s="261"/>
      <c r="L123" s="261"/>
      <c r="M123" s="261"/>
      <c r="N123" s="261"/>
      <c r="O123" s="261"/>
      <c r="P123" s="261"/>
      <c r="Q123" s="261"/>
      <c r="R123" s="261"/>
      <c r="S123" s="261"/>
      <c r="T123" s="261"/>
      <c r="U123" s="261"/>
      <c r="V123" s="261"/>
      <c r="W123" s="261"/>
      <c r="X123" s="261"/>
      <c r="Y123" s="261"/>
      <c r="Z123" s="261"/>
      <c r="AA123" s="261"/>
      <c r="AB123" s="261"/>
      <c r="AC123" s="261"/>
      <c r="AD123" s="261"/>
      <c r="AE123" s="261"/>
      <c r="AF123" s="261"/>
      <c r="AG123" s="261"/>
      <c r="AH123" s="261"/>
      <c r="AI123" s="261"/>
      <c r="AJ123" s="261"/>
      <c r="AK123" s="261"/>
      <c r="AL123" s="261"/>
      <c r="AM123" s="261"/>
      <c r="AN123" s="261"/>
      <c r="AO123" s="261"/>
      <c r="AP123" s="261"/>
      <c r="AQ123" s="261"/>
      <c r="AR123" s="261"/>
      <c r="AS123" s="261"/>
      <c r="AT123" s="261"/>
      <c r="AU123" s="261"/>
      <c r="AV123" s="261"/>
      <c r="AW123" s="261"/>
      <c r="AX123" s="261"/>
      <c r="AY123" s="261"/>
      <c r="AZ123" s="261"/>
      <c r="BA123" s="261"/>
      <c r="BB123" s="261"/>
      <c r="BC123" s="261"/>
      <c r="BD123" s="261"/>
      <c r="BE123" s="261"/>
      <c r="BF123" s="261"/>
      <c r="BG123" s="261"/>
      <c r="BH123" s="261"/>
      <c r="BI123" s="261"/>
      <c r="BJ123" s="261"/>
      <c r="BK123" s="261"/>
      <c r="BL123" s="261"/>
      <c r="BM123" s="261"/>
      <c r="BN123" s="261"/>
      <c r="BO123" s="261"/>
      <c r="BP123" s="261"/>
      <c r="BQ123" s="261"/>
      <c r="BR123" s="261"/>
      <c r="BS123" s="261"/>
      <c r="BT123" s="261"/>
      <c r="BU123" s="261"/>
      <c r="BV123" s="261"/>
      <c r="BW123" s="261"/>
      <c r="BX123" s="261"/>
      <c r="BY123" s="262"/>
      <c r="BZ123" s="262"/>
      <c r="CA123" s="262"/>
      <c r="CB123" s="262"/>
      <c r="CC123" s="262"/>
      <c r="CD123" s="262"/>
      <c r="CE123" s="262"/>
      <c r="CF123" s="262"/>
      <c r="CG123" s="262"/>
      <c r="CH123" s="262"/>
      <c r="CI123" s="262"/>
      <c r="CJ123" s="262"/>
      <c r="CK123" s="262"/>
      <c r="CL123" s="262"/>
      <c r="CM123" s="262"/>
      <c r="CN123" s="262"/>
      <c r="CO123" s="262"/>
      <c r="CP123" s="262"/>
      <c r="CQ123" s="262"/>
      <c r="CR123" s="262"/>
      <c r="CS123" s="262"/>
      <c r="CT123" s="262"/>
      <c r="CU123" s="261"/>
      <c r="CV123" s="261"/>
      <c r="CW123" s="261"/>
      <c r="CX123" s="261"/>
      <c r="CY123" s="261"/>
      <c r="CZ123" s="261"/>
      <c r="DA123" s="261"/>
      <c r="DB123" s="261"/>
      <c r="DC123" s="261"/>
      <c r="DD123" s="261"/>
      <c r="DE123" s="261"/>
      <c r="DF123" s="261"/>
      <c r="DG123" s="261"/>
      <c r="DH123" s="261"/>
      <c r="DI123" s="261"/>
      <c r="DJ123" s="261"/>
      <c r="DK123" s="261"/>
      <c r="DL123" s="261"/>
      <c r="DM123" s="261"/>
      <c r="DN123" s="261"/>
      <c r="DO123" s="261"/>
      <c r="DP123" s="261"/>
      <c r="DQ123" s="261"/>
      <c r="DR123" s="261"/>
      <c r="DS123" s="261"/>
      <c r="DT123" s="261"/>
      <c r="DU123" s="261"/>
      <c r="DV123" s="261"/>
      <c r="DW123" s="261"/>
      <c r="DX123" s="261"/>
      <c r="DY123" s="261"/>
      <c r="DZ123" s="261"/>
      <c r="EA123" s="261"/>
    </row>
    <row r="124" spans="1:131" ht="15" x14ac:dyDescent="0.25">
      <c r="A124" s="261"/>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F124" s="261"/>
      <c r="AG124" s="261"/>
      <c r="AH124" s="261"/>
      <c r="AI124" s="261"/>
      <c r="AJ124" s="261"/>
      <c r="AK124" s="261"/>
      <c r="AL124" s="261"/>
      <c r="AM124" s="261"/>
      <c r="AN124" s="261"/>
      <c r="AO124" s="261"/>
      <c r="AP124" s="261"/>
      <c r="AQ124" s="261"/>
      <c r="AR124" s="261"/>
      <c r="AS124" s="261"/>
      <c r="AT124" s="261"/>
      <c r="AU124" s="261"/>
      <c r="AV124" s="261"/>
      <c r="AW124" s="261"/>
      <c r="AX124" s="261"/>
      <c r="AY124" s="261"/>
      <c r="AZ124" s="261"/>
      <c r="BA124" s="261"/>
      <c r="BB124" s="261"/>
      <c r="BC124" s="261"/>
      <c r="BD124" s="261"/>
      <c r="BE124" s="261"/>
      <c r="BF124" s="261"/>
      <c r="BG124" s="261"/>
      <c r="BH124" s="261"/>
      <c r="BI124" s="261"/>
      <c r="BJ124" s="261"/>
      <c r="BK124" s="261"/>
      <c r="BL124" s="261"/>
      <c r="BM124" s="261"/>
      <c r="BN124" s="261"/>
      <c r="BO124" s="261"/>
      <c r="BP124" s="261"/>
      <c r="BQ124" s="261"/>
      <c r="BR124" s="261"/>
      <c r="BS124" s="261"/>
      <c r="BT124" s="261"/>
      <c r="BU124" s="261"/>
      <c r="BV124" s="261"/>
      <c r="BW124" s="261"/>
      <c r="BX124" s="261"/>
      <c r="BY124" s="262"/>
      <c r="BZ124" s="262"/>
      <c r="CA124" s="262"/>
      <c r="CB124" s="262"/>
      <c r="CC124" s="262"/>
      <c r="CD124" s="262"/>
      <c r="CE124" s="262"/>
      <c r="CF124" s="262"/>
      <c r="CG124" s="262"/>
      <c r="CH124" s="262"/>
      <c r="CI124" s="262"/>
      <c r="CJ124" s="262"/>
      <c r="CK124" s="262"/>
      <c r="CL124" s="262"/>
      <c r="CM124" s="262"/>
      <c r="CN124" s="262"/>
      <c r="CO124" s="262"/>
      <c r="CP124" s="262"/>
      <c r="CQ124" s="262"/>
      <c r="CR124" s="262"/>
      <c r="CS124" s="262"/>
      <c r="CT124" s="262"/>
      <c r="CU124" s="261"/>
      <c r="CV124" s="261"/>
      <c r="CW124" s="261"/>
      <c r="CX124" s="261"/>
      <c r="CY124" s="261"/>
      <c r="CZ124" s="261"/>
      <c r="DA124" s="261"/>
      <c r="DB124" s="261"/>
      <c r="DC124" s="261"/>
      <c r="DD124" s="261"/>
      <c r="DE124" s="261"/>
      <c r="DF124" s="261"/>
      <c r="DG124" s="261"/>
      <c r="DH124" s="261"/>
      <c r="DI124" s="261"/>
      <c r="DJ124" s="261"/>
      <c r="DK124" s="261"/>
      <c r="DL124" s="261"/>
      <c r="DM124" s="261"/>
      <c r="DN124" s="261"/>
      <c r="DO124" s="261"/>
      <c r="DP124" s="261"/>
      <c r="DQ124" s="261"/>
      <c r="DR124" s="261"/>
      <c r="DS124" s="261"/>
      <c r="DT124" s="261"/>
      <c r="DU124" s="261"/>
      <c r="DV124" s="261"/>
      <c r="DW124" s="261"/>
      <c r="DX124" s="261"/>
      <c r="DY124" s="261"/>
      <c r="DZ124" s="261"/>
      <c r="EA124" s="261"/>
    </row>
    <row r="125" spans="1:131" ht="15" x14ac:dyDescent="0.25">
      <c r="A125" s="261"/>
      <c r="B125" s="261"/>
      <c r="C125" s="261"/>
      <c r="D125" s="261"/>
      <c r="E125" s="261"/>
      <c r="F125" s="261"/>
      <c r="G125" s="261"/>
      <c r="H125" s="261"/>
      <c r="I125" s="261"/>
      <c r="J125" s="261"/>
      <c r="K125" s="261"/>
      <c r="L125" s="261"/>
      <c r="M125" s="261"/>
      <c r="N125" s="261"/>
      <c r="O125" s="261"/>
      <c r="P125" s="261"/>
      <c r="Q125" s="261"/>
      <c r="R125" s="261"/>
      <c r="S125" s="261"/>
      <c r="T125" s="261"/>
      <c r="U125" s="261"/>
      <c r="V125" s="261"/>
      <c r="W125" s="261"/>
      <c r="X125" s="261"/>
      <c r="Y125" s="261"/>
      <c r="Z125" s="261"/>
      <c r="AA125" s="261"/>
      <c r="AB125" s="261"/>
      <c r="AC125" s="261"/>
      <c r="AD125" s="261"/>
      <c r="AE125" s="261"/>
      <c r="AF125" s="261"/>
      <c r="AG125" s="261"/>
      <c r="AH125" s="261"/>
      <c r="AI125" s="261"/>
      <c r="AJ125" s="261"/>
      <c r="AK125" s="261"/>
      <c r="AL125" s="261"/>
      <c r="AM125" s="261"/>
      <c r="AN125" s="261"/>
      <c r="AO125" s="261"/>
      <c r="AP125" s="261"/>
      <c r="AQ125" s="261"/>
      <c r="AR125" s="261"/>
      <c r="AS125" s="261"/>
      <c r="AT125" s="261"/>
      <c r="AU125" s="261"/>
      <c r="AV125" s="261"/>
      <c r="AW125" s="261"/>
      <c r="AX125" s="261"/>
      <c r="AY125" s="261"/>
      <c r="AZ125" s="261"/>
      <c r="BA125" s="261"/>
      <c r="BB125" s="261"/>
      <c r="BC125" s="261"/>
      <c r="BD125" s="261"/>
      <c r="BE125" s="261"/>
      <c r="BF125" s="261"/>
      <c r="BG125" s="261"/>
      <c r="BH125" s="261"/>
      <c r="BI125" s="261"/>
      <c r="BJ125" s="261"/>
      <c r="BK125" s="261"/>
      <c r="BL125" s="261"/>
      <c r="BM125" s="261"/>
      <c r="BN125" s="261"/>
      <c r="BO125" s="261"/>
      <c r="BP125" s="261"/>
      <c r="BQ125" s="261"/>
      <c r="BR125" s="261"/>
      <c r="BS125" s="261"/>
      <c r="BT125" s="261"/>
      <c r="BU125" s="261"/>
      <c r="BV125" s="261"/>
      <c r="BW125" s="261"/>
      <c r="BX125" s="261"/>
      <c r="BY125" s="262"/>
      <c r="BZ125" s="262"/>
      <c r="CA125" s="262"/>
      <c r="CB125" s="262"/>
      <c r="CC125" s="262"/>
      <c r="CD125" s="262"/>
      <c r="CE125" s="262"/>
      <c r="CF125" s="262"/>
      <c r="CG125" s="262"/>
      <c r="CH125" s="262"/>
      <c r="CI125" s="262"/>
      <c r="CJ125" s="262"/>
      <c r="CK125" s="262"/>
      <c r="CL125" s="262"/>
      <c r="CM125" s="262"/>
      <c r="CN125" s="262"/>
      <c r="CO125" s="262"/>
      <c r="CP125" s="262"/>
      <c r="CQ125" s="262"/>
      <c r="CR125" s="262"/>
      <c r="CS125" s="262"/>
      <c r="CT125" s="262"/>
      <c r="CU125" s="261"/>
      <c r="CV125" s="261"/>
      <c r="CW125" s="261"/>
      <c r="CX125" s="261"/>
      <c r="CY125" s="261"/>
      <c r="CZ125" s="261"/>
      <c r="DA125" s="261"/>
      <c r="DB125" s="261"/>
      <c r="DC125" s="261"/>
      <c r="DD125" s="261"/>
      <c r="DE125" s="261"/>
      <c r="DF125" s="261"/>
      <c r="DG125" s="261"/>
      <c r="DH125" s="261"/>
      <c r="DI125" s="261"/>
      <c r="DJ125" s="261"/>
      <c r="DK125" s="261"/>
      <c r="DL125" s="261"/>
      <c r="DM125" s="261"/>
      <c r="DN125" s="261"/>
      <c r="DO125" s="261"/>
      <c r="DP125" s="261"/>
      <c r="DQ125" s="261"/>
      <c r="DR125" s="261"/>
      <c r="DS125" s="261"/>
      <c r="DT125" s="261"/>
      <c r="DU125" s="261"/>
      <c r="DV125" s="261"/>
      <c r="DW125" s="261"/>
      <c r="DX125" s="261"/>
      <c r="DY125" s="261"/>
      <c r="DZ125" s="261"/>
      <c r="EA125" s="261"/>
    </row>
    <row r="126" spans="1:131" ht="15" x14ac:dyDescent="0.25">
      <c r="A126" s="261"/>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c r="Z126" s="261"/>
      <c r="AA126" s="261"/>
      <c r="AB126" s="261"/>
      <c r="AC126" s="261"/>
      <c r="AD126" s="261"/>
      <c r="AE126" s="261"/>
      <c r="AF126" s="261"/>
      <c r="AG126" s="261"/>
      <c r="AH126" s="261"/>
      <c r="AI126" s="261"/>
      <c r="AJ126" s="261"/>
      <c r="AK126" s="261"/>
      <c r="AL126" s="261"/>
      <c r="AM126" s="261"/>
      <c r="AN126" s="261"/>
      <c r="AO126" s="261"/>
      <c r="AP126" s="261"/>
      <c r="AQ126" s="261"/>
      <c r="AR126" s="261"/>
      <c r="AS126" s="261"/>
      <c r="AT126" s="261"/>
      <c r="AU126" s="261"/>
      <c r="AV126" s="261"/>
      <c r="AW126" s="261"/>
      <c r="AX126" s="261"/>
      <c r="AY126" s="261"/>
      <c r="AZ126" s="261"/>
      <c r="BA126" s="261"/>
      <c r="BB126" s="261"/>
      <c r="BC126" s="261"/>
      <c r="BD126" s="261"/>
      <c r="BE126" s="261"/>
      <c r="BF126" s="261"/>
      <c r="BG126" s="261"/>
      <c r="BH126" s="261"/>
      <c r="BI126" s="261"/>
      <c r="BJ126" s="261"/>
      <c r="BK126" s="261"/>
      <c r="BL126" s="261"/>
      <c r="BM126" s="261"/>
      <c r="BN126" s="261"/>
      <c r="BO126" s="261"/>
      <c r="BP126" s="261"/>
      <c r="BQ126" s="261"/>
      <c r="BR126" s="261"/>
      <c r="BS126" s="261"/>
      <c r="BT126" s="261"/>
      <c r="BU126" s="261"/>
      <c r="BV126" s="261"/>
      <c r="BW126" s="261"/>
      <c r="BX126" s="261"/>
      <c r="BY126" s="262"/>
      <c r="BZ126" s="262"/>
      <c r="CA126" s="262"/>
      <c r="CB126" s="262"/>
      <c r="CC126" s="262"/>
      <c r="CD126" s="262"/>
      <c r="CE126" s="262"/>
      <c r="CF126" s="262"/>
      <c r="CG126" s="262"/>
      <c r="CH126" s="262"/>
      <c r="CI126" s="262"/>
      <c r="CJ126" s="262"/>
      <c r="CK126" s="262"/>
      <c r="CL126" s="262"/>
      <c r="CM126" s="262"/>
      <c r="CN126" s="262"/>
      <c r="CO126" s="262"/>
      <c r="CP126" s="262"/>
      <c r="CQ126" s="262"/>
      <c r="CR126" s="262"/>
      <c r="CS126" s="262"/>
      <c r="CT126" s="262"/>
      <c r="CU126" s="261"/>
      <c r="CV126" s="261"/>
      <c r="CW126" s="261"/>
      <c r="CX126" s="261"/>
      <c r="CY126" s="261"/>
      <c r="CZ126" s="261"/>
      <c r="DA126" s="261"/>
      <c r="DB126" s="261"/>
      <c r="DC126" s="261"/>
      <c r="DD126" s="261"/>
      <c r="DE126" s="261"/>
      <c r="DF126" s="261"/>
      <c r="DG126" s="261"/>
      <c r="DH126" s="261"/>
      <c r="DI126" s="261"/>
      <c r="DJ126" s="261"/>
      <c r="DK126" s="261"/>
      <c r="DL126" s="261"/>
      <c r="DM126" s="261"/>
      <c r="DN126" s="261"/>
      <c r="DO126" s="261"/>
      <c r="DP126" s="261"/>
      <c r="DQ126" s="261"/>
      <c r="DR126" s="261"/>
      <c r="DS126" s="261"/>
      <c r="DT126" s="261"/>
      <c r="DU126" s="261"/>
      <c r="DV126" s="261"/>
      <c r="DW126" s="261"/>
      <c r="DX126" s="261"/>
      <c r="DY126" s="261"/>
      <c r="DZ126" s="261"/>
      <c r="EA126" s="261"/>
    </row>
    <row r="127" spans="1:131" ht="15" x14ac:dyDescent="0.25">
      <c r="A127" s="261"/>
      <c r="B127" s="261"/>
      <c r="C127" s="261"/>
      <c r="D127" s="261"/>
      <c r="E127" s="261"/>
      <c r="F127" s="261"/>
      <c r="G127" s="261"/>
      <c r="H127" s="261"/>
      <c r="I127" s="261"/>
      <c r="J127" s="261"/>
      <c r="K127" s="261"/>
      <c r="L127" s="261"/>
      <c r="M127" s="261"/>
      <c r="N127" s="261"/>
      <c r="O127" s="261"/>
      <c r="P127" s="261"/>
      <c r="Q127" s="261"/>
      <c r="R127" s="261"/>
      <c r="S127" s="261"/>
      <c r="T127" s="261"/>
      <c r="U127" s="261"/>
      <c r="V127" s="261"/>
      <c r="W127" s="261"/>
      <c r="X127" s="261"/>
      <c r="Y127" s="261"/>
      <c r="Z127" s="261"/>
      <c r="AA127" s="261"/>
      <c r="AB127" s="261"/>
      <c r="AC127" s="261"/>
      <c r="AD127" s="261"/>
      <c r="AE127" s="261"/>
      <c r="AF127" s="261"/>
      <c r="AG127" s="261"/>
      <c r="AH127" s="261"/>
      <c r="AI127" s="261"/>
      <c r="AJ127" s="261"/>
      <c r="AK127" s="261"/>
      <c r="AL127" s="261"/>
      <c r="AM127" s="261"/>
      <c r="AN127" s="261"/>
      <c r="AO127" s="261"/>
      <c r="AP127" s="261"/>
      <c r="AQ127" s="261"/>
      <c r="AR127" s="261"/>
      <c r="AS127" s="261"/>
      <c r="AT127" s="261"/>
      <c r="AU127" s="261"/>
      <c r="AV127" s="261"/>
      <c r="AW127" s="261"/>
      <c r="AX127" s="261"/>
      <c r="AY127" s="261"/>
      <c r="AZ127" s="261"/>
      <c r="BA127" s="261"/>
      <c r="BB127" s="261"/>
      <c r="BC127" s="261"/>
      <c r="BD127" s="261"/>
      <c r="BE127" s="261"/>
      <c r="BF127" s="261"/>
      <c r="BG127" s="261"/>
      <c r="BH127" s="261"/>
      <c r="BI127" s="261"/>
      <c r="BJ127" s="261"/>
      <c r="BK127" s="261"/>
      <c r="BL127" s="261"/>
      <c r="BM127" s="261"/>
      <c r="BN127" s="261"/>
      <c r="BO127" s="261"/>
      <c r="BP127" s="261"/>
      <c r="BQ127" s="261"/>
      <c r="BR127" s="261"/>
      <c r="BS127" s="261"/>
      <c r="BT127" s="261"/>
      <c r="BU127" s="261"/>
      <c r="BV127" s="261"/>
      <c r="BW127" s="261"/>
      <c r="BX127" s="261"/>
      <c r="BY127" s="262"/>
      <c r="BZ127" s="262"/>
      <c r="CA127" s="262"/>
      <c r="CB127" s="262"/>
      <c r="CC127" s="262"/>
      <c r="CD127" s="262"/>
      <c r="CE127" s="262"/>
      <c r="CF127" s="262"/>
      <c r="CG127" s="262"/>
      <c r="CH127" s="262"/>
      <c r="CI127" s="262"/>
      <c r="CJ127" s="262"/>
      <c r="CK127" s="262"/>
      <c r="CL127" s="262"/>
      <c r="CM127" s="262"/>
      <c r="CN127" s="262"/>
      <c r="CO127" s="262"/>
      <c r="CP127" s="262"/>
      <c r="CQ127" s="262"/>
      <c r="CR127" s="262"/>
      <c r="CS127" s="262"/>
      <c r="CT127" s="262"/>
      <c r="CU127" s="261"/>
      <c r="CV127" s="261"/>
      <c r="CW127" s="261"/>
      <c r="CX127" s="261"/>
      <c r="CY127" s="261"/>
      <c r="CZ127" s="261"/>
      <c r="DA127" s="261"/>
      <c r="DB127" s="261"/>
      <c r="DC127" s="261"/>
      <c r="DD127" s="261"/>
      <c r="DE127" s="261"/>
      <c r="DF127" s="261"/>
      <c r="DG127" s="261"/>
      <c r="DH127" s="261"/>
      <c r="DI127" s="261"/>
      <c r="DJ127" s="261"/>
      <c r="DK127" s="261"/>
      <c r="DL127" s="261"/>
      <c r="DM127" s="261"/>
      <c r="DN127" s="261"/>
      <c r="DO127" s="261"/>
      <c r="DP127" s="261"/>
      <c r="DQ127" s="261"/>
      <c r="DR127" s="261"/>
      <c r="DS127" s="261"/>
      <c r="DT127" s="261"/>
      <c r="DU127" s="261"/>
      <c r="DV127" s="261"/>
      <c r="DW127" s="261"/>
      <c r="DX127" s="261"/>
      <c r="DY127" s="261"/>
      <c r="DZ127" s="261"/>
      <c r="EA127" s="261"/>
    </row>
    <row r="128" spans="1:131" ht="15" x14ac:dyDescent="0.25">
      <c r="A128" s="261"/>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261"/>
      <c r="AE128" s="261"/>
      <c r="AF128" s="261"/>
      <c r="AG128" s="261"/>
      <c r="AH128" s="261"/>
      <c r="AI128" s="261"/>
      <c r="AJ128" s="261"/>
      <c r="AK128" s="261"/>
      <c r="AL128" s="261"/>
      <c r="AM128" s="261"/>
      <c r="AN128" s="261"/>
      <c r="AO128" s="261"/>
      <c r="AP128" s="261"/>
      <c r="AQ128" s="261"/>
      <c r="AR128" s="261"/>
      <c r="AS128" s="261"/>
      <c r="AT128" s="261"/>
      <c r="AU128" s="261"/>
      <c r="AV128" s="261"/>
      <c r="AW128" s="261"/>
      <c r="AX128" s="261"/>
      <c r="AY128" s="261"/>
      <c r="AZ128" s="261"/>
      <c r="BA128" s="261"/>
      <c r="BB128" s="261"/>
      <c r="BC128" s="261"/>
      <c r="BD128" s="261"/>
      <c r="BE128" s="261"/>
      <c r="BF128" s="261"/>
      <c r="BG128" s="261"/>
      <c r="BH128" s="261"/>
      <c r="BI128" s="261"/>
      <c r="BJ128" s="261"/>
      <c r="BK128" s="261"/>
      <c r="BL128" s="261"/>
      <c r="BM128" s="261"/>
      <c r="BN128" s="261"/>
      <c r="BO128" s="261"/>
      <c r="BP128" s="261"/>
      <c r="BQ128" s="261"/>
      <c r="BR128" s="261"/>
      <c r="BS128" s="261"/>
      <c r="BT128" s="261"/>
      <c r="BU128" s="261"/>
      <c r="BV128" s="261"/>
      <c r="BW128" s="261"/>
      <c r="BX128" s="261"/>
      <c r="BY128" s="262"/>
      <c r="BZ128" s="262"/>
      <c r="CA128" s="262"/>
      <c r="CB128" s="262"/>
      <c r="CC128" s="262"/>
      <c r="CD128" s="262"/>
      <c r="CE128" s="262"/>
      <c r="CF128" s="262"/>
      <c r="CG128" s="262"/>
      <c r="CH128" s="262"/>
      <c r="CI128" s="262"/>
      <c r="CJ128" s="262"/>
      <c r="CK128" s="262"/>
      <c r="CL128" s="262"/>
      <c r="CM128" s="262"/>
      <c r="CN128" s="262"/>
      <c r="CO128" s="262"/>
      <c r="CP128" s="262"/>
      <c r="CQ128" s="262"/>
      <c r="CR128" s="262"/>
      <c r="CS128" s="262"/>
      <c r="CT128" s="262"/>
      <c r="CU128" s="261"/>
      <c r="CV128" s="261"/>
      <c r="CW128" s="261"/>
      <c r="CX128" s="261"/>
      <c r="CY128" s="261"/>
      <c r="CZ128" s="261"/>
      <c r="DA128" s="261"/>
      <c r="DB128" s="261"/>
      <c r="DC128" s="261"/>
      <c r="DD128" s="261"/>
      <c r="DE128" s="261"/>
      <c r="DF128" s="261"/>
      <c r="DG128" s="261"/>
      <c r="DH128" s="261"/>
      <c r="DI128" s="261"/>
      <c r="DJ128" s="261"/>
      <c r="DK128" s="261"/>
      <c r="DL128" s="261"/>
      <c r="DM128" s="261"/>
      <c r="DN128" s="261"/>
      <c r="DO128" s="261"/>
      <c r="DP128" s="261"/>
      <c r="DQ128" s="261"/>
      <c r="DR128" s="261"/>
      <c r="DS128" s="261"/>
      <c r="DT128" s="261"/>
      <c r="DU128" s="261"/>
      <c r="DV128" s="261"/>
      <c r="DW128" s="261"/>
      <c r="DX128" s="261"/>
      <c r="DY128" s="261"/>
      <c r="DZ128" s="261"/>
      <c r="EA128" s="261"/>
    </row>
    <row r="129" spans="1:131" ht="15" x14ac:dyDescent="0.25">
      <c r="A129" s="261"/>
      <c r="B129" s="261"/>
      <c r="C129" s="261"/>
      <c r="D129" s="261"/>
      <c r="E129" s="261"/>
      <c r="F129" s="261"/>
      <c r="G129" s="261"/>
      <c r="H129" s="261"/>
      <c r="I129" s="261"/>
      <c r="J129" s="261"/>
      <c r="K129" s="261"/>
      <c r="L129" s="261"/>
      <c r="M129" s="261"/>
      <c r="N129" s="261"/>
      <c r="O129" s="261"/>
      <c r="P129" s="261"/>
      <c r="Q129" s="261"/>
      <c r="R129" s="261"/>
      <c r="S129" s="261"/>
      <c r="T129" s="261"/>
      <c r="U129" s="261"/>
      <c r="V129" s="261"/>
      <c r="W129" s="261"/>
      <c r="X129" s="261"/>
      <c r="Y129" s="261"/>
      <c r="Z129" s="261"/>
      <c r="AA129" s="261"/>
      <c r="AB129" s="261"/>
      <c r="AC129" s="261"/>
      <c r="AD129" s="261"/>
      <c r="AE129" s="261"/>
      <c r="AF129" s="261"/>
      <c r="AG129" s="261"/>
      <c r="AH129" s="261"/>
      <c r="AI129" s="261"/>
      <c r="AJ129" s="261"/>
      <c r="AK129" s="261"/>
      <c r="AL129" s="261"/>
      <c r="AM129" s="261"/>
      <c r="AN129" s="261"/>
      <c r="AO129" s="261"/>
      <c r="AP129" s="261"/>
      <c r="AQ129" s="261"/>
      <c r="AR129" s="261"/>
      <c r="AS129" s="261"/>
      <c r="AT129" s="261"/>
      <c r="AU129" s="261"/>
      <c r="AV129" s="261"/>
      <c r="AW129" s="261"/>
      <c r="AX129" s="261"/>
      <c r="AY129" s="261"/>
      <c r="AZ129" s="261"/>
      <c r="BA129" s="261"/>
      <c r="BB129" s="261"/>
      <c r="BC129" s="261"/>
      <c r="BD129" s="261"/>
      <c r="BE129" s="261"/>
      <c r="BF129" s="261"/>
      <c r="BG129" s="261"/>
      <c r="BH129" s="261"/>
      <c r="BI129" s="261"/>
      <c r="BJ129" s="261"/>
      <c r="BK129" s="261"/>
      <c r="BL129" s="261"/>
      <c r="BM129" s="261"/>
      <c r="BN129" s="261"/>
      <c r="BO129" s="261"/>
      <c r="BP129" s="261"/>
      <c r="BQ129" s="261"/>
      <c r="BR129" s="261"/>
      <c r="BS129" s="261"/>
      <c r="BT129" s="261"/>
      <c r="BU129" s="261"/>
      <c r="BV129" s="261"/>
      <c r="BW129" s="261"/>
      <c r="BX129" s="261"/>
      <c r="BY129" s="262"/>
      <c r="BZ129" s="262"/>
      <c r="CA129" s="262"/>
      <c r="CB129" s="262"/>
      <c r="CC129" s="262"/>
      <c r="CD129" s="262"/>
      <c r="CE129" s="262"/>
      <c r="CF129" s="262"/>
      <c r="CG129" s="262"/>
      <c r="CH129" s="262"/>
      <c r="CI129" s="262"/>
      <c r="CJ129" s="262"/>
      <c r="CK129" s="262"/>
      <c r="CL129" s="262"/>
      <c r="CM129" s="262"/>
      <c r="CN129" s="262"/>
      <c r="CO129" s="262"/>
      <c r="CP129" s="262"/>
      <c r="CQ129" s="262"/>
      <c r="CR129" s="262"/>
      <c r="CS129" s="262"/>
      <c r="CT129" s="262"/>
      <c r="CU129" s="261"/>
      <c r="CV129" s="261"/>
      <c r="CW129" s="261"/>
      <c r="CX129" s="261"/>
      <c r="CY129" s="261"/>
      <c r="CZ129" s="261"/>
      <c r="DA129" s="261"/>
      <c r="DB129" s="261"/>
      <c r="DC129" s="261"/>
      <c r="DD129" s="261"/>
      <c r="DE129" s="261"/>
      <c r="DF129" s="261"/>
      <c r="DG129" s="261"/>
      <c r="DH129" s="261"/>
      <c r="DI129" s="261"/>
      <c r="DJ129" s="261"/>
      <c r="DK129" s="261"/>
      <c r="DL129" s="261"/>
      <c r="DM129" s="261"/>
      <c r="DN129" s="261"/>
      <c r="DO129" s="261"/>
      <c r="DP129" s="261"/>
      <c r="DQ129" s="261"/>
      <c r="DR129" s="261"/>
      <c r="DS129" s="261"/>
      <c r="DT129" s="261"/>
      <c r="DU129" s="261"/>
      <c r="DV129" s="261"/>
      <c r="DW129" s="261"/>
      <c r="DX129" s="261"/>
      <c r="DY129" s="261"/>
      <c r="DZ129" s="261"/>
      <c r="EA129" s="261"/>
    </row>
    <row r="130" spans="1:131" ht="15" x14ac:dyDescent="0.25">
      <c r="A130" s="261"/>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261"/>
      <c r="AE130" s="261"/>
      <c r="AF130" s="261"/>
      <c r="AG130" s="261"/>
      <c r="AH130" s="261"/>
      <c r="AI130" s="261"/>
      <c r="AJ130" s="261"/>
      <c r="AK130" s="261"/>
      <c r="AL130" s="261"/>
      <c r="AM130" s="261"/>
      <c r="AN130" s="261"/>
      <c r="AO130" s="261"/>
      <c r="AP130" s="261"/>
      <c r="AQ130" s="261"/>
      <c r="AR130" s="261"/>
      <c r="AS130" s="261"/>
      <c r="AT130" s="261"/>
      <c r="AU130" s="261"/>
      <c r="AV130" s="261"/>
      <c r="AW130" s="261"/>
      <c r="AX130" s="261"/>
      <c r="AY130" s="261"/>
      <c r="AZ130" s="261"/>
      <c r="BA130" s="261"/>
      <c r="BB130" s="261"/>
      <c r="BC130" s="261"/>
      <c r="BD130" s="261"/>
      <c r="BE130" s="261"/>
      <c r="BF130" s="261"/>
      <c r="BG130" s="261"/>
      <c r="BH130" s="261"/>
      <c r="BI130" s="261"/>
      <c r="BJ130" s="261"/>
      <c r="BK130" s="261"/>
      <c r="BL130" s="261"/>
      <c r="BM130" s="261"/>
      <c r="BN130" s="261"/>
      <c r="BO130" s="261"/>
      <c r="BP130" s="261"/>
      <c r="BQ130" s="261"/>
      <c r="BR130" s="261"/>
      <c r="BS130" s="261"/>
      <c r="BT130" s="261"/>
      <c r="BU130" s="261"/>
      <c r="BV130" s="261"/>
      <c r="BW130" s="261"/>
      <c r="BX130" s="261"/>
      <c r="BY130" s="262"/>
      <c r="BZ130" s="262"/>
      <c r="CA130" s="262"/>
      <c r="CB130" s="262"/>
      <c r="CC130" s="262"/>
      <c r="CD130" s="262"/>
      <c r="CE130" s="262"/>
      <c r="CF130" s="262"/>
      <c r="CG130" s="262"/>
      <c r="CH130" s="262"/>
      <c r="CI130" s="262"/>
      <c r="CJ130" s="262"/>
      <c r="CK130" s="262"/>
      <c r="CL130" s="262"/>
      <c r="CM130" s="262"/>
      <c r="CN130" s="262"/>
      <c r="CO130" s="262"/>
      <c r="CP130" s="262"/>
      <c r="CQ130" s="262"/>
      <c r="CR130" s="262"/>
      <c r="CS130" s="262"/>
      <c r="CT130" s="262"/>
      <c r="CU130" s="261"/>
      <c r="CV130" s="261"/>
      <c r="CW130" s="261"/>
      <c r="CX130" s="261"/>
      <c r="CY130" s="261"/>
      <c r="CZ130" s="261"/>
      <c r="DA130" s="261"/>
      <c r="DB130" s="261"/>
      <c r="DC130" s="261"/>
      <c r="DD130" s="261"/>
      <c r="DE130" s="261"/>
      <c r="DF130" s="261"/>
      <c r="DG130" s="261"/>
      <c r="DH130" s="261"/>
      <c r="DI130" s="261"/>
      <c r="DJ130" s="261"/>
      <c r="DK130" s="261"/>
      <c r="DL130" s="261"/>
      <c r="DM130" s="261"/>
      <c r="DN130" s="261"/>
      <c r="DO130" s="261"/>
      <c r="DP130" s="261"/>
      <c r="DQ130" s="261"/>
      <c r="DR130" s="261"/>
      <c r="DS130" s="261"/>
      <c r="DT130" s="261"/>
      <c r="DU130" s="261"/>
      <c r="DV130" s="261"/>
      <c r="DW130" s="261"/>
      <c r="DX130" s="261"/>
      <c r="DY130" s="261"/>
      <c r="DZ130" s="261"/>
      <c r="EA130" s="261"/>
    </row>
    <row r="131" spans="1:131" ht="15" x14ac:dyDescent="0.25">
      <c r="A131" s="261"/>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1"/>
      <c r="Z131" s="261"/>
      <c r="AA131" s="261"/>
      <c r="AB131" s="261"/>
      <c r="AC131" s="261"/>
      <c r="AD131" s="261"/>
      <c r="AE131" s="261"/>
      <c r="AF131" s="261"/>
      <c r="AG131" s="261"/>
      <c r="AH131" s="261"/>
      <c r="AI131" s="261"/>
      <c r="AJ131" s="261"/>
      <c r="AK131" s="261"/>
      <c r="AL131" s="261"/>
      <c r="AM131" s="261"/>
      <c r="AN131" s="261"/>
      <c r="AO131" s="261"/>
      <c r="AP131" s="261"/>
      <c r="AQ131" s="261"/>
      <c r="AR131" s="261"/>
      <c r="AS131" s="261"/>
      <c r="AT131" s="261"/>
      <c r="AU131" s="261"/>
      <c r="AV131" s="261"/>
      <c r="AW131" s="261"/>
      <c r="AX131" s="261"/>
      <c r="AY131" s="261"/>
      <c r="AZ131" s="261"/>
      <c r="BA131" s="261"/>
      <c r="BB131" s="261"/>
      <c r="BC131" s="261"/>
      <c r="BD131" s="261"/>
      <c r="BE131" s="261"/>
      <c r="BF131" s="261"/>
      <c r="BG131" s="261"/>
      <c r="BH131" s="261"/>
      <c r="BI131" s="261"/>
      <c r="BJ131" s="261"/>
      <c r="BK131" s="261"/>
      <c r="BL131" s="261"/>
      <c r="BM131" s="261"/>
      <c r="BN131" s="261"/>
      <c r="BO131" s="261"/>
      <c r="BP131" s="261"/>
      <c r="BQ131" s="261"/>
      <c r="BR131" s="261"/>
      <c r="BS131" s="261"/>
      <c r="BT131" s="261"/>
      <c r="BU131" s="261"/>
      <c r="BV131" s="261"/>
      <c r="BW131" s="261"/>
      <c r="BX131" s="261"/>
      <c r="BY131" s="262"/>
      <c r="BZ131" s="262"/>
      <c r="CA131" s="262"/>
      <c r="CB131" s="262"/>
      <c r="CC131" s="262"/>
      <c r="CD131" s="262"/>
      <c r="CE131" s="262"/>
      <c r="CF131" s="262"/>
      <c r="CG131" s="262"/>
      <c r="CH131" s="262"/>
      <c r="CI131" s="262"/>
      <c r="CJ131" s="262"/>
      <c r="CK131" s="262"/>
      <c r="CL131" s="262"/>
      <c r="CM131" s="262"/>
      <c r="CN131" s="262"/>
      <c r="CO131" s="262"/>
      <c r="CP131" s="262"/>
      <c r="CQ131" s="262"/>
      <c r="CR131" s="262"/>
      <c r="CS131" s="262"/>
      <c r="CT131" s="262"/>
      <c r="CU131" s="261"/>
      <c r="CV131" s="261"/>
      <c r="CW131" s="261"/>
      <c r="CX131" s="261"/>
      <c r="CY131" s="261"/>
      <c r="CZ131" s="261"/>
      <c r="DA131" s="261"/>
      <c r="DB131" s="261"/>
      <c r="DC131" s="261"/>
      <c r="DD131" s="261"/>
      <c r="DE131" s="261"/>
      <c r="DF131" s="261"/>
      <c r="DG131" s="261"/>
      <c r="DH131" s="261"/>
      <c r="DI131" s="261"/>
      <c r="DJ131" s="261"/>
      <c r="DK131" s="261"/>
      <c r="DL131" s="261"/>
      <c r="DM131" s="261"/>
      <c r="DN131" s="261"/>
      <c r="DO131" s="261"/>
      <c r="DP131" s="261"/>
      <c r="DQ131" s="261"/>
      <c r="DR131" s="261"/>
      <c r="DS131" s="261"/>
      <c r="DT131" s="261"/>
      <c r="DU131" s="261"/>
      <c r="DV131" s="261"/>
      <c r="DW131" s="261"/>
      <c r="DX131" s="261"/>
      <c r="DY131" s="261"/>
      <c r="DZ131" s="261"/>
      <c r="EA131" s="261"/>
    </row>
    <row r="132" spans="1:131" ht="15" x14ac:dyDescent="0.25">
      <c r="A132" s="261"/>
      <c r="B132" s="261"/>
      <c r="C132" s="261"/>
      <c r="D132" s="261"/>
      <c r="E132" s="261"/>
      <c r="F132" s="261"/>
      <c r="G132" s="261"/>
      <c r="H132" s="261"/>
      <c r="I132" s="261"/>
      <c r="J132" s="261"/>
      <c r="K132" s="261"/>
      <c r="L132" s="261"/>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261"/>
      <c r="AJ132" s="261"/>
      <c r="AK132" s="261"/>
      <c r="AL132" s="261"/>
      <c r="AM132" s="261"/>
      <c r="AN132" s="261"/>
      <c r="AO132" s="261"/>
      <c r="AP132" s="261"/>
      <c r="AQ132" s="261"/>
      <c r="AR132" s="261"/>
      <c r="AS132" s="261"/>
      <c r="AT132" s="261"/>
      <c r="AU132" s="261"/>
      <c r="AV132" s="261"/>
      <c r="AW132" s="261"/>
      <c r="AX132" s="261"/>
      <c r="AY132" s="261"/>
      <c r="AZ132" s="261"/>
      <c r="BA132" s="261"/>
      <c r="BB132" s="261"/>
      <c r="BC132" s="261"/>
      <c r="BD132" s="261"/>
      <c r="BE132" s="261"/>
      <c r="BF132" s="261"/>
      <c r="BG132" s="261"/>
      <c r="BH132" s="261"/>
      <c r="BI132" s="261"/>
      <c r="BJ132" s="261"/>
      <c r="BK132" s="261"/>
      <c r="BL132" s="261"/>
      <c r="BM132" s="261"/>
      <c r="BN132" s="261"/>
      <c r="BO132" s="261"/>
      <c r="BP132" s="261"/>
      <c r="BQ132" s="261"/>
      <c r="BR132" s="261"/>
      <c r="BS132" s="261"/>
      <c r="BT132" s="261"/>
      <c r="BU132" s="261"/>
      <c r="BV132" s="261"/>
      <c r="BW132" s="261"/>
      <c r="BX132" s="261"/>
      <c r="BY132" s="262"/>
      <c r="BZ132" s="262"/>
      <c r="CA132" s="262"/>
      <c r="CB132" s="262"/>
      <c r="CC132" s="262"/>
      <c r="CD132" s="262"/>
      <c r="CE132" s="262"/>
      <c r="CF132" s="262"/>
      <c r="CG132" s="262"/>
      <c r="CH132" s="262"/>
      <c r="CI132" s="262"/>
      <c r="CJ132" s="262"/>
      <c r="CK132" s="262"/>
      <c r="CL132" s="262"/>
      <c r="CM132" s="262"/>
      <c r="CN132" s="262"/>
      <c r="CO132" s="262"/>
      <c r="CP132" s="262"/>
      <c r="CQ132" s="262"/>
      <c r="CR132" s="262"/>
      <c r="CS132" s="262"/>
      <c r="CT132" s="262"/>
      <c r="CU132" s="261"/>
      <c r="CV132" s="261"/>
      <c r="CW132" s="261"/>
      <c r="CX132" s="261"/>
      <c r="CY132" s="261"/>
      <c r="CZ132" s="261"/>
      <c r="DA132" s="261"/>
      <c r="DB132" s="261"/>
      <c r="DC132" s="261"/>
      <c r="DD132" s="261"/>
      <c r="DE132" s="261"/>
      <c r="DF132" s="261"/>
      <c r="DG132" s="261"/>
      <c r="DH132" s="261"/>
      <c r="DI132" s="261"/>
      <c r="DJ132" s="261"/>
      <c r="DK132" s="261"/>
      <c r="DL132" s="261"/>
      <c r="DM132" s="261"/>
      <c r="DN132" s="261"/>
      <c r="DO132" s="261"/>
      <c r="DP132" s="261"/>
      <c r="DQ132" s="261"/>
      <c r="DR132" s="261"/>
      <c r="DS132" s="261"/>
      <c r="DT132" s="261"/>
      <c r="DU132" s="261"/>
      <c r="DV132" s="261"/>
      <c r="DW132" s="261"/>
      <c r="DX132" s="261"/>
      <c r="DY132" s="261"/>
      <c r="DZ132" s="261"/>
      <c r="EA132" s="261"/>
    </row>
    <row r="133" spans="1:131" ht="15" x14ac:dyDescent="0.25">
      <c r="A133" s="261"/>
      <c r="B133" s="261"/>
      <c r="C133" s="261"/>
      <c r="D133" s="261"/>
      <c r="E133" s="261"/>
      <c r="F133" s="261"/>
      <c r="G133" s="261"/>
      <c r="H133" s="261"/>
      <c r="I133" s="261"/>
      <c r="J133" s="261"/>
      <c r="K133" s="261"/>
      <c r="L133" s="261"/>
      <c r="M133" s="261"/>
      <c r="N133" s="261"/>
      <c r="O133" s="261"/>
      <c r="P133" s="261"/>
      <c r="Q133" s="261"/>
      <c r="R133" s="261"/>
      <c r="S133" s="261"/>
      <c r="T133" s="261"/>
      <c r="U133" s="261"/>
      <c r="V133" s="261"/>
      <c r="W133" s="261"/>
      <c r="X133" s="261"/>
      <c r="Y133" s="261"/>
      <c r="Z133" s="261"/>
      <c r="AA133" s="261"/>
      <c r="AB133" s="261"/>
      <c r="AC133" s="261"/>
      <c r="AD133" s="261"/>
      <c r="AE133" s="261"/>
      <c r="AF133" s="261"/>
      <c r="AG133" s="261"/>
      <c r="AH133" s="261"/>
      <c r="AI133" s="261"/>
      <c r="AJ133" s="261"/>
      <c r="AK133" s="261"/>
      <c r="AL133" s="261"/>
      <c r="AM133" s="261"/>
      <c r="AN133" s="261"/>
      <c r="AO133" s="261"/>
      <c r="AP133" s="261"/>
      <c r="AQ133" s="261"/>
      <c r="AR133" s="261"/>
      <c r="AS133" s="261"/>
      <c r="AT133" s="261"/>
      <c r="AU133" s="261"/>
      <c r="AV133" s="261"/>
      <c r="AW133" s="261"/>
      <c r="AX133" s="261"/>
      <c r="AY133" s="261"/>
      <c r="AZ133" s="261"/>
      <c r="BA133" s="261"/>
      <c r="BB133" s="261"/>
      <c r="BC133" s="261"/>
      <c r="BD133" s="261"/>
      <c r="BE133" s="261"/>
      <c r="BF133" s="261"/>
      <c r="BG133" s="261"/>
      <c r="BH133" s="261"/>
      <c r="BI133" s="261"/>
      <c r="BJ133" s="261"/>
      <c r="BK133" s="261"/>
      <c r="BL133" s="261"/>
      <c r="BM133" s="261"/>
      <c r="BN133" s="261"/>
      <c r="BO133" s="261"/>
      <c r="BP133" s="261"/>
      <c r="BQ133" s="261"/>
      <c r="BR133" s="261"/>
      <c r="BS133" s="261"/>
      <c r="BT133" s="261"/>
      <c r="BU133" s="261"/>
      <c r="BV133" s="261"/>
      <c r="BW133" s="261"/>
      <c r="BX133" s="261"/>
      <c r="BY133" s="262"/>
      <c r="BZ133" s="262"/>
      <c r="CA133" s="262"/>
      <c r="CB133" s="262"/>
      <c r="CC133" s="262"/>
      <c r="CD133" s="262"/>
      <c r="CE133" s="262"/>
      <c r="CF133" s="262"/>
      <c r="CG133" s="262"/>
      <c r="CH133" s="262"/>
      <c r="CI133" s="262"/>
      <c r="CJ133" s="262"/>
      <c r="CK133" s="262"/>
      <c r="CL133" s="262"/>
      <c r="CM133" s="262"/>
      <c r="CN133" s="262"/>
      <c r="CO133" s="262"/>
      <c r="CP133" s="262"/>
      <c r="CQ133" s="262"/>
      <c r="CR133" s="262"/>
      <c r="CS133" s="262"/>
      <c r="CT133" s="262"/>
      <c r="CU133" s="261"/>
      <c r="CV133" s="261"/>
      <c r="CW133" s="261"/>
      <c r="CX133" s="261"/>
      <c r="CY133" s="261"/>
      <c r="CZ133" s="261"/>
      <c r="DA133" s="261"/>
      <c r="DB133" s="261"/>
      <c r="DC133" s="261"/>
      <c r="DD133" s="261"/>
      <c r="DE133" s="261"/>
      <c r="DF133" s="261"/>
      <c r="DG133" s="261"/>
      <c r="DH133" s="261"/>
      <c r="DI133" s="261"/>
      <c r="DJ133" s="261"/>
      <c r="DK133" s="261"/>
      <c r="DL133" s="261"/>
      <c r="DM133" s="261"/>
      <c r="DN133" s="261"/>
      <c r="DO133" s="261"/>
      <c r="DP133" s="261"/>
      <c r="DQ133" s="261"/>
      <c r="DR133" s="261"/>
      <c r="DS133" s="261"/>
      <c r="DT133" s="261"/>
      <c r="DU133" s="261"/>
      <c r="DV133" s="261"/>
      <c r="DW133" s="261"/>
      <c r="DX133" s="261"/>
      <c r="DY133" s="261"/>
      <c r="DZ133" s="261"/>
      <c r="EA133" s="261"/>
    </row>
    <row r="134" spans="1:131" ht="15" x14ac:dyDescent="0.25">
      <c r="A134" s="261"/>
      <c r="B134" s="261"/>
      <c r="C134" s="261"/>
      <c r="D134" s="261"/>
      <c r="E134" s="261"/>
      <c r="F134" s="261"/>
      <c r="G134" s="261"/>
      <c r="H134" s="261"/>
      <c r="I134" s="261"/>
      <c r="J134" s="261"/>
      <c r="K134" s="261"/>
      <c r="L134" s="261"/>
      <c r="M134" s="261"/>
      <c r="N134" s="261"/>
      <c r="O134" s="261"/>
      <c r="P134" s="261"/>
      <c r="Q134" s="261"/>
      <c r="R134" s="261"/>
      <c r="S134" s="261"/>
      <c r="T134" s="261"/>
      <c r="U134" s="261"/>
      <c r="V134" s="261"/>
      <c r="W134" s="261"/>
      <c r="X134" s="261"/>
      <c r="Y134" s="261"/>
      <c r="Z134" s="261"/>
      <c r="AA134" s="261"/>
      <c r="AB134" s="261"/>
      <c r="AC134" s="261"/>
      <c r="AD134" s="261"/>
      <c r="AE134" s="261"/>
      <c r="AF134" s="261"/>
      <c r="AG134" s="261"/>
      <c r="AH134" s="261"/>
      <c r="AI134" s="261"/>
      <c r="AJ134" s="261"/>
      <c r="AK134" s="261"/>
      <c r="AL134" s="261"/>
      <c r="AM134" s="261"/>
      <c r="AN134" s="261"/>
      <c r="AO134" s="261"/>
      <c r="AP134" s="261"/>
      <c r="AQ134" s="261"/>
      <c r="AR134" s="261"/>
      <c r="AS134" s="261"/>
      <c r="AT134" s="261"/>
      <c r="AU134" s="261"/>
      <c r="AV134" s="261"/>
      <c r="AW134" s="261"/>
      <c r="AX134" s="261"/>
      <c r="AY134" s="261"/>
      <c r="AZ134" s="261"/>
      <c r="BA134" s="261"/>
      <c r="BB134" s="261"/>
      <c r="BC134" s="261"/>
      <c r="BD134" s="261"/>
      <c r="BE134" s="261"/>
      <c r="BF134" s="261"/>
      <c r="BG134" s="261"/>
      <c r="BH134" s="261"/>
      <c r="BI134" s="261"/>
      <c r="BJ134" s="261"/>
      <c r="BK134" s="261"/>
      <c r="BL134" s="261"/>
      <c r="BM134" s="261"/>
      <c r="BN134" s="261"/>
      <c r="BO134" s="261"/>
      <c r="BP134" s="261"/>
      <c r="BQ134" s="261"/>
      <c r="BR134" s="261"/>
      <c r="BS134" s="261"/>
      <c r="BT134" s="261"/>
      <c r="BU134" s="261"/>
      <c r="BV134" s="261"/>
      <c r="BW134" s="261"/>
      <c r="BX134" s="261"/>
      <c r="BY134" s="262"/>
      <c r="BZ134" s="262"/>
      <c r="CA134" s="262"/>
      <c r="CB134" s="262"/>
      <c r="CC134" s="262"/>
      <c r="CD134" s="262"/>
      <c r="CE134" s="262"/>
      <c r="CF134" s="262"/>
      <c r="CG134" s="262"/>
      <c r="CH134" s="262"/>
      <c r="CI134" s="262"/>
      <c r="CJ134" s="262"/>
      <c r="CK134" s="262"/>
      <c r="CL134" s="262"/>
      <c r="CM134" s="262"/>
      <c r="CN134" s="262"/>
      <c r="CO134" s="262"/>
      <c r="CP134" s="262"/>
      <c r="CQ134" s="262"/>
      <c r="CR134" s="262"/>
      <c r="CS134" s="262"/>
      <c r="CT134" s="262"/>
      <c r="CU134" s="261"/>
      <c r="CV134" s="261"/>
      <c r="CW134" s="261"/>
      <c r="CX134" s="261"/>
      <c r="CY134" s="261"/>
      <c r="CZ134" s="261"/>
      <c r="DA134" s="261"/>
      <c r="DB134" s="261"/>
      <c r="DC134" s="261"/>
      <c r="DD134" s="261"/>
      <c r="DE134" s="261"/>
      <c r="DF134" s="261"/>
      <c r="DG134" s="261"/>
      <c r="DH134" s="261"/>
      <c r="DI134" s="261"/>
      <c r="DJ134" s="261"/>
      <c r="DK134" s="261"/>
      <c r="DL134" s="261"/>
      <c r="DM134" s="261"/>
      <c r="DN134" s="261"/>
      <c r="DO134" s="261"/>
      <c r="DP134" s="261"/>
      <c r="DQ134" s="261"/>
      <c r="DR134" s="261"/>
      <c r="DS134" s="261"/>
      <c r="DT134" s="261"/>
      <c r="DU134" s="261"/>
      <c r="DV134" s="261"/>
      <c r="DW134" s="261"/>
      <c r="DX134" s="261"/>
      <c r="DY134" s="261"/>
      <c r="DZ134" s="261"/>
      <c r="EA134" s="261"/>
    </row>
    <row r="135" spans="1:131" ht="15" x14ac:dyDescent="0.25">
      <c r="A135" s="261"/>
      <c r="B135" s="261"/>
      <c r="C135" s="261"/>
      <c r="D135" s="261"/>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61"/>
      <c r="AE135" s="261"/>
      <c r="AF135" s="261"/>
      <c r="AG135" s="261"/>
      <c r="AH135" s="261"/>
      <c r="AI135" s="261"/>
      <c r="AJ135" s="261"/>
      <c r="AK135" s="261"/>
      <c r="AL135" s="261"/>
      <c r="AM135" s="261"/>
      <c r="AN135" s="261"/>
      <c r="AO135" s="261"/>
      <c r="AP135" s="261"/>
      <c r="AQ135" s="261"/>
      <c r="AR135" s="261"/>
      <c r="AS135" s="261"/>
      <c r="AT135" s="261"/>
      <c r="AU135" s="261"/>
      <c r="AV135" s="261"/>
      <c r="AW135" s="261"/>
      <c r="AX135" s="261"/>
      <c r="AY135" s="261"/>
      <c r="AZ135" s="261"/>
      <c r="BA135" s="261"/>
      <c r="BB135" s="261"/>
      <c r="BC135" s="261"/>
      <c r="BD135" s="261"/>
      <c r="BE135" s="261"/>
      <c r="BF135" s="261"/>
      <c r="BG135" s="261"/>
      <c r="BH135" s="261"/>
      <c r="BI135" s="261"/>
      <c r="BJ135" s="261"/>
      <c r="BK135" s="261"/>
      <c r="BL135" s="261"/>
      <c r="BM135" s="261"/>
      <c r="BN135" s="261"/>
      <c r="BO135" s="261"/>
      <c r="BP135" s="261"/>
      <c r="BQ135" s="261"/>
      <c r="BR135" s="261"/>
      <c r="BS135" s="261"/>
      <c r="BT135" s="261"/>
      <c r="BU135" s="261"/>
      <c r="BV135" s="261"/>
      <c r="BW135" s="261"/>
      <c r="BX135" s="261"/>
      <c r="BY135" s="262"/>
      <c r="BZ135" s="262"/>
      <c r="CA135" s="262"/>
      <c r="CB135" s="262"/>
      <c r="CC135" s="262"/>
      <c r="CD135" s="262"/>
      <c r="CE135" s="262"/>
      <c r="CF135" s="262"/>
      <c r="CG135" s="262"/>
      <c r="CH135" s="262"/>
      <c r="CI135" s="262"/>
      <c r="CJ135" s="262"/>
      <c r="CK135" s="262"/>
      <c r="CL135" s="262"/>
      <c r="CM135" s="262"/>
      <c r="CN135" s="262"/>
      <c r="CO135" s="262"/>
      <c r="CP135" s="262"/>
      <c r="CQ135" s="262"/>
      <c r="CR135" s="262"/>
      <c r="CS135" s="262"/>
      <c r="CT135" s="262"/>
      <c r="CU135" s="261"/>
      <c r="CV135" s="261"/>
      <c r="CW135" s="261"/>
      <c r="CX135" s="261"/>
      <c r="CY135" s="261"/>
      <c r="CZ135" s="261"/>
      <c r="DA135" s="261"/>
      <c r="DB135" s="261"/>
      <c r="DC135" s="261"/>
      <c r="DD135" s="261"/>
      <c r="DE135" s="261"/>
      <c r="DF135" s="261"/>
      <c r="DG135" s="261"/>
      <c r="DH135" s="261"/>
      <c r="DI135" s="261"/>
      <c r="DJ135" s="261"/>
      <c r="DK135" s="261"/>
      <c r="DL135" s="261"/>
      <c r="DM135" s="261"/>
      <c r="DN135" s="261"/>
      <c r="DO135" s="261"/>
      <c r="DP135" s="261"/>
      <c r="DQ135" s="261"/>
      <c r="DR135" s="261"/>
      <c r="DS135" s="261"/>
      <c r="DT135" s="261"/>
      <c r="DU135" s="261"/>
      <c r="DV135" s="261"/>
      <c r="DW135" s="261"/>
      <c r="DX135" s="261"/>
      <c r="DY135" s="261"/>
      <c r="DZ135" s="261"/>
      <c r="EA135" s="261"/>
    </row>
    <row r="136" spans="1:131" ht="15" x14ac:dyDescent="0.25">
      <c r="A136" s="261"/>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F136" s="261"/>
      <c r="AG136" s="261"/>
      <c r="AH136" s="261"/>
      <c r="AI136" s="261"/>
      <c r="AJ136" s="261"/>
      <c r="AK136" s="261"/>
      <c r="AL136" s="261"/>
      <c r="AM136" s="261"/>
      <c r="AN136" s="261"/>
      <c r="AO136" s="261"/>
      <c r="AP136" s="261"/>
      <c r="AQ136" s="261"/>
      <c r="AR136" s="261"/>
      <c r="AS136" s="261"/>
      <c r="AT136" s="261"/>
      <c r="AU136" s="261"/>
      <c r="AV136" s="261"/>
      <c r="AW136" s="261"/>
      <c r="AX136" s="261"/>
      <c r="AY136" s="261"/>
      <c r="AZ136" s="261"/>
      <c r="BA136" s="261"/>
      <c r="BB136" s="261"/>
      <c r="BC136" s="261"/>
      <c r="BD136" s="261"/>
      <c r="BE136" s="261"/>
      <c r="BF136" s="261"/>
      <c r="BG136" s="261"/>
      <c r="BH136" s="261"/>
      <c r="BI136" s="261"/>
      <c r="BJ136" s="261"/>
      <c r="BK136" s="261"/>
      <c r="BL136" s="261"/>
      <c r="BM136" s="261"/>
      <c r="BN136" s="261"/>
      <c r="BO136" s="261"/>
      <c r="BP136" s="261"/>
      <c r="BQ136" s="261"/>
      <c r="BR136" s="261"/>
      <c r="BS136" s="261"/>
      <c r="BT136" s="261"/>
      <c r="BU136" s="261"/>
      <c r="BV136" s="261"/>
      <c r="BW136" s="261"/>
      <c r="BX136" s="261"/>
      <c r="BY136" s="262"/>
      <c r="BZ136" s="262"/>
      <c r="CA136" s="262"/>
      <c r="CB136" s="262"/>
      <c r="CC136" s="262"/>
      <c r="CD136" s="262"/>
      <c r="CE136" s="262"/>
      <c r="CF136" s="262"/>
      <c r="CG136" s="262"/>
      <c r="CH136" s="262"/>
      <c r="CI136" s="262"/>
      <c r="CJ136" s="262"/>
      <c r="CK136" s="262"/>
      <c r="CL136" s="262"/>
      <c r="CM136" s="262"/>
      <c r="CN136" s="262"/>
      <c r="CO136" s="262"/>
      <c r="CP136" s="262"/>
      <c r="CQ136" s="262"/>
      <c r="CR136" s="262"/>
      <c r="CS136" s="262"/>
      <c r="CT136" s="262"/>
      <c r="CU136" s="261"/>
      <c r="CV136" s="261"/>
      <c r="CW136" s="261"/>
      <c r="CX136" s="261"/>
      <c r="CY136" s="261"/>
      <c r="CZ136" s="261"/>
      <c r="DA136" s="261"/>
      <c r="DB136" s="261"/>
      <c r="DC136" s="261"/>
      <c r="DD136" s="261"/>
      <c r="DE136" s="261"/>
      <c r="DF136" s="261"/>
      <c r="DG136" s="261"/>
      <c r="DH136" s="261"/>
      <c r="DI136" s="261"/>
      <c r="DJ136" s="261"/>
      <c r="DK136" s="261"/>
      <c r="DL136" s="261"/>
      <c r="DM136" s="261"/>
      <c r="DN136" s="261"/>
      <c r="DO136" s="261"/>
      <c r="DP136" s="261"/>
      <c r="DQ136" s="261"/>
      <c r="DR136" s="261"/>
      <c r="DS136" s="261"/>
      <c r="DT136" s="261"/>
      <c r="DU136" s="261"/>
      <c r="DV136" s="261"/>
      <c r="DW136" s="261"/>
      <c r="DX136" s="261"/>
      <c r="DY136" s="261"/>
      <c r="DZ136" s="261"/>
      <c r="EA136" s="261"/>
    </row>
    <row r="137" spans="1:131" ht="15" x14ac:dyDescent="0.25">
      <c r="A137" s="261"/>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61"/>
      <c r="AE137" s="261"/>
      <c r="AF137" s="261"/>
      <c r="AG137" s="261"/>
      <c r="AH137" s="261"/>
      <c r="AI137" s="261"/>
      <c r="AJ137" s="261"/>
      <c r="AK137" s="261"/>
      <c r="AL137" s="261"/>
      <c r="AM137" s="261"/>
      <c r="AN137" s="261"/>
      <c r="AO137" s="261"/>
      <c r="AP137" s="261"/>
      <c r="AQ137" s="261"/>
      <c r="AR137" s="261"/>
      <c r="AS137" s="261"/>
      <c r="AT137" s="261"/>
      <c r="AU137" s="261"/>
      <c r="AV137" s="261"/>
      <c r="AW137" s="261"/>
      <c r="AX137" s="261"/>
      <c r="AY137" s="261"/>
      <c r="AZ137" s="261"/>
      <c r="BA137" s="261"/>
      <c r="BB137" s="261"/>
      <c r="BC137" s="261"/>
      <c r="BD137" s="261"/>
      <c r="BE137" s="261"/>
      <c r="BF137" s="261"/>
      <c r="BG137" s="261"/>
      <c r="BH137" s="261"/>
      <c r="BI137" s="261"/>
      <c r="BJ137" s="261"/>
      <c r="BK137" s="261"/>
      <c r="BL137" s="261"/>
      <c r="BM137" s="261"/>
      <c r="BN137" s="261"/>
      <c r="BO137" s="261"/>
      <c r="BP137" s="261"/>
      <c r="BQ137" s="261"/>
      <c r="BR137" s="261"/>
      <c r="BS137" s="261"/>
      <c r="BT137" s="261"/>
      <c r="BU137" s="261"/>
      <c r="BV137" s="261"/>
      <c r="BW137" s="261"/>
      <c r="BX137" s="261"/>
      <c r="BY137" s="262"/>
      <c r="BZ137" s="262"/>
      <c r="CA137" s="262"/>
      <c r="CB137" s="262"/>
      <c r="CC137" s="262"/>
      <c r="CD137" s="262"/>
      <c r="CE137" s="262"/>
      <c r="CF137" s="262"/>
      <c r="CG137" s="262"/>
      <c r="CH137" s="262"/>
      <c r="CI137" s="262"/>
      <c r="CJ137" s="262"/>
      <c r="CK137" s="262"/>
      <c r="CL137" s="262"/>
      <c r="CM137" s="262"/>
      <c r="CN137" s="262"/>
      <c r="CO137" s="262"/>
      <c r="CP137" s="262"/>
      <c r="CQ137" s="262"/>
      <c r="CR137" s="262"/>
      <c r="CS137" s="262"/>
      <c r="CT137" s="262"/>
      <c r="CU137" s="261"/>
      <c r="CV137" s="261"/>
      <c r="CW137" s="261"/>
      <c r="CX137" s="261"/>
      <c r="CY137" s="261"/>
      <c r="CZ137" s="261"/>
      <c r="DA137" s="261"/>
      <c r="DB137" s="261"/>
      <c r="DC137" s="261"/>
      <c r="DD137" s="261"/>
      <c r="DE137" s="261"/>
      <c r="DF137" s="261"/>
      <c r="DG137" s="261"/>
      <c r="DH137" s="261"/>
      <c r="DI137" s="261"/>
      <c r="DJ137" s="261"/>
      <c r="DK137" s="261"/>
      <c r="DL137" s="261"/>
      <c r="DM137" s="261"/>
      <c r="DN137" s="261"/>
      <c r="DO137" s="261"/>
      <c r="DP137" s="261"/>
      <c r="DQ137" s="261"/>
      <c r="DR137" s="261"/>
      <c r="DS137" s="261"/>
      <c r="DT137" s="261"/>
      <c r="DU137" s="261"/>
      <c r="DV137" s="261"/>
      <c r="DW137" s="261"/>
      <c r="DX137" s="261"/>
      <c r="DY137" s="261"/>
      <c r="DZ137" s="261"/>
      <c r="EA137" s="261"/>
    </row>
    <row r="138" spans="1:131" ht="15" x14ac:dyDescent="0.25">
      <c r="A138" s="261"/>
      <c r="B138" s="261"/>
      <c r="C138" s="261"/>
      <c r="D138" s="261"/>
      <c r="E138" s="261"/>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261"/>
      <c r="AE138" s="261"/>
      <c r="AF138" s="261"/>
      <c r="AG138" s="261"/>
      <c r="AH138" s="261"/>
      <c r="AI138" s="261"/>
      <c r="AJ138" s="261"/>
      <c r="AK138" s="261"/>
      <c r="AL138" s="261"/>
      <c r="AM138" s="261"/>
      <c r="AN138" s="261"/>
      <c r="AO138" s="261"/>
      <c r="AP138" s="261"/>
      <c r="AQ138" s="261"/>
      <c r="AR138" s="261"/>
      <c r="AS138" s="261"/>
      <c r="AT138" s="261"/>
      <c r="AU138" s="261"/>
      <c r="AV138" s="261"/>
      <c r="AW138" s="261"/>
      <c r="AX138" s="261"/>
      <c r="AY138" s="261"/>
      <c r="AZ138" s="261"/>
      <c r="BA138" s="261"/>
      <c r="BB138" s="261"/>
      <c r="BC138" s="261"/>
      <c r="BD138" s="261"/>
      <c r="BE138" s="261"/>
      <c r="BF138" s="261"/>
      <c r="BG138" s="261"/>
      <c r="BH138" s="261"/>
      <c r="BI138" s="261"/>
      <c r="BJ138" s="261"/>
      <c r="BK138" s="261"/>
      <c r="BL138" s="261"/>
      <c r="BM138" s="261"/>
      <c r="BN138" s="261"/>
      <c r="BO138" s="261"/>
      <c r="BP138" s="261"/>
      <c r="BQ138" s="261"/>
      <c r="BR138" s="261"/>
      <c r="BS138" s="261"/>
      <c r="BT138" s="261"/>
      <c r="BU138" s="261"/>
      <c r="BV138" s="261"/>
      <c r="BW138" s="261"/>
      <c r="BX138" s="261"/>
      <c r="BY138" s="262"/>
      <c r="BZ138" s="262"/>
      <c r="CA138" s="262"/>
      <c r="CB138" s="262"/>
      <c r="CC138" s="262"/>
      <c r="CD138" s="262"/>
      <c r="CE138" s="262"/>
      <c r="CF138" s="262"/>
      <c r="CG138" s="262"/>
      <c r="CH138" s="262"/>
      <c r="CI138" s="262"/>
      <c r="CJ138" s="262"/>
      <c r="CK138" s="262"/>
      <c r="CL138" s="262"/>
      <c r="CM138" s="262"/>
      <c r="CN138" s="262"/>
      <c r="CO138" s="262"/>
      <c r="CP138" s="262"/>
      <c r="CQ138" s="262"/>
      <c r="CR138" s="262"/>
      <c r="CS138" s="262"/>
      <c r="CT138" s="262"/>
      <c r="CU138" s="261"/>
      <c r="CV138" s="261"/>
      <c r="CW138" s="261"/>
      <c r="CX138" s="261"/>
      <c r="CY138" s="261"/>
      <c r="CZ138" s="261"/>
      <c r="DA138" s="261"/>
      <c r="DB138" s="261"/>
      <c r="DC138" s="261"/>
      <c r="DD138" s="261"/>
      <c r="DE138" s="261"/>
      <c r="DF138" s="261"/>
      <c r="DG138" s="261"/>
      <c r="DH138" s="261"/>
      <c r="DI138" s="261"/>
      <c r="DJ138" s="261"/>
      <c r="DK138" s="261"/>
      <c r="DL138" s="261"/>
      <c r="DM138" s="261"/>
      <c r="DN138" s="261"/>
      <c r="DO138" s="261"/>
      <c r="DP138" s="261"/>
      <c r="DQ138" s="261"/>
      <c r="DR138" s="261"/>
      <c r="DS138" s="261"/>
      <c r="DT138" s="261"/>
      <c r="DU138" s="261"/>
      <c r="DV138" s="261"/>
      <c r="DW138" s="261"/>
      <c r="DX138" s="261"/>
      <c r="DY138" s="261"/>
      <c r="DZ138" s="261"/>
      <c r="EA138" s="261"/>
    </row>
    <row r="139" spans="1:131" ht="15" x14ac:dyDescent="0.25">
      <c r="A139" s="261"/>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61"/>
      <c r="AE139" s="261"/>
      <c r="AF139" s="261"/>
      <c r="AG139" s="261"/>
      <c r="AH139" s="261"/>
      <c r="AI139" s="261"/>
      <c r="AJ139" s="261"/>
      <c r="AK139" s="261"/>
      <c r="AL139" s="261"/>
      <c r="AM139" s="261"/>
      <c r="AN139" s="261"/>
      <c r="AO139" s="261"/>
      <c r="AP139" s="261"/>
      <c r="AQ139" s="261"/>
      <c r="AR139" s="261"/>
      <c r="AS139" s="261"/>
      <c r="AT139" s="261"/>
      <c r="AU139" s="261"/>
      <c r="AV139" s="261"/>
      <c r="AW139" s="261"/>
      <c r="AX139" s="261"/>
      <c r="AY139" s="261"/>
      <c r="AZ139" s="261"/>
      <c r="BA139" s="261"/>
      <c r="BB139" s="261"/>
      <c r="BC139" s="261"/>
      <c r="BD139" s="261"/>
      <c r="BE139" s="261"/>
      <c r="BF139" s="261"/>
      <c r="BG139" s="261"/>
      <c r="BH139" s="261"/>
      <c r="BI139" s="261"/>
      <c r="BJ139" s="261"/>
      <c r="BK139" s="261"/>
      <c r="BL139" s="261"/>
      <c r="BM139" s="261"/>
      <c r="BN139" s="261"/>
      <c r="BO139" s="261"/>
      <c r="BP139" s="261"/>
      <c r="BQ139" s="261"/>
      <c r="BR139" s="261"/>
      <c r="BS139" s="261"/>
      <c r="BT139" s="261"/>
      <c r="BU139" s="261"/>
      <c r="BV139" s="261"/>
      <c r="BW139" s="261"/>
      <c r="BX139" s="261"/>
      <c r="BY139" s="262"/>
      <c r="BZ139" s="262"/>
      <c r="CA139" s="262"/>
      <c r="CB139" s="262"/>
      <c r="CC139" s="262"/>
      <c r="CD139" s="262"/>
      <c r="CE139" s="262"/>
      <c r="CF139" s="262"/>
      <c r="CG139" s="262"/>
      <c r="CH139" s="262"/>
      <c r="CI139" s="262"/>
      <c r="CJ139" s="262"/>
      <c r="CK139" s="262"/>
      <c r="CL139" s="262"/>
      <c r="CM139" s="262"/>
      <c r="CN139" s="262"/>
      <c r="CO139" s="262"/>
      <c r="CP139" s="262"/>
      <c r="CQ139" s="262"/>
      <c r="CR139" s="262"/>
      <c r="CS139" s="262"/>
      <c r="CT139" s="262"/>
      <c r="CU139" s="261"/>
      <c r="CV139" s="261"/>
      <c r="CW139" s="261"/>
      <c r="CX139" s="261"/>
      <c r="CY139" s="261"/>
      <c r="CZ139" s="261"/>
      <c r="DA139" s="261"/>
      <c r="DB139" s="261"/>
      <c r="DC139" s="261"/>
      <c r="DD139" s="261"/>
      <c r="DE139" s="261"/>
      <c r="DF139" s="261"/>
      <c r="DG139" s="261"/>
      <c r="DH139" s="261"/>
      <c r="DI139" s="261"/>
      <c r="DJ139" s="261"/>
      <c r="DK139" s="261"/>
      <c r="DL139" s="261"/>
      <c r="DM139" s="261"/>
      <c r="DN139" s="261"/>
      <c r="DO139" s="261"/>
      <c r="DP139" s="261"/>
      <c r="DQ139" s="261"/>
      <c r="DR139" s="261"/>
      <c r="DS139" s="261"/>
      <c r="DT139" s="261"/>
      <c r="DU139" s="261"/>
      <c r="DV139" s="261"/>
      <c r="DW139" s="261"/>
      <c r="DX139" s="261"/>
      <c r="DY139" s="261"/>
      <c r="DZ139" s="261"/>
      <c r="EA139" s="261"/>
    </row>
    <row r="140" spans="1:131" ht="15" x14ac:dyDescent="0.25">
      <c r="A140" s="261"/>
      <c r="B140" s="261"/>
      <c r="C140" s="261"/>
      <c r="D140" s="261"/>
      <c r="E140" s="261"/>
      <c r="F140" s="261"/>
      <c r="G140" s="261"/>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61"/>
      <c r="AE140" s="261"/>
      <c r="AF140" s="261"/>
      <c r="AG140" s="261"/>
      <c r="AH140" s="261"/>
      <c r="AI140" s="261"/>
      <c r="AJ140" s="261"/>
      <c r="AK140" s="261"/>
      <c r="AL140" s="261"/>
      <c r="AM140" s="261"/>
      <c r="AN140" s="261"/>
      <c r="AO140" s="261"/>
      <c r="AP140" s="261"/>
      <c r="AQ140" s="261"/>
      <c r="AR140" s="261"/>
      <c r="AS140" s="261"/>
      <c r="AT140" s="261"/>
      <c r="AU140" s="261"/>
      <c r="AV140" s="261"/>
      <c r="AW140" s="261"/>
      <c r="AX140" s="261"/>
      <c r="AY140" s="261"/>
      <c r="AZ140" s="261"/>
      <c r="BA140" s="261"/>
      <c r="BB140" s="261"/>
      <c r="BC140" s="261"/>
      <c r="BD140" s="261"/>
      <c r="BE140" s="261"/>
      <c r="BF140" s="261"/>
      <c r="BG140" s="261"/>
      <c r="BH140" s="261"/>
      <c r="BI140" s="261"/>
      <c r="BJ140" s="261"/>
      <c r="BK140" s="261"/>
      <c r="BL140" s="261"/>
      <c r="BM140" s="261"/>
      <c r="BN140" s="261"/>
      <c r="BO140" s="261"/>
      <c r="BP140" s="261"/>
      <c r="BQ140" s="261"/>
      <c r="BR140" s="261"/>
      <c r="BS140" s="261"/>
      <c r="BT140" s="261"/>
      <c r="BU140" s="261"/>
      <c r="BV140" s="261"/>
      <c r="BW140" s="261"/>
      <c r="BX140" s="261"/>
      <c r="BY140" s="262"/>
      <c r="BZ140" s="262"/>
      <c r="CA140" s="262"/>
      <c r="CB140" s="262"/>
      <c r="CC140" s="262"/>
      <c r="CD140" s="262"/>
      <c r="CE140" s="262"/>
      <c r="CF140" s="262"/>
      <c r="CG140" s="262"/>
      <c r="CH140" s="262"/>
      <c r="CI140" s="262"/>
      <c r="CJ140" s="262"/>
      <c r="CK140" s="262"/>
      <c r="CL140" s="262"/>
      <c r="CM140" s="262"/>
      <c r="CN140" s="262"/>
      <c r="CO140" s="262"/>
      <c r="CP140" s="262"/>
      <c r="CQ140" s="262"/>
      <c r="CR140" s="262"/>
      <c r="CS140" s="262"/>
      <c r="CT140" s="262"/>
      <c r="CU140" s="261"/>
      <c r="CV140" s="261"/>
      <c r="CW140" s="261"/>
      <c r="CX140" s="261"/>
      <c r="CY140" s="261"/>
      <c r="CZ140" s="261"/>
      <c r="DA140" s="261"/>
      <c r="DB140" s="261"/>
      <c r="DC140" s="261"/>
      <c r="DD140" s="261"/>
      <c r="DE140" s="261"/>
      <c r="DF140" s="261"/>
      <c r="DG140" s="261"/>
      <c r="DH140" s="261"/>
      <c r="DI140" s="261"/>
      <c r="DJ140" s="261"/>
      <c r="DK140" s="261"/>
      <c r="DL140" s="261"/>
      <c r="DM140" s="261"/>
      <c r="DN140" s="261"/>
      <c r="DO140" s="261"/>
      <c r="DP140" s="261"/>
      <c r="DQ140" s="261"/>
      <c r="DR140" s="261"/>
      <c r="DS140" s="261"/>
      <c r="DT140" s="261"/>
      <c r="DU140" s="261"/>
      <c r="DV140" s="261"/>
      <c r="DW140" s="261"/>
      <c r="DX140" s="261"/>
      <c r="DY140" s="261"/>
      <c r="DZ140" s="261"/>
      <c r="EA140" s="261"/>
    </row>
    <row r="141" spans="1:131" ht="15" x14ac:dyDescent="0.25">
      <c r="A141" s="261"/>
      <c r="B141" s="261"/>
      <c r="C141" s="261"/>
      <c r="D141" s="261"/>
      <c r="E141" s="261"/>
      <c r="F141" s="261"/>
      <c r="G141" s="261"/>
      <c r="H141" s="261"/>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61"/>
      <c r="AE141" s="261"/>
      <c r="AF141" s="261"/>
      <c r="AG141" s="261"/>
      <c r="AH141" s="261"/>
      <c r="AI141" s="261"/>
      <c r="AJ141" s="261"/>
      <c r="AK141" s="261"/>
      <c r="AL141" s="261"/>
      <c r="AM141" s="261"/>
      <c r="AN141" s="261"/>
      <c r="AO141" s="261"/>
      <c r="AP141" s="261"/>
      <c r="AQ141" s="261"/>
      <c r="AR141" s="261"/>
      <c r="AS141" s="261"/>
      <c r="AT141" s="261"/>
      <c r="AU141" s="261"/>
      <c r="AV141" s="261"/>
      <c r="AW141" s="261"/>
      <c r="AX141" s="261"/>
      <c r="AY141" s="261"/>
      <c r="AZ141" s="261"/>
      <c r="BA141" s="261"/>
      <c r="BB141" s="261"/>
      <c r="BC141" s="261"/>
      <c r="BD141" s="261"/>
      <c r="BE141" s="261"/>
      <c r="BF141" s="261"/>
      <c r="BG141" s="261"/>
      <c r="BH141" s="261"/>
      <c r="BI141" s="261"/>
      <c r="BJ141" s="261"/>
      <c r="BK141" s="261"/>
      <c r="BL141" s="261"/>
      <c r="BM141" s="261"/>
      <c r="BN141" s="261"/>
      <c r="BO141" s="261"/>
      <c r="BP141" s="261"/>
      <c r="BQ141" s="261"/>
      <c r="BR141" s="261"/>
      <c r="BS141" s="261"/>
      <c r="BT141" s="261"/>
      <c r="BU141" s="261"/>
      <c r="BV141" s="261"/>
      <c r="BW141" s="261"/>
      <c r="BX141" s="261"/>
      <c r="BY141" s="262"/>
      <c r="BZ141" s="262"/>
      <c r="CA141" s="262"/>
      <c r="CB141" s="262"/>
      <c r="CC141" s="262"/>
      <c r="CD141" s="262"/>
      <c r="CE141" s="262"/>
      <c r="CF141" s="262"/>
      <c r="CG141" s="262"/>
      <c r="CH141" s="262"/>
      <c r="CI141" s="262"/>
      <c r="CJ141" s="262"/>
      <c r="CK141" s="262"/>
      <c r="CL141" s="262"/>
      <c r="CM141" s="262"/>
      <c r="CN141" s="262"/>
      <c r="CO141" s="262"/>
      <c r="CP141" s="262"/>
      <c r="CQ141" s="262"/>
      <c r="CR141" s="262"/>
      <c r="CS141" s="262"/>
      <c r="CT141" s="262"/>
      <c r="CU141" s="261"/>
      <c r="CV141" s="261"/>
      <c r="CW141" s="261"/>
      <c r="CX141" s="261"/>
      <c r="CY141" s="261"/>
      <c r="CZ141" s="261"/>
      <c r="DA141" s="261"/>
      <c r="DB141" s="261"/>
      <c r="DC141" s="261"/>
      <c r="DD141" s="261"/>
      <c r="DE141" s="261"/>
      <c r="DF141" s="261"/>
      <c r="DG141" s="261"/>
      <c r="DH141" s="261"/>
      <c r="DI141" s="261"/>
      <c r="DJ141" s="261"/>
      <c r="DK141" s="261"/>
      <c r="DL141" s="261"/>
      <c r="DM141" s="261"/>
      <c r="DN141" s="261"/>
      <c r="DO141" s="261"/>
      <c r="DP141" s="261"/>
      <c r="DQ141" s="261"/>
      <c r="DR141" s="261"/>
      <c r="DS141" s="261"/>
      <c r="DT141" s="261"/>
      <c r="DU141" s="261"/>
      <c r="DV141" s="261"/>
      <c r="DW141" s="261"/>
      <c r="DX141" s="261"/>
      <c r="DY141" s="261"/>
      <c r="DZ141" s="261"/>
      <c r="EA141" s="261"/>
    </row>
    <row r="142" spans="1:131" ht="15" x14ac:dyDescent="0.25">
      <c r="A142" s="261"/>
      <c r="B142" s="261"/>
      <c r="C142" s="261"/>
      <c r="D142" s="261"/>
      <c r="E142" s="261"/>
      <c r="F142" s="261"/>
      <c r="G142" s="261"/>
      <c r="H142" s="261"/>
      <c r="I142" s="261"/>
      <c r="J142" s="261"/>
      <c r="K142" s="261"/>
      <c r="L142" s="261"/>
      <c r="M142" s="261"/>
      <c r="N142" s="261"/>
      <c r="O142" s="261"/>
      <c r="P142" s="261"/>
      <c r="Q142" s="261"/>
      <c r="R142" s="261"/>
      <c r="S142" s="261"/>
      <c r="T142" s="261"/>
      <c r="U142" s="261"/>
      <c r="V142" s="261"/>
      <c r="W142" s="261"/>
      <c r="X142" s="261"/>
      <c r="Y142" s="261"/>
      <c r="Z142" s="261"/>
      <c r="AA142" s="261"/>
      <c r="AB142" s="261"/>
      <c r="AC142" s="261"/>
      <c r="AD142" s="261"/>
      <c r="AE142" s="261"/>
      <c r="AF142" s="261"/>
      <c r="AG142" s="261"/>
      <c r="AH142" s="261"/>
      <c r="AI142" s="261"/>
      <c r="AJ142" s="261"/>
      <c r="AK142" s="261"/>
      <c r="AL142" s="261"/>
      <c r="AM142" s="261"/>
      <c r="AN142" s="261"/>
      <c r="AO142" s="261"/>
      <c r="AP142" s="261"/>
      <c r="AQ142" s="261"/>
      <c r="AR142" s="261"/>
      <c r="AS142" s="261"/>
      <c r="AT142" s="261"/>
      <c r="AU142" s="261"/>
      <c r="AV142" s="261"/>
      <c r="AW142" s="261"/>
      <c r="AX142" s="261"/>
      <c r="AY142" s="261"/>
      <c r="AZ142" s="261"/>
      <c r="BA142" s="261"/>
      <c r="BB142" s="261"/>
      <c r="BC142" s="261"/>
      <c r="BD142" s="261"/>
      <c r="BE142" s="261"/>
      <c r="BF142" s="261"/>
      <c r="BG142" s="261"/>
      <c r="BH142" s="261"/>
      <c r="BI142" s="261"/>
      <c r="BJ142" s="261"/>
      <c r="BK142" s="261"/>
      <c r="BL142" s="261"/>
      <c r="BM142" s="261"/>
      <c r="BN142" s="261"/>
      <c r="BO142" s="261"/>
      <c r="BP142" s="261"/>
      <c r="BQ142" s="261"/>
      <c r="BR142" s="261"/>
      <c r="BS142" s="261"/>
      <c r="BT142" s="261"/>
      <c r="BU142" s="261"/>
      <c r="BV142" s="261"/>
      <c r="BW142" s="261"/>
      <c r="BX142" s="261"/>
      <c r="BY142" s="262"/>
      <c r="BZ142" s="262"/>
      <c r="CA142" s="262"/>
      <c r="CB142" s="262"/>
      <c r="CC142" s="262"/>
      <c r="CD142" s="262"/>
      <c r="CE142" s="262"/>
      <c r="CF142" s="262"/>
      <c r="CG142" s="262"/>
      <c r="CH142" s="262"/>
      <c r="CI142" s="262"/>
      <c r="CJ142" s="262"/>
      <c r="CK142" s="262"/>
      <c r="CL142" s="262"/>
      <c r="CM142" s="262"/>
      <c r="CN142" s="262"/>
      <c r="CO142" s="262"/>
      <c r="CP142" s="262"/>
      <c r="CQ142" s="262"/>
      <c r="CR142" s="262"/>
      <c r="CS142" s="262"/>
      <c r="CT142" s="262"/>
      <c r="CU142" s="261"/>
      <c r="CV142" s="261"/>
      <c r="CW142" s="261"/>
      <c r="CX142" s="261"/>
      <c r="CY142" s="261"/>
      <c r="CZ142" s="261"/>
      <c r="DA142" s="261"/>
      <c r="DB142" s="261"/>
      <c r="DC142" s="261"/>
      <c r="DD142" s="261"/>
      <c r="DE142" s="261"/>
      <c r="DF142" s="261"/>
      <c r="DG142" s="261"/>
      <c r="DH142" s="261"/>
      <c r="DI142" s="261"/>
      <c r="DJ142" s="261"/>
      <c r="DK142" s="261"/>
      <c r="DL142" s="261"/>
      <c r="DM142" s="261"/>
      <c r="DN142" s="261"/>
      <c r="DO142" s="261"/>
      <c r="DP142" s="261"/>
      <c r="DQ142" s="261"/>
      <c r="DR142" s="261"/>
      <c r="DS142" s="261"/>
      <c r="DT142" s="261"/>
      <c r="DU142" s="261"/>
      <c r="DV142" s="261"/>
      <c r="DW142" s="261"/>
      <c r="DX142" s="261"/>
      <c r="DY142" s="261"/>
      <c r="DZ142" s="261"/>
      <c r="EA142" s="261"/>
    </row>
    <row r="143" spans="1:131" ht="15" x14ac:dyDescent="0.25">
      <c r="A143" s="261"/>
      <c r="B143" s="261"/>
      <c r="C143" s="261"/>
      <c r="D143" s="261"/>
      <c r="E143" s="261"/>
      <c r="F143" s="261"/>
      <c r="G143" s="261"/>
      <c r="H143" s="261"/>
      <c r="I143" s="261"/>
      <c r="J143" s="261"/>
      <c r="K143" s="261"/>
      <c r="L143" s="261"/>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c r="AJ143" s="261"/>
      <c r="AK143" s="261"/>
      <c r="AL143" s="261"/>
      <c r="AM143" s="261"/>
      <c r="AN143" s="261"/>
      <c r="AO143" s="261"/>
      <c r="AP143" s="261"/>
      <c r="AQ143" s="261"/>
      <c r="AR143" s="261"/>
      <c r="AS143" s="261"/>
      <c r="AT143" s="261"/>
      <c r="AU143" s="261"/>
      <c r="AV143" s="261"/>
      <c r="AW143" s="261"/>
      <c r="AX143" s="261"/>
      <c r="AY143" s="261"/>
      <c r="AZ143" s="261"/>
      <c r="BA143" s="261"/>
      <c r="BB143" s="261"/>
      <c r="BC143" s="261"/>
      <c r="BD143" s="261"/>
      <c r="BE143" s="261"/>
      <c r="BF143" s="261"/>
      <c r="BG143" s="261"/>
      <c r="BH143" s="261"/>
      <c r="BI143" s="261"/>
      <c r="BJ143" s="261"/>
      <c r="BK143" s="261"/>
      <c r="BL143" s="261"/>
      <c r="BM143" s="261"/>
      <c r="BN143" s="261"/>
      <c r="BO143" s="261"/>
      <c r="BP143" s="261"/>
      <c r="BQ143" s="261"/>
      <c r="BR143" s="261"/>
      <c r="BS143" s="261"/>
      <c r="BT143" s="261"/>
      <c r="BU143" s="261"/>
      <c r="BV143" s="261"/>
      <c r="BW143" s="261"/>
      <c r="BX143" s="261"/>
      <c r="BY143" s="262"/>
      <c r="BZ143" s="262"/>
      <c r="CA143" s="262"/>
      <c r="CB143" s="262"/>
      <c r="CC143" s="262"/>
      <c r="CD143" s="262"/>
      <c r="CE143" s="262"/>
      <c r="CF143" s="262"/>
      <c r="CG143" s="262"/>
      <c r="CH143" s="262"/>
      <c r="CI143" s="262"/>
      <c r="CJ143" s="262"/>
      <c r="CK143" s="262"/>
      <c r="CL143" s="262"/>
      <c r="CM143" s="262"/>
      <c r="CN143" s="262"/>
      <c r="CO143" s="262"/>
      <c r="CP143" s="262"/>
      <c r="CQ143" s="262"/>
      <c r="CR143" s="262"/>
      <c r="CS143" s="262"/>
      <c r="CT143" s="262"/>
      <c r="CU143" s="261"/>
      <c r="CV143" s="261"/>
      <c r="CW143" s="261"/>
      <c r="CX143" s="261"/>
      <c r="CY143" s="261"/>
      <c r="CZ143" s="261"/>
      <c r="DA143" s="261"/>
      <c r="DB143" s="261"/>
      <c r="DC143" s="261"/>
      <c r="DD143" s="261"/>
      <c r="DE143" s="261"/>
      <c r="DF143" s="261"/>
      <c r="DG143" s="261"/>
      <c r="DH143" s="261"/>
      <c r="DI143" s="261"/>
      <c r="DJ143" s="261"/>
      <c r="DK143" s="261"/>
      <c r="DL143" s="261"/>
      <c r="DM143" s="261"/>
      <c r="DN143" s="261"/>
      <c r="DO143" s="261"/>
      <c r="DP143" s="261"/>
      <c r="DQ143" s="261"/>
      <c r="DR143" s="261"/>
      <c r="DS143" s="261"/>
      <c r="DT143" s="261"/>
      <c r="DU143" s="261"/>
      <c r="DV143" s="261"/>
      <c r="DW143" s="261"/>
      <c r="DX143" s="261"/>
      <c r="DY143" s="261"/>
      <c r="DZ143" s="261"/>
      <c r="EA143" s="261"/>
    </row>
    <row r="144" spans="1:131" ht="15" x14ac:dyDescent="0.25">
      <c r="A144" s="261"/>
      <c r="B144" s="261"/>
      <c r="C144" s="261"/>
      <c r="D144" s="261"/>
      <c r="E144" s="261"/>
      <c r="F144" s="261"/>
      <c r="G144" s="261"/>
      <c r="H144" s="261"/>
      <c r="I144" s="261"/>
      <c r="J144" s="261"/>
      <c r="K144" s="261"/>
      <c r="L144" s="261"/>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c r="AJ144" s="261"/>
      <c r="AK144" s="261"/>
      <c r="AL144" s="261"/>
      <c r="AM144" s="261"/>
      <c r="AN144" s="261"/>
      <c r="AO144" s="261"/>
      <c r="AP144" s="261"/>
      <c r="AQ144" s="261"/>
      <c r="AR144" s="261"/>
      <c r="AS144" s="261"/>
      <c r="AT144" s="261"/>
      <c r="AU144" s="261"/>
      <c r="AV144" s="261"/>
      <c r="AW144" s="261"/>
      <c r="AX144" s="261"/>
      <c r="AY144" s="261"/>
      <c r="AZ144" s="261"/>
      <c r="BA144" s="261"/>
      <c r="BB144" s="261"/>
      <c r="BC144" s="261"/>
      <c r="BD144" s="261"/>
      <c r="BE144" s="261"/>
      <c r="BF144" s="261"/>
      <c r="BG144" s="261"/>
      <c r="BH144" s="261"/>
      <c r="BI144" s="261"/>
      <c r="BJ144" s="261"/>
      <c r="BK144" s="261"/>
      <c r="BL144" s="261"/>
      <c r="BM144" s="261"/>
      <c r="BN144" s="261"/>
      <c r="BO144" s="261"/>
      <c r="BP144" s="261"/>
      <c r="BQ144" s="261"/>
      <c r="BR144" s="261"/>
      <c r="BS144" s="261"/>
      <c r="BT144" s="261"/>
      <c r="BU144" s="261"/>
      <c r="BV144" s="261"/>
      <c r="BW144" s="261"/>
      <c r="BX144" s="261"/>
      <c r="BY144" s="262"/>
      <c r="BZ144" s="262"/>
      <c r="CA144" s="262"/>
      <c r="CB144" s="262"/>
      <c r="CC144" s="262"/>
      <c r="CD144" s="262"/>
      <c r="CE144" s="262"/>
      <c r="CF144" s="262"/>
      <c r="CG144" s="262"/>
      <c r="CH144" s="262"/>
      <c r="CI144" s="262"/>
      <c r="CJ144" s="262"/>
      <c r="CK144" s="262"/>
      <c r="CL144" s="262"/>
      <c r="CM144" s="262"/>
      <c r="CN144" s="262"/>
      <c r="CO144" s="262"/>
      <c r="CP144" s="262"/>
      <c r="CQ144" s="262"/>
      <c r="CR144" s="262"/>
      <c r="CS144" s="262"/>
      <c r="CT144" s="262"/>
      <c r="CU144" s="261"/>
      <c r="CV144" s="261"/>
      <c r="CW144" s="261"/>
      <c r="CX144" s="261"/>
      <c r="CY144" s="261"/>
      <c r="CZ144" s="261"/>
      <c r="DA144" s="261"/>
      <c r="DB144" s="261"/>
      <c r="DC144" s="261"/>
      <c r="DD144" s="261"/>
      <c r="DE144" s="261"/>
      <c r="DF144" s="261"/>
      <c r="DG144" s="261"/>
      <c r="DH144" s="261"/>
      <c r="DI144" s="261"/>
      <c r="DJ144" s="261"/>
      <c r="DK144" s="261"/>
      <c r="DL144" s="261"/>
      <c r="DM144" s="261"/>
      <c r="DN144" s="261"/>
      <c r="DO144" s="261"/>
      <c r="DP144" s="261"/>
      <c r="DQ144" s="261"/>
      <c r="DR144" s="261"/>
      <c r="DS144" s="261"/>
      <c r="DT144" s="261"/>
      <c r="DU144" s="261"/>
      <c r="DV144" s="261"/>
      <c r="DW144" s="261"/>
      <c r="DX144" s="261"/>
      <c r="DY144" s="261"/>
      <c r="DZ144" s="261"/>
      <c r="EA144" s="261"/>
    </row>
    <row r="145" spans="1:131" ht="15" x14ac:dyDescent="0.25">
      <c r="A145" s="261"/>
      <c r="B145" s="261"/>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c r="AJ145" s="261"/>
      <c r="AK145" s="261"/>
      <c r="AL145" s="261"/>
      <c r="AM145" s="261"/>
      <c r="AN145" s="261"/>
      <c r="AO145" s="261"/>
      <c r="AP145" s="261"/>
      <c r="AQ145" s="261"/>
      <c r="AR145" s="261"/>
      <c r="AS145" s="261"/>
      <c r="AT145" s="261"/>
      <c r="AU145" s="261"/>
      <c r="AV145" s="261"/>
      <c r="AW145" s="261"/>
      <c r="AX145" s="261"/>
      <c r="AY145" s="261"/>
      <c r="AZ145" s="261"/>
      <c r="BA145" s="261"/>
      <c r="BB145" s="261"/>
      <c r="BC145" s="261"/>
      <c r="BD145" s="261"/>
      <c r="BE145" s="261"/>
      <c r="BF145" s="261"/>
      <c r="BG145" s="261"/>
      <c r="BH145" s="261"/>
      <c r="BI145" s="261"/>
      <c r="BJ145" s="261"/>
      <c r="BK145" s="261"/>
      <c r="BL145" s="261"/>
      <c r="BM145" s="261"/>
      <c r="BN145" s="261"/>
      <c r="BO145" s="261"/>
      <c r="BP145" s="261"/>
      <c r="BQ145" s="261"/>
      <c r="BR145" s="261"/>
      <c r="BS145" s="261"/>
      <c r="BT145" s="261"/>
      <c r="BU145" s="261"/>
      <c r="BV145" s="261"/>
      <c r="BW145" s="261"/>
      <c r="BX145" s="261"/>
      <c r="BY145" s="262"/>
      <c r="BZ145" s="262"/>
      <c r="CA145" s="262"/>
      <c r="CB145" s="262"/>
      <c r="CC145" s="262"/>
      <c r="CD145" s="262"/>
      <c r="CE145" s="262"/>
      <c r="CF145" s="262"/>
      <c r="CG145" s="262"/>
      <c r="CH145" s="262"/>
      <c r="CI145" s="262"/>
      <c r="CJ145" s="262"/>
      <c r="CK145" s="262"/>
      <c r="CL145" s="262"/>
      <c r="CM145" s="262"/>
      <c r="CN145" s="262"/>
      <c r="CO145" s="262"/>
      <c r="CP145" s="262"/>
      <c r="CQ145" s="262"/>
      <c r="CR145" s="262"/>
      <c r="CS145" s="262"/>
      <c r="CT145" s="262"/>
      <c r="CU145" s="261"/>
      <c r="CV145" s="261"/>
      <c r="CW145" s="261"/>
      <c r="CX145" s="261"/>
      <c r="CY145" s="261"/>
      <c r="CZ145" s="261"/>
      <c r="DA145" s="261"/>
      <c r="DB145" s="261"/>
      <c r="DC145" s="261"/>
      <c r="DD145" s="261"/>
      <c r="DE145" s="261"/>
      <c r="DF145" s="261"/>
      <c r="DG145" s="261"/>
      <c r="DH145" s="261"/>
      <c r="DI145" s="261"/>
      <c r="DJ145" s="261"/>
      <c r="DK145" s="261"/>
      <c r="DL145" s="261"/>
      <c r="DM145" s="261"/>
      <c r="DN145" s="261"/>
      <c r="DO145" s="261"/>
      <c r="DP145" s="261"/>
      <c r="DQ145" s="261"/>
      <c r="DR145" s="261"/>
      <c r="DS145" s="261"/>
      <c r="DT145" s="261"/>
      <c r="DU145" s="261"/>
      <c r="DV145" s="261"/>
      <c r="DW145" s="261"/>
      <c r="DX145" s="261"/>
      <c r="DY145" s="261"/>
      <c r="DZ145" s="261"/>
      <c r="EA145" s="261"/>
    </row>
    <row r="146" spans="1:131" ht="15" x14ac:dyDescent="0.25">
      <c r="A146" s="261"/>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1"/>
      <c r="AD146" s="261"/>
      <c r="AE146" s="261"/>
      <c r="AF146" s="261"/>
      <c r="AG146" s="261"/>
      <c r="AH146" s="261"/>
      <c r="AI146" s="261"/>
      <c r="AJ146" s="261"/>
      <c r="AK146" s="261"/>
      <c r="AL146" s="261"/>
      <c r="AM146" s="261"/>
      <c r="AN146" s="261"/>
      <c r="AO146" s="261"/>
      <c r="AP146" s="261"/>
      <c r="AQ146" s="261"/>
      <c r="AR146" s="261"/>
      <c r="AS146" s="261"/>
      <c r="AT146" s="261"/>
      <c r="AU146" s="261"/>
      <c r="AV146" s="261"/>
      <c r="AW146" s="261"/>
      <c r="AX146" s="261"/>
      <c r="AY146" s="261"/>
      <c r="AZ146" s="261"/>
      <c r="BA146" s="261"/>
      <c r="BB146" s="261"/>
      <c r="BC146" s="261"/>
      <c r="BD146" s="261"/>
      <c r="BE146" s="261"/>
      <c r="BF146" s="261"/>
      <c r="BG146" s="261"/>
      <c r="BH146" s="261"/>
      <c r="BI146" s="261"/>
      <c r="BJ146" s="261"/>
      <c r="BK146" s="261"/>
      <c r="BL146" s="261"/>
      <c r="BM146" s="261"/>
      <c r="BN146" s="261"/>
      <c r="BO146" s="261"/>
      <c r="BP146" s="261"/>
      <c r="BQ146" s="261"/>
      <c r="BR146" s="261"/>
      <c r="BS146" s="261"/>
      <c r="BT146" s="261"/>
      <c r="BU146" s="261"/>
      <c r="BV146" s="261"/>
      <c r="BW146" s="261"/>
      <c r="BX146" s="261"/>
      <c r="BY146" s="262"/>
      <c r="BZ146" s="262"/>
      <c r="CA146" s="262"/>
      <c r="CB146" s="262"/>
      <c r="CC146" s="262"/>
      <c r="CD146" s="262"/>
      <c r="CE146" s="262"/>
      <c r="CF146" s="262"/>
      <c r="CG146" s="262"/>
      <c r="CH146" s="262"/>
      <c r="CI146" s="262"/>
      <c r="CJ146" s="262"/>
      <c r="CK146" s="262"/>
      <c r="CL146" s="262"/>
      <c r="CM146" s="262"/>
      <c r="CN146" s="262"/>
      <c r="CO146" s="262"/>
      <c r="CP146" s="262"/>
      <c r="CQ146" s="262"/>
      <c r="CR146" s="262"/>
      <c r="CS146" s="262"/>
      <c r="CT146" s="262"/>
      <c r="CU146" s="261"/>
      <c r="CV146" s="261"/>
      <c r="CW146" s="261"/>
      <c r="CX146" s="261"/>
      <c r="CY146" s="261"/>
      <c r="CZ146" s="261"/>
      <c r="DA146" s="261"/>
      <c r="DB146" s="261"/>
      <c r="DC146" s="261"/>
      <c r="DD146" s="261"/>
      <c r="DE146" s="261"/>
      <c r="DF146" s="261"/>
      <c r="DG146" s="261"/>
      <c r="DH146" s="261"/>
      <c r="DI146" s="261"/>
      <c r="DJ146" s="261"/>
      <c r="DK146" s="261"/>
      <c r="DL146" s="261"/>
      <c r="DM146" s="261"/>
      <c r="DN146" s="261"/>
      <c r="DO146" s="261"/>
      <c r="DP146" s="261"/>
      <c r="DQ146" s="261"/>
      <c r="DR146" s="261"/>
      <c r="DS146" s="261"/>
      <c r="DT146" s="261"/>
      <c r="DU146" s="261"/>
      <c r="DV146" s="261"/>
      <c r="DW146" s="261"/>
      <c r="DX146" s="261"/>
      <c r="DY146" s="261"/>
      <c r="DZ146" s="261"/>
      <c r="EA146" s="261"/>
    </row>
    <row r="147" spans="1:131" ht="15" x14ac:dyDescent="0.25">
      <c r="A147" s="261"/>
      <c r="B147" s="261"/>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1"/>
      <c r="AA147" s="261"/>
      <c r="AB147" s="261"/>
      <c r="AC147" s="261"/>
      <c r="AD147" s="261"/>
      <c r="AE147" s="261"/>
      <c r="AF147" s="261"/>
      <c r="AG147" s="261"/>
      <c r="AH147" s="261"/>
      <c r="AI147" s="261"/>
      <c r="AJ147" s="261"/>
      <c r="AK147" s="261"/>
      <c r="AL147" s="261"/>
      <c r="AM147" s="261"/>
      <c r="AN147" s="261"/>
      <c r="AO147" s="261"/>
      <c r="AP147" s="261"/>
      <c r="AQ147" s="261"/>
      <c r="AR147" s="261"/>
      <c r="AS147" s="261"/>
      <c r="AT147" s="261"/>
      <c r="AU147" s="261"/>
      <c r="AV147" s="261"/>
      <c r="AW147" s="261"/>
      <c r="AX147" s="261"/>
      <c r="AY147" s="261"/>
      <c r="AZ147" s="261"/>
      <c r="BA147" s="261"/>
      <c r="BB147" s="261"/>
      <c r="BC147" s="261"/>
      <c r="BD147" s="261"/>
      <c r="BE147" s="261"/>
      <c r="BF147" s="261"/>
      <c r="BG147" s="261"/>
      <c r="BH147" s="261"/>
      <c r="BI147" s="261"/>
      <c r="BJ147" s="261"/>
      <c r="BK147" s="261"/>
      <c r="BL147" s="261"/>
      <c r="BM147" s="261"/>
      <c r="BN147" s="261"/>
      <c r="BO147" s="261"/>
      <c r="BP147" s="261"/>
      <c r="BQ147" s="261"/>
      <c r="BR147" s="261"/>
      <c r="BS147" s="261"/>
      <c r="BT147" s="261"/>
      <c r="BU147" s="261"/>
      <c r="BV147" s="261"/>
      <c r="BW147" s="261"/>
      <c r="BX147" s="261"/>
      <c r="BY147" s="262"/>
      <c r="BZ147" s="262"/>
      <c r="CA147" s="262"/>
      <c r="CB147" s="262"/>
      <c r="CC147" s="262"/>
      <c r="CD147" s="262"/>
      <c r="CE147" s="262"/>
      <c r="CF147" s="262"/>
      <c r="CG147" s="262"/>
      <c r="CH147" s="262"/>
      <c r="CI147" s="262"/>
      <c r="CJ147" s="262"/>
      <c r="CK147" s="262"/>
      <c r="CL147" s="262"/>
      <c r="CM147" s="262"/>
      <c r="CN147" s="262"/>
      <c r="CO147" s="262"/>
      <c r="CP147" s="262"/>
      <c r="CQ147" s="262"/>
      <c r="CR147" s="262"/>
      <c r="CS147" s="262"/>
      <c r="CT147" s="262"/>
      <c r="CU147" s="261"/>
      <c r="CV147" s="261"/>
      <c r="CW147" s="261"/>
      <c r="CX147" s="261"/>
      <c r="CY147" s="261"/>
      <c r="CZ147" s="261"/>
      <c r="DA147" s="261"/>
      <c r="DB147" s="261"/>
      <c r="DC147" s="261"/>
      <c r="DD147" s="261"/>
      <c r="DE147" s="261"/>
      <c r="DF147" s="261"/>
      <c r="DG147" s="261"/>
      <c r="DH147" s="261"/>
      <c r="DI147" s="261"/>
      <c r="DJ147" s="261"/>
      <c r="DK147" s="261"/>
      <c r="DL147" s="261"/>
      <c r="DM147" s="261"/>
      <c r="DN147" s="261"/>
      <c r="DO147" s="261"/>
      <c r="DP147" s="261"/>
      <c r="DQ147" s="261"/>
      <c r="DR147" s="261"/>
      <c r="DS147" s="261"/>
      <c r="DT147" s="261"/>
      <c r="DU147" s="261"/>
      <c r="DV147" s="261"/>
      <c r="DW147" s="261"/>
      <c r="DX147" s="261"/>
      <c r="DY147" s="261"/>
      <c r="DZ147" s="261"/>
      <c r="EA147" s="261"/>
    </row>
    <row r="148" spans="1:131" ht="15" x14ac:dyDescent="0.25">
      <c r="A148" s="261"/>
      <c r="B148" s="261"/>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1"/>
      <c r="AA148" s="261"/>
      <c r="AB148" s="261"/>
      <c r="AC148" s="261"/>
      <c r="AD148" s="261"/>
      <c r="AE148" s="261"/>
      <c r="AF148" s="261"/>
      <c r="AG148" s="261"/>
      <c r="AH148" s="261"/>
      <c r="AI148" s="261"/>
      <c r="AJ148" s="261"/>
      <c r="AK148" s="261"/>
      <c r="AL148" s="261"/>
      <c r="AM148" s="261"/>
      <c r="AN148" s="261"/>
      <c r="AO148" s="261"/>
      <c r="AP148" s="261"/>
      <c r="AQ148" s="261"/>
      <c r="AR148" s="261"/>
      <c r="AS148" s="261"/>
      <c r="AT148" s="261"/>
      <c r="AU148" s="261"/>
      <c r="AV148" s="261"/>
      <c r="AW148" s="261"/>
      <c r="AX148" s="261"/>
      <c r="AY148" s="261"/>
      <c r="AZ148" s="261"/>
      <c r="BA148" s="261"/>
      <c r="BB148" s="261"/>
      <c r="BC148" s="261"/>
      <c r="BD148" s="261"/>
      <c r="BE148" s="261"/>
      <c r="BF148" s="261"/>
      <c r="BG148" s="261"/>
      <c r="BH148" s="261"/>
      <c r="BI148" s="261"/>
      <c r="BJ148" s="261"/>
      <c r="BK148" s="261"/>
      <c r="BL148" s="261"/>
      <c r="BM148" s="261"/>
      <c r="BN148" s="261"/>
      <c r="BO148" s="261"/>
      <c r="BP148" s="261"/>
      <c r="BQ148" s="261"/>
      <c r="BR148" s="261"/>
      <c r="BS148" s="261"/>
      <c r="BT148" s="261"/>
      <c r="BU148" s="261"/>
      <c r="BV148" s="261"/>
      <c r="BW148" s="261"/>
      <c r="BX148" s="261"/>
      <c r="BY148" s="262"/>
      <c r="BZ148" s="262"/>
      <c r="CA148" s="262"/>
      <c r="CB148" s="262"/>
      <c r="CC148" s="262"/>
      <c r="CD148" s="262"/>
      <c r="CE148" s="262"/>
      <c r="CF148" s="262"/>
      <c r="CG148" s="262"/>
      <c r="CH148" s="262"/>
      <c r="CI148" s="262"/>
      <c r="CJ148" s="262"/>
      <c r="CK148" s="262"/>
      <c r="CL148" s="262"/>
      <c r="CM148" s="262"/>
      <c r="CN148" s="262"/>
      <c r="CO148" s="262"/>
      <c r="CP148" s="262"/>
      <c r="CQ148" s="262"/>
      <c r="CR148" s="262"/>
      <c r="CS148" s="262"/>
      <c r="CT148" s="262"/>
      <c r="CU148" s="261"/>
      <c r="CV148" s="261"/>
      <c r="CW148" s="261"/>
      <c r="CX148" s="261"/>
      <c r="CY148" s="261"/>
      <c r="CZ148" s="261"/>
      <c r="DA148" s="261"/>
      <c r="DB148" s="261"/>
      <c r="DC148" s="261"/>
      <c r="DD148" s="261"/>
      <c r="DE148" s="261"/>
      <c r="DF148" s="261"/>
      <c r="DG148" s="261"/>
      <c r="DH148" s="261"/>
      <c r="DI148" s="261"/>
      <c r="DJ148" s="261"/>
      <c r="DK148" s="261"/>
      <c r="DL148" s="261"/>
      <c r="DM148" s="261"/>
      <c r="DN148" s="261"/>
      <c r="DO148" s="261"/>
      <c r="DP148" s="261"/>
      <c r="DQ148" s="261"/>
      <c r="DR148" s="261"/>
      <c r="DS148" s="261"/>
      <c r="DT148" s="261"/>
      <c r="DU148" s="261"/>
      <c r="DV148" s="261"/>
      <c r="DW148" s="261"/>
      <c r="DX148" s="261"/>
      <c r="DY148" s="261"/>
      <c r="DZ148" s="261"/>
      <c r="EA148" s="261"/>
    </row>
    <row r="149" spans="1:131" ht="15" x14ac:dyDescent="0.25">
      <c r="A149" s="261"/>
      <c r="B149" s="261"/>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1"/>
      <c r="AA149" s="261"/>
      <c r="AB149" s="261"/>
      <c r="AC149" s="261"/>
      <c r="AD149" s="261"/>
      <c r="AE149" s="261"/>
      <c r="AF149" s="261"/>
      <c r="AG149" s="261"/>
      <c r="AH149" s="261"/>
      <c r="AI149" s="261"/>
      <c r="AJ149" s="261"/>
      <c r="AK149" s="261"/>
      <c r="AL149" s="261"/>
      <c r="AM149" s="261"/>
      <c r="AN149" s="261"/>
      <c r="AO149" s="261"/>
      <c r="AP149" s="261"/>
      <c r="AQ149" s="261"/>
      <c r="AR149" s="261"/>
      <c r="AS149" s="261"/>
      <c r="AT149" s="261"/>
      <c r="AU149" s="261"/>
      <c r="AV149" s="261"/>
      <c r="AW149" s="261"/>
      <c r="AX149" s="261"/>
      <c r="AY149" s="261"/>
      <c r="AZ149" s="261"/>
      <c r="BA149" s="261"/>
      <c r="BB149" s="261"/>
      <c r="BC149" s="261"/>
      <c r="BD149" s="261"/>
      <c r="BE149" s="261"/>
      <c r="BF149" s="261"/>
      <c r="BG149" s="261"/>
      <c r="BH149" s="261"/>
      <c r="BI149" s="261"/>
      <c r="BJ149" s="261"/>
      <c r="BK149" s="261"/>
      <c r="BL149" s="261"/>
      <c r="BM149" s="261"/>
      <c r="BN149" s="261"/>
      <c r="BO149" s="261"/>
      <c r="BP149" s="261"/>
      <c r="BQ149" s="261"/>
      <c r="BR149" s="261"/>
      <c r="BS149" s="261"/>
      <c r="BT149" s="261"/>
      <c r="BU149" s="261"/>
      <c r="BV149" s="261"/>
      <c r="BW149" s="261"/>
      <c r="BX149" s="261"/>
      <c r="BY149" s="262"/>
      <c r="BZ149" s="262"/>
      <c r="CA149" s="262"/>
      <c r="CB149" s="262"/>
      <c r="CC149" s="262"/>
      <c r="CD149" s="262"/>
      <c r="CE149" s="262"/>
      <c r="CF149" s="262"/>
      <c r="CG149" s="262"/>
      <c r="CH149" s="262"/>
      <c r="CI149" s="262"/>
      <c r="CJ149" s="262"/>
      <c r="CK149" s="262"/>
      <c r="CL149" s="262"/>
      <c r="CM149" s="262"/>
      <c r="CN149" s="262"/>
      <c r="CO149" s="262"/>
      <c r="CP149" s="262"/>
      <c r="CQ149" s="262"/>
      <c r="CR149" s="262"/>
      <c r="CS149" s="262"/>
      <c r="CT149" s="262"/>
      <c r="CU149" s="261"/>
      <c r="CV149" s="261"/>
      <c r="CW149" s="261"/>
      <c r="CX149" s="261"/>
      <c r="CY149" s="261"/>
      <c r="CZ149" s="261"/>
      <c r="DA149" s="261"/>
      <c r="DB149" s="261"/>
      <c r="DC149" s="261"/>
      <c r="DD149" s="261"/>
      <c r="DE149" s="261"/>
      <c r="DF149" s="261"/>
      <c r="DG149" s="261"/>
      <c r="DH149" s="261"/>
      <c r="DI149" s="261"/>
      <c r="DJ149" s="261"/>
      <c r="DK149" s="261"/>
      <c r="DL149" s="261"/>
      <c r="DM149" s="261"/>
      <c r="DN149" s="261"/>
      <c r="DO149" s="261"/>
      <c r="DP149" s="261"/>
      <c r="DQ149" s="261"/>
      <c r="DR149" s="261"/>
      <c r="DS149" s="261"/>
      <c r="DT149" s="261"/>
      <c r="DU149" s="261"/>
      <c r="DV149" s="261"/>
      <c r="DW149" s="261"/>
      <c r="DX149" s="261"/>
      <c r="DY149" s="261"/>
      <c r="DZ149" s="261"/>
      <c r="EA149" s="261"/>
    </row>
    <row r="150" spans="1:131" ht="15" x14ac:dyDescent="0.25">
      <c r="A150" s="261"/>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261"/>
      <c r="AE150" s="261"/>
      <c r="AF150" s="261"/>
      <c r="AG150" s="261"/>
      <c r="AH150" s="261"/>
      <c r="AI150" s="261"/>
      <c r="AJ150" s="261"/>
      <c r="AK150" s="261"/>
      <c r="AL150" s="261"/>
      <c r="AM150" s="261"/>
      <c r="AN150" s="261"/>
      <c r="AO150" s="261"/>
      <c r="AP150" s="261"/>
      <c r="AQ150" s="261"/>
      <c r="AR150" s="261"/>
      <c r="AS150" s="261"/>
      <c r="AT150" s="261"/>
      <c r="AU150" s="261"/>
      <c r="AV150" s="261"/>
      <c r="AW150" s="261"/>
      <c r="AX150" s="261"/>
      <c r="AY150" s="261"/>
      <c r="AZ150" s="261"/>
      <c r="BA150" s="261"/>
      <c r="BB150" s="261"/>
      <c r="BC150" s="261"/>
      <c r="BD150" s="261"/>
      <c r="BE150" s="261"/>
      <c r="BF150" s="261"/>
      <c r="BG150" s="261"/>
      <c r="BH150" s="261"/>
      <c r="BI150" s="261"/>
      <c r="BJ150" s="261"/>
      <c r="BK150" s="261"/>
      <c r="BL150" s="261"/>
      <c r="BM150" s="261"/>
      <c r="BN150" s="261"/>
      <c r="BO150" s="261"/>
      <c r="BP150" s="261"/>
      <c r="BQ150" s="261"/>
      <c r="BR150" s="261"/>
      <c r="BS150" s="261"/>
      <c r="BT150" s="261"/>
      <c r="BU150" s="261"/>
      <c r="BV150" s="261"/>
      <c r="BW150" s="261"/>
      <c r="BX150" s="261"/>
      <c r="BY150" s="262"/>
      <c r="BZ150" s="262"/>
      <c r="CA150" s="262"/>
      <c r="CB150" s="262"/>
      <c r="CC150" s="262"/>
      <c r="CD150" s="262"/>
      <c r="CE150" s="262"/>
      <c r="CF150" s="262"/>
      <c r="CG150" s="262"/>
      <c r="CH150" s="262"/>
      <c r="CI150" s="262"/>
      <c r="CJ150" s="262"/>
      <c r="CK150" s="262"/>
      <c r="CL150" s="262"/>
      <c r="CM150" s="262"/>
      <c r="CN150" s="262"/>
      <c r="CO150" s="262"/>
      <c r="CP150" s="262"/>
      <c r="CQ150" s="262"/>
      <c r="CR150" s="262"/>
      <c r="CS150" s="262"/>
      <c r="CT150" s="262"/>
      <c r="CU150" s="261"/>
      <c r="CV150" s="261"/>
      <c r="CW150" s="261"/>
      <c r="CX150" s="261"/>
      <c r="CY150" s="261"/>
      <c r="CZ150" s="261"/>
      <c r="DA150" s="261"/>
      <c r="DB150" s="261"/>
      <c r="DC150" s="261"/>
      <c r="DD150" s="261"/>
      <c r="DE150" s="261"/>
      <c r="DF150" s="261"/>
      <c r="DG150" s="261"/>
      <c r="DH150" s="261"/>
      <c r="DI150" s="261"/>
      <c r="DJ150" s="261"/>
      <c r="DK150" s="261"/>
      <c r="DL150" s="261"/>
      <c r="DM150" s="261"/>
      <c r="DN150" s="261"/>
      <c r="DO150" s="261"/>
      <c r="DP150" s="261"/>
      <c r="DQ150" s="261"/>
      <c r="DR150" s="261"/>
      <c r="DS150" s="261"/>
      <c r="DT150" s="261"/>
      <c r="DU150" s="261"/>
      <c r="DV150" s="261"/>
      <c r="DW150" s="261"/>
      <c r="DX150" s="261"/>
      <c r="DY150" s="261"/>
      <c r="DZ150" s="261"/>
      <c r="EA150" s="261"/>
    </row>
    <row r="151" spans="1:131" ht="15" x14ac:dyDescent="0.25">
      <c r="A151" s="261"/>
      <c r="B151" s="261"/>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61"/>
      <c r="AE151" s="261"/>
      <c r="AF151" s="261"/>
      <c r="AG151" s="261"/>
      <c r="AH151" s="261"/>
      <c r="AI151" s="261"/>
      <c r="AJ151" s="261"/>
      <c r="AK151" s="261"/>
      <c r="AL151" s="261"/>
      <c r="AM151" s="261"/>
      <c r="AN151" s="261"/>
      <c r="AO151" s="261"/>
      <c r="AP151" s="261"/>
      <c r="AQ151" s="261"/>
      <c r="AR151" s="261"/>
      <c r="AS151" s="261"/>
      <c r="AT151" s="261"/>
      <c r="AU151" s="261"/>
      <c r="AV151" s="261"/>
      <c r="AW151" s="261"/>
      <c r="AX151" s="261"/>
      <c r="AY151" s="261"/>
      <c r="AZ151" s="261"/>
      <c r="BA151" s="261"/>
      <c r="BB151" s="261"/>
      <c r="BC151" s="261"/>
      <c r="BD151" s="261"/>
      <c r="BE151" s="261"/>
      <c r="BF151" s="261"/>
      <c r="BG151" s="261"/>
      <c r="BH151" s="261"/>
      <c r="BI151" s="261"/>
      <c r="BJ151" s="261"/>
      <c r="BK151" s="261"/>
      <c r="BL151" s="261"/>
      <c r="BM151" s="261"/>
      <c r="BN151" s="261"/>
      <c r="BO151" s="261"/>
      <c r="BP151" s="261"/>
      <c r="BQ151" s="261"/>
      <c r="BR151" s="261"/>
      <c r="BS151" s="261"/>
      <c r="BT151" s="261"/>
      <c r="BU151" s="261"/>
      <c r="BV151" s="261"/>
      <c r="BW151" s="261"/>
      <c r="BX151" s="261"/>
      <c r="BY151" s="262"/>
      <c r="BZ151" s="262"/>
      <c r="CA151" s="262"/>
      <c r="CB151" s="262"/>
      <c r="CC151" s="262"/>
      <c r="CD151" s="262"/>
      <c r="CE151" s="262"/>
      <c r="CF151" s="262"/>
      <c r="CG151" s="262"/>
      <c r="CH151" s="262"/>
      <c r="CI151" s="262"/>
      <c r="CJ151" s="262"/>
      <c r="CK151" s="262"/>
      <c r="CL151" s="262"/>
      <c r="CM151" s="262"/>
      <c r="CN151" s="262"/>
      <c r="CO151" s="262"/>
      <c r="CP151" s="262"/>
      <c r="CQ151" s="262"/>
      <c r="CR151" s="262"/>
      <c r="CS151" s="262"/>
      <c r="CT151" s="262"/>
      <c r="CU151" s="261"/>
      <c r="CV151" s="261"/>
      <c r="CW151" s="261"/>
      <c r="CX151" s="261"/>
      <c r="CY151" s="261"/>
      <c r="CZ151" s="261"/>
      <c r="DA151" s="261"/>
      <c r="DB151" s="261"/>
      <c r="DC151" s="261"/>
      <c r="DD151" s="261"/>
      <c r="DE151" s="261"/>
      <c r="DF151" s="261"/>
      <c r="DG151" s="261"/>
      <c r="DH151" s="261"/>
      <c r="DI151" s="261"/>
      <c r="DJ151" s="261"/>
      <c r="DK151" s="261"/>
      <c r="DL151" s="261"/>
      <c r="DM151" s="261"/>
      <c r="DN151" s="261"/>
      <c r="DO151" s="261"/>
      <c r="DP151" s="261"/>
      <c r="DQ151" s="261"/>
      <c r="DR151" s="261"/>
      <c r="DS151" s="261"/>
      <c r="DT151" s="261"/>
      <c r="DU151" s="261"/>
      <c r="DV151" s="261"/>
      <c r="DW151" s="261"/>
      <c r="DX151" s="261"/>
      <c r="DY151" s="261"/>
      <c r="DZ151" s="261"/>
      <c r="EA151" s="261"/>
    </row>
    <row r="152" spans="1:131" ht="15" x14ac:dyDescent="0.25">
      <c r="A152" s="261"/>
      <c r="B152" s="261"/>
      <c r="C152" s="261"/>
      <c r="D152" s="261"/>
      <c r="E152" s="261"/>
      <c r="F152" s="261"/>
      <c r="G152" s="261"/>
      <c r="H152" s="261"/>
      <c r="I152" s="261"/>
      <c r="J152" s="261"/>
      <c r="K152" s="261"/>
      <c r="L152" s="261"/>
      <c r="M152" s="261"/>
      <c r="N152" s="261"/>
      <c r="O152" s="261"/>
      <c r="P152" s="261"/>
      <c r="Q152" s="261"/>
      <c r="R152" s="261"/>
      <c r="S152" s="261"/>
      <c r="T152" s="261"/>
      <c r="U152" s="261"/>
      <c r="V152" s="261"/>
      <c r="W152" s="261"/>
      <c r="X152" s="261"/>
      <c r="Y152" s="261"/>
      <c r="Z152" s="261"/>
      <c r="AA152" s="261"/>
      <c r="AB152" s="261"/>
      <c r="AC152" s="261"/>
      <c r="AD152" s="261"/>
      <c r="AE152" s="261"/>
      <c r="AF152" s="261"/>
      <c r="AG152" s="261"/>
      <c r="AH152" s="261"/>
      <c r="AI152" s="261"/>
      <c r="AJ152" s="261"/>
      <c r="AK152" s="261"/>
      <c r="AL152" s="261"/>
      <c r="AM152" s="261"/>
      <c r="AN152" s="261"/>
      <c r="AO152" s="261"/>
      <c r="AP152" s="261"/>
      <c r="AQ152" s="261"/>
      <c r="AR152" s="261"/>
      <c r="AS152" s="261"/>
      <c r="AT152" s="261"/>
      <c r="AU152" s="261"/>
      <c r="AV152" s="261"/>
      <c r="AW152" s="261"/>
      <c r="AX152" s="261"/>
      <c r="AY152" s="261"/>
      <c r="AZ152" s="261"/>
      <c r="BA152" s="261"/>
      <c r="BB152" s="261"/>
      <c r="BC152" s="261"/>
      <c r="BD152" s="261"/>
      <c r="BE152" s="261"/>
      <c r="BF152" s="261"/>
      <c r="BG152" s="261"/>
      <c r="BH152" s="261"/>
      <c r="BI152" s="261"/>
      <c r="BJ152" s="261"/>
      <c r="BK152" s="261"/>
      <c r="BL152" s="261"/>
      <c r="BM152" s="261"/>
      <c r="BN152" s="261"/>
      <c r="BO152" s="261"/>
      <c r="BP152" s="261"/>
      <c r="BQ152" s="261"/>
      <c r="BR152" s="261"/>
      <c r="BS152" s="261"/>
      <c r="BT152" s="261"/>
      <c r="BU152" s="261"/>
      <c r="BV152" s="261"/>
      <c r="BW152" s="261"/>
      <c r="BX152" s="261"/>
      <c r="BY152" s="262"/>
      <c r="BZ152" s="262"/>
      <c r="CA152" s="262"/>
      <c r="CB152" s="262"/>
      <c r="CC152" s="262"/>
      <c r="CD152" s="262"/>
      <c r="CE152" s="262"/>
      <c r="CF152" s="262"/>
      <c r="CG152" s="262"/>
      <c r="CH152" s="262"/>
      <c r="CI152" s="262"/>
      <c r="CJ152" s="262"/>
      <c r="CK152" s="262"/>
      <c r="CL152" s="262"/>
      <c r="CM152" s="262"/>
      <c r="CN152" s="262"/>
      <c r="CO152" s="262"/>
      <c r="CP152" s="262"/>
      <c r="CQ152" s="262"/>
      <c r="CR152" s="262"/>
      <c r="CS152" s="262"/>
      <c r="CT152" s="262"/>
      <c r="CU152" s="261"/>
      <c r="CV152" s="261"/>
      <c r="CW152" s="261"/>
      <c r="CX152" s="261"/>
      <c r="CY152" s="261"/>
      <c r="CZ152" s="261"/>
      <c r="DA152" s="261"/>
      <c r="DB152" s="261"/>
      <c r="DC152" s="261"/>
      <c r="DD152" s="261"/>
      <c r="DE152" s="261"/>
      <c r="DF152" s="261"/>
      <c r="DG152" s="261"/>
      <c r="DH152" s="261"/>
      <c r="DI152" s="261"/>
      <c r="DJ152" s="261"/>
      <c r="DK152" s="261"/>
      <c r="DL152" s="261"/>
      <c r="DM152" s="261"/>
      <c r="DN152" s="261"/>
      <c r="DO152" s="261"/>
      <c r="DP152" s="261"/>
      <c r="DQ152" s="261"/>
      <c r="DR152" s="261"/>
      <c r="DS152" s="261"/>
      <c r="DT152" s="261"/>
      <c r="DU152" s="261"/>
      <c r="DV152" s="261"/>
      <c r="DW152" s="261"/>
      <c r="DX152" s="261"/>
      <c r="DY152" s="261"/>
      <c r="DZ152" s="261"/>
      <c r="EA152" s="261"/>
    </row>
    <row r="153" spans="1:131" ht="15" x14ac:dyDescent="0.25">
      <c r="A153" s="261"/>
      <c r="B153" s="261"/>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c r="Z153" s="261"/>
      <c r="AA153" s="261"/>
      <c r="AB153" s="261"/>
      <c r="AC153" s="261"/>
      <c r="AD153" s="261"/>
      <c r="AE153" s="261"/>
      <c r="AF153" s="261"/>
      <c r="AG153" s="261"/>
      <c r="AH153" s="261"/>
      <c r="AI153" s="261"/>
      <c r="AJ153" s="261"/>
      <c r="AK153" s="261"/>
      <c r="AL153" s="261"/>
      <c r="AM153" s="261"/>
      <c r="AN153" s="261"/>
      <c r="AO153" s="261"/>
      <c r="AP153" s="261"/>
      <c r="AQ153" s="261"/>
      <c r="AR153" s="261"/>
      <c r="AS153" s="261"/>
      <c r="AT153" s="261"/>
      <c r="AU153" s="261"/>
      <c r="AV153" s="261"/>
      <c r="AW153" s="261"/>
      <c r="AX153" s="261"/>
      <c r="AY153" s="261"/>
      <c r="AZ153" s="261"/>
      <c r="BA153" s="261"/>
      <c r="BB153" s="261"/>
      <c r="BC153" s="261"/>
      <c r="BD153" s="261"/>
      <c r="BE153" s="261"/>
      <c r="BF153" s="261"/>
      <c r="BG153" s="261"/>
      <c r="BH153" s="261"/>
      <c r="BI153" s="261"/>
      <c r="BJ153" s="261"/>
      <c r="BK153" s="261"/>
      <c r="BL153" s="261"/>
      <c r="BM153" s="261"/>
      <c r="BN153" s="261"/>
      <c r="BO153" s="261"/>
      <c r="BP153" s="261"/>
      <c r="BQ153" s="261"/>
      <c r="BR153" s="261"/>
      <c r="BS153" s="261"/>
      <c r="BT153" s="261"/>
      <c r="BU153" s="261"/>
      <c r="BV153" s="261"/>
      <c r="BW153" s="261"/>
      <c r="BX153" s="261"/>
      <c r="BY153" s="262"/>
      <c r="BZ153" s="262"/>
      <c r="CA153" s="262"/>
      <c r="CB153" s="262"/>
      <c r="CC153" s="262"/>
      <c r="CD153" s="262"/>
      <c r="CE153" s="262"/>
      <c r="CF153" s="262"/>
      <c r="CG153" s="262"/>
      <c r="CH153" s="262"/>
      <c r="CI153" s="262"/>
      <c r="CJ153" s="262"/>
      <c r="CK153" s="262"/>
      <c r="CL153" s="262"/>
      <c r="CM153" s="262"/>
      <c r="CN153" s="262"/>
      <c r="CO153" s="262"/>
      <c r="CP153" s="262"/>
      <c r="CQ153" s="262"/>
      <c r="CR153" s="262"/>
      <c r="CS153" s="262"/>
      <c r="CT153" s="262"/>
      <c r="CU153" s="261"/>
      <c r="CV153" s="261"/>
      <c r="CW153" s="261"/>
      <c r="CX153" s="261"/>
      <c r="CY153" s="261"/>
      <c r="CZ153" s="261"/>
      <c r="DA153" s="261"/>
      <c r="DB153" s="261"/>
      <c r="DC153" s="261"/>
      <c r="DD153" s="261"/>
      <c r="DE153" s="261"/>
      <c r="DF153" s="261"/>
      <c r="DG153" s="261"/>
      <c r="DH153" s="261"/>
      <c r="DI153" s="261"/>
      <c r="DJ153" s="261"/>
      <c r="DK153" s="261"/>
      <c r="DL153" s="261"/>
      <c r="DM153" s="261"/>
      <c r="DN153" s="261"/>
      <c r="DO153" s="261"/>
      <c r="DP153" s="261"/>
      <c r="DQ153" s="261"/>
      <c r="DR153" s="261"/>
      <c r="DS153" s="261"/>
      <c r="DT153" s="261"/>
      <c r="DU153" s="261"/>
      <c r="DV153" s="261"/>
      <c r="DW153" s="261"/>
      <c r="DX153" s="261"/>
      <c r="DY153" s="261"/>
      <c r="DZ153" s="261"/>
      <c r="EA153" s="261"/>
    </row>
    <row r="154" spans="1:131" ht="15" x14ac:dyDescent="0.25">
      <c r="A154" s="261"/>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1"/>
      <c r="AP154" s="261"/>
      <c r="AQ154" s="261"/>
      <c r="AR154" s="261"/>
      <c r="AS154" s="261"/>
      <c r="AT154" s="261"/>
      <c r="AU154" s="261"/>
      <c r="AV154" s="261"/>
      <c r="AW154" s="261"/>
      <c r="AX154" s="261"/>
      <c r="AY154" s="261"/>
      <c r="AZ154" s="261"/>
      <c r="BA154" s="261"/>
      <c r="BB154" s="261"/>
      <c r="BC154" s="261"/>
      <c r="BD154" s="261"/>
      <c r="BE154" s="261"/>
      <c r="BF154" s="261"/>
      <c r="BG154" s="261"/>
      <c r="BH154" s="261"/>
      <c r="BI154" s="261"/>
      <c r="BJ154" s="261"/>
      <c r="BK154" s="261"/>
      <c r="BL154" s="261"/>
      <c r="BM154" s="261"/>
      <c r="BN154" s="261"/>
      <c r="BO154" s="261"/>
      <c r="BP154" s="261"/>
      <c r="BQ154" s="261"/>
      <c r="BR154" s="261"/>
      <c r="BS154" s="261"/>
      <c r="BT154" s="261"/>
      <c r="BU154" s="261"/>
      <c r="BV154" s="261"/>
      <c r="BW154" s="261"/>
      <c r="BX154" s="261"/>
      <c r="BY154" s="262"/>
      <c r="BZ154" s="262"/>
      <c r="CA154" s="262"/>
      <c r="CB154" s="262"/>
      <c r="CC154" s="262"/>
      <c r="CD154" s="262"/>
      <c r="CE154" s="262"/>
      <c r="CF154" s="262"/>
      <c r="CG154" s="262"/>
      <c r="CH154" s="262"/>
      <c r="CI154" s="262"/>
      <c r="CJ154" s="262"/>
      <c r="CK154" s="262"/>
      <c r="CL154" s="262"/>
      <c r="CM154" s="262"/>
      <c r="CN154" s="262"/>
      <c r="CO154" s="262"/>
      <c r="CP154" s="262"/>
      <c r="CQ154" s="262"/>
      <c r="CR154" s="262"/>
      <c r="CS154" s="262"/>
      <c r="CT154" s="262"/>
      <c r="CU154" s="261"/>
      <c r="CV154" s="261"/>
      <c r="CW154" s="261"/>
      <c r="CX154" s="261"/>
      <c r="CY154" s="261"/>
      <c r="CZ154" s="261"/>
      <c r="DA154" s="261"/>
      <c r="DB154" s="261"/>
      <c r="DC154" s="261"/>
      <c r="DD154" s="261"/>
      <c r="DE154" s="261"/>
      <c r="DF154" s="261"/>
      <c r="DG154" s="261"/>
      <c r="DH154" s="261"/>
      <c r="DI154" s="261"/>
      <c r="DJ154" s="261"/>
      <c r="DK154" s="261"/>
      <c r="DL154" s="261"/>
      <c r="DM154" s="261"/>
      <c r="DN154" s="261"/>
      <c r="DO154" s="261"/>
      <c r="DP154" s="261"/>
      <c r="DQ154" s="261"/>
      <c r="DR154" s="261"/>
      <c r="DS154" s="261"/>
      <c r="DT154" s="261"/>
      <c r="DU154" s="261"/>
      <c r="DV154" s="261"/>
      <c r="DW154" s="261"/>
      <c r="DX154" s="261"/>
      <c r="DY154" s="261"/>
      <c r="DZ154" s="261"/>
      <c r="EA154" s="261"/>
    </row>
    <row r="155" spans="1:131" ht="15" x14ac:dyDescent="0.25">
      <c r="A155" s="261"/>
      <c r="B155" s="261"/>
      <c r="C155" s="261"/>
      <c r="D155" s="261"/>
      <c r="E155" s="261"/>
      <c r="F155" s="261"/>
      <c r="G155" s="261"/>
      <c r="H155" s="261"/>
      <c r="I155" s="261"/>
      <c r="J155" s="261"/>
      <c r="K155" s="261"/>
      <c r="L155" s="261"/>
      <c r="M155" s="261"/>
      <c r="N155" s="261"/>
      <c r="O155" s="261"/>
      <c r="P155" s="261"/>
      <c r="Q155" s="261"/>
      <c r="R155" s="261"/>
      <c r="S155" s="261"/>
      <c r="T155" s="261"/>
      <c r="U155" s="261"/>
      <c r="V155" s="261"/>
      <c r="W155" s="261"/>
      <c r="X155" s="261"/>
      <c r="Y155" s="261"/>
      <c r="Z155" s="261"/>
      <c r="AA155" s="261"/>
      <c r="AB155" s="261"/>
      <c r="AC155" s="261"/>
      <c r="AD155" s="261"/>
      <c r="AE155" s="261"/>
      <c r="AF155" s="261"/>
      <c r="AG155" s="261"/>
      <c r="AH155" s="261"/>
      <c r="AI155" s="261"/>
      <c r="AJ155" s="261"/>
      <c r="AK155" s="261"/>
      <c r="AL155" s="261"/>
      <c r="AM155" s="261"/>
      <c r="AN155" s="261"/>
      <c r="AO155" s="261"/>
      <c r="AP155" s="261"/>
      <c r="AQ155" s="261"/>
      <c r="AR155" s="261"/>
      <c r="AS155" s="261"/>
      <c r="AT155" s="261"/>
      <c r="AU155" s="261"/>
      <c r="AV155" s="261"/>
      <c r="AW155" s="261"/>
      <c r="AX155" s="261"/>
      <c r="AY155" s="261"/>
      <c r="AZ155" s="261"/>
      <c r="BA155" s="261"/>
      <c r="BB155" s="261"/>
      <c r="BC155" s="261"/>
      <c r="BD155" s="261"/>
      <c r="BE155" s="261"/>
      <c r="BF155" s="261"/>
      <c r="BG155" s="261"/>
      <c r="BH155" s="261"/>
      <c r="BI155" s="261"/>
      <c r="BJ155" s="261"/>
      <c r="BK155" s="261"/>
      <c r="BL155" s="261"/>
      <c r="BM155" s="261"/>
      <c r="BN155" s="261"/>
      <c r="BO155" s="261"/>
      <c r="BP155" s="261"/>
      <c r="BQ155" s="261"/>
      <c r="BR155" s="261"/>
      <c r="BS155" s="261"/>
      <c r="BT155" s="261"/>
      <c r="BU155" s="261"/>
      <c r="BV155" s="261"/>
      <c r="BW155" s="261"/>
      <c r="BX155" s="261"/>
      <c r="BY155" s="262"/>
      <c r="BZ155" s="262"/>
      <c r="CA155" s="262"/>
      <c r="CB155" s="262"/>
      <c r="CC155" s="262"/>
      <c r="CD155" s="262"/>
      <c r="CE155" s="262"/>
      <c r="CF155" s="262"/>
      <c r="CG155" s="262"/>
      <c r="CH155" s="262"/>
      <c r="CI155" s="262"/>
      <c r="CJ155" s="262"/>
      <c r="CK155" s="262"/>
      <c r="CL155" s="262"/>
      <c r="CM155" s="262"/>
      <c r="CN155" s="262"/>
      <c r="CO155" s="262"/>
      <c r="CP155" s="262"/>
      <c r="CQ155" s="262"/>
      <c r="CR155" s="262"/>
      <c r="CS155" s="262"/>
      <c r="CT155" s="262"/>
      <c r="CU155" s="261"/>
      <c r="CV155" s="261"/>
      <c r="CW155" s="261"/>
      <c r="CX155" s="261"/>
      <c r="CY155" s="261"/>
      <c r="CZ155" s="261"/>
      <c r="DA155" s="261"/>
      <c r="DB155" s="261"/>
      <c r="DC155" s="261"/>
      <c r="DD155" s="261"/>
      <c r="DE155" s="261"/>
      <c r="DF155" s="261"/>
      <c r="DG155" s="261"/>
      <c r="DH155" s="261"/>
      <c r="DI155" s="261"/>
      <c r="DJ155" s="261"/>
      <c r="DK155" s="261"/>
      <c r="DL155" s="261"/>
      <c r="DM155" s="261"/>
      <c r="DN155" s="261"/>
      <c r="DO155" s="261"/>
      <c r="DP155" s="261"/>
      <c r="DQ155" s="261"/>
      <c r="DR155" s="261"/>
      <c r="DS155" s="261"/>
      <c r="DT155" s="261"/>
      <c r="DU155" s="261"/>
      <c r="DV155" s="261"/>
      <c r="DW155" s="261"/>
      <c r="DX155" s="261"/>
      <c r="DY155" s="261"/>
      <c r="DZ155" s="261"/>
      <c r="EA155" s="261"/>
    </row>
    <row r="156" spans="1:131" ht="15" x14ac:dyDescent="0.25">
      <c r="A156" s="261"/>
      <c r="B156" s="261"/>
      <c r="C156" s="261"/>
      <c r="D156" s="261"/>
      <c r="E156" s="261"/>
      <c r="F156" s="261"/>
      <c r="G156" s="261"/>
      <c r="H156" s="261"/>
      <c r="I156" s="261"/>
      <c r="J156" s="261"/>
      <c r="K156" s="261"/>
      <c r="L156" s="261"/>
      <c r="M156" s="261"/>
      <c r="N156" s="261"/>
      <c r="O156" s="261"/>
      <c r="P156" s="261"/>
      <c r="Q156" s="261"/>
      <c r="R156" s="261"/>
      <c r="S156" s="261"/>
      <c r="T156" s="261"/>
      <c r="U156" s="261"/>
      <c r="V156" s="261"/>
      <c r="W156" s="261"/>
      <c r="X156" s="261"/>
      <c r="Y156" s="261"/>
      <c r="Z156" s="261"/>
      <c r="AA156" s="261"/>
      <c r="AB156" s="261"/>
      <c r="AC156" s="261"/>
      <c r="AD156" s="261"/>
      <c r="AE156" s="261"/>
      <c r="AF156" s="261"/>
      <c r="AG156" s="261"/>
      <c r="AH156" s="261"/>
      <c r="AI156" s="261"/>
      <c r="AJ156" s="261"/>
      <c r="AK156" s="261"/>
      <c r="AL156" s="261"/>
      <c r="AM156" s="261"/>
      <c r="AN156" s="261"/>
      <c r="AO156" s="261"/>
      <c r="AP156" s="261"/>
      <c r="AQ156" s="261"/>
      <c r="AR156" s="261"/>
      <c r="AS156" s="261"/>
      <c r="AT156" s="261"/>
      <c r="AU156" s="261"/>
      <c r="AV156" s="261"/>
      <c r="AW156" s="261"/>
      <c r="AX156" s="261"/>
      <c r="AY156" s="261"/>
      <c r="AZ156" s="261"/>
      <c r="BA156" s="261"/>
      <c r="BB156" s="261"/>
      <c r="BC156" s="261"/>
      <c r="BD156" s="261"/>
      <c r="BE156" s="261"/>
      <c r="BF156" s="261"/>
      <c r="BG156" s="261"/>
      <c r="BH156" s="261"/>
      <c r="BI156" s="261"/>
      <c r="BJ156" s="261"/>
      <c r="BK156" s="261"/>
      <c r="BL156" s="261"/>
      <c r="BM156" s="261"/>
      <c r="BN156" s="261"/>
      <c r="BO156" s="261"/>
      <c r="BP156" s="261"/>
      <c r="BQ156" s="261"/>
      <c r="BR156" s="261"/>
      <c r="BS156" s="261"/>
      <c r="BT156" s="261"/>
      <c r="BU156" s="261"/>
      <c r="BV156" s="261"/>
      <c r="BW156" s="261"/>
      <c r="BX156" s="261"/>
      <c r="BY156" s="262"/>
      <c r="BZ156" s="262"/>
      <c r="CA156" s="262"/>
      <c r="CB156" s="262"/>
      <c r="CC156" s="262"/>
      <c r="CD156" s="262"/>
      <c r="CE156" s="262"/>
      <c r="CF156" s="262"/>
      <c r="CG156" s="262"/>
      <c r="CH156" s="262"/>
      <c r="CI156" s="262"/>
      <c r="CJ156" s="262"/>
      <c r="CK156" s="262"/>
      <c r="CL156" s="262"/>
      <c r="CM156" s="262"/>
      <c r="CN156" s="262"/>
      <c r="CO156" s="262"/>
      <c r="CP156" s="262"/>
      <c r="CQ156" s="262"/>
      <c r="CR156" s="262"/>
      <c r="CS156" s="262"/>
      <c r="CT156" s="262"/>
      <c r="CU156" s="261"/>
      <c r="CV156" s="261"/>
      <c r="CW156" s="261"/>
      <c r="CX156" s="261"/>
      <c r="CY156" s="261"/>
      <c r="CZ156" s="261"/>
      <c r="DA156" s="261"/>
      <c r="DB156" s="261"/>
      <c r="DC156" s="261"/>
      <c r="DD156" s="261"/>
      <c r="DE156" s="261"/>
      <c r="DF156" s="261"/>
      <c r="DG156" s="261"/>
      <c r="DH156" s="261"/>
      <c r="DI156" s="261"/>
      <c r="DJ156" s="261"/>
      <c r="DK156" s="261"/>
      <c r="DL156" s="261"/>
      <c r="DM156" s="261"/>
      <c r="DN156" s="261"/>
      <c r="DO156" s="261"/>
      <c r="DP156" s="261"/>
      <c r="DQ156" s="261"/>
      <c r="DR156" s="261"/>
      <c r="DS156" s="261"/>
      <c r="DT156" s="261"/>
      <c r="DU156" s="261"/>
      <c r="DV156" s="261"/>
      <c r="DW156" s="261"/>
      <c r="DX156" s="261"/>
      <c r="DY156" s="261"/>
      <c r="DZ156" s="261"/>
      <c r="EA156" s="261"/>
    </row>
    <row r="157" spans="1:131" ht="15" x14ac:dyDescent="0.25">
      <c r="A157" s="261"/>
      <c r="B157" s="261"/>
      <c r="C157" s="261"/>
      <c r="D157" s="261"/>
      <c r="E157" s="261"/>
      <c r="F157" s="261"/>
      <c r="G157" s="261"/>
      <c r="H157" s="261"/>
      <c r="I157" s="261"/>
      <c r="J157" s="261"/>
      <c r="K157" s="261"/>
      <c r="L157" s="261"/>
      <c r="M157" s="261"/>
      <c r="N157" s="261"/>
      <c r="O157" s="261"/>
      <c r="P157" s="261"/>
      <c r="Q157" s="261"/>
      <c r="R157" s="261"/>
      <c r="S157" s="261"/>
      <c r="T157" s="261"/>
      <c r="U157" s="261"/>
      <c r="V157" s="261"/>
      <c r="W157" s="261"/>
      <c r="X157" s="261"/>
      <c r="Y157" s="261"/>
      <c r="Z157" s="261"/>
      <c r="AA157" s="261"/>
      <c r="AB157" s="261"/>
      <c r="AC157" s="261"/>
      <c r="AD157" s="261"/>
      <c r="AE157" s="261"/>
      <c r="AF157" s="261"/>
      <c r="AG157" s="261"/>
      <c r="AH157" s="261"/>
      <c r="AI157" s="261"/>
      <c r="AJ157" s="261"/>
      <c r="AK157" s="261"/>
      <c r="AL157" s="261"/>
      <c r="AM157" s="261"/>
      <c r="AN157" s="261"/>
      <c r="AO157" s="261"/>
      <c r="AP157" s="261"/>
      <c r="AQ157" s="261"/>
      <c r="AR157" s="261"/>
      <c r="AS157" s="261"/>
      <c r="AT157" s="261"/>
      <c r="AU157" s="261"/>
      <c r="AV157" s="261"/>
      <c r="AW157" s="261"/>
      <c r="AX157" s="261"/>
      <c r="AY157" s="261"/>
      <c r="AZ157" s="261"/>
      <c r="BA157" s="261"/>
      <c r="BB157" s="261"/>
      <c r="BC157" s="261"/>
      <c r="BD157" s="261"/>
      <c r="BE157" s="261"/>
      <c r="BF157" s="261"/>
      <c r="BG157" s="261"/>
      <c r="BH157" s="261"/>
      <c r="BI157" s="261"/>
      <c r="BJ157" s="261"/>
      <c r="BK157" s="261"/>
      <c r="BL157" s="261"/>
      <c r="BM157" s="261"/>
      <c r="BN157" s="261"/>
      <c r="BO157" s="261"/>
      <c r="BP157" s="261"/>
      <c r="BQ157" s="261"/>
      <c r="BR157" s="261"/>
      <c r="BS157" s="261"/>
      <c r="BT157" s="261"/>
      <c r="BU157" s="261"/>
      <c r="BV157" s="261"/>
      <c r="BW157" s="261"/>
      <c r="BX157" s="261"/>
      <c r="BY157" s="262"/>
      <c r="BZ157" s="262"/>
      <c r="CA157" s="262"/>
      <c r="CB157" s="262"/>
      <c r="CC157" s="262"/>
      <c r="CD157" s="262"/>
      <c r="CE157" s="262"/>
      <c r="CF157" s="262"/>
      <c r="CG157" s="262"/>
      <c r="CH157" s="262"/>
      <c r="CI157" s="262"/>
      <c r="CJ157" s="262"/>
      <c r="CK157" s="262"/>
      <c r="CL157" s="262"/>
      <c r="CM157" s="262"/>
      <c r="CN157" s="262"/>
      <c r="CO157" s="262"/>
      <c r="CP157" s="262"/>
      <c r="CQ157" s="262"/>
      <c r="CR157" s="262"/>
      <c r="CS157" s="262"/>
      <c r="CT157" s="262"/>
      <c r="CU157" s="261"/>
      <c r="CV157" s="261"/>
      <c r="CW157" s="261"/>
      <c r="CX157" s="261"/>
      <c r="CY157" s="261"/>
      <c r="CZ157" s="261"/>
      <c r="DA157" s="261"/>
      <c r="DB157" s="261"/>
      <c r="DC157" s="261"/>
      <c r="DD157" s="261"/>
      <c r="DE157" s="261"/>
      <c r="DF157" s="261"/>
      <c r="DG157" s="261"/>
      <c r="DH157" s="261"/>
      <c r="DI157" s="261"/>
      <c r="DJ157" s="261"/>
      <c r="DK157" s="261"/>
      <c r="DL157" s="261"/>
      <c r="DM157" s="261"/>
      <c r="DN157" s="261"/>
      <c r="DO157" s="261"/>
      <c r="DP157" s="261"/>
      <c r="DQ157" s="261"/>
      <c r="DR157" s="261"/>
      <c r="DS157" s="261"/>
      <c r="DT157" s="261"/>
      <c r="DU157" s="261"/>
      <c r="DV157" s="261"/>
      <c r="DW157" s="261"/>
      <c r="DX157" s="261"/>
      <c r="DY157" s="261"/>
      <c r="DZ157" s="261"/>
      <c r="EA157" s="261"/>
    </row>
    <row r="158" spans="1:131" ht="15" x14ac:dyDescent="0.25">
      <c r="A158" s="261"/>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c r="Z158" s="261"/>
      <c r="AA158" s="261"/>
      <c r="AB158" s="261"/>
      <c r="AC158" s="261"/>
      <c r="AD158" s="261"/>
      <c r="AE158" s="261"/>
      <c r="AF158" s="261"/>
      <c r="AG158" s="261"/>
      <c r="AH158" s="261"/>
      <c r="AI158" s="261"/>
      <c r="AJ158" s="261"/>
      <c r="AK158" s="261"/>
      <c r="AL158" s="261"/>
      <c r="AM158" s="261"/>
      <c r="AN158" s="261"/>
      <c r="AO158" s="261"/>
      <c r="AP158" s="261"/>
      <c r="AQ158" s="261"/>
      <c r="AR158" s="261"/>
      <c r="AS158" s="261"/>
      <c r="AT158" s="261"/>
      <c r="AU158" s="261"/>
      <c r="AV158" s="261"/>
      <c r="AW158" s="261"/>
      <c r="AX158" s="261"/>
      <c r="AY158" s="261"/>
      <c r="AZ158" s="261"/>
      <c r="BA158" s="261"/>
      <c r="BB158" s="261"/>
      <c r="BC158" s="261"/>
      <c r="BD158" s="261"/>
      <c r="BE158" s="261"/>
      <c r="BF158" s="261"/>
      <c r="BG158" s="261"/>
      <c r="BH158" s="261"/>
      <c r="BI158" s="261"/>
      <c r="BJ158" s="261"/>
      <c r="BK158" s="261"/>
      <c r="BL158" s="261"/>
      <c r="BM158" s="261"/>
      <c r="BN158" s="261"/>
      <c r="BO158" s="261"/>
      <c r="BP158" s="261"/>
      <c r="BQ158" s="261"/>
      <c r="BR158" s="261"/>
      <c r="BS158" s="261"/>
      <c r="BT158" s="261"/>
      <c r="BU158" s="261"/>
      <c r="BV158" s="261"/>
      <c r="BW158" s="261"/>
      <c r="BX158" s="261"/>
      <c r="BY158" s="262"/>
      <c r="BZ158" s="262"/>
      <c r="CA158" s="262"/>
      <c r="CB158" s="262"/>
      <c r="CC158" s="262"/>
      <c r="CD158" s="262"/>
      <c r="CE158" s="262"/>
      <c r="CF158" s="262"/>
      <c r="CG158" s="262"/>
      <c r="CH158" s="262"/>
      <c r="CI158" s="262"/>
      <c r="CJ158" s="262"/>
      <c r="CK158" s="262"/>
      <c r="CL158" s="262"/>
      <c r="CM158" s="262"/>
      <c r="CN158" s="262"/>
      <c r="CO158" s="262"/>
      <c r="CP158" s="262"/>
      <c r="CQ158" s="262"/>
      <c r="CR158" s="262"/>
      <c r="CS158" s="262"/>
      <c r="CT158" s="262"/>
      <c r="CU158" s="261"/>
      <c r="CV158" s="261"/>
      <c r="CW158" s="261"/>
      <c r="CX158" s="261"/>
      <c r="CY158" s="261"/>
      <c r="CZ158" s="261"/>
      <c r="DA158" s="261"/>
      <c r="DB158" s="261"/>
      <c r="DC158" s="261"/>
      <c r="DD158" s="261"/>
      <c r="DE158" s="261"/>
      <c r="DF158" s="261"/>
      <c r="DG158" s="261"/>
      <c r="DH158" s="261"/>
      <c r="DI158" s="261"/>
      <c r="DJ158" s="261"/>
      <c r="DK158" s="261"/>
      <c r="DL158" s="261"/>
      <c r="DM158" s="261"/>
      <c r="DN158" s="261"/>
      <c r="DO158" s="261"/>
      <c r="DP158" s="261"/>
      <c r="DQ158" s="261"/>
      <c r="DR158" s="261"/>
      <c r="DS158" s="261"/>
      <c r="DT158" s="261"/>
      <c r="DU158" s="261"/>
      <c r="DV158" s="261"/>
      <c r="DW158" s="261"/>
      <c r="DX158" s="261"/>
      <c r="DY158" s="261"/>
      <c r="DZ158" s="261"/>
      <c r="EA158" s="261"/>
    </row>
    <row r="159" spans="1:131" ht="15" x14ac:dyDescent="0.25">
      <c r="A159" s="261"/>
      <c r="B159" s="261"/>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1"/>
      <c r="AA159" s="261"/>
      <c r="AB159" s="261"/>
      <c r="AC159" s="261"/>
      <c r="AD159" s="261"/>
      <c r="AE159" s="261"/>
      <c r="AF159" s="261"/>
      <c r="AG159" s="261"/>
      <c r="AH159" s="261"/>
      <c r="AI159" s="261"/>
      <c r="AJ159" s="261"/>
      <c r="AK159" s="261"/>
      <c r="AL159" s="261"/>
      <c r="AM159" s="261"/>
      <c r="AN159" s="261"/>
      <c r="AO159" s="261"/>
      <c r="AP159" s="261"/>
      <c r="AQ159" s="261"/>
      <c r="AR159" s="261"/>
      <c r="AS159" s="261"/>
      <c r="AT159" s="261"/>
      <c r="AU159" s="261"/>
      <c r="AV159" s="261"/>
      <c r="AW159" s="261"/>
      <c r="AX159" s="261"/>
      <c r="AY159" s="261"/>
      <c r="AZ159" s="261"/>
      <c r="BA159" s="261"/>
      <c r="BB159" s="261"/>
      <c r="BC159" s="261"/>
      <c r="BD159" s="261"/>
      <c r="BE159" s="261"/>
      <c r="BF159" s="261"/>
      <c r="BG159" s="261"/>
      <c r="BH159" s="261"/>
      <c r="BI159" s="261"/>
      <c r="BJ159" s="261"/>
      <c r="BK159" s="261"/>
      <c r="BL159" s="261"/>
      <c r="BM159" s="261"/>
      <c r="BN159" s="261"/>
      <c r="BO159" s="261"/>
      <c r="BP159" s="261"/>
      <c r="BQ159" s="261"/>
      <c r="BR159" s="261"/>
      <c r="BS159" s="261"/>
      <c r="BT159" s="261"/>
      <c r="BU159" s="261"/>
      <c r="BV159" s="261"/>
      <c r="BW159" s="261"/>
      <c r="BX159" s="261"/>
      <c r="BY159" s="262"/>
      <c r="BZ159" s="262"/>
      <c r="CA159" s="262"/>
      <c r="CB159" s="262"/>
      <c r="CC159" s="262"/>
      <c r="CD159" s="262"/>
      <c r="CE159" s="262"/>
      <c r="CF159" s="262"/>
      <c r="CG159" s="262"/>
      <c r="CH159" s="262"/>
      <c r="CI159" s="262"/>
      <c r="CJ159" s="262"/>
      <c r="CK159" s="262"/>
      <c r="CL159" s="262"/>
      <c r="CM159" s="262"/>
      <c r="CN159" s="262"/>
      <c r="CO159" s="262"/>
      <c r="CP159" s="262"/>
      <c r="CQ159" s="262"/>
      <c r="CR159" s="262"/>
      <c r="CS159" s="262"/>
      <c r="CT159" s="262"/>
      <c r="CU159" s="261"/>
      <c r="CV159" s="261"/>
      <c r="CW159" s="261"/>
      <c r="CX159" s="261"/>
      <c r="CY159" s="261"/>
      <c r="CZ159" s="261"/>
      <c r="DA159" s="261"/>
      <c r="DB159" s="261"/>
      <c r="DC159" s="261"/>
      <c r="DD159" s="261"/>
      <c r="DE159" s="261"/>
      <c r="DF159" s="261"/>
      <c r="DG159" s="261"/>
      <c r="DH159" s="261"/>
      <c r="DI159" s="261"/>
      <c r="DJ159" s="261"/>
      <c r="DK159" s="261"/>
      <c r="DL159" s="261"/>
      <c r="DM159" s="261"/>
      <c r="DN159" s="261"/>
      <c r="DO159" s="261"/>
      <c r="DP159" s="261"/>
      <c r="DQ159" s="261"/>
      <c r="DR159" s="261"/>
      <c r="DS159" s="261"/>
      <c r="DT159" s="261"/>
      <c r="DU159" s="261"/>
      <c r="DV159" s="261"/>
      <c r="DW159" s="261"/>
      <c r="DX159" s="261"/>
      <c r="DY159" s="261"/>
      <c r="DZ159" s="261"/>
      <c r="EA159" s="261"/>
    </row>
    <row r="160" spans="1:131" ht="15" x14ac:dyDescent="0.25">
      <c r="A160" s="261"/>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261"/>
      <c r="AE160" s="261"/>
      <c r="AF160" s="261"/>
      <c r="AG160" s="261"/>
      <c r="AH160" s="261"/>
      <c r="AI160" s="261"/>
      <c r="AJ160" s="261"/>
      <c r="AK160" s="261"/>
      <c r="AL160" s="261"/>
      <c r="AM160" s="261"/>
      <c r="AN160" s="261"/>
      <c r="AO160" s="261"/>
      <c r="AP160" s="261"/>
      <c r="AQ160" s="261"/>
      <c r="AR160" s="261"/>
      <c r="AS160" s="261"/>
      <c r="AT160" s="261"/>
      <c r="AU160" s="261"/>
      <c r="AV160" s="261"/>
      <c r="AW160" s="261"/>
      <c r="AX160" s="261"/>
      <c r="AY160" s="261"/>
      <c r="AZ160" s="261"/>
      <c r="BA160" s="261"/>
      <c r="BB160" s="261"/>
      <c r="BC160" s="261"/>
      <c r="BD160" s="261"/>
      <c r="BE160" s="261"/>
      <c r="BF160" s="261"/>
      <c r="BG160" s="261"/>
      <c r="BH160" s="261"/>
      <c r="BI160" s="261"/>
      <c r="BJ160" s="261"/>
      <c r="BK160" s="261"/>
      <c r="BL160" s="261"/>
      <c r="BM160" s="261"/>
      <c r="BN160" s="261"/>
      <c r="BO160" s="261"/>
      <c r="BP160" s="261"/>
      <c r="BQ160" s="261"/>
      <c r="BR160" s="261"/>
      <c r="BS160" s="261"/>
      <c r="BT160" s="261"/>
      <c r="BU160" s="261"/>
      <c r="BV160" s="261"/>
      <c r="BW160" s="261"/>
      <c r="BX160" s="261"/>
      <c r="BY160" s="262"/>
      <c r="BZ160" s="262"/>
      <c r="CA160" s="262"/>
      <c r="CB160" s="262"/>
      <c r="CC160" s="262"/>
      <c r="CD160" s="262"/>
      <c r="CE160" s="262"/>
      <c r="CF160" s="262"/>
      <c r="CG160" s="262"/>
      <c r="CH160" s="262"/>
      <c r="CI160" s="262"/>
      <c r="CJ160" s="262"/>
      <c r="CK160" s="262"/>
      <c r="CL160" s="262"/>
      <c r="CM160" s="262"/>
      <c r="CN160" s="262"/>
      <c r="CO160" s="262"/>
      <c r="CP160" s="262"/>
      <c r="CQ160" s="262"/>
      <c r="CR160" s="262"/>
      <c r="CS160" s="262"/>
      <c r="CT160" s="262"/>
      <c r="CU160" s="261"/>
      <c r="CV160" s="261"/>
      <c r="CW160" s="261"/>
      <c r="CX160" s="261"/>
      <c r="CY160" s="261"/>
      <c r="CZ160" s="261"/>
      <c r="DA160" s="261"/>
      <c r="DB160" s="261"/>
      <c r="DC160" s="261"/>
      <c r="DD160" s="261"/>
      <c r="DE160" s="261"/>
      <c r="DF160" s="261"/>
      <c r="DG160" s="261"/>
      <c r="DH160" s="261"/>
      <c r="DI160" s="261"/>
      <c r="DJ160" s="261"/>
      <c r="DK160" s="261"/>
      <c r="DL160" s="261"/>
      <c r="DM160" s="261"/>
      <c r="DN160" s="261"/>
      <c r="DO160" s="261"/>
      <c r="DP160" s="261"/>
      <c r="DQ160" s="261"/>
      <c r="DR160" s="261"/>
      <c r="DS160" s="261"/>
      <c r="DT160" s="261"/>
      <c r="DU160" s="261"/>
      <c r="DV160" s="261"/>
      <c r="DW160" s="261"/>
      <c r="DX160" s="261"/>
      <c r="DY160" s="261"/>
      <c r="DZ160" s="261"/>
      <c r="EA160" s="261"/>
    </row>
    <row r="161" spans="1:131" ht="15" x14ac:dyDescent="0.25">
      <c r="A161" s="261"/>
      <c r="B161" s="261"/>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1"/>
      <c r="AL161" s="261"/>
      <c r="AM161" s="261"/>
      <c r="AN161" s="261"/>
      <c r="AO161" s="261"/>
      <c r="AP161" s="261"/>
      <c r="AQ161" s="261"/>
      <c r="AR161" s="261"/>
      <c r="AS161" s="261"/>
      <c r="AT161" s="261"/>
      <c r="AU161" s="261"/>
      <c r="AV161" s="261"/>
      <c r="AW161" s="261"/>
      <c r="AX161" s="261"/>
      <c r="AY161" s="261"/>
      <c r="AZ161" s="261"/>
      <c r="BA161" s="261"/>
      <c r="BB161" s="261"/>
      <c r="BC161" s="261"/>
      <c r="BD161" s="261"/>
      <c r="BE161" s="261"/>
      <c r="BF161" s="261"/>
      <c r="BG161" s="261"/>
      <c r="BH161" s="261"/>
      <c r="BI161" s="261"/>
      <c r="BJ161" s="261"/>
      <c r="BK161" s="261"/>
      <c r="BL161" s="261"/>
      <c r="BM161" s="261"/>
      <c r="BN161" s="261"/>
      <c r="BO161" s="261"/>
      <c r="BP161" s="261"/>
      <c r="BQ161" s="261"/>
      <c r="BR161" s="261"/>
      <c r="BS161" s="261"/>
      <c r="BT161" s="261"/>
      <c r="BU161" s="261"/>
      <c r="BV161" s="261"/>
      <c r="BW161" s="261"/>
      <c r="BX161" s="261"/>
      <c r="BY161" s="262"/>
      <c r="BZ161" s="262"/>
      <c r="CA161" s="262"/>
      <c r="CB161" s="262"/>
      <c r="CC161" s="262"/>
      <c r="CD161" s="262"/>
      <c r="CE161" s="262"/>
      <c r="CF161" s="262"/>
      <c r="CG161" s="262"/>
      <c r="CH161" s="262"/>
      <c r="CI161" s="262"/>
      <c r="CJ161" s="262"/>
      <c r="CK161" s="262"/>
      <c r="CL161" s="262"/>
      <c r="CM161" s="262"/>
      <c r="CN161" s="262"/>
      <c r="CO161" s="262"/>
      <c r="CP161" s="262"/>
      <c r="CQ161" s="262"/>
      <c r="CR161" s="262"/>
      <c r="CS161" s="262"/>
      <c r="CT161" s="262"/>
      <c r="CU161" s="261"/>
      <c r="CV161" s="261"/>
      <c r="CW161" s="261"/>
      <c r="CX161" s="261"/>
      <c r="CY161" s="261"/>
      <c r="CZ161" s="261"/>
      <c r="DA161" s="261"/>
      <c r="DB161" s="261"/>
      <c r="DC161" s="261"/>
      <c r="DD161" s="261"/>
      <c r="DE161" s="261"/>
      <c r="DF161" s="261"/>
      <c r="DG161" s="261"/>
      <c r="DH161" s="261"/>
      <c r="DI161" s="261"/>
      <c r="DJ161" s="261"/>
      <c r="DK161" s="261"/>
      <c r="DL161" s="261"/>
      <c r="DM161" s="261"/>
      <c r="DN161" s="261"/>
      <c r="DO161" s="261"/>
      <c r="DP161" s="261"/>
      <c r="DQ161" s="261"/>
      <c r="DR161" s="261"/>
      <c r="DS161" s="261"/>
      <c r="DT161" s="261"/>
      <c r="DU161" s="261"/>
      <c r="DV161" s="261"/>
      <c r="DW161" s="261"/>
      <c r="DX161" s="261"/>
      <c r="DY161" s="261"/>
      <c r="DZ161" s="261"/>
      <c r="EA161" s="261"/>
    </row>
    <row r="162" spans="1:131" ht="15" x14ac:dyDescent="0.25">
      <c r="A162" s="261"/>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261"/>
      <c r="AE162" s="261"/>
      <c r="AF162" s="261"/>
      <c r="AG162" s="261"/>
      <c r="AH162" s="261"/>
      <c r="AI162" s="261"/>
      <c r="AJ162" s="261"/>
      <c r="AK162" s="261"/>
      <c r="AL162" s="261"/>
      <c r="AM162" s="261"/>
      <c r="AN162" s="261"/>
      <c r="AO162" s="261"/>
      <c r="AP162" s="261"/>
      <c r="AQ162" s="261"/>
      <c r="AR162" s="261"/>
      <c r="AS162" s="261"/>
      <c r="AT162" s="261"/>
      <c r="AU162" s="261"/>
      <c r="AV162" s="261"/>
      <c r="AW162" s="261"/>
      <c r="AX162" s="261"/>
      <c r="AY162" s="261"/>
      <c r="AZ162" s="261"/>
      <c r="BA162" s="261"/>
      <c r="BB162" s="261"/>
      <c r="BC162" s="261"/>
      <c r="BD162" s="261"/>
      <c r="BE162" s="261"/>
      <c r="BF162" s="261"/>
      <c r="BG162" s="261"/>
      <c r="BH162" s="261"/>
      <c r="BI162" s="261"/>
      <c r="BJ162" s="261"/>
      <c r="BK162" s="261"/>
      <c r="BL162" s="261"/>
      <c r="BM162" s="261"/>
      <c r="BN162" s="261"/>
      <c r="BO162" s="261"/>
      <c r="BP162" s="261"/>
      <c r="BQ162" s="261"/>
      <c r="BR162" s="261"/>
      <c r="BS162" s="261"/>
      <c r="BT162" s="261"/>
      <c r="BU162" s="261"/>
      <c r="BV162" s="261"/>
      <c r="BW162" s="261"/>
      <c r="BX162" s="261"/>
      <c r="BY162" s="262"/>
      <c r="BZ162" s="262"/>
      <c r="CA162" s="262"/>
      <c r="CB162" s="262"/>
      <c r="CC162" s="262"/>
      <c r="CD162" s="262"/>
      <c r="CE162" s="262"/>
      <c r="CF162" s="262"/>
      <c r="CG162" s="262"/>
      <c r="CH162" s="262"/>
      <c r="CI162" s="262"/>
      <c r="CJ162" s="262"/>
      <c r="CK162" s="262"/>
      <c r="CL162" s="262"/>
      <c r="CM162" s="262"/>
      <c r="CN162" s="262"/>
      <c r="CO162" s="262"/>
      <c r="CP162" s="262"/>
      <c r="CQ162" s="262"/>
      <c r="CR162" s="262"/>
      <c r="CS162" s="262"/>
      <c r="CT162" s="262"/>
      <c r="CU162" s="261"/>
      <c r="CV162" s="261"/>
      <c r="CW162" s="261"/>
      <c r="CX162" s="261"/>
      <c r="CY162" s="261"/>
      <c r="CZ162" s="261"/>
      <c r="DA162" s="261"/>
      <c r="DB162" s="261"/>
      <c r="DC162" s="261"/>
      <c r="DD162" s="261"/>
      <c r="DE162" s="261"/>
      <c r="DF162" s="261"/>
      <c r="DG162" s="261"/>
      <c r="DH162" s="261"/>
      <c r="DI162" s="261"/>
      <c r="DJ162" s="261"/>
      <c r="DK162" s="261"/>
      <c r="DL162" s="261"/>
      <c r="DM162" s="261"/>
      <c r="DN162" s="261"/>
      <c r="DO162" s="261"/>
      <c r="DP162" s="261"/>
      <c r="DQ162" s="261"/>
      <c r="DR162" s="261"/>
      <c r="DS162" s="261"/>
      <c r="DT162" s="261"/>
      <c r="DU162" s="261"/>
      <c r="DV162" s="261"/>
      <c r="DW162" s="261"/>
      <c r="DX162" s="261"/>
      <c r="DY162" s="261"/>
      <c r="DZ162" s="261"/>
      <c r="EA162" s="261"/>
    </row>
    <row r="163" spans="1:131" ht="15" x14ac:dyDescent="0.25">
      <c r="A163" s="261"/>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261"/>
      <c r="BP163" s="261"/>
      <c r="BQ163" s="261"/>
      <c r="BR163" s="261"/>
      <c r="BS163" s="261"/>
      <c r="BT163" s="261"/>
      <c r="BU163" s="261"/>
      <c r="BV163" s="261"/>
      <c r="BW163" s="261"/>
      <c r="BX163" s="261"/>
      <c r="BY163" s="262"/>
      <c r="BZ163" s="262"/>
      <c r="CA163" s="262"/>
      <c r="CB163" s="262"/>
      <c r="CC163" s="262"/>
      <c r="CD163" s="262"/>
      <c r="CE163" s="262"/>
      <c r="CF163" s="262"/>
      <c r="CG163" s="262"/>
      <c r="CH163" s="262"/>
      <c r="CI163" s="262"/>
      <c r="CJ163" s="262"/>
      <c r="CK163" s="262"/>
      <c r="CL163" s="262"/>
      <c r="CM163" s="262"/>
      <c r="CN163" s="262"/>
      <c r="CO163" s="262"/>
      <c r="CP163" s="262"/>
      <c r="CQ163" s="262"/>
      <c r="CR163" s="262"/>
      <c r="CS163" s="262"/>
      <c r="CT163" s="262"/>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row>
    <row r="164" spans="1:131" ht="15" x14ac:dyDescent="0.25">
      <c r="A164" s="261"/>
      <c r="B164" s="261"/>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1"/>
      <c r="AL164" s="261"/>
      <c r="AM164" s="261"/>
      <c r="AN164" s="261"/>
      <c r="AO164" s="261"/>
      <c r="AP164" s="261"/>
      <c r="AQ164" s="261"/>
      <c r="AR164" s="261"/>
      <c r="AS164" s="261"/>
      <c r="AT164" s="261"/>
      <c r="AU164" s="261"/>
      <c r="AV164" s="261"/>
      <c r="AW164" s="261"/>
      <c r="AX164" s="261"/>
      <c r="AY164" s="261"/>
      <c r="AZ164" s="261"/>
      <c r="BA164" s="261"/>
      <c r="BB164" s="261"/>
      <c r="BC164" s="261"/>
      <c r="BD164" s="261"/>
      <c r="BE164" s="261"/>
      <c r="BF164" s="261"/>
      <c r="BG164" s="261"/>
      <c r="BH164" s="261"/>
      <c r="BI164" s="261"/>
      <c r="BJ164" s="261"/>
      <c r="BK164" s="261"/>
      <c r="BL164" s="261"/>
      <c r="BM164" s="261"/>
      <c r="BN164" s="261"/>
      <c r="BO164" s="261"/>
      <c r="BP164" s="261"/>
      <c r="BQ164" s="261"/>
      <c r="BR164" s="261"/>
      <c r="BS164" s="261"/>
      <c r="BT164" s="261"/>
      <c r="BU164" s="261"/>
      <c r="BV164" s="261"/>
      <c r="BW164" s="261"/>
      <c r="BX164" s="261"/>
      <c r="BY164" s="262"/>
      <c r="BZ164" s="262"/>
      <c r="CA164" s="262"/>
      <c r="CB164" s="262"/>
      <c r="CC164" s="262"/>
      <c r="CD164" s="262"/>
      <c r="CE164" s="262"/>
      <c r="CF164" s="262"/>
      <c r="CG164" s="262"/>
      <c r="CH164" s="262"/>
      <c r="CI164" s="262"/>
      <c r="CJ164" s="262"/>
      <c r="CK164" s="262"/>
      <c r="CL164" s="262"/>
      <c r="CM164" s="262"/>
      <c r="CN164" s="262"/>
      <c r="CO164" s="262"/>
      <c r="CP164" s="262"/>
      <c r="CQ164" s="262"/>
      <c r="CR164" s="262"/>
      <c r="CS164" s="262"/>
      <c r="CT164" s="262"/>
      <c r="CU164" s="261"/>
      <c r="CV164" s="261"/>
      <c r="CW164" s="261"/>
      <c r="CX164" s="261"/>
      <c r="CY164" s="261"/>
      <c r="CZ164" s="261"/>
      <c r="DA164" s="261"/>
      <c r="DB164" s="261"/>
      <c r="DC164" s="261"/>
      <c r="DD164" s="261"/>
      <c r="DE164" s="261"/>
      <c r="DF164" s="261"/>
      <c r="DG164" s="261"/>
      <c r="DH164" s="261"/>
      <c r="DI164" s="261"/>
      <c r="DJ164" s="261"/>
      <c r="DK164" s="261"/>
      <c r="DL164" s="261"/>
      <c r="DM164" s="261"/>
      <c r="DN164" s="261"/>
      <c r="DO164" s="261"/>
      <c r="DP164" s="261"/>
      <c r="DQ164" s="261"/>
      <c r="DR164" s="261"/>
      <c r="DS164" s="261"/>
      <c r="DT164" s="261"/>
      <c r="DU164" s="261"/>
      <c r="DV164" s="261"/>
      <c r="DW164" s="261"/>
      <c r="DX164" s="261"/>
      <c r="DY164" s="261"/>
      <c r="DZ164" s="261"/>
      <c r="EA164" s="261"/>
    </row>
    <row r="165" spans="1:131" ht="15" x14ac:dyDescent="0.25">
      <c r="A165" s="261"/>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61"/>
      <c r="AE165" s="261"/>
      <c r="AF165" s="261"/>
      <c r="AG165" s="261"/>
      <c r="AH165" s="261"/>
      <c r="AI165" s="261"/>
      <c r="AJ165" s="261"/>
      <c r="AK165" s="261"/>
      <c r="AL165" s="261"/>
      <c r="AM165" s="261"/>
      <c r="AN165" s="261"/>
      <c r="AO165" s="261"/>
      <c r="AP165" s="261"/>
      <c r="AQ165" s="261"/>
      <c r="AR165" s="261"/>
      <c r="AS165" s="261"/>
      <c r="AT165" s="261"/>
      <c r="AU165" s="261"/>
      <c r="AV165" s="261"/>
      <c r="AW165" s="261"/>
      <c r="AX165" s="261"/>
      <c r="AY165" s="261"/>
      <c r="AZ165" s="261"/>
      <c r="BA165" s="261"/>
      <c r="BB165" s="261"/>
      <c r="BC165" s="261"/>
      <c r="BD165" s="261"/>
      <c r="BE165" s="261"/>
      <c r="BF165" s="261"/>
      <c r="BG165" s="261"/>
      <c r="BH165" s="261"/>
      <c r="BI165" s="261"/>
      <c r="BJ165" s="261"/>
      <c r="BK165" s="261"/>
      <c r="BL165" s="261"/>
      <c r="BM165" s="261"/>
      <c r="BN165" s="261"/>
      <c r="BO165" s="261"/>
      <c r="BP165" s="261"/>
      <c r="BQ165" s="261"/>
      <c r="BR165" s="261"/>
      <c r="BS165" s="261"/>
      <c r="BT165" s="261"/>
      <c r="BU165" s="261"/>
      <c r="BV165" s="261"/>
      <c r="BW165" s="261"/>
      <c r="BX165" s="261"/>
      <c r="BY165" s="262"/>
      <c r="BZ165" s="262"/>
      <c r="CA165" s="262"/>
      <c r="CB165" s="262"/>
      <c r="CC165" s="262"/>
      <c r="CD165" s="262"/>
      <c r="CE165" s="262"/>
      <c r="CF165" s="262"/>
      <c r="CG165" s="262"/>
      <c r="CH165" s="262"/>
      <c r="CI165" s="262"/>
      <c r="CJ165" s="262"/>
      <c r="CK165" s="262"/>
      <c r="CL165" s="262"/>
      <c r="CM165" s="262"/>
      <c r="CN165" s="262"/>
      <c r="CO165" s="262"/>
      <c r="CP165" s="262"/>
      <c r="CQ165" s="262"/>
      <c r="CR165" s="262"/>
      <c r="CS165" s="262"/>
      <c r="CT165" s="262"/>
      <c r="CU165" s="261"/>
      <c r="CV165" s="261"/>
      <c r="CW165" s="261"/>
      <c r="CX165" s="261"/>
      <c r="CY165" s="261"/>
      <c r="CZ165" s="261"/>
      <c r="DA165" s="261"/>
      <c r="DB165" s="261"/>
      <c r="DC165" s="261"/>
      <c r="DD165" s="261"/>
      <c r="DE165" s="261"/>
      <c r="DF165" s="261"/>
      <c r="DG165" s="261"/>
      <c r="DH165" s="261"/>
      <c r="DI165" s="261"/>
      <c r="DJ165" s="261"/>
      <c r="DK165" s="261"/>
      <c r="DL165" s="261"/>
      <c r="DM165" s="261"/>
      <c r="DN165" s="261"/>
      <c r="DO165" s="261"/>
      <c r="DP165" s="261"/>
      <c r="DQ165" s="261"/>
      <c r="DR165" s="261"/>
      <c r="DS165" s="261"/>
      <c r="DT165" s="261"/>
      <c r="DU165" s="261"/>
      <c r="DV165" s="261"/>
      <c r="DW165" s="261"/>
      <c r="DX165" s="261"/>
      <c r="DY165" s="261"/>
      <c r="DZ165" s="261"/>
      <c r="EA165" s="261"/>
    </row>
    <row r="166" spans="1:131" ht="15" x14ac:dyDescent="0.25">
      <c r="A166" s="261"/>
      <c r="B166" s="261"/>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1"/>
      <c r="AA166" s="261"/>
      <c r="AB166" s="261"/>
      <c r="AC166" s="261"/>
      <c r="AD166" s="261"/>
      <c r="AE166" s="261"/>
      <c r="AF166" s="261"/>
      <c r="AG166" s="261"/>
      <c r="AH166" s="261"/>
      <c r="AI166" s="261"/>
      <c r="AJ166" s="261"/>
      <c r="AK166" s="261"/>
      <c r="AL166" s="261"/>
      <c r="AM166" s="261"/>
      <c r="AN166" s="261"/>
      <c r="AO166" s="261"/>
      <c r="AP166" s="261"/>
      <c r="AQ166" s="261"/>
      <c r="AR166" s="261"/>
      <c r="AS166" s="261"/>
      <c r="AT166" s="261"/>
      <c r="AU166" s="261"/>
      <c r="AV166" s="261"/>
      <c r="AW166" s="261"/>
      <c r="AX166" s="261"/>
      <c r="AY166" s="261"/>
      <c r="AZ166" s="261"/>
      <c r="BA166" s="261"/>
      <c r="BB166" s="261"/>
      <c r="BC166" s="261"/>
      <c r="BD166" s="261"/>
      <c r="BE166" s="261"/>
      <c r="BF166" s="261"/>
      <c r="BG166" s="261"/>
      <c r="BH166" s="261"/>
      <c r="BI166" s="261"/>
      <c r="BJ166" s="261"/>
      <c r="BK166" s="261"/>
      <c r="BL166" s="261"/>
      <c r="BM166" s="261"/>
      <c r="BN166" s="261"/>
      <c r="BO166" s="261"/>
      <c r="BP166" s="261"/>
      <c r="BQ166" s="261"/>
      <c r="BR166" s="261"/>
      <c r="BS166" s="261"/>
      <c r="BT166" s="261"/>
      <c r="BU166" s="261"/>
      <c r="BV166" s="261"/>
      <c r="BW166" s="261"/>
      <c r="BX166" s="261"/>
      <c r="BY166" s="262"/>
      <c r="BZ166" s="262"/>
      <c r="CA166" s="262"/>
      <c r="CB166" s="262"/>
      <c r="CC166" s="262"/>
      <c r="CD166" s="262"/>
      <c r="CE166" s="262"/>
      <c r="CF166" s="262"/>
      <c r="CG166" s="262"/>
      <c r="CH166" s="262"/>
      <c r="CI166" s="262"/>
      <c r="CJ166" s="262"/>
      <c r="CK166" s="262"/>
      <c r="CL166" s="262"/>
      <c r="CM166" s="262"/>
      <c r="CN166" s="262"/>
      <c r="CO166" s="262"/>
      <c r="CP166" s="262"/>
      <c r="CQ166" s="262"/>
      <c r="CR166" s="262"/>
      <c r="CS166" s="262"/>
      <c r="CT166" s="262"/>
      <c r="CU166" s="261"/>
      <c r="CV166" s="261"/>
      <c r="CW166" s="261"/>
      <c r="CX166" s="261"/>
      <c r="CY166" s="261"/>
      <c r="CZ166" s="261"/>
      <c r="DA166" s="261"/>
      <c r="DB166" s="261"/>
      <c r="DC166" s="261"/>
      <c r="DD166" s="261"/>
      <c r="DE166" s="261"/>
      <c r="DF166" s="261"/>
      <c r="DG166" s="261"/>
      <c r="DH166" s="261"/>
      <c r="DI166" s="261"/>
      <c r="DJ166" s="261"/>
      <c r="DK166" s="261"/>
      <c r="DL166" s="261"/>
      <c r="DM166" s="261"/>
      <c r="DN166" s="261"/>
      <c r="DO166" s="261"/>
      <c r="DP166" s="261"/>
      <c r="DQ166" s="261"/>
      <c r="DR166" s="261"/>
      <c r="DS166" s="261"/>
      <c r="DT166" s="261"/>
      <c r="DU166" s="261"/>
      <c r="DV166" s="261"/>
      <c r="DW166" s="261"/>
      <c r="DX166" s="261"/>
      <c r="DY166" s="261"/>
      <c r="DZ166" s="261"/>
      <c r="EA166" s="261"/>
    </row>
    <row r="167" spans="1:131" ht="15" x14ac:dyDescent="0.25">
      <c r="A167" s="261"/>
      <c r="B167" s="261"/>
      <c r="C167" s="261"/>
      <c r="D167" s="261"/>
      <c r="E167" s="261"/>
      <c r="F167" s="261"/>
      <c r="G167" s="261"/>
      <c r="H167" s="261"/>
      <c r="I167" s="261"/>
      <c r="J167" s="261"/>
      <c r="K167" s="261"/>
      <c r="L167" s="261"/>
      <c r="M167" s="261"/>
      <c r="N167" s="261"/>
      <c r="O167" s="261"/>
      <c r="P167" s="261"/>
      <c r="Q167" s="261"/>
      <c r="R167" s="261"/>
      <c r="S167" s="261"/>
      <c r="T167" s="261"/>
      <c r="U167" s="261"/>
      <c r="V167" s="261"/>
      <c r="W167" s="261"/>
      <c r="X167" s="261"/>
      <c r="Y167" s="261"/>
      <c r="Z167" s="261"/>
      <c r="AA167" s="261"/>
      <c r="AB167" s="261"/>
      <c r="AC167" s="261"/>
      <c r="AD167" s="261"/>
      <c r="AE167" s="261"/>
      <c r="AF167" s="261"/>
      <c r="AG167" s="261"/>
      <c r="AH167" s="261"/>
      <c r="AI167" s="261"/>
      <c r="AJ167" s="261"/>
      <c r="AK167" s="261"/>
      <c r="AL167" s="261"/>
      <c r="AM167" s="261"/>
      <c r="AN167" s="261"/>
      <c r="AO167" s="261"/>
      <c r="AP167" s="261"/>
      <c r="AQ167" s="261"/>
      <c r="AR167" s="261"/>
      <c r="AS167" s="261"/>
      <c r="AT167" s="261"/>
      <c r="AU167" s="261"/>
      <c r="AV167" s="261"/>
      <c r="AW167" s="261"/>
      <c r="AX167" s="261"/>
      <c r="AY167" s="261"/>
      <c r="AZ167" s="261"/>
      <c r="BA167" s="261"/>
      <c r="BB167" s="261"/>
      <c r="BC167" s="261"/>
      <c r="BD167" s="261"/>
      <c r="BE167" s="261"/>
      <c r="BF167" s="261"/>
      <c r="BG167" s="261"/>
      <c r="BH167" s="261"/>
      <c r="BI167" s="261"/>
      <c r="BJ167" s="261"/>
      <c r="BK167" s="261"/>
      <c r="BL167" s="261"/>
      <c r="BM167" s="261"/>
      <c r="BN167" s="261"/>
      <c r="BO167" s="261"/>
      <c r="BP167" s="261"/>
      <c r="BQ167" s="261"/>
      <c r="BR167" s="261"/>
      <c r="BS167" s="261"/>
      <c r="BT167" s="261"/>
      <c r="BU167" s="261"/>
      <c r="BV167" s="261"/>
      <c r="BW167" s="261"/>
      <c r="BX167" s="261"/>
      <c r="BY167" s="262"/>
      <c r="BZ167" s="262"/>
      <c r="CA167" s="262"/>
      <c r="CB167" s="262"/>
      <c r="CC167" s="262"/>
      <c r="CD167" s="262"/>
      <c r="CE167" s="262"/>
      <c r="CF167" s="262"/>
      <c r="CG167" s="262"/>
      <c r="CH167" s="262"/>
      <c r="CI167" s="262"/>
      <c r="CJ167" s="262"/>
      <c r="CK167" s="262"/>
      <c r="CL167" s="262"/>
      <c r="CM167" s="262"/>
      <c r="CN167" s="262"/>
      <c r="CO167" s="262"/>
      <c r="CP167" s="262"/>
      <c r="CQ167" s="262"/>
      <c r="CR167" s="262"/>
      <c r="CS167" s="262"/>
      <c r="CT167" s="262"/>
      <c r="CU167" s="261"/>
      <c r="CV167" s="261"/>
      <c r="CW167" s="261"/>
      <c r="CX167" s="261"/>
      <c r="CY167" s="261"/>
      <c r="CZ167" s="261"/>
      <c r="DA167" s="261"/>
      <c r="DB167" s="261"/>
      <c r="DC167" s="261"/>
      <c r="DD167" s="261"/>
      <c r="DE167" s="261"/>
      <c r="DF167" s="261"/>
      <c r="DG167" s="261"/>
      <c r="DH167" s="261"/>
      <c r="DI167" s="261"/>
      <c r="DJ167" s="261"/>
      <c r="DK167" s="261"/>
      <c r="DL167" s="261"/>
      <c r="DM167" s="261"/>
      <c r="DN167" s="261"/>
      <c r="DO167" s="261"/>
      <c r="DP167" s="261"/>
      <c r="DQ167" s="261"/>
      <c r="DR167" s="261"/>
      <c r="DS167" s="261"/>
      <c r="DT167" s="261"/>
      <c r="DU167" s="261"/>
      <c r="DV167" s="261"/>
      <c r="DW167" s="261"/>
      <c r="DX167" s="261"/>
      <c r="DY167" s="261"/>
      <c r="DZ167" s="261"/>
      <c r="EA167" s="261"/>
    </row>
    <row r="168" spans="1:131" ht="15" x14ac:dyDescent="0.25">
      <c r="A168" s="261"/>
      <c r="B168" s="261"/>
      <c r="C168" s="261"/>
      <c r="D168" s="261"/>
      <c r="E168" s="261"/>
      <c r="F168" s="261"/>
      <c r="G168" s="261"/>
      <c r="H168" s="261"/>
      <c r="I168" s="261"/>
      <c r="J168" s="261"/>
      <c r="K168" s="261"/>
      <c r="L168" s="261"/>
      <c r="M168" s="261"/>
      <c r="N168" s="261"/>
      <c r="O168" s="261"/>
      <c r="P168" s="261"/>
      <c r="Q168" s="261"/>
      <c r="R168" s="261"/>
      <c r="S168" s="261"/>
      <c r="T168" s="261"/>
      <c r="U168" s="261"/>
      <c r="V168" s="261"/>
      <c r="W168" s="261"/>
      <c r="X168" s="261"/>
      <c r="Y168" s="261"/>
      <c r="Z168" s="261"/>
      <c r="AA168" s="261"/>
      <c r="AB168" s="261"/>
      <c r="AC168" s="261"/>
      <c r="AD168" s="261"/>
      <c r="AE168" s="261"/>
      <c r="AF168" s="261"/>
      <c r="AG168" s="261"/>
      <c r="AH168" s="261"/>
      <c r="AI168" s="261"/>
      <c r="AJ168" s="261"/>
      <c r="AK168" s="261"/>
      <c r="AL168" s="261"/>
      <c r="AM168" s="261"/>
      <c r="AN168" s="261"/>
      <c r="AO168" s="261"/>
      <c r="AP168" s="261"/>
      <c r="AQ168" s="261"/>
      <c r="AR168" s="261"/>
      <c r="AS168" s="261"/>
      <c r="AT168" s="261"/>
      <c r="AU168" s="261"/>
      <c r="AV168" s="261"/>
      <c r="AW168" s="261"/>
      <c r="AX168" s="261"/>
      <c r="AY168" s="261"/>
      <c r="AZ168" s="261"/>
      <c r="BA168" s="261"/>
      <c r="BB168" s="261"/>
      <c r="BC168" s="261"/>
      <c r="BD168" s="261"/>
      <c r="BE168" s="261"/>
      <c r="BF168" s="261"/>
      <c r="BG168" s="261"/>
      <c r="BH168" s="261"/>
      <c r="BI168" s="261"/>
      <c r="BJ168" s="261"/>
      <c r="BK168" s="261"/>
      <c r="BL168" s="261"/>
      <c r="BM168" s="261"/>
      <c r="BN168" s="261"/>
      <c r="BO168" s="261"/>
      <c r="BP168" s="261"/>
      <c r="BQ168" s="261"/>
      <c r="BR168" s="261"/>
      <c r="BS168" s="261"/>
      <c r="BT168" s="261"/>
      <c r="BU168" s="261"/>
      <c r="BV168" s="261"/>
      <c r="BW168" s="261"/>
      <c r="BX168" s="261"/>
      <c r="BY168" s="262"/>
      <c r="BZ168" s="262"/>
      <c r="CA168" s="262"/>
      <c r="CB168" s="262"/>
      <c r="CC168" s="262"/>
      <c r="CD168" s="262"/>
      <c r="CE168" s="262"/>
      <c r="CF168" s="262"/>
      <c r="CG168" s="262"/>
      <c r="CH168" s="262"/>
      <c r="CI168" s="262"/>
      <c r="CJ168" s="262"/>
      <c r="CK168" s="262"/>
      <c r="CL168" s="262"/>
      <c r="CM168" s="262"/>
      <c r="CN168" s="262"/>
      <c r="CO168" s="262"/>
      <c r="CP168" s="262"/>
      <c r="CQ168" s="262"/>
      <c r="CR168" s="262"/>
      <c r="CS168" s="262"/>
      <c r="CT168" s="262"/>
      <c r="CU168" s="261"/>
      <c r="CV168" s="261"/>
      <c r="CW168" s="261"/>
      <c r="CX168" s="261"/>
      <c r="CY168" s="261"/>
      <c r="CZ168" s="261"/>
      <c r="DA168" s="261"/>
      <c r="DB168" s="261"/>
      <c r="DC168" s="261"/>
      <c r="DD168" s="261"/>
      <c r="DE168" s="261"/>
      <c r="DF168" s="261"/>
      <c r="DG168" s="261"/>
      <c r="DH168" s="261"/>
      <c r="DI168" s="261"/>
      <c r="DJ168" s="261"/>
      <c r="DK168" s="261"/>
      <c r="DL168" s="261"/>
      <c r="DM168" s="261"/>
      <c r="DN168" s="261"/>
      <c r="DO168" s="261"/>
      <c r="DP168" s="261"/>
      <c r="DQ168" s="261"/>
      <c r="DR168" s="261"/>
      <c r="DS168" s="261"/>
      <c r="DT168" s="261"/>
      <c r="DU168" s="261"/>
      <c r="DV168" s="261"/>
      <c r="DW168" s="261"/>
      <c r="DX168" s="261"/>
      <c r="DY168" s="261"/>
      <c r="DZ168" s="261"/>
      <c r="EA168" s="261"/>
    </row>
    <row r="169" spans="1:131" ht="15" x14ac:dyDescent="0.25">
      <c r="A169" s="261"/>
      <c r="B169" s="261"/>
      <c r="C169" s="261"/>
      <c r="D169" s="261"/>
      <c r="E169" s="261"/>
      <c r="F169" s="261"/>
      <c r="G169" s="261"/>
      <c r="H169" s="261"/>
      <c r="I169" s="261"/>
      <c r="J169" s="261"/>
      <c r="K169" s="261"/>
      <c r="L169" s="261"/>
      <c r="M169" s="261"/>
      <c r="N169" s="261"/>
      <c r="O169" s="261"/>
      <c r="P169" s="261"/>
      <c r="Q169" s="261"/>
      <c r="R169" s="261"/>
      <c r="S169" s="261"/>
      <c r="T169" s="261"/>
      <c r="U169" s="261"/>
      <c r="V169" s="261"/>
      <c r="W169" s="261"/>
      <c r="X169" s="261"/>
      <c r="Y169" s="261"/>
      <c r="Z169" s="261"/>
      <c r="AA169" s="261"/>
      <c r="AB169" s="261"/>
      <c r="AC169" s="261"/>
      <c r="AD169" s="261"/>
      <c r="AE169" s="261"/>
      <c r="AF169" s="261"/>
      <c r="AG169" s="261"/>
      <c r="AH169" s="261"/>
      <c r="AI169" s="261"/>
      <c r="AJ169" s="261"/>
      <c r="AK169" s="261"/>
      <c r="AL169" s="261"/>
      <c r="AM169" s="261"/>
      <c r="AN169" s="261"/>
      <c r="AO169" s="261"/>
      <c r="AP169" s="261"/>
      <c r="AQ169" s="261"/>
      <c r="AR169" s="261"/>
      <c r="AS169" s="261"/>
      <c r="AT169" s="261"/>
      <c r="AU169" s="261"/>
      <c r="AV169" s="261"/>
      <c r="AW169" s="261"/>
      <c r="AX169" s="261"/>
      <c r="AY169" s="261"/>
      <c r="AZ169" s="261"/>
      <c r="BA169" s="261"/>
      <c r="BB169" s="261"/>
      <c r="BC169" s="261"/>
      <c r="BD169" s="261"/>
      <c r="BE169" s="261"/>
      <c r="BF169" s="261"/>
      <c r="BG169" s="261"/>
      <c r="BH169" s="261"/>
      <c r="BI169" s="261"/>
      <c r="BJ169" s="261"/>
      <c r="BK169" s="261"/>
      <c r="BL169" s="261"/>
      <c r="BM169" s="261"/>
      <c r="BN169" s="261"/>
      <c r="BO169" s="261"/>
      <c r="BP169" s="261"/>
      <c r="BQ169" s="261"/>
      <c r="BR169" s="261"/>
      <c r="BS169" s="261"/>
      <c r="BT169" s="261"/>
      <c r="BU169" s="261"/>
      <c r="BV169" s="261"/>
      <c r="BW169" s="261"/>
      <c r="BX169" s="261"/>
      <c r="BY169" s="262"/>
      <c r="BZ169" s="262"/>
      <c r="CA169" s="262"/>
      <c r="CB169" s="262"/>
      <c r="CC169" s="262"/>
      <c r="CD169" s="262"/>
      <c r="CE169" s="262"/>
      <c r="CF169" s="262"/>
      <c r="CG169" s="262"/>
      <c r="CH169" s="262"/>
      <c r="CI169" s="262"/>
      <c r="CJ169" s="262"/>
      <c r="CK169" s="262"/>
      <c r="CL169" s="262"/>
      <c r="CM169" s="262"/>
      <c r="CN169" s="262"/>
      <c r="CO169" s="262"/>
      <c r="CP169" s="262"/>
      <c r="CQ169" s="262"/>
      <c r="CR169" s="262"/>
      <c r="CS169" s="262"/>
      <c r="CT169" s="262"/>
      <c r="CU169" s="261"/>
      <c r="CV169" s="261"/>
      <c r="CW169" s="261"/>
      <c r="CX169" s="261"/>
      <c r="CY169" s="261"/>
      <c r="CZ169" s="261"/>
      <c r="DA169" s="261"/>
      <c r="DB169" s="261"/>
      <c r="DC169" s="261"/>
      <c r="DD169" s="261"/>
      <c r="DE169" s="261"/>
      <c r="DF169" s="261"/>
      <c r="DG169" s="261"/>
      <c r="DH169" s="261"/>
      <c r="DI169" s="261"/>
      <c r="DJ169" s="261"/>
      <c r="DK169" s="261"/>
      <c r="DL169" s="261"/>
      <c r="DM169" s="261"/>
      <c r="DN169" s="261"/>
      <c r="DO169" s="261"/>
      <c r="DP169" s="261"/>
      <c r="DQ169" s="261"/>
      <c r="DR169" s="261"/>
      <c r="DS169" s="261"/>
      <c r="DT169" s="261"/>
      <c r="DU169" s="261"/>
      <c r="DV169" s="261"/>
      <c r="DW169" s="261"/>
      <c r="DX169" s="261"/>
      <c r="DY169" s="261"/>
      <c r="DZ169" s="261"/>
      <c r="EA169" s="261"/>
    </row>
    <row r="170" spans="1:131" ht="15" x14ac:dyDescent="0.25">
      <c r="A170" s="261"/>
      <c r="B170" s="261"/>
      <c r="C170" s="261"/>
      <c r="D170" s="261"/>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1"/>
      <c r="AN170" s="261"/>
      <c r="AO170" s="261"/>
      <c r="AP170" s="261"/>
      <c r="AQ170" s="261"/>
      <c r="AR170" s="261"/>
      <c r="AS170" s="261"/>
      <c r="AT170" s="261"/>
      <c r="AU170" s="261"/>
      <c r="AV170" s="261"/>
      <c r="AW170" s="261"/>
      <c r="AX170" s="261"/>
      <c r="AY170" s="261"/>
      <c r="AZ170" s="261"/>
      <c r="BA170" s="261"/>
      <c r="BB170" s="261"/>
      <c r="BC170" s="261"/>
      <c r="BD170" s="261"/>
      <c r="BE170" s="261"/>
      <c r="BF170" s="261"/>
      <c r="BG170" s="261"/>
      <c r="BH170" s="261"/>
      <c r="BI170" s="261"/>
      <c r="BJ170" s="261"/>
      <c r="BK170" s="261"/>
      <c r="BL170" s="261"/>
      <c r="BM170" s="261"/>
      <c r="BN170" s="261"/>
      <c r="BO170" s="261"/>
      <c r="BP170" s="261"/>
      <c r="BQ170" s="261"/>
      <c r="BR170" s="261"/>
      <c r="BS170" s="261"/>
      <c r="BT170" s="261"/>
      <c r="BU170" s="261"/>
      <c r="BV170" s="261"/>
      <c r="BW170" s="261"/>
      <c r="BX170" s="261"/>
      <c r="BY170" s="262"/>
      <c r="BZ170" s="262"/>
      <c r="CA170" s="262"/>
      <c r="CB170" s="262"/>
      <c r="CC170" s="262"/>
      <c r="CD170" s="262"/>
      <c r="CE170" s="262"/>
      <c r="CF170" s="262"/>
      <c r="CG170" s="262"/>
      <c r="CH170" s="262"/>
      <c r="CI170" s="262"/>
      <c r="CJ170" s="262"/>
      <c r="CK170" s="262"/>
      <c r="CL170" s="262"/>
      <c r="CM170" s="262"/>
      <c r="CN170" s="262"/>
      <c r="CO170" s="262"/>
      <c r="CP170" s="262"/>
      <c r="CQ170" s="262"/>
      <c r="CR170" s="262"/>
      <c r="CS170" s="262"/>
      <c r="CT170" s="262"/>
      <c r="CU170" s="261"/>
      <c r="CV170" s="261"/>
      <c r="CW170" s="261"/>
      <c r="CX170" s="261"/>
      <c r="CY170" s="261"/>
      <c r="CZ170" s="261"/>
      <c r="DA170" s="261"/>
      <c r="DB170" s="261"/>
      <c r="DC170" s="261"/>
      <c r="DD170" s="261"/>
      <c r="DE170" s="261"/>
      <c r="DF170" s="261"/>
      <c r="DG170" s="261"/>
      <c r="DH170" s="261"/>
      <c r="DI170" s="261"/>
      <c r="DJ170" s="261"/>
      <c r="DK170" s="261"/>
      <c r="DL170" s="261"/>
      <c r="DM170" s="261"/>
      <c r="DN170" s="261"/>
      <c r="DO170" s="261"/>
      <c r="DP170" s="261"/>
      <c r="DQ170" s="261"/>
      <c r="DR170" s="261"/>
      <c r="DS170" s="261"/>
      <c r="DT170" s="261"/>
      <c r="DU170" s="261"/>
      <c r="DV170" s="261"/>
      <c r="DW170" s="261"/>
      <c r="DX170" s="261"/>
      <c r="DY170" s="261"/>
      <c r="DZ170" s="261"/>
      <c r="EA170" s="261"/>
    </row>
    <row r="171" spans="1:131" ht="15" x14ac:dyDescent="0.25">
      <c r="A171" s="261"/>
      <c r="B171" s="261"/>
      <c r="C171" s="261"/>
      <c r="D171" s="261"/>
      <c r="E171" s="261"/>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61"/>
      <c r="BI171" s="261"/>
      <c r="BJ171" s="261"/>
      <c r="BK171" s="261"/>
      <c r="BL171" s="261"/>
      <c r="BM171" s="261"/>
      <c r="BN171" s="261"/>
      <c r="BO171" s="261"/>
      <c r="BP171" s="261"/>
      <c r="BQ171" s="261"/>
      <c r="BR171" s="261"/>
      <c r="BS171" s="261"/>
      <c r="BT171" s="261"/>
      <c r="BU171" s="261"/>
      <c r="BV171" s="261"/>
      <c r="BW171" s="261"/>
      <c r="BX171" s="261"/>
      <c r="BY171" s="262"/>
      <c r="BZ171" s="262"/>
      <c r="CA171" s="262"/>
      <c r="CB171" s="262"/>
      <c r="CC171" s="262"/>
      <c r="CD171" s="262"/>
      <c r="CE171" s="262"/>
      <c r="CF171" s="262"/>
      <c r="CG171" s="262"/>
      <c r="CH171" s="262"/>
      <c r="CI171" s="262"/>
      <c r="CJ171" s="262"/>
      <c r="CK171" s="262"/>
      <c r="CL171" s="262"/>
      <c r="CM171" s="262"/>
      <c r="CN171" s="262"/>
      <c r="CO171" s="262"/>
      <c r="CP171" s="262"/>
      <c r="CQ171" s="262"/>
      <c r="CR171" s="262"/>
      <c r="CS171" s="262"/>
      <c r="CT171" s="262"/>
      <c r="CU171" s="261"/>
      <c r="CV171" s="261"/>
      <c r="CW171" s="261"/>
      <c r="CX171" s="261"/>
      <c r="CY171" s="261"/>
      <c r="CZ171" s="261"/>
      <c r="DA171" s="261"/>
      <c r="DB171" s="261"/>
      <c r="DC171" s="261"/>
      <c r="DD171" s="261"/>
      <c r="DE171" s="261"/>
      <c r="DF171" s="261"/>
      <c r="DG171" s="261"/>
      <c r="DH171" s="261"/>
      <c r="DI171" s="261"/>
      <c r="DJ171" s="261"/>
      <c r="DK171" s="261"/>
      <c r="DL171" s="261"/>
      <c r="DM171" s="261"/>
      <c r="DN171" s="261"/>
      <c r="DO171" s="261"/>
      <c r="DP171" s="261"/>
      <c r="DQ171" s="261"/>
      <c r="DR171" s="261"/>
      <c r="DS171" s="261"/>
      <c r="DT171" s="261"/>
      <c r="DU171" s="261"/>
      <c r="DV171" s="261"/>
      <c r="DW171" s="261"/>
      <c r="DX171" s="261"/>
      <c r="DY171" s="261"/>
      <c r="DZ171" s="261"/>
      <c r="EA171" s="261"/>
    </row>
    <row r="172" spans="1:131" ht="15" x14ac:dyDescent="0.25">
      <c r="A172" s="261"/>
      <c r="B172" s="261"/>
      <c r="C172" s="261"/>
      <c r="D172" s="261"/>
      <c r="E172" s="261"/>
      <c r="F172" s="261"/>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61"/>
      <c r="AE172" s="261"/>
      <c r="AF172" s="261"/>
      <c r="AG172" s="261"/>
      <c r="AH172" s="261"/>
      <c r="AI172" s="261"/>
      <c r="AJ172" s="261"/>
      <c r="AK172" s="261"/>
      <c r="AL172" s="261"/>
      <c r="AM172" s="261"/>
      <c r="AN172" s="261"/>
      <c r="AO172" s="261"/>
      <c r="AP172" s="261"/>
      <c r="AQ172" s="261"/>
      <c r="AR172" s="261"/>
      <c r="AS172" s="261"/>
      <c r="AT172" s="261"/>
      <c r="AU172" s="261"/>
      <c r="AV172" s="261"/>
      <c r="AW172" s="261"/>
      <c r="AX172" s="261"/>
      <c r="AY172" s="261"/>
      <c r="AZ172" s="261"/>
      <c r="BA172" s="261"/>
      <c r="BB172" s="261"/>
      <c r="BC172" s="261"/>
      <c r="BD172" s="261"/>
      <c r="BE172" s="261"/>
      <c r="BF172" s="261"/>
      <c r="BG172" s="261"/>
      <c r="BH172" s="261"/>
      <c r="BI172" s="261"/>
      <c r="BJ172" s="261"/>
      <c r="BK172" s="261"/>
      <c r="BL172" s="261"/>
      <c r="BM172" s="261"/>
      <c r="BN172" s="261"/>
      <c r="BO172" s="261"/>
      <c r="BP172" s="261"/>
      <c r="BQ172" s="261"/>
      <c r="BR172" s="261"/>
      <c r="BS172" s="261"/>
      <c r="BT172" s="261"/>
      <c r="BU172" s="261"/>
      <c r="BV172" s="261"/>
      <c r="BW172" s="261"/>
      <c r="BX172" s="261"/>
      <c r="BY172" s="262"/>
      <c r="BZ172" s="262"/>
      <c r="CA172" s="262"/>
      <c r="CB172" s="262"/>
      <c r="CC172" s="262"/>
      <c r="CD172" s="262"/>
      <c r="CE172" s="262"/>
      <c r="CF172" s="262"/>
      <c r="CG172" s="262"/>
      <c r="CH172" s="262"/>
      <c r="CI172" s="262"/>
      <c r="CJ172" s="262"/>
      <c r="CK172" s="262"/>
      <c r="CL172" s="262"/>
      <c r="CM172" s="262"/>
      <c r="CN172" s="262"/>
      <c r="CO172" s="262"/>
      <c r="CP172" s="262"/>
      <c r="CQ172" s="262"/>
      <c r="CR172" s="262"/>
      <c r="CS172" s="262"/>
      <c r="CT172" s="262"/>
      <c r="CU172" s="261"/>
      <c r="CV172" s="261"/>
      <c r="CW172" s="261"/>
      <c r="CX172" s="261"/>
      <c r="CY172" s="261"/>
      <c r="CZ172" s="261"/>
      <c r="DA172" s="261"/>
      <c r="DB172" s="261"/>
      <c r="DC172" s="261"/>
      <c r="DD172" s="261"/>
      <c r="DE172" s="261"/>
      <c r="DF172" s="261"/>
      <c r="DG172" s="261"/>
      <c r="DH172" s="261"/>
      <c r="DI172" s="261"/>
      <c r="DJ172" s="261"/>
      <c r="DK172" s="261"/>
      <c r="DL172" s="261"/>
      <c r="DM172" s="261"/>
      <c r="DN172" s="261"/>
      <c r="DO172" s="261"/>
      <c r="DP172" s="261"/>
      <c r="DQ172" s="261"/>
      <c r="DR172" s="261"/>
      <c r="DS172" s="261"/>
      <c r="DT172" s="261"/>
      <c r="DU172" s="261"/>
      <c r="DV172" s="261"/>
      <c r="DW172" s="261"/>
      <c r="DX172" s="261"/>
      <c r="DY172" s="261"/>
      <c r="DZ172" s="261"/>
      <c r="EA172" s="261"/>
    </row>
    <row r="173" spans="1:131" ht="15" x14ac:dyDescent="0.25">
      <c r="A173" s="261"/>
      <c r="B173" s="261"/>
      <c r="C173" s="261"/>
      <c r="D173" s="261"/>
      <c r="E173" s="261"/>
      <c r="F173" s="261"/>
      <c r="G173" s="261"/>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261"/>
      <c r="AE173" s="261"/>
      <c r="AF173" s="261"/>
      <c r="AG173" s="261"/>
      <c r="AH173" s="261"/>
      <c r="AI173" s="261"/>
      <c r="AJ173" s="261"/>
      <c r="AK173" s="261"/>
      <c r="AL173" s="261"/>
      <c r="AM173" s="261"/>
      <c r="AN173" s="261"/>
      <c r="AO173" s="261"/>
      <c r="AP173" s="261"/>
      <c r="AQ173" s="261"/>
      <c r="AR173" s="261"/>
      <c r="AS173" s="261"/>
      <c r="AT173" s="261"/>
      <c r="AU173" s="261"/>
      <c r="AV173" s="261"/>
      <c r="AW173" s="261"/>
      <c r="AX173" s="261"/>
      <c r="AY173" s="261"/>
      <c r="AZ173" s="261"/>
      <c r="BA173" s="261"/>
      <c r="BB173" s="261"/>
      <c r="BC173" s="261"/>
      <c r="BD173" s="261"/>
      <c r="BE173" s="261"/>
      <c r="BF173" s="261"/>
      <c r="BG173" s="261"/>
      <c r="BH173" s="261"/>
      <c r="BI173" s="261"/>
      <c r="BJ173" s="261"/>
      <c r="BK173" s="261"/>
      <c r="BL173" s="261"/>
      <c r="BM173" s="261"/>
      <c r="BN173" s="261"/>
      <c r="BO173" s="261"/>
      <c r="BP173" s="261"/>
      <c r="BQ173" s="261"/>
      <c r="BR173" s="261"/>
      <c r="BS173" s="261"/>
      <c r="BT173" s="261"/>
      <c r="BU173" s="261"/>
      <c r="BV173" s="261"/>
      <c r="BW173" s="261"/>
      <c r="BX173" s="261"/>
      <c r="BY173" s="262"/>
      <c r="BZ173" s="262"/>
      <c r="CA173" s="262"/>
      <c r="CB173" s="262"/>
      <c r="CC173" s="262"/>
      <c r="CD173" s="262"/>
      <c r="CE173" s="262"/>
      <c r="CF173" s="262"/>
      <c r="CG173" s="262"/>
      <c r="CH173" s="262"/>
      <c r="CI173" s="262"/>
      <c r="CJ173" s="262"/>
      <c r="CK173" s="262"/>
      <c r="CL173" s="262"/>
      <c r="CM173" s="262"/>
      <c r="CN173" s="262"/>
      <c r="CO173" s="262"/>
      <c r="CP173" s="262"/>
      <c r="CQ173" s="262"/>
      <c r="CR173" s="262"/>
      <c r="CS173" s="262"/>
      <c r="CT173" s="262"/>
      <c r="CU173" s="261"/>
      <c r="CV173" s="261"/>
      <c r="CW173" s="261"/>
      <c r="CX173" s="261"/>
      <c r="CY173" s="261"/>
      <c r="CZ173" s="261"/>
      <c r="DA173" s="261"/>
      <c r="DB173" s="261"/>
      <c r="DC173" s="261"/>
      <c r="DD173" s="261"/>
      <c r="DE173" s="261"/>
      <c r="DF173" s="261"/>
      <c r="DG173" s="261"/>
      <c r="DH173" s="261"/>
      <c r="DI173" s="261"/>
      <c r="DJ173" s="261"/>
      <c r="DK173" s="261"/>
      <c r="DL173" s="261"/>
      <c r="DM173" s="261"/>
      <c r="DN173" s="261"/>
      <c r="DO173" s="261"/>
      <c r="DP173" s="261"/>
      <c r="DQ173" s="261"/>
      <c r="DR173" s="261"/>
      <c r="DS173" s="261"/>
      <c r="DT173" s="261"/>
      <c r="DU173" s="261"/>
      <c r="DV173" s="261"/>
      <c r="DW173" s="261"/>
      <c r="DX173" s="261"/>
      <c r="DY173" s="261"/>
      <c r="DZ173" s="261"/>
      <c r="EA173" s="261"/>
    </row>
    <row r="174" spans="1:131" ht="15" x14ac:dyDescent="0.25">
      <c r="A174" s="261"/>
      <c r="B174" s="261"/>
      <c r="C174" s="261"/>
      <c r="D174" s="261"/>
      <c r="E174" s="261"/>
      <c r="F174" s="261"/>
      <c r="G174" s="261"/>
      <c r="H174" s="261"/>
      <c r="I174" s="261"/>
      <c r="J174" s="261"/>
      <c r="K174" s="261"/>
      <c r="L174" s="261"/>
      <c r="M174" s="261"/>
      <c r="N174" s="261"/>
      <c r="O174" s="261"/>
      <c r="P174" s="261"/>
      <c r="Q174" s="261"/>
      <c r="R174" s="261"/>
      <c r="S174" s="261"/>
      <c r="T174" s="261"/>
      <c r="U174" s="261"/>
      <c r="V174" s="261"/>
      <c r="W174" s="261"/>
      <c r="X174" s="261"/>
      <c r="Y174" s="261"/>
      <c r="Z174" s="261"/>
      <c r="AA174" s="261"/>
      <c r="AB174" s="261"/>
      <c r="AC174" s="261"/>
      <c r="AD174" s="261"/>
      <c r="AE174" s="261"/>
      <c r="AF174" s="261"/>
      <c r="AG174" s="261"/>
      <c r="AH174" s="261"/>
      <c r="AI174" s="261"/>
      <c r="AJ174" s="261"/>
      <c r="AK174" s="261"/>
      <c r="AL174" s="261"/>
      <c r="AM174" s="261"/>
      <c r="AN174" s="261"/>
      <c r="AO174" s="261"/>
      <c r="AP174" s="261"/>
      <c r="AQ174" s="261"/>
      <c r="AR174" s="261"/>
      <c r="AS174" s="261"/>
      <c r="AT174" s="261"/>
      <c r="AU174" s="261"/>
      <c r="AV174" s="261"/>
      <c r="AW174" s="261"/>
      <c r="AX174" s="261"/>
      <c r="AY174" s="261"/>
      <c r="AZ174" s="261"/>
      <c r="BA174" s="261"/>
      <c r="BB174" s="261"/>
      <c r="BC174" s="261"/>
      <c r="BD174" s="261"/>
      <c r="BE174" s="261"/>
      <c r="BF174" s="261"/>
      <c r="BG174" s="261"/>
      <c r="BH174" s="261"/>
      <c r="BI174" s="261"/>
      <c r="BJ174" s="261"/>
      <c r="BK174" s="261"/>
      <c r="BL174" s="261"/>
      <c r="BM174" s="261"/>
      <c r="BN174" s="261"/>
      <c r="BO174" s="261"/>
      <c r="BP174" s="261"/>
      <c r="BQ174" s="261"/>
      <c r="BR174" s="261"/>
      <c r="BS174" s="261"/>
      <c r="BT174" s="261"/>
      <c r="BU174" s="261"/>
      <c r="BV174" s="261"/>
      <c r="BW174" s="261"/>
      <c r="BX174" s="261"/>
      <c r="BY174" s="262"/>
      <c r="BZ174" s="262"/>
      <c r="CA174" s="262"/>
      <c r="CB174" s="262"/>
      <c r="CC174" s="262"/>
      <c r="CD174" s="262"/>
      <c r="CE174" s="262"/>
      <c r="CF174" s="262"/>
      <c r="CG174" s="262"/>
      <c r="CH174" s="262"/>
      <c r="CI174" s="262"/>
      <c r="CJ174" s="262"/>
      <c r="CK174" s="262"/>
      <c r="CL174" s="262"/>
      <c r="CM174" s="262"/>
      <c r="CN174" s="262"/>
      <c r="CO174" s="262"/>
      <c r="CP174" s="262"/>
      <c r="CQ174" s="262"/>
      <c r="CR174" s="262"/>
      <c r="CS174" s="262"/>
      <c r="CT174" s="262"/>
      <c r="CU174" s="261"/>
      <c r="CV174" s="261"/>
      <c r="CW174" s="261"/>
      <c r="CX174" s="261"/>
      <c r="CY174" s="261"/>
      <c r="CZ174" s="261"/>
      <c r="DA174" s="261"/>
      <c r="DB174" s="261"/>
      <c r="DC174" s="261"/>
      <c r="DD174" s="261"/>
      <c r="DE174" s="261"/>
      <c r="DF174" s="261"/>
      <c r="DG174" s="261"/>
      <c r="DH174" s="261"/>
      <c r="DI174" s="261"/>
      <c r="DJ174" s="261"/>
      <c r="DK174" s="261"/>
      <c r="DL174" s="261"/>
      <c r="DM174" s="261"/>
      <c r="DN174" s="261"/>
      <c r="DO174" s="261"/>
      <c r="DP174" s="261"/>
      <c r="DQ174" s="261"/>
      <c r="DR174" s="261"/>
      <c r="DS174" s="261"/>
      <c r="DT174" s="261"/>
      <c r="DU174" s="261"/>
      <c r="DV174" s="261"/>
      <c r="DW174" s="261"/>
      <c r="DX174" s="261"/>
      <c r="DY174" s="261"/>
      <c r="DZ174" s="261"/>
      <c r="EA174" s="261"/>
    </row>
    <row r="175" spans="1:131" ht="15" x14ac:dyDescent="0.25">
      <c r="A175" s="261"/>
      <c r="B175" s="261"/>
      <c r="C175" s="261"/>
      <c r="D175" s="261"/>
      <c r="E175" s="261"/>
      <c r="F175" s="261"/>
      <c r="G175" s="261"/>
      <c r="H175" s="261"/>
      <c r="I175" s="261"/>
      <c r="J175" s="261"/>
      <c r="K175" s="261"/>
      <c r="L175" s="261"/>
      <c r="M175" s="261"/>
      <c r="N175" s="261"/>
      <c r="O175" s="261"/>
      <c r="P175" s="261"/>
      <c r="Q175" s="261"/>
      <c r="R175" s="261"/>
      <c r="S175" s="261"/>
      <c r="T175" s="261"/>
      <c r="U175" s="261"/>
      <c r="V175" s="261"/>
      <c r="W175" s="261"/>
      <c r="X175" s="261"/>
      <c r="Y175" s="261"/>
      <c r="Z175" s="261"/>
      <c r="AA175" s="261"/>
      <c r="AB175" s="261"/>
      <c r="AC175" s="261"/>
      <c r="AD175" s="261"/>
      <c r="AE175" s="261"/>
      <c r="AF175" s="261"/>
      <c r="AG175" s="261"/>
      <c r="AH175" s="261"/>
      <c r="AI175" s="261"/>
      <c r="AJ175" s="261"/>
      <c r="AK175" s="261"/>
      <c r="AL175" s="261"/>
      <c r="AM175" s="261"/>
      <c r="AN175" s="261"/>
      <c r="AO175" s="261"/>
      <c r="AP175" s="261"/>
      <c r="AQ175" s="261"/>
      <c r="AR175" s="261"/>
      <c r="AS175" s="261"/>
      <c r="AT175" s="261"/>
      <c r="AU175" s="261"/>
      <c r="AV175" s="261"/>
      <c r="AW175" s="261"/>
      <c r="AX175" s="261"/>
      <c r="AY175" s="261"/>
      <c r="AZ175" s="261"/>
      <c r="BA175" s="261"/>
      <c r="BB175" s="261"/>
      <c r="BC175" s="261"/>
      <c r="BD175" s="261"/>
      <c r="BE175" s="261"/>
      <c r="BF175" s="261"/>
      <c r="BG175" s="261"/>
      <c r="BH175" s="261"/>
      <c r="BI175" s="261"/>
      <c r="BJ175" s="261"/>
      <c r="BK175" s="261"/>
      <c r="BL175" s="261"/>
      <c r="BM175" s="261"/>
      <c r="BN175" s="261"/>
      <c r="BO175" s="261"/>
      <c r="BP175" s="261"/>
      <c r="BQ175" s="261"/>
      <c r="BR175" s="261"/>
      <c r="BS175" s="261"/>
      <c r="BT175" s="261"/>
      <c r="BU175" s="261"/>
      <c r="BV175" s="261"/>
      <c r="BW175" s="261"/>
      <c r="BX175" s="261"/>
      <c r="BY175" s="262"/>
      <c r="BZ175" s="262"/>
      <c r="CA175" s="262"/>
      <c r="CB175" s="262"/>
      <c r="CC175" s="262"/>
      <c r="CD175" s="262"/>
      <c r="CE175" s="262"/>
      <c r="CF175" s="262"/>
      <c r="CG175" s="262"/>
      <c r="CH175" s="262"/>
      <c r="CI175" s="262"/>
      <c r="CJ175" s="262"/>
      <c r="CK175" s="262"/>
      <c r="CL175" s="262"/>
      <c r="CM175" s="262"/>
      <c r="CN175" s="262"/>
      <c r="CO175" s="262"/>
      <c r="CP175" s="262"/>
      <c r="CQ175" s="262"/>
      <c r="CR175" s="262"/>
      <c r="CS175" s="262"/>
      <c r="CT175" s="262"/>
      <c r="CU175" s="261"/>
      <c r="CV175" s="261"/>
      <c r="CW175" s="261"/>
      <c r="CX175" s="261"/>
      <c r="CY175" s="261"/>
      <c r="CZ175" s="261"/>
      <c r="DA175" s="261"/>
      <c r="DB175" s="261"/>
      <c r="DC175" s="261"/>
      <c r="DD175" s="261"/>
      <c r="DE175" s="261"/>
      <c r="DF175" s="261"/>
      <c r="DG175" s="261"/>
      <c r="DH175" s="261"/>
      <c r="DI175" s="261"/>
      <c r="DJ175" s="261"/>
      <c r="DK175" s="261"/>
      <c r="DL175" s="261"/>
      <c r="DM175" s="261"/>
      <c r="DN175" s="261"/>
      <c r="DO175" s="261"/>
      <c r="DP175" s="261"/>
      <c r="DQ175" s="261"/>
      <c r="DR175" s="261"/>
      <c r="DS175" s="261"/>
      <c r="DT175" s="261"/>
      <c r="DU175" s="261"/>
      <c r="DV175" s="261"/>
      <c r="DW175" s="261"/>
      <c r="DX175" s="261"/>
      <c r="DY175" s="261"/>
      <c r="DZ175" s="261"/>
      <c r="EA175" s="261"/>
    </row>
    <row r="176" spans="1:131" ht="15" x14ac:dyDescent="0.25">
      <c r="A176" s="261"/>
      <c r="B176" s="261"/>
      <c r="C176" s="261"/>
      <c r="D176" s="261"/>
      <c r="E176" s="261"/>
      <c r="F176" s="261"/>
      <c r="G176" s="261"/>
      <c r="H176" s="261"/>
      <c r="I176" s="261"/>
      <c r="J176" s="261"/>
      <c r="K176" s="261"/>
      <c r="L176" s="261"/>
      <c r="M176" s="261"/>
      <c r="N176" s="261"/>
      <c r="O176" s="261"/>
      <c r="P176" s="261"/>
      <c r="Q176" s="261"/>
      <c r="R176" s="261"/>
      <c r="S176" s="261"/>
      <c r="T176" s="261"/>
      <c r="U176" s="261"/>
      <c r="V176" s="261"/>
      <c r="W176" s="261"/>
      <c r="X176" s="261"/>
      <c r="Y176" s="261"/>
      <c r="Z176" s="261"/>
      <c r="AA176" s="261"/>
      <c r="AB176" s="261"/>
      <c r="AC176" s="261"/>
      <c r="AD176" s="261"/>
      <c r="AE176" s="261"/>
      <c r="AF176" s="261"/>
      <c r="AG176" s="261"/>
      <c r="AH176" s="261"/>
      <c r="AI176" s="261"/>
      <c r="AJ176" s="261"/>
      <c r="AK176" s="261"/>
      <c r="AL176" s="261"/>
      <c r="AM176" s="261"/>
      <c r="AN176" s="261"/>
      <c r="AO176" s="261"/>
      <c r="AP176" s="261"/>
      <c r="AQ176" s="261"/>
      <c r="AR176" s="261"/>
      <c r="AS176" s="261"/>
      <c r="AT176" s="261"/>
      <c r="AU176" s="261"/>
      <c r="AV176" s="261"/>
      <c r="AW176" s="261"/>
      <c r="AX176" s="261"/>
      <c r="AY176" s="261"/>
      <c r="AZ176" s="261"/>
      <c r="BA176" s="261"/>
      <c r="BB176" s="261"/>
      <c r="BC176" s="261"/>
      <c r="BD176" s="261"/>
      <c r="BE176" s="261"/>
      <c r="BF176" s="261"/>
      <c r="BG176" s="261"/>
      <c r="BH176" s="261"/>
      <c r="BI176" s="261"/>
      <c r="BJ176" s="261"/>
      <c r="BK176" s="261"/>
      <c r="BL176" s="261"/>
      <c r="BM176" s="261"/>
      <c r="BN176" s="261"/>
      <c r="BO176" s="261"/>
      <c r="BP176" s="261"/>
      <c r="BQ176" s="261"/>
      <c r="BR176" s="261"/>
      <c r="BS176" s="261"/>
      <c r="BT176" s="261"/>
      <c r="BU176" s="261"/>
      <c r="BV176" s="261"/>
      <c r="BW176" s="261"/>
      <c r="BX176" s="261"/>
      <c r="BY176" s="262"/>
      <c r="BZ176" s="262"/>
      <c r="CA176" s="262"/>
      <c r="CB176" s="262"/>
      <c r="CC176" s="262"/>
      <c r="CD176" s="262"/>
      <c r="CE176" s="262"/>
      <c r="CF176" s="262"/>
      <c r="CG176" s="262"/>
      <c r="CH176" s="262"/>
      <c r="CI176" s="262"/>
      <c r="CJ176" s="262"/>
      <c r="CK176" s="262"/>
      <c r="CL176" s="262"/>
      <c r="CM176" s="262"/>
      <c r="CN176" s="262"/>
      <c r="CO176" s="262"/>
      <c r="CP176" s="262"/>
      <c r="CQ176" s="262"/>
      <c r="CR176" s="262"/>
      <c r="CS176" s="262"/>
      <c r="CT176" s="262"/>
      <c r="CU176" s="261"/>
      <c r="CV176" s="261"/>
      <c r="CW176" s="261"/>
      <c r="CX176" s="261"/>
      <c r="CY176" s="261"/>
      <c r="CZ176" s="261"/>
      <c r="DA176" s="261"/>
      <c r="DB176" s="261"/>
      <c r="DC176" s="261"/>
      <c r="DD176" s="261"/>
      <c r="DE176" s="261"/>
      <c r="DF176" s="261"/>
      <c r="DG176" s="261"/>
      <c r="DH176" s="261"/>
      <c r="DI176" s="261"/>
      <c r="DJ176" s="261"/>
      <c r="DK176" s="261"/>
      <c r="DL176" s="261"/>
      <c r="DM176" s="261"/>
      <c r="DN176" s="261"/>
      <c r="DO176" s="261"/>
      <c r="DP176" s="261"/>
      <c r="DQ176" s="261"/>
      <c r="DR176" s="261"/>
      <c r="DS176" s="261"/>
      <c r="DT176" s="261"/>
      <c r="DU176" s="261"/>
      <c r="DV176" s="261"/>
      <c r="DW176" s="261"/>
      <c r="DX176" s="261"/>
      <c r="DY176" s="261"/>
      <c r="DZ176" s="261"/>
      <c r="EA176" s="261"/>
    </row>
    <row r="177" spans="1:131" ht="15" x14ac:dyDescent="0.25">
      <c r="A177" s="261"/>
      <c r="B177" s="261"/>
      <c r="C177" s="261"/>
      <c r="D177" s="261"/>
      <c r="E177" s="261"/>
      <c r="F177" s="261"/>
      <c r="G177" s="261"/>
      <c r="H177" s="261"/>
      <c r="I177" s="261"/>
      <c r="J177" s="261"/>
      <c r="K177" s="261"/>
      <c r="L177" s="261"/>
      <c r="M177" s="261"/>
      <c r="N177" s="261"/>
      <c r="O177" s="261"/>
      <c r="P177" s="261"/>
      <c r="Q177" s="261"/>
      <c r="R177" s="261"/>
      <c r="S177" s="261"/>
      <c r="T177" s="261"/>
      <c r="U177" s="261"/>
      <c r="V177" s="261"/>
      <c r="W177" s="261"/>
      <c r="X177" s="261"/>
      <c r="Y177" s="261"/>
      <c r="Z177" s="261"/>
      <c r="AA177" s="261"/>
      <c r="AB177" s="261"/>
      <c r="AC177" s="261"/>
      <c r="AD177" s="261"/>
      <c r="AE177" s="261"/>
      <c r="AF177" s="261"/>
      <c r="AG177" s="261"/>
      <c r="AH177" s="261"/>
      <c r="AI177" s="261"/>
      <c r="AJ177" s="261"/>
      <c r="AK177" s="261"/>
      <c r="AL177" s="261"/>
      <c r="AM177" s="261"/>
      <c r="AN177" s="261"/>
      <c r="AO177" s="261"/>
      <c r="AP177" s="261"/>
      <c r="AQ177" s="261"/>
      <c r="AR177" s="261"/>
      <c r="AS177" s="261"/>
      <c r="AT177" s="261"/>
      <c r="AU177" s="261"/>
      <c r="AV177" s="261"/>
      <c r="AW177" s="261"/>
      <c r="AX177" s="261"/>
      <c r="AY177" s="261"/>
      <c r="AZ177" s="261"/>
      <c r="BA177" s="261"/>
      <c r="BB177" s="261"/>
      <c r="BC177" s="261"/>
      <c r="BD177" s="261"/>
      <c r="BE177" s="261"/>
      <c r="BF177" s="261"/>
      <c r="BG177" s="261"/>
      <c r="BH177" s="261"/>
      <c r="BI177" s="261"/>
      <c r="BJ177" s="261"/>
      <c r="BK177" s="261"/>
      <c r="BL177" s="261"/>
      <c r="BM177" s="261"/>
      <c r="BN177" s="261"/>
      <c r="BO177" s="261"/>
      <c r="BP177" s="261"/>
      <c r="BQ177" s="261"/>
      <c r="BR177" s="261"/>
      <c r="BS177" s="261"/>
      <c r="BT177" s="261"/>
      <c r="BU177" s="261"/>
      <c r="BV177" s="261"/>
      <c r="BW177" s="261"/>
      <c r="BX177" s="261"/>
      <c r="BY177" s="262"/>
      <c r="BZ177" s="262"/>
      <c r="CA177" s="262"/>
      <c r="CB177" s="262"/>
      <c r="CC177" s="262"/>
      <c r="CD177" s="262"/>
      <c r="CE177" s="262"/>
      <c r="CF177" s="262"/>
      <c r="CG177" s="262"/>
      <c r="CH177" s="262"/>
      <c r="CI177" s="262"/>
      <c r="CJ177" s="262"/>
      <c r="CK177" s="262"/>
      <c r="CL177" s="262"/>
      <c r="CM177" s="262"/>
      <c r="CN177" s="262"/>
      <c r="CO177" s="262"/>
      <c r="CP177" s="262"/>
      <c r="CQ177" s="262"/>
      <c r="CR177" s="262"/>
      <c r="CS177" s="262"/>
      <c r="CT177" s="262"/>
      <c r="CU177" s="261"/>
      <c r="CV177" s="261"/>
      <c r="CW177" s="261"/>
      <c r="CX177" s="261"/>
      <c r="CY177" s="261"/>
      <c r="CZ177" s="261"/>
      <c r="DA177" s="261"/>
      <c r="DB177" s="261"/>
      <c r="DC177" s="261"/>
      <c r="DD177" s="261"/>
      <c r="DE177" s="261"/>
      <c r="DF177" s="261"/>
      <c r="DG177" s="261"/>
      <c r="DH177" s="261"/>
      <c r="DI177" s="261"/>
      <c r="DJ177" s="261"/>
      <c r="DK177" s="261"/>
      <c r="DL177" s="261"/>
      <c r="DM177" s="261"/>
      <c r="DN177" s="261"/>
      <c r="DO177" s="261"/>
      <c r="DP177" s="261"/>
      <c r="DQ177" s="261"/>
      <c r="DR177" s="261"/>
      <c r="DS177" s="261"/>
      <c r="DT177" s="261"/>
      <c r="DU177" s="261"/>
      <c r="DV177" s="261"/>
      <c r="DW177" s="261"/>
      <c r="DX177" s="261"/>
      <c r="DY177" s="261"/>
      <c r="DZ177" s="261"/>
      <c r="EA177" s="261"/>
    </row>
    <row r="178" spans="1:131" ht="15" x14ac:dyDescent="0.25">
      <c r="A178" s="261"/>
      <c r="B178" s="261"/>
      <c r="C178" s="261"/>
      <c r="D178" s="261"/>
      <c r="E178" s="261"/>
      <c r="F178" s="261"/>
      <c r="G178" s="261"/>
      <c r="H178" s="261"/>
      <c r="I178" s="261"/>
      <c r="J178" s="261"/>
      <c r="K178" s="261"/>
      <c r="L178" s="261"/>
      <c r="M178" s="261"/>
      <c r="N178" s="261"/>
      <c r="O178" s="261"/>
      <c r="P178" s="261"/>
      <c r="Q178" s="261"/>
      <c r="R178" s="261"/>
      <c r="S178" s="261"/>
      <c r="T178" s="261"/>
      <c r="U178" s="261"/>
      <c r="V178" s="261"/>
      <c r="W178" s="261"/>
      <c r="X178" s="261"/>
      <c r="Y178" s="261"/>
      <c r="Z178" s="261"/>
      <c r="AA178" s="261"/>
      <c r="AB178" s="261"/>
      <c r="AC178" s="261"/>
      <c r="AD178" s="261"/>
      <c r="AE178" s="261"/>
      <c r="AF178" s="261"/>
      <c r="AG178" s="261"/>
      <c r="AH178" s="261"/>
      <c r="AI178" s="261"/>
      <c r="AJ178" s="261"/>
      <c r="AK178" s="261"/>
      <c r="AL178" s="261"/>
      <c r="AM178" s="261"/>
      <c r="AN178" s="261"/>
      <c r="AO178" s="261"/>
      <c r="AP178" s="261"/>
      <c r="AQ178" s="261"/>
      <c r="AR178" s="261"/>
      <c r="AS178" s="261"/>
      <c r="AT178" s="261"/>
      <c r="AU178" s="261"/>
      <c r="AV178" s="261"/>
      <c r="AW178" s="261"/>
      <c r="AX178" s="261"/>
      <c r="AY178" s="261"/>
      <c r="AZ178" s="261"/>
      <c r="BA178" s="261"/>
      <c r="BB178" s="261"/>
      <c r="BC178" s="261"/>
      <c r="BD178" s="261"/>
      <c r="BE178" s="261"/>
      <c r="BF178" s="261"/>
      <c r="BG178" s="261"/>
      <c r="BH178" s="261"/>
      <c r="BI178" s="261"/>
      <c r="BJ178" s="261"/>
      <c r="BK178" s="261"/>
      <c r="BL178" s="261"/>
      <c r="BM178" s="261"/>
      <c r="BN178" s="261"/>
      <c r="BO178" s="261"/>
      <c r="BP178" s="261"/>
      <c r="BQ178" s="261"/>
      <c r="BR178" s="261"/>
      <c r="BS178" s="261"/>
      <c r="BT178" s="261"/>
      <c r="BU178" s="261"/>
      <c r="BV178" s="261"/>
      <c r="BW178" s="261"/>
      <c r="BX178" s="261"/>
      <c r="BY178" s="262"/>
      <c r="BZ178" s="262"/>
      <c r="CA178" s="262"/>
      <c r="CB178" s="262"/>
      <c r="CC178" s="262"/>
      <c r="CD178" s="262"/>
      <c r="CE178" s="262"/>
      <c r="CF178" s="262"/>
      <c r="CG178" s="262"/>
      <c r="CH178" s="262"/>
      <c r="CI178" s="262"/>
      <c r="CJ178" s="262"/>
      <c r="CK178" s="262"/>
      <c r="CL178" s="262"/>
      <c r="CM178" s="262"/>
      <c r="CN178" s="262"/>
      <c r="CO178" s="262"/>
      <c r="CP178" s="262"/>
      <c r="CQ178" s="262"/>
      <c r="CR178" s="262"/>
      <c r="CS178" s="262"/>
      <c r="CT178" s="262"/>
      <c r="CU178" s="261"/>
      <c r="CV178" s="261"/>
      <c r="CW178" s="261"/>
      <c r="CX178" s="261"/>
      <c r="CY178" s="261"/>
      <c r="CZ178" s="261"/>
      <c r="DA178" s="261"/>
      <c r="DB178" s="261"/>
      <c r="DC178" s="261"/>
      <c r="DD178" s="261"/>
      <c r="DE178" s="261"/>
      <c r="DF178" s="261"/>
      <c r="DG178" s="261"/>
      <c r="DH178" s="261"/>
      <c r="DI178" s="261"/>
      <c r="DJ178" s="261"/>
      <c r="DK178" s="261"/>
      <c r="DL178" s="261"/>
      <c r="DM178" s="261"/>
      <c r="DN178" s="261"/>
      <c r="DO178" s="261"/>
      <c r="DP178" s="261"/>
      <c r="DQ178" s="261"/>
      <c r="DR178" s="261"/>
      <c r="DS178" s="261"/>
      <c r="DT178" s="261"/>
      <c r="DU178" s="261"/>
      <c r="DV178" s="261"/>
      <c r="DW178" s="261"/>
      <c r="DX178" s="261"/>
      <c r="DY178" s="261"/>
      <c r="DZ178" s="261"/>
      <c r="EA178" s="261"/>
    </row>
    <row r="179" spans="1:131" ht="15" x14ac:dyDescent="0.25">
      <c r="A179" s="261"/>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261"/>
      <c r="AE179" s="261"/>
      <c r="AF179" s="261"/>
      <c r="AG179" s="261"/>
      <c r="AH179" s="261"/>
      <c r="AI179" s="261"/>
      <c r="AJ179" s="261"/>
      <c r="AK179" s="261"/>
      <c r="AL179" s="261"/>
      <c r="AM179" s="261"/>
      <c r="AN179" s="261"/>
      <c r="AO179" s="261"/>
      <c r="AP179" s="261"/>
      <c r="AQ179" s="261"/>
      <c r="AR179" s="261"/>
      <c r="AS179" s="261"/>
      <c r="AT179" s="261"/>
      <c r="AU179" s="261"/>
      <c r="AV179" s="261"/>
      <c r="AW179" s="261"/>
      <c r="AX179" s="261"/>
      <c r="AY179" s="261"/>
      <c r="AZ179" s="261"/>
      <c r="BA179" s="261"/>
      <c r="BB179" s="261"/>
      <c r="BC179" s="261"/>
      <c r="BD179" s="261"/>
      <c r="BE179" s="261"/>
      <c r="BF179" s="261"/>
      <c r="BG179" s="261"/>
      <c r="BH179" s="261"/>
      <c r="BI179" s="261"/>
      <c r="BJ179" s="261"/>
      <c r="BK179" s="261"/>
      <c r="BL179" s="261"/>
      <c r="BM179" s="261"/>
      <c r="BN179" s="261"/>
      <c r="BO179" s="261"/>
      <c r="BP179" s="261"/>
      <c r="BQ179" s="261"/>
      <c r="BR179" s="261"/>
      <c r="BS179" s="261"/>
      <c r="BT179" s="261"/>
      <c r="BU179" s="261"/>
      <c r="BV179" s="261"/>
      <c r="BW179" s="261"/>
      <c r="BX179" s="261"/>
      <c r="BY179" s="262"/>
      <c r="BZ179" s="262"/>
      <c r="CA179" s="262"/>
      <c r="CB179" s="262"/>
      <c r="CC179" s="262"/>
      <c r="CD179" s="262"/>
      <c r="CE179" s="262"/>
      <c r="CF179" s="262"/>
      <c r="CG179" s="262"/>
      <c r="CH179" s="262"/>
      <c r="CI179" s="262"/>
      <c r="CJ179" s="262"/>
      <c r="CK179" s="262"/>
      <c r="CL179" s="262"/>
      <c r="CM179" s="262"/>
      <c r="CN179" s="262"/>
      <c r="CO179" s="262"/>
      <c r="CP179" s="262"/>
      <c r="CQ179" s="262"/>
      <c r="CR179" s="262"/>
      <c r="CS179" s="262"/>
      <c r="CT179" s="262"/>
      <c r="CU179" s="261"/>
      <c r="CV179" s="261"/>
      <c r="CW179" s="261"/>
      <c r="CX179" s="261"/>
      <c r="CY179" s="261"/>
      <c r="CZ179" s="261"/>
      <c r="DA179" s="261"/>
      <c r="DB179" s="261"/>
      <c r="DC179" s="261"/>
      <c r="DD179" s="261"/>
      <c r="DE179" s="261"/>
      <c r="DF179" s="261"/>
      <c r="DG179" s="261"/>
      <c r="DH179" s="261"/>
      <c r="DI179" s="261"/>
      <c r="DJ179" s="261"/>
      <c r="DK179" s="261"/>
      <c r="DL179" s="261"/>
      <c r="DM179" s="261"/>
      <c r="DN179" s="261"/>
      <c r="DO179" s="261"/>
      <c r="DP179" s="261"/>
      <c r="DQ179" s="261"/>
      <c r="DR179" s="261"/>
      <c r="DS179" s="261"/>
      <c r="DT179" s="261"/>
      <c r="DU179" s="261"/>
      <c r="DV179" s="261"/>
      <c r="DW179" s="261"/>
      <c r="DX179" s="261"/>
      <c r="DY179" s="261"/>
      <c r="DZ179" s="261"/>
      <c r="EA179" s="261"/>
    </row>
    <row r="180" spans="1:131" ht="15" x14ac:dyDescent="0.25">
      <c r="A180" s="261"/>
      <c r="B180" s="261"/>
      <c r="C180" s="261"/>
      <c r="D180" s="261"/>
      <c r="E180" s="261"/>
      <c r="F180" s="261"/>
      <c r="G180" s="261"/>
      <c r="H180" s="261"/>
      <c r="I180" s="261"/>
      <c r="J180" s="261"/>
      <c r="K180" s="261"/>
      <c r="L180" s="261"/>
      <c r="M180" s="261"/>
      <c r="N180" s="261"/>
      <c r="O180" s="261"/>
      <c r="P180" s="261"/>
      <c r="Q180" s="261"/>
      <c r="R180" s="261"/>
      <c r="S180" s="261"/>
      <c r="T180" s="261"/>
      <c r="U180" s="261"/>
      <c r="V180" s="261"/>
      <c r="W180" s="261"/>
      <c r="X180" s="261"/>
      <c r="Y180" s="261"/>
      <c r="Z180" s="261"/>
      <c r="AA180" s="261"/>
      <c r="AB180" s="261"/>
      <c r="AC180" s="261"/>
      <c r="AD180" s="261"/>
      <c r="AE180" s="261"/>
      <c r="AF180" s="261"/>
      <c r="AG180" s="261"/>
      <c r="AH180" s="261"/>
      <c r="AI180" s="261"/>
      <c r="AJ180" s="261"/>
      <c r="AK180" s="261"/>
      <c r="AL180" s="261"/>
      <c r="AM180" s="261"/>
      <c r="AN180" s="261"/>
      <c r="AO180" s="261"/>
      <c r="AP180" s="261"/>
      <c r="AQ180" s="261"/>
      <c r="AR180" s="261"/>
      <c r="AS180" s="261"/>
      <c r="AT180" s="261"/>
      <c r="AU180" s="261"/>
      <c r="AV180" s="261"/>
      <c r="AW180" s="261"/>
      <c r="AX180" s="261"/>
      <c r="AY180" s="261"/>
      <c r="AZ180" s="261"/>
      <c r="BA180" s="261"/>
      <c r="BB180" s="261"/>
      <c r="BC180" s="261"/>
      <c r="BD180" s="261"/>
      <c r="BE180" s="261"/>
      <c r="BF180" s="261"/>
      <c r="BG180" s="261"/>
      <c r="BH180" s="261"/>
      <c r="BI180" s="261"/>
      <c r="BJ180" s="261"/>
      <c r="BK180" s="261"/>
      <c r="BL180" s="261"/>
      <c r="BM180" s="261"/>
      <c r="BN180" s="261"/>
      <c r="BO180" s="261"/>
      <c r="BP180" s="261"/>
      <c r="BQ180" s="261"/>
      <c r="BR180" s="261"/>
      <c r="BS180" s="261"/>
      <c r="BT180" s="261"/>
      <c r="BU180" s="261"/>
      <c r="BV180" s="261"/>
      <c r="BW180" s="261"/>
      <c r="BX180" s="261"/>
      <c r="BY180" s="262"/>
      <c r="BZ180" s="262"/>
      <c r="CA180" s="262"/>
      <c r="CB180" s="262"/>
      <c r="CC180" s="262"/>
      <c r="CD180" s="262"/>
      <c r="CE180" s="262"/>
      <c r="CF180" s="262"/>
      <c r="CG180" s="262"/>
      <c r="CH180" s="262"/>
      <c r="CI180" s="262"/>
      <c r="CJ180" s="262"/>
      <c r="CK180" s="262"/>
      <c r="CL180" s="262"/>
      <c r="CM180" s="262"/>
      <c r="CN180" s="262"/>
      <c r="CO180" s="262"/>
      <c r="CP180" s="262"/>
      <c r="CQ180" s="262"/>
      <c r="CR180" s="262"/>
      <c r="CS180" s="262"/>
      <c r="CT180" s="262"/>
      <c r="CU180" s="261"/>
      <c r="CV180" s="261"/>
      <c r="CW180" s="261"/>
      <c r="CX180" s="261"/>
      <c r="CY180" s="261"/>
      <c r="CZ180" s="261"/>
      <c r="DA180" s="261"/>
      <c r="DB180" s="261"/>
      <c r="DC180" s="261"/>
      <c r="DD180" s="261"/>
      <c r="DE180" s="261"/>
      <c r="DF180" s="261"/>
      <c r="DG180" s="261"/>
      <c r="DH180" s="261"/>
      <c r="DI180" s="261"/>
      <c r="DJ180" s="261"/>
      <c r="DK180" s="261"/>
      <c r="DL180" s="261"/>
      <c r="DM180" s="261"/>
      <c r="DN180" s="261"/>
      <c r="DO180" s="261"/>
      <c r="DP180" s="261"/>
      <c r="DQ180" s="261"/>
      <c r="DR180" s="261"/>
      <c r="DS180" s="261"/>
      <c r="DT180" s="261"/>
      <c r="DU180" s="261"/>
      <c r="DV180" s="261"/>
      <c r="DW180" s="261"/>
      <c r="DX180" s="261"/>
      <c r="DY180" s="261"/>
      <c r="DZ180" s="261"/>
      <c r="EA180" s="261"/>
    </row>
    <row r="181" spans="1:131" ht="15" x14ac:dyDescent="0.25">
      <c r="A181" s="261"/>
      <c r="B181" s="261"/>
      <c r="C181" s="261"/>
      <c r="D181" s="261"/>
      <c r="E181" s="261"/>
      <c r="F181" s="261"/>
      <c r="G181" s="261"/>
      <c r="H181" s="261"/>
      <c r="I181" s="261"/>
      <c r="J181" s="261"/>
      <c r="K181" s="261"/>
      <c r="L181" s="261"/>
      <c r="M181" s="261"/>
      <c r="N181" s="261"/>
      <c r="O181" s="261"/>
      <c r="P181" s="261"/>
      <c r="Q181" s="261"/>
      <c r="R181" s="261"/>
      <c r="S181" s="261"/>
      <c r="T181" s="261"/>
      <c r="U181" s="261"/>
      <c r="V181" s="261"/>
      <c r="W181" s="261"/>
      <c r="X181" s="261"/>
      <c r="Y181" s="261"/>
      <c r="Z181" s="261"/>
      <c r="AA181" s="261"/>
      <c r="AB181" s="261"/>
      <c r="AC181" s="261"/>
      <c r="AD181" s="261"/>
      <c r="AE181" s="261"/>
      <c r="AF181" s="261"/>
      <c r="AG181" s="261"/>
      <c r="AH181" s="261"/>
      <c r="AI181" s="261"/>
      <c r="AJ181" s="261"/>
      <c r="AK181" s="261"/>
      <c r="AL181" s="261"/>
      <c r="AM181" s="261"/>
      <c r="AN181" s="261"/>
      <c r="AO181" s="261"/>
      <c r="AP181" s="261"/>
      <c r="AQ181" s="261"/>
      <c r="AR181" s="261"/>
      <c r="AS181" s="261"/>
      <c r="AT181" s="261"/>
      <c r="AU181" s="261"/>
      <c r="AV181" s="261"/>
      <c r="AW181" s="261"/>
      <c r="AX181" s="261"/>
      <c r="AY181" s="261"/>
      <c r="AZ181" s="261"/>
      <c r="BA181" s="261"/>
      <c r="BB181" s="261"/>
      <c r="BC181" s="261"/>
      <c r="BD181" s="261"/>
      <c r="BE181" s="261"/>
      <c r="BF181" s="261"/>
      <c r="BG181" s="261"/>
      <c r="BH181" s="261"/>
      <c r="BI181" s="261"/>
      <c r="BJ181" s="261"/>
      <c r="BK181" s="261"/>
      <c r="BL181" s="261"/>
      <c r="BM181" s="261"/>
      <c r="BN181" s="261"/>
      <c r="BO181" s="261"/>
      <c r="BP181" s="261"/>
      <c r="BQ181" s="261"/>
      <c r="BR181" s="261"/>
      <c r="BS181" s="261"/>
      <c r="BT181" s="261"/>
      <c r="BU181" s="261"/>
      <c r="BV181" s="261"/>
      <c r="BW181" s="261"/>
      <c r="BX181" s="261"/>
      <c r="BY181" s="262"/>
      <c r="BZ181" s="262"/>
      <c r="CA181" s="262"/>
      <c r="CB181" s="262"/>
      <c r="CC181" s="262"/>
      <c r="CD181" s="262"/>
      <c r="CE181" s="262"/>
      <c r="CF181" s="262"/>
      <c r="CG181" s="262"/>
      <c r="CH181" s="262"/>
      <c r="CI181" s="262"/>
      <c r="CJ181" s="262"/>
      <c r="CK181" s="262"/>
      <c r="CL181" s="262"/>
      <c r="CM181" s="262"/>
      <c r="CN181" s="262"/>
      <c r="CO181" s="262"/>
      <c r="CP181" s="262"/>
      <c r="CQ181" s="262"/>
      <c r="CR181" s="262"/>
      <c r="CS181" s="262"/>
      <c r="CT181" s="262"/>
      <c r="CU181" s="261"/>
      <c r="CV181" s="261"/>
      <c r="CW181" s="261"/>
      <c r="CX181" s="261"/>
      <c r="CY181" s="261"/>
      <c r="CZ181" s="261"/>
      <c r="DA181" s="261"/>
      <c r="DB181" s="261"/>
      <c r="DC181" s="261"/>
      <c r="DD181" s="261"/>
      <c r="DE181" s="261"/>
      <c r="DF181" s="261"/>
      <c r="DG181" s="261"/>
      <c r="DH181" s="261"/>
      <c r="DI181" s="261"/>
      <c r="DJ181" s="261"/>
      <c r="DK181" s="261"/>
      <c r="DL181" s="261"/>
      <c r="DM181" s="261"/>
      <c r="DN181" s="261"/>
      <c r="DO181" s="261"/>
      <c r="DP181" s="261"/>
      <c r="DQ181" s="261"/>
      <c r="DR181" s="261"/>
      <c r="DS181" s="261"/>
      <c r="DT181" s="261"/>
      <c r="DU181" s="261"/>
      <c r="DV181" s="261"/>
      <c r="DW181" s="261"/>
      <c r="DX181" s="261"/>
      <c r="DY181" s="261"/>
      <c r="DZ181" s="261"/>
      <c r="EA181" s="261"/>
    </row>
    <row r="182" spans="1:131" ht="15" x14ac:dyDescent="0.25">
      <c r="A182" s="261"/>
      <c r="B182" s="261"/>
      <c r="C182" s="261"/>
      <c r="D182" s="261"/>
      <c r="E182" s="261"/>
      <c r="F182" s="261"/>
      <c r="G182" s="261"/>
      <c r="H182" s="261"/>
      <c r="I182" s="261"/>
      <c r="J182" s="261"/>
      <c r="K182" s="261"/>
      <c r="L182" s="261"/>
      <c r="M182" s="261"/>
      <c r="N182" s="261"/>
      <c r="O182" s="261"/>
      <c r="P182" s="261"/>
      <c r="Q182" s="261"/>
      <c r="R182" s="261"/>
      <c r="S182" s="261"/>
      <c r="T182" s="261"/>
      <c r="U182" s="261"/>
      <c r="V182" s="261"/>
      <c r="W182" s="261"/>
      <c r="X182" s="261"/>
      <c r="Y182" s="261"/>
      <c r="Z182" s="261"/>
      <c r="AA182" s="261"/>
      <c r="AB182" s="261"/>
      <c r="AC182" s="261"/>
      <c r="AD182" s="261"/>
      <c r="AE182" s="261"/>
      <c r="AF182" s="261"/>
      <c r="AG182" s="261"/>
      <c r="AH182" s="261"/>
      <c r="AI182" s="261"/>
      <c r="AJ182" s="261"/>
      <c r="AK182" s="261"/>
      <c r="AL182" s="261"/>
      <c r="AM182" s="261"/>
      <c r="AN182" s="261"/>
      <c r="AO182" s="261"/>
      <c r="AP182" s="261"/>
      <c r="AQ182" s="261"/>
      <c r="AR182" s="261"/>
      <c r="AS182" s="261"/>
      <c r="AT182" s="261"/>
      <c r="AU182" s="261"/>
      <c r="AV182" s="261"/>
      <c r="AW182" s="261"/>
      <c r="AX182" s="261"/>
      <c r="AY182" s="261"/>
      <c r="AZ182" s="261"/>
      <c r="BA182" s="261"/>
      <c r="BB182" s="261"/>
      <c r="BC182" s="261"/>
      <c r="BD182" s="261"/>
      <c r="BE182" s="261"/>
      <c r="BF182" s="261"/>
      <c r="BG182" s="261"/>
      <c r="BH182" s="261"/>
      <c r="BI182" s="261"/>
      <c r="BJ182" s="261"/>
      <c r="BK182" s="261"/>
      <c r="BL182" s="261"/>
      <c r="BM182" s="261"/>
      <c r="BN182" s="261"/>
      <c r="BO182" s="261"/>
      <c r="BP182" s="261"/>
      <c r="BQ182" s="261"/>
      <c r="BR182" s="261"/>
      <c r="BS182" s="261"/>
      <c r="BT182" s="261"/>
      <c r="BU182" s="261"/>
      <c r="BV182" s="261"/>
      <c r="BW182" s="261"/>
      <c r="BX182" s="261"/>
      <c r="BY182" s="262"/>
      <c r="BZ182" s="262"/>
      <c r="CA182" s="262"/>
      <c r="CB182" s="262"/>
      <c r="CC182" s="262"/>
      <c r="CD182" s="262"/>
      <c r="CE182" s="262"/>
      <c r="CF182" s="262"/>
      <c r="CG182" s="262"/>
      <c r="CH182" s="262"/>
      <c r="CI182" s="262"/>
      <c r="CJ182" s="262"/>
      <c r="CK182" s="262"/>
      <c r="CL182" s="262"/>
      <c r="CM182" s="262"/>
      <c r="CN182" s="262"/>
      <c r="CO182" s="262"/>
      <c r="CP182" s="262"/>
      <c r="CQ182" s="262"/>
      <c r="CR182" s="262"/>
      <c r="CS182" s="262"/>
      <c r="CT182" s="262"/>
      <c r="CU182" s="261"/>
      <c r="CV182" s="261"/>
      <c r="CW182" s="261"/>
      <c r="CX182" s="261"/>
      <c r="CY182" s="261"/>
      <c r="CZ182" s="261"/>
      <c r="DA182" s="261"/>
      <c r="DB182" s="261"/>
      <c r="DC182" s="261"/>
      <c r="DD182" s="261"/>
      <c r="DE182" s="261"/>
      <c r="DF182" s="261"/>
      <c r="DG182" s="261"/>
      <c r="DH182" s="261"/>
      <c r="DI182" s="261"/>
      <c r="DJ182" s="261"/>
      <c r="DK182" s="261"/>
      <c r="DL182" s="261"/>
      <c r="DM182" s="261"/>
      <c r="DN182" s="261"/>
      <c r="DO182" s="261"/>
      <c r="DP182" s="261"/>
      <c r="DQ182" s="261"/>
      <c r="DR182" s="261"/>
      <c r="DS182" s="261"/>
      <c r="DT182" s="261"/>
      <c r="DU182" s="261"/>
      <c r="DV182" s="261"/>
      <c r="DW182" s="261"/>
      <c r="DX182" s="261"/>
      <c r="DY182" s="261"/>
      <c r="DZ182" s="261"/>
      <c r="EA182" s="261"/>
    </row>
    <row r="183" spans="1:131" ht="15" x14ac:dyDescent="0.25">
      <c r="A183" s="261"/>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1"/>
      <c r="Z183" s="261"/>
      <c r="AA183" s="261"/>
      <c r="AB183" s="261"/>
      <c r="AC183" s="261"/>
      <c r="AD183" s="261"/>
      <c r="AE183" s="261"/>
      <c r="AF183" s="261"/>
      <c r="AG183" s="261"/>
      <c r="AH183" s="261"/>
      <c r="AI183" s="261"/>
      <c r="AJ183" s="261"/>
      <c r="AK183" s="261"/>
      <c r="AL183" s="261"/>
      <c r="AM183" s="261"/>
      <c r="AN183" s="261"/>
      <c r="AO183" s="261"/>
      <c r="AP183" s="261"/>
      <c r="AQ183" s="261"/>
      <c r="AR183" s="261"/>
      <c r="AS183" s="261"/>
      <c r="AT183" s="261"/>
      <c r="AU183" s="261"/>
      <c r="AV183" s="261"/>
      <c r="AW183" s="261"/>
      <c r="AX183" s="261"/>
      <c r="AY183" s="261"/>
      <c r="AZ183" s="261"/>
      <c r="BA183" s="261"/>
      <c r="BB183" s="261"/>
      <c r="BC183" s="261"/>
      <c r="BD183" s="261"/>
      <c r="BE183" s="261"/>
      <c r="BF183" s="261"/>
      <c r="BG183" s="261"/>
      <c r="BH183" s="261"/>
      <c r="BI183" s="261"/>
      <c r="BJ183" s="261"/>
      <c r="BK183" s="261"/>
      <c r="BL183" s="261"/>
      <c r="BM183" s="261"/>
      <c r="BN183" s="261"/>
      <c r="BO183" s="261"/>
      <c r="BP183" s="261"/>
      <c r="BQ183" s="261"/>
      <c r="BR183" s="261"/>
      <c r="BS183" s="261"/>
      <c r="BT183" s="261"/>
      <c r="BU183" s="261"/>
      <c r="BV183" s="261"/>
      <c r="BW183" s="261"/>
      <c r="BX183" s="261"/>
      <c r="BY183" s="262"/>
      <c r="BZ183" s="262"/>
      <c r="CA183" s="262"/>
      <c r="CB183" s="262"/>
      <c r="CC183" s="262"/>
      <c r="CD183" s="262"/>
      <c r="CE183" s="262"/>
      <c r="CF183" s="262"/>
      <c r="CG183" s="262"/>
      <c r="CH183" s="262"/>
      <c r="CI183" s="262"/>
      <c r="CJ183" s="262"/>
      <c r="CK183" s="262"/>
      <c r="CL183" s="262"/>
      <c r="CM183" s="262"/>
      <c r="CN183" s="262"/>
      <c r="CO183" s="262"/>
      <c r="CP183" s="262"/>
      <c r="CQ183" s="262"/>
      <c r="CR183" s="262"/>
      <c r="CS183" s="262"/>
      <c r="CT183" s="262"/>
      <c r="CU183" s="261"/>
      <c r="CV183" s="261"/>
      <c r="CW183" s="261"/>
      <c r="CX183" s="261"/>
      <c r="CY183" s="261"/>
      <c r="CZ183" s="261"/>
      <c r="DA183" s="261"/>
      <c r="DB183" s="261"/>
      <c r="DC183" s="261"/>
      <c r="DD183" s="261"/>
      <c r="DE183" s="261"/>
      <c r="DF183" s="261"/>
      <c r="DG183" s="261"/>
      <c r="DH183" s="261"/>
      <c r="DI183" s="261"/>
      <c r="DJ183" s="261"/>
      <c r="DK183" s="261"/>
      <c r="DL183" s="261"/>
      <c r="DM183" s="261"/>
      <c r="DN183" s="261"/>
      <c r="DO183" s="261"/>
      <c r="DP183" s="261"/>
      <c r="DQ183" s="261"/>
      <c r="DR183" s="261"/>
      <c r="DS183" s="261"/>
      <c r="DT183" s="261"/>
      <c r="DU183" s="261"/>
      <c r="DV183" s="261"/>
      <c r="DW183" s="261"/>
      <c r="DX183" s="261"/>
      <c r="DY183" s="261"/>
      <c r="DZ183" s="261"/>
      <c r="EA183" s="261"/>
    </row>
    <row r="184" spans="1:131" ht="15" x14ac:dyDescent="0.25">
      <c r="A184" s="261"/>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261"/>
      <c r="AE184" s="261"/>
      <c r="AF184" s="261"/>
      <c r="AG184" s="261"/>
      <c r="AH184" s="261"/>
      <c r="AI184" s="261"/>
      <c r="AJ184" s="261"/>
      <c r="AK184" s="261"/>
      <c r="AL184" s="261"/>
      <c r="AM184" s="261"/>
      <c r="AN184" s="261"/>
      <c r="AO184" s="261"/>
      <c r="AP184" s="261"/>
      <c r="AQ184" s="261"/>
      <c r="AR184" s="261"/>
      <c r="AS184" s="261"/>
      <c r="AT184" s="261"/>
      <c r="AU184" s="261"/>
      <c r="AV184" s="261"/>
      <c r="AW184" s="261"/>
      <c r="AX184" s="261"/>
      <c r="AY184" s="261"/>
      <c r="AZ184" s="261"/>
      <c r="BA184" s="261"/>
      <c r="BB184" s="261"/>
      <c r="BC184" s="261"/>
      <c r="BD184" s="261"/>
      <c r="BE184" s="261"/>
      <c r="BF184" s="261"/>
      <c r="BG184" s="261"/>
      <c r="BH184" s="261"/>
      <c r="BI184" s="261"/>
      <c r="BJ184" s="261"/>
      <c r="BK184" s="261"/>
      <c r="BL184" s="261"/>
      <c r="BM184" s="261"/>
      <c r="BN184" s="261"/>
      <c r="BO184" s="261"/>
      <c r="BP184" s="261"/>
      <c r="BQ184" s="261"/>
      <c r="BR184" s="261"/>
      <c r="BS184" s="261"/>
      <c r="BT184" s="261"/>
      <c r="BU184" s="261"/>
      <c r="BV184" s="261"/>
      <c r="BW184" s="261"/>
      <c r="BX184" s="261"/>
      <c r="BY184" s="262"/>
      <c r="BZ184" s="262"/>
      <c r="CA184" s="262"/>
      <c r="CB184" s="262"/>
      <c r="CC184" s="262"/>
      <c r="CD184" s="262"/>
      <c r="CE184" s="262"/>
      <c r="CF184" s="262"/>
      <c r="CG184" s="262"/>
      <c r="CH184" s="262"/>
      <c r="CI184" s="262"/>
      <c r="CJ184" s="262"/>
      <c r="CK184" s="262"/>
      <c r="CL184" s="262"/>
      <c r="CM184" s="262"/>
      <c r="CN184" s="262"/>
      <c r="CO184" s="262"/>
      <c r="CP184" s="262"/>
      <c r="CQ184" s="262"/>
      <c r="CR184" s="262"/>
      <c r="CS184" s="262"/>
      <c r="CT184" s="262"/>
      <c r="CU184" s="261"/>
      <c r="CV184" s="261"/>
      <c r="CW184" s="261"/>
      <c r="CX184" s="261"/>
      <c r="CY184" s="261"/>
      <c r="CZ184" s="261"/>
      <c r="DA184" s="261"/>
      <c r="DB184" s="261"/>
      <c r="DC184" s="261"/>
      <c r="DD184" s="261"/>
      <c r="DE184" s="261"/>
      <c r="DF184" s="261"/>
      <c r="DG184" s="261"/>
      <c r="DH184" s="261"/>
      <c r="DI184" s="261"/>
      <c r="DJ184" s="261"/>
      <c r="DK184" s="261"/>
      <c r="DL184" s="261"/>
      <c r="DM184" s="261"/>
      <c r="DN184" s="261"/>
      <c r="DO184" s="261"/>
      <c r="DP184" s="261"/>
      <c r="DQ184" s="261"/>
      <c r="DR184" s="261"/>
      <c r="DS184" s="261"/>
      <c r="DT184" s="261"/>
      <c r="DU184" s="261"/>
      <c r="DV184" s="261"/>
      <c r="DW184" s="261"/>
      <c r="DX184" s="261"/>
      <c r="DY184" s="261"/>
      <c r="DZ184" s="261"/>
      <c r="EA184" s="261"/>
    </row>
    <row r="185" spans="1:131" ht="15" x14ac:dyDescent="0.25">
      <c r="A185" s="261"/>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F185" s="261"/>
      <c r="AG185" s="261"/>
      <c r="AH185" s="261"/>
      <c r="AI185" s="261"/>
      <c r="AJ185" s="261"/>
      <c r="AK185" s="261"/>
      <c r="AL185" s="261"/>
      <c r="AM185" s="261"/>
      <c r="AN185" s="261"/>
      <c r="AO185" s="261"/>
      <c r="AP185" s="261"/>
      <c r="AQ185" s="261"/>
      <c r="AR185" s="261"/>
      <c r="AS185" s="261"/>
      <c r="AT185" s="261"/>
      <c r="AU185" s="261"/>
      <c r="AV185" s="261"/>
      <c r="AW185" s="261"/>
      <c r="AX185" s="261"/>
      <c r="AY185" s="261"/>
      <c r="AZ185" s="261"/>
      <c r="BA185" s="261"/>
      <c r="BB185" s="261"/>
      <c r="BC185" s="261"/>
      <c r="BD185" s="261"/>
      <c r="BE185" s="261"/>
      <c r="BF185" s="261"/>
      <c r="BG185" s="261"/>
      <c r="BH185" s="261"/>
      <c r="BI185" s="261"/>
      <c r="BJ185" s="261"/>
      <c r="BK185" s="261"/>
      <c r="BL185" s="261"/>
      <c r="BM185" s="261"/>
      <c r="BN185" s="261"/>
      <c r="BO185" s="261"/>
      <c r="BP185" s="261"/>
      <c r="BQ185" s="261"/>
      <c r="BR185" s="261"/>
      <c r="BS185" s="261"/>
      <c r="BT185" s="261"/>
      <c r="BU185" s="261"/>
      <c r="BV185" s="261"/>
      <c r="BW185" s="261"/>
      <c r="BX185" s="261"/>
      <c r="BY185" s="262"/>
      <c r="BZ185" s="262"/>
      <c r="CA185" s="262"/>
      <c r="CB185" s="262"/>
      <c r="CC185" s="262"/>
      <c r="CD185" s="262"/>
      <c r="CE185" s="262"/>
      <c r="CF185" s="262"/>
      <c r="CG185" s="262"/>
      <c r="CH185" s="262"/>
      <c r="CI185" s="262"/>
      <c r="CJ185" s="262"/>
      <c r="CK185" s="262"/>
      <c r="CL185" s="262"/>
      <c r="CM185" s="262"/>
      <c r="CN185" s="262"/>
      <c r="CO185" s="262"/>
      <c r="CP185" s="262"/>
      <c r="CQ185" s="262"/>
      <c r="CR185" s="262"/>
      <c r="CS185" s="262"/>
      <c r="CT185" s="262"/>
      <c r="CU185" s="261"/>
      <c r="CV185" s="261"/>
      <c r="CW185" s="261"/>
      <c r="CX185" s="261"/>
      <c r="CY185" s="261"/>
      <c r="CZ185" s="261"/>
      <c r="DA185" s="261"/>
      <c r="DB185" s="261"/>
      <c r="DC185" s="261"/>
      <c r="DD185" s="261"/>
      <c r="DE185" s="261"/>
      <c r="DF185" s="261"/>
      <c r="DG185" s="261"/>
      <c r="DH185" s="261"/>
      <c r="DI185" s="261"/>
      <c r="DJ185" s="261"/>
      <c r="DK185" s="261"/>
      <c r="DL185" s="261"/>
      <c r="DM185" s="261"/>
      <c r="DN185" s="261"/>
      <c r="DO185" s="261"/>
      <c r="DP185" s="261"/>
      <c r="DQ185" s="261"/>
      <c r="DR185" s="261"/>
      <c r="DS185" s="261"/>
      <c r="DT185" s="261"/>
      <c r="DU185" s="261"/>
      <c r="DV185" s="261"/>
      <c r="DW185" s="261"/>
      <c r="DX185" s="261"/>
      <c r="DY185" s="261"/>
      <c r="DZ185" s="261"/>
      <c r="EA185" s="261"/>
    </row>
    <row r="186" spans="1:131" ht="15" x14ac:dyDescent="0.25">
      <c r="A186" s="261"/>
      <c r="B186" s="261"/>
      <c r="C186" s="261"/>
      <c r="D186" s="261"/>
      <c r="E186" s="261"/>
      <c r="F186" s="261"/>
      <c r="G186" s="261"/>
      <c r="H186" s="261"/>
      <c r="I186" s="261"/>
      <c r="J186" s="261"/>
      <c r="K186" s="261"/>
      <c r="L186" s="261"/>
      <c r="M186" s="261"/>
      <c r="N186" s="261"/>
      <c r="O186" s="261"/>
      <c r="P186" s="261"/>
      <c r="Q186" s="261"/>
      <c r="R186" s="261"/>
      <c r="S186" s="261"/>
      <c r="T186" s="261"/>
      <c r="U186" s="261"/>
      <c r="V186" s="261"/>
      <c r="W186" s="261"/>
      <c r="X186" s="261"/>
      <c r="Y186" s="261"/>
      <c r="Z186" s="261"/>
      <c r="AA186" s="261"/>
      <c r="AB186" s="261"/>
      <c r="AC186" s="261"/>
      <c r="AD186" s="261"/>
      <c r="AE186" s="261"/>
      <c r="AF186" s="261"/>
      <c r="AG186" s="261"/>
      <c r="AH186" s="261"/>
      <c r="AI186" s="261"/>
      <c r="AJ186" s="261"/>
      <c r="AK186" s="261"/>
      <c r="AL186" s="261"/>
      <c r="AM186" s="261"/>
      <c r="AN186" s="261"/>
      <c r="AO186" s="261"/>
      <c r="AP186" s="261"/>
      <c r="AQ186" s="261"/>
      <c r="AR186" s="261"/>
      <c r="AS186" s="261"/>
      <c r="AT186" s="261"/>
      <c r="AU186" s="261"/>
      <c r="AV186" s="261"/>
      <c r="AW186" s="261"/>
      <c r="AX186" s="261"/>
      <c r="AY186" s="261"/>
      <c r="AZ186" s="261"/>
      <c r="BA186" s="261"/>
      <c r="BB186" s="261"/>
      <c r="BC186" s="261"/>
      <c r="BD186" s="261"/>
      <c r="BE186" s="261"/>
      <c r="BF186" s="261"/>
      <c r="BG186" s="261"/>
      <c r="BH186" s="261"/>
      <c r="BI186" s="261"/>
      <c r="BJ186" s="261"/>
      <c r="BK186" s="261"/>
      <c r="BL186" s="261"/>
      <c r="BM186" s="261"/>
      <c r="BN186" s="261"/>
      <c r="BO186" s="261"/>
      <c r="BP186" s="261"/>
      <c r="BQ186" s="261"/>
      <c r="BR186" s="261"/>
      <c r="BS186" s="261"/>
      <c r="BT186" s="261"/>
      <c r="BU186" s="261"/>
      <c r="BV186" s="261"/>
      <c r="BW186" s="261"/>
      <c r="BX186" s="261"/>
      <c r="BY186" s="262"/>
      <c r="BZ186" s="262"/>
      <c r="CA186" s="262"/>
      <c r="CB186" s="262"/>
      <c r="CC186" s="262"/>
      <c r="CD186" s="262"/>
      <c r="CE186" s="262"/>
      <c r="CF186" s="262"/>
      <c r="CG186" s="262"/>
      <c r="CH186" s="262"/>
      <c r="CI186" s="262"/>
      <c r="CJ186" s="262"/>
      <c r="CK186" s="262"/>
      <c r="CL186" s="262"/>
      <c r="CM186" s="262"/>
      <c r="CN186" s="262"/>
      <c r="CO186" s="262"/>
      <c r="CP186" s="262"/>
      <c r="CQ186" s="262"/>
      <c r="CR186" s="262"/>
      <c r="CS186" s="262"/>
      <c r="CT186" s="262"/>
      <c r="CU186" s="261"/>
      <c r="CV186" s="261"/>
      <c r="CW186" s="261"/>
      <c r="CX186" s="261"/>
      <c r="CY186" s="261"/>
      <c r="CZ186" s="261"/>
      <c r="DA186" s="261"/>
      <c r="DB186" s="261"/>
      <c r="DC186" s="261"/>
      <c r="DD186" s="261"/>
      <c r="DE186" s="261"/>
      <c r="DF186" s="261"/>
      <c r="DG186" s="261"/>
      <c r="DH186" s="261"/>
      <c r="DI186" s="261"/>
      <c r="DJ186" s="261"/>
      <c r="DK186" s="261"/>
      <c r="DL186" s="261"/>
      <c r="DM186" s="261"/>
      <c r="DN186" s="261"/>
      <c r="DO186" s="261"/>
      <c r="DP186" s="261"/>
      <c r="DQ186" s="261"/>
      <c r="DR186" s="261"/>
      <c r="DS186" s="261"/>
      <c r="DT186" s="261"/>
      <c r="DU186" s="261"/>
      <c r="DV186" s="261"/>
      <c r="DW186" s="261"/>
      <c r="DX186" s="261"/>
      <c r="DY186" s="261"/>
      <c r="DZ186" s="261"/>
      <c r="EA186" s="261"/>
    </row>
    <row r="187" spans="1:131" ht="15" x14ac:dyDescent="0.25">
      <c r="A187" s="261"/>
      <c r="B187" s="261"/>
      <c r="C187" s="261"/>
      <c r="D187" s="261"/>
      <c r="E187" s="261"/>
      <c r="F187" s="261"/>
      <c r="G187" s="261"/>
      <c r="H187" s="261"/>
      <c r="I187" s="261"/>
      <c r="J187" s="261"/>
      <c r="K187" s="261"/>
      <c r="L187" s="261"/>
      <c r="M187" s="261"/>
      <c r="N187" s="261"/>
      <c r="O187" s="261"/>
      <c r="P187" s="261"/>
      <c r="Q187" s="261"/>
      <c r="R187" s="261"/>
      <c r="S187" s="261"/>
      <c r="T187" s="261"/>
      <c r="U187" s="261"/>
      <c r="V187" s="261"/>
      <c r="W187" s="261"/>
      <c r="X187" s="261"/>
      <c r="Y187" s="261"/>
      <c r="Z187" s="261"/>
      <c r="AA187" s="261"/>
      <c r="AB187" s="261"/>
      <c r="AC187" s="261"/>
      <c r="AD187" s="261"/>
      <c r="AE187" s="261"/>
      <c r="AF187" s="261"/>
      <c r="AG187" s="261"/>
      <c r="AH187" s="261"/>
      <c r="AI187" s="261"/>
      <c r="AJ187" s="261"/>
      <c r="AK187" s="261"/>
      <c r="AL187" s="261"/>
      <c r="AM187" s="261"/>
      <c r="AN187" s="261"/>
      <c r="AO187" s="261"/>
      <c r="AP187" s="261"/>
      <c r="AQ187" s="261"/>
      <c r="AR187" s="261"/>
      <c r="AS187" s="261"/>
      <c r="AT187" s="261"/>
      <c r="AU187" s="261"/>
      <c r="AV187" s="261"/>
      <c r="AW187" s="261"/>
      <c r="AX187" s="261"/>
      <c r="AY187" s="261"/>
      <c r="AZ187" s="261"/>
      <c r="BA187" s="261"/>
      <c r="BB187" s="261"/>
      <c r="BC187" s="261"/>
      <c r="BD187" s="261"/>
      <c r="BE187" s="261"/>
      <c r="BF187" s="261"/>
      <c r="BG187" s="261"/>
      <c r="BH187" s="261"/>
      <c r="BI187" s="261"/>
      <c r="BJ187" s="261"/>
      <c r="BK187" s="261"/>
      <c r="BL187" s="261"/>
      <c r="BM187" s="261"/>
      <c r="BN187" s="261"/>
      <c r="BO187" s="261"/>
      <c r="BP187" s="261"/>
      <c r="BQ187" s="261"/>
      <c r="BR187" s="261"/>
      <c r="BS187" s="261"/>
      <c r="BT187" s="261"/>
      <c r="BU187" s="261"/>
      <c r="BV187" s="261"/>
      <c r="BW187" s="261"/>
      <c r="BX187" s="261"/>
      <c r="BY187" s="262"/>
      <c r="BZ187" s="262"/>
      <c r="CA187" s="262"/>
      <c r="CB187" s="262"/>
      <c r="CC187" s="262"/>
      <c r="CD187" s="262"/>
      <c r="CE187" s="262"/>
      <c r="CF187" s="262"/>
      <c r="CG187" s="262"/>
      <c r="CH187" s="262"/>
      <c r="CI187" s="262"/>
      <c r="CJ187" s="262"/>
      <c r="CK187" s="262"/>
      <c r="CL187" s="262"/>
      <c r="CM187" s="262"/>
      <c r="CN187" s="262"/>
      <c r="CO187" s="262"/>
      <c r="CP187" s="262"/>
      <c r="CQ187" s="262"/>
      <c r="CR187" s="262"/>
      <c r="CS187" s="262"/>
      <c r="CT187" s="262"/>
      <c r="CU187" s="261"/>
      <c r="CV187" s="261"/>
      <c r="CW187" s="261"/>
      <c r="CX187" s="261"/>
      <c r="CY187" s="261"/>
      <c r="CZ187" s="261"/>
      <c r="DA187" s="261"/>
      <c r="DB187" s="261"/>
      <c r="DC187" s="261"/>
      <c r="DD187" s="261"/>
      <c r="DE187" s="261"/>
      <c r="DF187" s="261"/>
      <c r="DG187" s="261"/>
      <c r="DH187" s="261"/>
      <c r="DI187" s="261"/>
      <c r="DJ187" s="261"/>
      <c r="DK187" s="261"/>
      <c r="DL187" s="261"/>
      <c r="DM187" s="261"/>
      <c r="DN187" s="261"/>
      <c r="DO187" s="261"/>
      <c r="DP187" s="261"/>
      <c r="DQ187" s="261"/>
      <c r="DR187" s="261"/>
      <c r="DS187" s="261"/>
      <c r="DT187" s="261"/>
      <c r="DU187" s="261"/>
      <c r="DV187" s="261"/>
      <c r="DW187" s="261"/>
      <c r="DX187" s="261"/>
      <c r="DY187" s="261"/>
      <c r="DZ187" s="261"/>
      <c r="EA187" s="261"/>
    </row>
    <row r="188" spans="1:131" ht="15" x14ac:dyDescent="0.25">
      <c r="A188" s="261"/>
      <c r="B188" s="261"/>
      <c r="C188" s="261"/>
      <c r="D188" s="261"/>
      <c r="E188" s="261"/>
      <c r="F188" s="261"/>
      <c r="G188" s="261"/>
      <c r="H188" s="261"/>
      <c r="I188" s="261"/>
      <c r="J188" s="261"/>
      <c r="K188" s="261"/>
      <c r="L188" s="261"/>
      <c r="M188" s="261"/>
      <c r="N188" s="261"/>
      <c r="O188" s="261"/>
      <c r="P188" s="261"/>
      <c r="Q188" s="261"/>
      <c r="R188" s="261"/>
      <c r="S188" s="261"/>
      <c r="T188" s="261"/>
      <c r="U188" s="261"/>
      <c r="V188" s="261"/>
      <c r="W188" s="261"/>
      <c r="X188" s="261"/>
      <c r="Y188" s="261"/>
      <c r="Z188" s="261"/>
      <c r="AA188" s="261"/>
      <c r="AB188" s="261"/>
      <c r="AC188" s="261"/>
      <c r="AD188" s="261"/>
      <c r="AE188" s="261"/>
      <c r="AF188" s="261"/>
      <c r="AG188" s="261"/>
      <c r="AH188" s="261"/>
      <c r="AI188" s="261"/>
      <c r="AJ188" s="261"/>
      <c r="AK188" s="261"/>
      <c r="AL188" s="261"/>
      <c r="AM188" s="261"/>
      <c r="AN188" s="261"/>
      <c r="AO188" s="261"/>
      <c r="AP188" s="261"/>
      <c r="AQ188" s="261"/>
      <c r="AR188" s="261"/>
      <c r="AS188" s="261"/>
      <c r="AT188" s="261"/>
      <c r="AU188" s="261"/>
      <c r="AV188" s="261"/>
      <c r="AW188" s="261"/>
      <c r="AX188" s="261"/>
      <c r="AY188" s="261"/>
      <c r="AZ188" s="261"/>
      <c r="BA188" s="261"/>
      <c r="BB188" s="261"/>
      <c r="BC188" s="261"/>
      <c r="BD188" s="261"/>
      <c r="BE188" s="261"/>
      <c r="BF188" s="261"/>
      <c r="BG188" s="261"/>
      <c r="BH188" s="261"/>
      <c r="BI188" s="261"/>
      <c r="BJ188" s="261"/>
      <c r="BK188" s="261"/>
      <c r="BL188" s="261"/>
      <c r="BM188" s="261"/>
      <c r="BN188" s="261"/>
      <c r="BO188" s="261"/>
      <c r="BP188" s="261"/>
      <c r="BQ188" s="261"/>
      <c r="BR188" s="261"/>
      <c r="BS188" s="261"/>
      <c r="BT188" s="261"/>
      <c r="BU188" s="261"/>
      <c r="BV188" s="261"/>
      <c r="BW188" s="261"/>
      <c r="BX188" s="261"/>
      <c r="BY188" s="262"/>
      <c r="BZ188" s="262"/>
      <c r="CA188" s="262"/>
      <c r="CB188" s="262"/>
      <c r="CC188" s="262"/>
      <c r="CD188" s="262"/>
      <c r="CE188" s="262"/>
      <c r="CF188" s="262"/>
      <c r="CG188" s="262"/>
      <c r="CH188" s="262"/>
      <c r="CI188" s="262"/>
      <c r="CJ188" s="262"/>
      <c r="CK188" s="262"/>
      <c r="CL188" s="262"/>
      <c r="CM188" s="262"/>
      <c r="CN188" s="262"/>
      <c r="CO188" s="262"/>
      <c r="CP188" s="262"/>
      <c r="CQ188" s="262"/>
      <c r="CR188" s="262"/>
      <c r="CS188" s="262"/>
      <c r="CT188" s="262"/>
      <c r="CU188" s="261"/>
      <c r="CV188" s="261"/>
      <c r="CW188" s="261"/>
      <c r="CX188" s="261"/>
      <c r="CY188" s="261"/>
      <c r="CZ188" s="261"/>
      <c r="DA188" s="261"/>
      <c r="DB188" s="261"/>
      <c r="DC188" s="261"/>
      <c r="DD188" s="261"/>
      <c r="DE188" s="261"/>
      <c r="DF188" s="261"/>
      <c r="DG188" s="261"/>
      <c r="DH188" s="261"/>
      <c r="DI188" s="261"/>
      <c r="DJ188" s="261"/>
      <c r="DK188" s="261"/>
      <c r="DL188" s="261"/>
      <c r="DM188" s="261"/>
      <c r="DN188" s="261"/>
      <c r="DO188" s="261"/>
      <c r="DP188" s="261"/>
      <c r="DQ188" s="261"/>
      <c r="DR188" s="261"/>
      <c r="DS188" s="261"/>
      <c r="DT188" s="261"/>
      <c r="DU188" s="261"/>
      <c r="DV188" s="261"/>
      <c r="DW188" s="261"/>
      <c r="DX188" s="261"/>
      <c r="DY188" s="261"/>
      <c r="DZ188" s="261"/>
      <c r="EA188" s="261"/>
    </row>
    <row r="189" spans="1:131" ht="15" x14ac:dyDescent="0.25">
      <c r="A189" s="261"/>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c r="X189" s="261"/>
      <c r="Y189" s="261"/>
      <c r="Z189" s="261"/>
      <c r="AA189" s="261"/>
      <c r="AB189" s="261"/>
      <c r="AC189" s="261"/>
      <c r="AD189" s="261"/>
      <c r="AE189" s="261"/>
      <c r="AF189" s="261"/>
      <c r="AG189" s="261"/>
      <c r="AH189" s="261"/>
      <c r="AI189" s="261"/>
      <c r="AJ189" s="261"/>
      <c r="AK189" s="261"/>
      <c r="AL189" s="261"/>
      <c r="AM189" s="261"/>
      <c r="AN189" s="261"/>
      <c r="AO189" s="261"/>
      <c r="AP189" s="261"/>
      <c r="AQ189" s="261"/>
      <c r="AR189" s="261"/>
      <c r="AS189" s="261"/>
      <c r="AT189" s="261"/>
      <c r="AU189" s="261"/>
      <c r="AV189" s="261"/>
      <c r="AW189" s="261"/>
      <c r="AX189" s="261"/>
      <c r="AY189" s="261"/>
      <c r="AZ189" s="261"/>
      <c r="BA189" s="261"/>
      <c r="BB189" s="261"/>
      <c r="BC189" s="261"/>
      <c r="BD189" s="261"/>
      <c r="BE189" s="261"/>
      <c r="BF189" s="261"/>
      <c r="BG189" s="261"/>
      <c r="BH189" s="261"/>
      <c r="BI189" s="261"/>
      <c r="BJ189" s="261"/>
      <c r="BK189" s="261"/>
      <c r="BL189" s="261"/>
      <c r="BM189" s="261"/>
      <c r="BN189" s="261"/>
      <c r="BO189" s="261"/>
      <c r="BP189" s="261"/>
      <c r="BQ189" s="261"/>
      <c r="BR189" s="261"/>
      <c r="BS189" s="261"/>
      <c r="BT189" s="261"/>
      <c r="BU189" s="261"/>
      <c r="BV189" s="261"/>
      <c r="BW189" s="261"/>
      <c r="BX189" s="261"/>
      <c r="BY189" s="262"/>
      <c r="BZ189" s="262"/>
      <c r="CA189" s="262"/>
      <c r="CB189" s="262"/>
      <c r="CC189" s="262"/>
      <c r="CD189" s="262"/>
      <c r="CE189" s="262"/>
      <c r="CF189" s="262"/>
      <c r="CG189" s="262"/>
      <c r="CH189" s="262"/>
      <c r="CI189" s="262"/>
      <c r="CJ189" s="262"/>
      <c r="CK189" s="262"/>
      <c r="CL189" s="262"/>
      <c r="CM189" s="262"/>
      <c r="CN189" s="262"/>
      <c r="CO189" s="262"/>
      <c r="CP189" s="262"/>
      <c r="CQ189" s="262"/>
      <c r="CR189" s="262"/>
      <c r="CS189" s="262"/>
      <c r="CT189" s="262"/>
      <c r="CU189" s="261"/>
      <c r="CV189" s="261"/>
      <c r="CW189" s="261"/>
      <c r="CX189" s="261"/>
      <c r="CY189" s="261"/>
      <c r="CZ189" s="261"/>
      <c r="DA189" s="261"/>
      <c r="DB189" s="261"/>
      <c r="DC189" s="261"/>
      <c r="DD189" s="261"/>
      <c r="DE189" s="261"/>
      <c r="DF189" s="261"/>
      <c r="DG189" s="261"/>
      <c r="DH189" s="261"/>
      <c r="DI189" s="261"/>
      <c r="DJ189" s="261"/>
      <c r="DK189" s="261"/>
      <c r="DL189" s="261"/>
      <c r="DM189" s="261"/>
      <c r="DN189" s="261"/>
      <c r="DO189" s="261"/>
      <c r="DP189" s="261"/>
      <c r="DQ189" s="261"/>
      <c r="DR189" s="261"/>
      <c r="DS189" s="261"/>
      <c r="DT189" s="261"/>
      <c r="DU189" s="261"/>
      <c r="DV189" s="261"/>
      <c r="DW189" s="261"/>
      <c r="DX189" s="261"/>
      <c r="DY189" s="261"/>
      <c r="DZ189" s="261"/>
      <c r="EA189" s="261"/>
    </row>
    <row r="190" spans="1:131" ht="15" x14ac:dyDescent="0.25">
      <c r="A190" s="261"/>
      <c r="B190" s="261"/>
      <c r="C190" s="261"/>
      <c r="D190" s="261"/>
      <c r="E190" s="261"/>
      <c r="F190" s="261"/>
      <c r="G190" s="261"/>
      <c r="H190" s="261"/>
      <c r="I190" s="261"/>
      <c r="J190" s="261"/>
      <c r="K190" s="261"/>
      <c r="L190" s="261"/>
      <c r="M190" s="261"/>
      <c r="N190" s="261"/>
      <c r="O190" s="261"/>
      <c r="P190" s="261"/>
      <c r="Q190" s="261"/>
      <c r="R190" s="261"/>
      <c r="S190" s="261"/>
      <c r="T190" s="261"/>
      <c r="U190" s="261"/>
      <c r="V190" s="261"/>
      <c r="W190" s="261"/>
      <c r="X190" s="261"/>
      <c r="Y190" s="261"/>
      <c r="Z190" s="261"/>
      <c r="AA190" s="261"/>
      <c r="AB190" s="261"/>
      <c r="AC190" s="261"/>
      <c r="AD190" s="261"/>
      <c r="AE190" s="261"/>
      <c r="AF190" s="261"/>
      <c r="AG190" s="261"/>
      <c r="AH190" s="261"/>
      <c r="AI190" s="261"/>
      <c r="AJ190" s="261"/>
      <c r="AK190" s="261"/>
      <c r="AL190" s="261"/>
      <c r="AM190" s="261"/>
      <c r="AN190" s="261"/>
      <c r="AO190" s="261"/>
      <c r="AP190" s="261"/>
      <c r="AQ190" s="261"/>
      <c r="AR190" s="261"/>
      <c r="AS190" s="261"/>
      <c r="AT190" s="261"/>
      <c r="AU190" s="261"/>
      <c r="AV190" s="261"/>
      <c r="AW190" s="261"/>
      <c r="AX190" s="261"/>
      <c r="AY190" s="261"/>
      <c r="AZ190" s="261"/>
      <c r="BA190" s="261"/>
      <c r="BB190" s="261"/>
      <c r="BC190" s="261"/>
      <c r="BD190" s="261"/>
      <c r="BE190" s="261"/>
      <c r="BF190" s="261"/>
      <c r="BG190" s="261"/>
      <c r="BH190" s="261"/>
      <c r="BI190" s="261"/>
      <c r="BJ190" s="261"/>
      <c r="BK190" s="261"/>
      <c r="BL190" s="261"/>
      <c r="BM190" s="261"/>
      <c r="BN190" s="261"/>
      <c r="BO190" s="261"/>
      <c r="BP190" s="261"/>
      <c r="BQ190" s="261"/>
      <c r="BR190" s="261"/>
      <c r="BS190" s="261"/>
      <c r="BT190" s="261"/>
      <c r="BU190" s="261"/>
      <c r="BV190" s="261"/>
      <c r="BW190" s="261"/>
      <c r="BX190" s="261"/>
      <c r="BY190" s="262"/>
      <c r="BZ190" s="262"/>
      <c r="CA190" s="262"/>
      <c r="CB190" s="262"/>
      <c r="CC190" s="262"/>
      <c r="CD190" s="262"/>
      <c r="CE190" s="262"/>
      <c r="CF190" s="262"/>
      <c r="CG190" s="262"/>
      <c r="CH190" s="262"/>
      <c r="CI190" s="262"/>
      <c r="CJ190" s="262"/>
      <c r="CK190" s="262"/>
      <c r="CL190" s="262"/>
      <c r="CM190" s="262"/>
      <c r="CN190" s="262"/>
      <c r="CO190" s="262"/>
      <c r="CP190" s="262"/>
      <c r="CQ190" s="262"/>
      <c r="CR190" s="262"/>
      <c r="CS190" s="262"/>
      <c r="CT190" s="262"/>
      <c r="CU190" s="261"/>
      <c r="CV190" s="261"/>
      <c r="CW190" s="261"/>
      <c r="CX190" s="261"/>
      <c r="CY190" s="261"/>
      <c r="CZ190" s="261"/>
      <c r="DA190" s="261"/>
      <c r="DB190" s="261"/>
      <c r="DC190" s="261"/>
      <c r="DD190" s="261"/>
      <c r="DE190" s="261"/>
      <c r="DF190" s="261"/>
      <c r="DG190" s="261"/>
      <c r="DH190" s="261"/>
      <c r="DI190" s="261"/>
      <c r="DJ190" s="261"/>
      <c r="DK190" s="261"/>
      <c r="DL190" s="261"/>
      <c r="DM190" s="261"/>
      <c r="DN190" s="261"/>
      <c r="DO190" s="261"/>
      <c r="DP190" s="261"/>
      <c r="DQ190" s="261"/>
      <c r="DR190" s="261"/>
      <c r="DS190" s="261"/>
      <c r="DT190" s="261"/>
      <c r="DU190" s="261"/>
      <c r="DV190" s="261"/>
      <c r="DW190" s="261"/>
      <c r="DX190" s="261"/>
      <c r="DY190" s="261"/>
      <c r="DZ190" s="261"/>
      <c r="EA190" s="261"/>
    </row>
    <row r="191" spans="1:131" ht="15" x14ac:dyDescent="0.25">
      <c r="A191" s="261"/>
      <c r="B191" s="261"/>
      <c r="C191" s="261"/>
      <c r="D191" s="261"/>
      <c r="E191" s="261"/>
      <c r="F191" s="261"/>
      <c r="G191" s="261"/>
      <c r="H191" s="261"/>
      <c r="I191" s="261"/>
      <c r="J191" s="261"/>
      <c r="K191" s="261"/>
      <c r="L191" s="261"/>
      <c r="M191" s="261"/>
      <c r="N191" s="261"/>
      <c r="O191" s="261"/>
      <c r="P191" s="261"/>
      <c r="Q191" s="261"/>
      <c r="R191" s="261"/>
      <c r="S191" s="261"/>
      <c r="T191" s="261"/>
      <c r="U191" s="261"/>
      <c r="V191" s="261"/>
      <c r="W191" s="261"/>
      <c r="X191" s="261"/>
      <c r="Y191" s="261"/>
      <c r="Z191" s="261"/>
      <c r="AA191" s="261"/>
      <c r="AB191" s="261"/>
      <c r="AC191" s="261"/>
      <c r="AD191" s="261"/>
      <c r="AE191" s="261"/>
      <c r="AF191" s="261"/>
      <c r="AG191" s="261"/>
      <c r="AH191" s="261"/>
      <c r="AI191" s="261"/>
      <c r="AJ191" s="261"/>
      <c r="AK191" s="261"/>
      <c r="AL191" s="261"/>
      <c r="AM191" s="261"/>
      <c r="AN191" s="261"/>
      <c r="AO191" s="261"/>
      <c r="AP191" s="261"/>
      <c r="AQ191" s="261"/>
      <c r="AR191" s="261"/>
      <c r="AS191" s="261"/>
      <c r="AT191" s="261"/>
      <c r="AU191" s="261"/>
      <c r="AV191" s="261"/>
      <c r="AW191" s="261"/>
      <c r="AX191" s="261"/>
      <c r="AY191" s="261"/>
      <c r="AZ191" s="261"/>
      <c r="BA191" s="261"/>
      <c r="BB191" s="261"/>
      <c r="BC191" s="261"/>
      <c r="BD191" s="261"/>
      <c r="BE191" s="261"/>
      <c r="BF191" s="261"/>
      <c r="BG191" s="261"/>
      <c r="BH191" s="261"/>
      <c r="BI191" s="261"/>
      <c r="BJ191" s="261"/>
      <c r="BK191" s="261"/>
      <c r="BL191" s="261"/>
      <c r="BM191" s="261"/>
      <c r="BN191" s="261"/>
      <c r="BO191" s="261"/>
      <c r="BP191" s="261"/>
      <c r="BQ191" s="261"/>
      <c r="BR191" s="261"/>
      <c r="BS191" s="261"/>
      <c r="BT191" s="261"/>
      <c r="BU191" s="261"/>
      <c r="BV191" s="261"/>
      <c r="BW191" s="261"/>
      <c r="BX191" s="261"/>
      <c r="BY191" s="262"/>
      <c r="BZ191" s="262"/>
      <c r="CA191" s="262"/>
      <c r="CB191" s="262"/>
      <c r="CC191" s="262"/>
      <c r="CD191" s="262"/>
      <c r="CE191" s="262"/>
      <c r="CF191" s="262"/>
      <c r="CG191" s="262"/>
      <c r="CH191" s="262"/>
      <c r="CI191" s="262"/>
      <c r="CJ191" s="262"/>
      <c r="CK191" s="262"/>
      <c r="CL191" s="262"/>
      <c r="CM191" s="262"/>
      <c r="CN191" s="262"/>
      <c r="CO191" s="262"/>
      <c r="CP191" s="262"/>
      <c r="CQ191" s="262"/>
      <c r="CR191" s="262"/>
      <c r="CS191" s="262"/>
      <c r="CT191" s="262"/>
      <c r="CU191" s="261"/>
      <c r="CV191" s="261"/>
      <c r="CW191" s="261"/>
      <c r="CX191" s="261"/>
      <c r="CY191" s="261"/>
      <c r="CZ191" s="261"/>
      <c r="DA191" s="261"/>
      <c r="DB191" s="261"/>
      <c r="DC191" s="261"/>
      <c r="DD191" s="261"/>
      <c r="DE191" s="261"/>
      <c r="DF191" s="261"/>
      <c r="DG191" s="261"/>
      <c r="DH191" s="261"/>
      <c r="DI191" s="261"/>
      <c r="DJ191" s="261"/>
      <c r="DK191" s="261"/>
      <c r="DL191" s="261"/>
      <c r="DM191" s="261"/>
      <c r="DN191" s="261"/>
      <c r="DO191" s="261"/>
      <c r="DP191" s="261"/>
      <c r="DQ191" s="261"/>
      <c r="DR191" s="261"/>
      <c r="DS191" s="261"/>
      <c r="DT191" s="261"/>
      <c r="DU191" s="261"/>
      <c r="DV191" s="261"/>
      <c r="DW191" s="261"/>
      <c r="DX191" s="261"/>
      <c r="DY191" s="261"/>
      <c r="DZ191" s="261"/>
      <c r="EA191" s="261"/>
    </row>
    <row r="192" spans="1:131" ht="15" x14ac:dyDescent="0.25">
      <c r="A192" s="261"/>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261"/>
      <c r="AE192" s="261"/>
      <c r="AF192" s="261"/>
      <c r="AG192" s="261"/>
      <c r="AH192" s="261"/>
      <c r="AI192" s="261"/>
      <c r="AJ192" s="261"/>
      <c r="AK192" s="261"/>
      <c r="AL192" s="261"/>
      <c r="AM192" s="261"/>
      <c r="AN192" s="261"/>
      <c r="AO192" s="261"/>
      <c r="AP192" s="261"/>
      <c r="AQ192" s="261"/>
      <c r="AR192" s="261"/>
      <c r="AS192" s="261"/>
      <c r="AT192" s="261"/>
      <c r="AU192" s="261"/>
      <c r="AV192" s="261"/>
      <c r="AW192" s="261"/>
      <c r="AX192" s="261"/>
      <c r="AY192" s="261"/>
      <c r="AZ192" s="261"/>
      <c r="BA192" s="261"/>
      <c r="BB192" s="261"/>
      <c r="BC192" s="261"/>
      <c r="BD192" s="261"/>
      <c r="BE192" s="261"/>
      <c r="BF192" s="261"/>
      <c r="BG192" s="261"/>
      <c r="BH192" s="261"/>
      <c r="BI192" s="261"/>
      <c r="BJ192" s="261"/>
      <c r="BK192" s="261"/>
      <c r="BL192" s="261"/>
      <c r="BM192" s="261"/>
      <c r="BN192" s="261"/>
      <c r="BO192" s="261"/>
      <c r="BP192" s="261"/>
      <c r="BQ192" s="261"/>
      <c r="BR192" s="261"/>
      <c r="BS192" s="261"/>
      <c r="BT192" s="261"/>
      <c r="BU192" s="261"/>
      <c r="BV192" s="261"/>
      <c r="BW192" s="261"/>
      <c r="BX192" s="261"/>
      <c r="BY192" s="262"/>
      <c r="BZ192" s="262"/>
      <c r="CA192" s="262"/>
      <c r="CB192" s="262"/>
      <c r="CC192" s="262"/>
      <c r="CD192" s="262"/>
      <c r="CE192" s="262"/>
      <c r="CF192" s="262"/>
      <c r="CG192" s="262"/>
      <c r="CH192" s="262"/>
      <c r="CI192" s="262"/>
      <c r="CJ192" s="262"/>
      <c r="CK192" s="262"/>
      <c r="CL192" s="262"/>
      <c r="CM192" s="262"/>
      <c r="CN192" s="262"/>
      <c r="CO192" s="262"/>
      <c r="CP192" s="262"/>
      <c r="CQ192" s="262"/>
      <c r="CR192" s="262"/>
      <c r="CS192" s="262"/>
      <c r="CT192" s="262"/>
      <c r="CU192" s="261"/>
      <c r="CV192" s="261"/>
      <c r="CW192" s="261"/>
      <c r="CX192" s="261"/>
      <c r="CY192" s="261"/>
      <c r="CZ192" s="261"/>
      <c r="DA192" s="261"/>
      <c r="DB192" s="261"/>
      <c r="DC192" s="261"/>
      <c r="DD192" s="261"/>
      <c r="DE192" s="261"/>
      <c r="DF192" s="261"/>
      <c r="DG192" s="261"/>
      <c r="DH192" s="261"/>
      <c r="DI192" s="261"/>
      <c r="DJ192" s="261"/>
      <c r="DK192" s="261"/>
      <c r="DL192" s="261"/>
      <c r="DM192" s="261"/>
      <c r="DN192" s="261"/>
      <c r="DO192" s="261"/>
      <c r="DP192" s="261"/>
      <c r="DQ192" s="261"/>
      <c r="DR192" s="261"/>
      <c r="DS192" s="261"/>
      <c r="DT192" s="261"/>
      <c r="DU192" s="261"/>
      <c r="DV192" s="261"/>
      <c r="DW192" s="261"/>
      <c r="DX192" s="261"/>
      <c r="DY192" s="261"/>
      <c r="DZ192" s="261"/>
      <c r="EA192" s="261"/>
    </row>
    <row r="193" spans="1:131" ht="15" x14ac:dyDescent="0.25">
      <c r="A193" s="261"/>
      <c r="B193" s="261"/>
      <c r="C193" s="261"/>
      <c r="D193" s="261"/>
      <c r="E193" s="261"/>
      <c r="F193" s="261"/>
      <c r="G193" s="261"/>
      <c r="H193" s="261"/>
      <c r="I193" s="261"/>
      <c r="J193" s="261"/>
      <c r="K193" s="261"/>
      <c r="L193" s="261"/>
      <c r="M193" s="261"/>
      <c r="N193" s="261"/>
      <c r="O193" s="261"/>
      <c r="P193" s="261"/>
      <c r="Q193" s="261"/>
      <c r="R193" s="261"/>
      <c r="S193" s="261"/>
      <c r="T193" s="261"/>
      <c r="U193" s="261"/>
      <c r="V193" s="261"/>
      <c r="W193" s="261"/>
      <c r="X193" s="261"/>
      <c r="Y193" s="261"/>
      <c r="Z193" s="261"/>
      <c r="AA193" s="261"/>
      <c r="AB193" s="261"/>
      <c r="AC193" s="261"/>
      <c r="AD193" s="261"/>
      <c r="AE193" s="261"/>
      <c r="AF193" s="261"/>
      <c r="AG193" s="261"/>
      <c r="AH193" s="261"/>
      <c r="AI193" s="261"/>
      <c r="AJ193" s="261"/>
      <c r="AK193" s="261"/>
      <c r="AL193" s="261"/>
      <c r="AM193" s="261"/>
      <c r="AN193" s="261"/>
      <c r="AO193" s="261"/>
      <c r="AP193" s="261"/>
      <c r="AQ193" s="261"/>
      <c r="AR193" s="261"/>
      <c r="AS193" s="261"/>
      <c r="AT193" s="261"/>
      <c r="AU193" s="261"/>
      <c r="AV193" s="261"/>
      <c r="AW193" s="261"/>
      <c r="AX193" s="261"/>
      <c r="AY193" s="261"/>
      <c r="AZ193" s="261"/>
      <c r="BA193" s="261"/>
      <c r="BB193" s="261"/>
      <c r="BC193" s="261"/>
      <c r="BD193" s="261"/>
      <c r="BE193" s="261"/>
      <c r="BF193" s="261"/>
      <c r="BG193" s="261"/>
      <c r="BH193" s="261"/>
      <c r="BI193" s="261"/>
      <c r="BJ193" s="261"/>
      <c r="BK193" s="261"/>
      <c r="BL193" s="261"/>
      <c r="BM193" s="261"/>
      <c r="BN193" s="261"/>
      <c r="BO193" s="261"/>
      <c r="BP193" s="261"/>
      <c r="BQ193" s="261"/>
      <c r="BR193" s="261"/>
      <c r="BS193" s="261"/>
      <c r="BT193" s="261"/>
      <c r="BU193" s="261"/>
      <c r="BV193" s="261"/>
      <c r="BW193" s="261"/>
      <c r="BX193" s="261"/>
      <c r="BY193" s="262"/>
      <c r="BZ193" s="262"/>
      <c r="CA193" s="262"/>
      <c r="CB193" s="262"/>
      <c r="CC193" s="262"/>
      <c r="CD193" s="262"/>
      <c r="CE193" s="262"/>
      <c r="CF193" s="262"/>
      <c r="CG193" s="262"/>
      <c r="CH193" s="262"/>
      <c r="CI193" s="262"/>
      <c r="CJ193" s="262"/>
      <c r="CK193" s="262"/>
      <c r="CL193" s="262"/>
      <c r="CM193" s="262"/>
      <c r="CN193" s="262"/>
      <c r="CO193" s="262"/>
      <c r="CP193" s="262"/>
      <c r="CQ193" s="262"/>
      <c r="CR193" s="262"/>
      <c r="CS193" s="262"/>
      <c r="CT193" s="262"/>
      <c r="CU193" s="261"/>
      <c r="CV193" s="261"/>
      <c r="CW193" s="261"/>
      <c r="CX193" s="261"/>
      <c r="CY193" s="261"/>
      <c r="CZ193" s="261"/>
      <c r="DA193" s="261"/>
      <c r="DB193" s="261"/>
      <c r="DC193" s="261"/>
      <c r="DD193" s="261"/>
      <c r="DE193" s="261"/>
      <c r="DF193" s="261"/>
      <c r="DG193" s="261"/>
      <c r="DH193" s="261"/>
      <c r="DI193" s="261"/>
      <c r="DJ193" s="261"/>
      <c r="DK193" s="261"/>
      <c r="DL193" s="261"/>
      <c r="DM193" s="261"/>
      <c r="DN193" s="261"/>
      <c r="DO193" s="261"/>
      <c r="DP193" s="261"/>
      <c r="DQ193" s="261"/>
      <c r="DR193" s="261"/>
      <c r="DS193" s="261"/>
      <c r="DT193" s="261"/>
      <c r="DU193" s="261"/>
      <c r="DV193" s="261"/>
      <c r="DW193" s="261"/>
      <c r="DX193" s="261"/>
      <c r="DY193" s="261"/>
      <c r="DZ193" s="261"/>
      <c r="EA193" s="261"/>
    </row>
    <row r="194" spans="1:131" ht="15" x14ac:dyDescent="0.25">
      <c r="A194" s="261"/>
      <c r="B194" s="261"/>
      <c r="C194" s="261"/>
      <c r="D194" s="261"/>
      <c r="E194" s="261"/>
      <c r="F194" s="261"/>
      <c r="G194" s="261"/>
      <c r="H194" s="261"/>
      <c r="I194" s="261"/>
      <c r="J194" s="261"/>
      <c r="K194" s="261"/>
      <c r="L194" s="261"/>
      <c r="M194" s="261"/>
      <c r="N194" s="261"/>
      <c r="O194" s="261"/>
      <c r="P194" s="261"/>
      <c r="Q194" s="261"/>
      <c r="R194" s="261"/>
      <c r="S194" s="261"/>
      <c r="T194" s="261"/>
      <c r="U194" s="261"/>
      <c r="V194" s="261"/>
      <c r="W194" s="261"/>
      <c r="X194" s="261"/>
      <c r="Y194" s="261"/>
      <c r="Z194" s="261"/>
      <c r="AA194" s="261"/>
      <c r="AB194" s="261"/>
      <c r="AC194" s="261"/>
      <c r="AD194" s="261"/>
      <c r="AE194" s="261"/>
      <c r="AF194" s="261"/>
      <c r="AG194" s="261"/>
      <c r="AH194" s="261"/>
      <c r="AI194" s="261"/>
      <c r="AJ194" s="261"/>
      <c r="AK194" s="261"/>
      <c r="AL194" s="261"/>
      <c r="AM194" s="261"/>
      <c r="AN194" s="261"/>
      <c r="AO194" s="261"/>
      <c r="AP194" s="261"/>
      <c r="AQ194" s="261"/>
      <c r="AR194" s="261"/>
      <c r="AS194" s="261"/>
      <c r="AT194" s="261"/>
      <c r="AU194" s="261"/>
      <c r="AV194" s="261"/>
      <c r="AW194" s="261"/>
      <c r="AX194" s="261"/>
      <c r="AY194" s="261"/>
      <c r="AZ194" s="261"/>
      <c r="BA194" s="261"/>
      <c r="BB194" s="261"/>
      <c r="BC194" s="261"/>
      <c r="BD194" s="261"/>
      <c r="BE194" s="261"/>
      <c r="BF194" s="261"/>
      <c r="BG194" s="261"/>
      <c r="BH194" s="261"/>
      <c r="BI194" s="261"/>
      <c r="BJ194" s="261"/>
      <c r="BK194" s="261"/>
      <c r="BL194" s="261"/>
      <c r="BM194" s="261"/>
      <c r="BN194" s="261"/>
      <c r="BO194" s="261"/>
      <c r="BP194" s="261"/>
      <c r="BQ194" s="261"/>
      <c r="BR194" s="261"/>
      <c r="BS194" s="261"/>
      <c r="BT194" s="261"/>
      <c r="BU194" s="261"/>
      <c r="BV194" s="261"/>
      <c r="BW194" s="261"/>
      <c r="BX194" s="261"/>
      <c r="BY194" s="262"/>
      <c r="BZ194" s="262"/>
      <c r="CA194" s="262"/>
      <c r="CB194" s="262"/>
      <c r="CC194" s="262"/>
      <c r="CD194" s="262"/>
      <c r="CE194" s="262"/>
      <c r="CF194" s="262"/>
      <c r="CG194" s="262"/>
      <c r="CH194" s="262"/>
      <c r="CI194" s="262"/>
      <c r="CJ194" s="262"/>
      <c r="CK194" s="262"/>
      <c r="CL194" s="262"/>
      <c r="CM194" s="262"/>
      <c r="CN194" s="262"/>
      <c r="CO194" s="262"/>
      <c r="CP194" s="262"/>
      <c r="CQ194" s="262"/>
      <c r="CR194" s="262"/>
      <c r="CS194" s="262"/>
      <c r="CT194" s="262"/>
      <c r="CU194" s="261"/>
      <c r="CV194" s="261"/>
      <c r="CW194" s="261"/>
      <c r="CX194" s="261"/>
      <c r="CY194" s="261"/>
      <c r="CZ194" s="261"/>
      <c r="DA194" s="261"/>
      <c r="DB194" s="261"/>
      <c r="DC194" s="261"/>
      <c r="DD194" s="261"/>
      <c r="DE194" s="261"/>
      <c r="DF194" s="261"/>
      <c r="DG194" s="261"/>
      <c r="DH194" s="261"/>
      <c r="DI194" s="261"/>
      <c r="DJ194" s="261"/>
      <c r="DK194" s="261"/>
      <c r="DL194" s="261"/>
      <c r="DM194" s="261"/>
      <c r="DN194" s="261"/>
      <c r="DO194" s="261"/>
      <c r="DP194" s="261"/>
      <c r="DQ194" s="261"/>
      <c r="DR194" s="261"/>
      <c r="DS194" s="261"/>
      <c r="DT194" s="261"/>
      <c r="DU194" s="261"/>
      <c r="DV194" s="261"/>
      <c r="DW194" s="261"/>
      <c r="DX194" s="261"/>
      <c r="DY194" s="261"/>
      <c r="DZ194" s="261"/>
      <c r="EA194" s="261"/>
    </row>
    <row r="195" spans="1:131" ht="15" x14ac:dyDescent="0.25">
      <c r="A195" s="261"/>
      <c r="B195" s="261"/>
      <c r="C195" s="261"/>
      <c r="D195" s="261"/>
      <c r="E195" s="261"/>
      <c r="F195" s="261"/>
      <c r="G195" s="261"/>
      <c r="H195" s="261"/>
      <c r="I195" s="261"/>
      <c r="J195" s="261"/>
      <c r="K195" s="261"/>
      <c r="L195" s="261"/>
      <c r="M195" s="261"/>
      <c r="N195" s="261"/>
      <c r="O195" s="261"/>
      <c r="P195" s="261"/>
      <c r="Q195" s="261"/>
      <c r="R195" s="261"/>
      <c r="S195" s="261"/>
      <c r="T195" s="261"/>
      <c r="U195" s="261"/>
      <c r="V195" s="261"/>
      <c r="W195" s="261"/>
      <c r="X195" s="261"/>
      <c r="Y195" s="261"/>
      <c r="Z195" s="261"/>
      <c r="AA195" s="261"/>
      <c r="AB195" s="261"/>
      <c r="AC195" s="261"/>
      <c r="AD195" s="261"/>
      <c r="AE195" s="261"/>
      <c r="AF195" s="261"/>
      <c r="AG195" s="261"/>
      <c r="AH195" s="261"/>
      <c r="AI195" s="261"/>
      <c r="AJ195" s="261"/>
      <c r="AK195" s="261"/>
      <c r="AL195" s="261"/>
      <c r="AM195" s="261"/>
      <c r="AN195" s="261"/>
      <c r="AO195" s="261"/>
      <c r="AP195" s="261"/>
      <c r="AQ195" s="261"/>
      <c r="AR195" s="261"/>
      <c r="AS195" s="261"/>
      <c r="AT195" s="261"/>
      <c r="AU195" s="261"/>
      <c r="AV195" s="261"/>
      <c r="AW195" s="261"/>
      <c r="AX195" s="261"/>
      <c r="AY195" s="261"/>
      <c r="AZ195" s="261"/>
      <c r="BA195" s="261"/>
      <c r="BB195" s="261"/>
      <c r="BC195" s="261"/>
      <c r="BD195" s="261"/>
      <c r="BE195" s="261"/>
      <c r="BF195" s="261"/>
      <c r="BG195" s="261"/>
      <c r="BH195" s="261"/>
      <c r="BI195" s="261"/>
      <c r="BJ195" s="261"/>
      <c r="BK195" s="261"/>
      <c r="BL195" s="261"/>
      <c r="BM195" s="261"/>
      <c r="BN195" s="261"/>
      <c r="BO195" s="261"/>
      <c r="BP195" s="261"/>
      <c r="BQ195" s="261"/>
      <c r="BR195" s="261"/>
      <c r="BS195" s="261"/>
      <c r="BT195" s="261"/>
      <c r="BU195" s="261"/>
      <c r="BV195" s="261"/>
      <c r="BW195" s="261"/>
      <c r="BX195" s="261"/>
      <c r="BY195" s="262"/>
      <c r="BZ195" s="262"/>
      <c r="CA195" s="262"/>
      <c r="CB195" s="262"/>
      <c r="CC195" s="262"/>
      <c r="CD195" s="262"/>
      <c r="CE195" s="262"/>
      <c r="CF195" s="262"/>
      <c r="CG195" s="262"/>
      <c r="CH195" s="262"/>
      <c r="CI195" s="262"/>
      <c r="CJ195" s="262"/>
      <c r="CK195" s="262"/>
      <c r="CL195" s="262"/>
      <c r="CM195" s="262"/>
      <c r="CN195" s="262"/>
      <c r="CO195" s="262"/>
      <c r="CP195" s="262"/>
      <c r="CQ195" s="262"/>
      <c r="CR195" s="262"/>
      <c r="CS195" s="262"/>
      <c r="CT195" s="262"/>
      <c r="CU195" s="261"/>
      <c r="CV195" s="261"/>
      <c r="CW195" s="261"/>
      <c r="CX195" s="261"/>
      <c r="CY195" s="261"/>
      <c r="CZ195" s="261"/>
      <c r="DA195" s="261"/>
      <c r="DB195" s="261"/>
      <c r="DC195" s="261"/>
      <c r="DD195" s="261"/>
      <c r="DE195" s="261"/>
      <c r="DF195" s="261"/>
      <c r="DG195" s="261"/>
      <c r="DH195" s="261"/>
      <c r="DI195" s="261"/>
      <c r="DJ195" s="261"/>
      <c r="DK195" s="261"/>
      <c r="DL195" s="261"/>
      <c r="DM195" s="261"/>
      <c r="DN195" s="261"/>
      <c r="DO195" s="261"/>
      <c r="DP195" s="261"/>
      <c r="DQ195" s="261"/>
      <c r="DR195" s="261"/>
      <c r="DS195" s="261"/>
      <c r="DT195" s="261"/>
      <c r="DU195" s="261"/>
      <c r="DV195" s="261"/>
      <c r="DW195" s="261"/>
      <c r="DX195" s="261"/>
      <c r="DY195" s="261"/>
      <c r="DZ195" s="261"/>
      <c r="EA195" s="261"/>
    </row>
    <row r="196" spans="1:131" ht="18" customHeight="1" x14ac:dyDescent="0.25">
      <c r="A196" s="261"/>
      <c r="B196" s="261"/>
      <c r="C196" s="261"/>
      <c r="D196" s="261"/>
      <c r="E196" s="261"/>
      <c r="F196" s="261"/>
      <c r="G196" s="261"/>
      <c r="H196" s="261"/>
      <c r="I196" s="261"/>
      <c r="J196" s="261"/>
      <c r="K196" s="261"/>
      <c r="L196" s="261"/>
      <c r="M196" s="261"/>
      <c r="N196" s="261"/>
      <c r="O196" s="261"/>
      <c r="P196" s="261"/>
      <c r="Q196" s="261"/>
      <c r="R196" s="261"/>
      <c r="S196" s="261"/>
      <c r="T196" s="261"/>
      <c r="U196" s="261"/>
      <c r="V196" s="261"/>
      <c r="W196" s="261"/>
      <c r="X196" s="261"/>
      <c r="Y196" s="261"/>
      <c r="Z196" s="261"/>
      <c r="AA196" s="261"/>
      <c r="AB196" s="261"/>
      <c r="AC196" s="261"/>
      <c r="AD196" s="261"/>
      <c r="AE196" s="261"/>
      <c r="AF196" s="261"/>
      <c r="AG196" s="261"/>
      <c r="AH196" s="261"/>
      <c r="AI196" s="261"/>
      <c r="AJ196" s="261"/>
      <c r="AK196" s="261"/>
      <c r="AL196" s="261"/>
      <c r="AM196" s="261"/>
      <c r="AN196" s="261"/>
      <c r="AO196" s="261"/>
      <c r="AP196" s="261"/>
      <c r="AQ196" s="261"/>
      <c r="AR196" s="261"/>
      <c r="AS196" s="261"/>
      <c r="AT196" s="261"/>
      <c r="AU196" s="261"/>
      <c r="AV196" s="261"/>
      <c r="AW196" s="261"/>
      <c r="AX196" s="261"/>
      <c r="AY196" s="261"/>
      <c r="AZ196" s="261"/>
      <c r="BA196" s="261"/>
      <c r="BB196" s="261"/>
      <c r="BC196" s="261"/>
      <c r="BD196" s="261"/>
      <c r="BE196" s="261"/>
      <c r="BF196" s="261"/>
      <c r="BG196" s="261"/>
      <c r="BH196" s="261"/>
      <c r="BI196" s="261"/>
      <c r="BJ196" s="261"/>
      <c r="BK196" s="261"/>
      <c r="BL196" s="261"/>
      <c r="BM196" s="261"/>
      <c r="BN196" s="261"/>
      <c r="BO196" s="261"/>
      <c r="BP196" s="261"/>
      <c r="BQ196" s="261"/>
      <c r="BR196" s="261"/>
      <c r="BS196" s="261"/>
      <c r="BT196" s="261"/>
      <c r="BU196" s="261"/>
      <c r="BV196" s="261"/>
      <c r="BW196" s="261"/>
      <c r="BX196" s="261"/>
      <c r="BY196" s="262"/>
      <c r="BZ196" s="262"/>
      <c r="CA196" s="262"/>
      <c r="CB196" s="262"/>
      <c r="CC196" s="262"/>
      <c r="CD196" s="262"/>
      <c r="CE196" s="262"/>
      <c r="CF196" s="262"/>
      <c r="CG196" s="262"/>
      <c r="CH196" s="262"/>
      <c r="CI196" s="262"/>
      <c r="CJ196" s="262"/>
      <c r="CK196" s="262"/>
      <c r="CL196" s="262"/>
      <c r="CM196" s="262"/>
      <c r="CN196" s="262"/>
      <c r="CO196" s="262"/>
      <c r="CP196" s="262"/>
      <c r="CQ196" s="262"/>
      <c r="CR196" s="262"/>
      <c r="CS196" s="262"/>
      <c r="CT196" s="262"/>
      <c r="CU196" s="261"/>
      <c r="CV196" s="261"/>
      <c r="CW196" s="261"/>
      <c r="CX196" s="261"/>
      <c r="CY196" s="261"/>
      <c r="CZ196" s="261"/>
      <c r="DA196" s="261"/>
      <c r="DB196" s="261"/>
      <c r="DC196" s="261"/>
      <c r="DD196" s="261"/>
      <c r="DE196" s="261"/>
      <c r="DF196" s="261"/>
      <c r="DG196" s="261"/>
      <c r="DH196" s="261"/>
      <c r="DI196" s="261"/>
      <c r="DJ196" s="261"/>
      <c r="DK196" s="261"/>
      <c r="DL196" s="261"/>
      <c r="DM196" s="261"/>
      <c r="DN196" s="261"/>
      <c r="DO196" s="261"/>
      <c r="DP196" s="261"/>
      <c r="DQ196" s="261"/>
      <c r="DR196" s="261"/>
      <c r="DS196" s="261"/>
      <c r="DT196" s="261"/>
      <c r="DU196" s="261"/>
      <c r="DV196" s="261"/>
      <c r="DW196" s="261"/>
      <c r="DX196" s="261"/>
      <c r="DY196" s="261"/>
      <c r="DZ196" s="261"/>
      <c r="EA196" s="261"/>
    </row>
    <row r="197" spans="1:131" ht="18" customHeight="1" x14ac:dyDescent="0.25">
      <c r="A197" s="261"/>
      <c r="B197" s="261"/>
      <c r="C197" s="261"/>
      <c r="D197" s="261"/>
      <c r="E197" s="261"/>
      <c r="F197" s="261"/>
      <c r="G197" s="261"/>
      <c r="H197" s="261"/>
      <c r="I197" s="261"/>
      <c r="J197" s="261"/>
      <c r="K197" s="261"/>
      <c r="L197" s="261"/>
      <c r="M197" s="261"/>
      <c r="N197" s="261"/>
      <c r="O197" s="261"/>
      <c r="P197" s="261"/>
      <c r="Q197" s="261"/>
      <c r="R197" s="261"/>
      <c r="S197" s="261"/>
      <c r="T197" s="261"/>
      <c r="U197" s="261"/>
      <c r="V197" s="261"/>
      <c r="W197" s="261"/>
      <c r="X197" s="261"/>
      <c r="Y197" s="261"/>
      <c r="Z197" s="261"/>
      <c r="AA197" s="261"/>
      <c r="AB197" s="261"/>
      <c r="AC197" s="261"/>
      <c r="AD197" s="261"/>
      <c r="AE197" s="261"/>
      <c r="AF197" s="261"/>
      <c r="AG197" s="261"/>
      <c r="AH197" s="261"/>
      <c r="AI197" s="261"/>
      <c r="AJ197" s="261"/>
      <c r="AK197" s="261"/>
      <c r="AL197" s="261"/>
      <c r="AM197" s="261"/>
      <c r="AN197" s="261"/>
      <c r="AO197" s="261"/>
      <c r="AP197" s="261"/>
      <c r="AQ197" s="261"/>
      <c r="AR197" s="261"/>
      <c r="AS197" s="261"/>
      <c r="AT197" s="261"/>
      <c r="AU197" s="261"/>
      <c r="AV197" s="261"/>
      <c r="AW197" s="261"/>
      <c r="AX197" s="261"/>
      <c r="AY197" s="261"/>
      <c r="AZ197" s="261"/>
      <c r="BA197" s="261"/>
      <c r="BB197" s="261"/>
      <c r="BC197" s="261"/>
      <c r="BD197" s="261"/>
      <c r="BE197" s="261"/>
      <c r="BF197" s="261"/>
      <c r="BG197" s="261"/>
      <c r="BH197" s="261"/>
      <c r="BI197" s="261"/>
      <c r="BJ197" s="261"/>
      <c r="BK197" s="261"/>
      <c r="BL197" s="261"/>
      <c r="BM197" s="261"/>
      <c r="BN197" s="261"/>
      <c r="BO197" s="261"/>
      <c r="BP197" s="261"/>
      <c r="BQ197" s="261"/>
      <c r="BR197" s="261"/>
      <c r="BS197" s="261"/>
      <c r="BT197" s="261"/>
      <c r="BU197" s="261"/>
      <c r="BV197" s="261"/>
      <c r="BW197" s="261"/>
      <c r="BX197" s="261"/>
      <c r="BY197" s="262"/>
      <c r="BZ197" s="262"/>
      <c r="CA197" s="262"/>
      <c r="CB197" s="262"/>
      <c r="CC197" s="262"/>
      <c r="CD197" s="262"/>
      <c r="CE197" s="262"/>
      <c r="CF197" s="262"/>
      <c r="CG197" s="262"/>
      <c r="CH197" s="262"/>
      <c r="CI197" s="262"/>
      <c r="CJ197" s="262"/>
      <c r="CK197" s="262"/>
      <c r="CL197" s="262"/>
      <c r="CM197" s="262"/>
      <c r="CN197" s="262"/>
      <c r="CO197" s="262"/>
      <c r="CP197" s="262"/>
      <c r="CQ197" s="262"/>
      <c r="CR197" s="262"/>
      <c r="CS197" s="262"/>
      <c r="CT197" s="262"/>
      <c r="CU197" s="261"/>
      <c r="CV197" s="261"/>
      <c r="CW197" s="261"/>
      <c r="CX197" s="261"/>
      <c r="CY197" s="261"/>
      <c r="CZ197" s="261"/>
      <c r="DA197" s="261"/>
      <c r="DB197" s="261"/>
      <c r="DC197" s="261"/>
      <c r="DD197" s="261"/>
      <c r="DE197" s="261"/>
      <c r="DF197" s="261"/>
      <c r="DG197" s="261"/>
      <c r="DH197" s="261"/>
      <c r="DI197" s="261"/>
      <c r="DJ197" s="261"/>
      <c r="DK197" s="261"/>
      <c r="DL197" s="261"/>
      <c r="DM197" s="261"/>
      <c r="DN197" s="261"/>
      <c r="DO197" s="261"/>
      <c r="DP197" s="261"/>
      <c r="DQ197" s="261"/>
      <c r="DR197" s="261"/>
      <c r="DS197" s="261"/>
      <c r="DT197" s="261"/>
      <c r="DU197" s="261"/>
      <c r="DV197" s="261"/>
      <c r="DW197" s="261"/>
      <c r="DX197" s="261"/>
      <c r="DY197" s="261"/>
      <c r="DZ197" s="261"/>
      <c r="EA197" s="261"/>
    </row>
    <row r="198" spans="1:131" ht="18" customHeight="1" x14ac:dyDescent="0.25">
      <c r="A198" s="261"/>
      <c r="B198" s="261"/>
      <c r="C198" s="261"/>
      <c r="D198" s="261"/>
      <c r="E198" s="261"/>
      <c r="F198" s="261"/>
      <c r="G198" s="261"/>
      <c r="H198" s="261"/>
      <c r="I198" s="261"/>
      <c r="J198" s="261"/>
      <c r="K198" s="261"/>
      <c r="L198" s="261"/>
      <c r="M198" s="261"/>
      <c r="N198" s="261"/>
      <c r="O198" s="261"/>
      <c r="P198" s="261"/>
      <c r="Q198" s="261"/>
      <c r="R198" s="261"/>
      <c r="S198" s="261"/>
      <c r="T198" s="261"/>
      <c r="U198" s="261"/>
      <c r="V198" s="261"/>
      <c r="W198" s="261"/>
      <c r="X198" s="261"/>
      <c r="Y198" s="261"/>
      <c r="Z198" s="261"/>
      <c r="AA198" s="261"/>
      <c r="AB198" s="261"/>
      <c r="AC198" s="261"/>
      <c r="AD198" s="261"/>
      <c r="AE198" s="261"/>
      <c r="AF198" s="261"/>
      <c r="AG198" s="261"/>
      <c r="AH198" s="261"/>
      <c r="AI198" s="261"/>
      <c r="AJ198" s="261"/>
      <c r="AK198" s="261"/>
      <c r="AL198" s="261"/>
      <c r="AM198" s="261"/>
      <c r="AN198" s="261"/>
      <c r="AO198" s="261"/>
      <c r="AP198" s="261"/>
      <c r="AQ198" s="261"/>
      <c r="AR198" s="261"/>
      <c r="AS198" s="261"/>
      <c r="AT198" s="261"/>
      <c r="AU198" s="261"/>
      <c r="AV198" s="261"/>
      <c r="AW198" s="261"/>
      <c r="AX198" s="261"/>
      <c r="AY198" s="261"/>
      <c r="AZ198" s="261"/>
      <c r="BA198" s="261"/>
      <c r="BB198" s="261"/>
      <c r="BC198" s="261"/>
      <c r="BD198" s="261"/>
      <c r="BE198" s="261"/>
      <c r="BF198" s="261"/>
      <c r="BG198" s="261"/>
      <c r="BH198" s="261"/>
      <c r="BI198" s="261"/>
      <c r="BJ198" s="261"/>
      <c r="BK198" s="261"/>
      <c r="BL198" s="261"/>
      <c r="BM198" s="261"/>
      <c r="BN198" s="261"/>
      <c r="BO198" s="261"/>
      <c r="BP198" s="261"/>
      <c r="BQ198" s="261"/>
      <c r="BR198" s="261"/>
      <c r="BS198" s="261"/>
      <c r="BT198" s="261"/>
      <c r="BU198" s="261"/>
      <c r="BV198" s="261"/>
      <c r="BW198" s="261"/>
      <c r="BX198" s="261"/>
      <c r="BY198" s="262"/>
      <c r="BZ198" s="262"/>
      <c r="CA198" s="262"/>
      <c r="CB198" s="262"/>
      <c r="CC198" s="262"/>
      <c r="CD198" s="262"/>
      <c r="CE198" s="262"/>
      <c r="CF198" s="262"/>
      <c r="CG198" s="262"/>
      <c r="CH198" s="262"/>
      <c r="CI198" s="262"/>
      <c r="CJ198" s="262"/>
      <c r="CK198" s="262"/>
      <c r="CL198" s="262"/>
      <c r="CM198" s="262"/>
      <c r="CN198" s="262"/>
      <c r="CO198" s="262"/>
      <c r="CP198" s="262"/>
      <c r="CQ198" s="262"/>
      <c r="CR198" s="262"/>
      <c r="CS198" s="262"/>
      <c r="CT198" s="262"/>
      <c r="CU198" s="261"/>
      <c r="CV198" s="261"/>
      <c r="CW198" s="261"/>
      <c r="CX198" s="261"/>
      <c r="CY198" s="261"/>
      <c r="CZ198" s="261"/>
      <c r="DA198" s="261"/>
      <c r="DB198" s="261"/>
      <c r="DC198" s="261"/>
      <c r="DD198" s="261"/>
      <c r="DE198" s="261"/>
      <c r="DF198" s="261"/>
      <c r="DG198" s="261"/>
      <c r="DH198" s="261"/>
      <c r="DI198" s="261"/>
      <c r="DJ198" s="261"/>
      <c r="DK198" s="261"/>
      <c r="DL198" s="261"/>
      <c r="DM198" s="261"/>
      <c r="DN198" s="261"/>
      <c r="DO198" s="261"/>
      <c r="DP198" s="261"/>
      <c r="DQ198" s="261"/>
      <c r="DR198" s="261"/>
      <c r="DS198" s="261"/>
      <c r="DT198" s="261"/>
      <c r="DU198" s="261"/>
      <c r="DV198" s="261"/>
      <c r="DW198" s="261"/>
      <c r="DX198" s="261"/>
      <c r="DY198" s="261"/>
      <c r="DZ198" s="261"/>
      <c r="EA198" s="261"/>
    </row>
    <row r="199" spans="1:131" ht="15" x14ac:dyDescent="0.25">
      <c r="A199" s="261"/>
      <c r="B199" s="261"/>
      <c r="C199" s="261"/>
      <c r="D199" s="261"/>
      <c r="E199" s="261"/>
      <c r="F199" s="261"/>
      <c r="G199" s="261"/>
      <c r="H199" s="261"/>
      <c r="I199" s="261"/>
      <c r="J199" s="261"/>
      <c r="K199" s="261"/>
      <c r="L199" s="261"/>
      <c r="M199" s="261"/>
      <c r="N199" s="261"/>
      <c r="O199" s="261"/>
      <c r="P199" s="261"/>
      <c r="Q199" s="261"/>
      <c r="R199" s="261"/>
      <c r="S199" s="261"/>
      <c r="T199" s="261"/>
      <c r="U199" s="261"/>
      <c r="V199" s="261"/>
      <c r="W199" s="261"/>
      <c r="X199" s="261"/>
      <c r="Y199" s="261"/>
      <c r="Z199" s="261"/>
      <c r="AA199" s="261"/>
      <c r="AB199" s="261"/>
      <c r="AC199" s="261"/>
      <c r="AD199" s="261"/>
      <c r="AE199" s="261"/>
      <c r="AF199" s="261"/>
      <c r="AG199" s="261"/>
      <c r="AH199" s="261"/>
      <c r="AI199" s="261"/>
      <c r="AJ199" s="261"/>
      <c r="AK199" s="261"/>
      <c r="AL199" s="261"/>
      <c r="AM199" s="261"/>
      <c r="AN199" s="261"/>
      <c r="AO199" s="261"/>
      <c r="AP199" s="261"/>
      <c r="AQ199" s="261"/>
      <c r="AR199" s="261"/>
      <c r="AS199" s="261"/>
      <c r="AT199" s="261"/>
      <c r="AU199" s="261"/>
      <c r="AV199" s="261"/>
      <c r="AW199" s="261"/>
      <c r="AX199" s="261"/>
      <c r="AY199" s="261"/>
      <c r="AZ199" s="261"/>
      <c r="BA199" s="261"/>
      <c r="BB199" s="261"/>
      <c r="BC199" s="261"/>
      <c r="BD199" s="261"/>
      <c r="BE199" s="261"/>
      <c r="BF199" s="261"/>
      <c r="BG199" s="261"/>
      <c r="BH199" s="261"/>
      <c r="BI199" s="261"/>
      <c r="BJ199" s="261"/>
      <c r="BK199" s="261"/>
      <c r="BL199" s="261"/>
      <c r="BM199" s="261"/>
      <c r="BN199" s="261"/>
      <c r="BO199" s="261"/>
      <c r="BP199" s="261"/>
      <c r="BQ199" s="261"/>
      <c r="BR199" s="261"/>
      <c r="BS199" s="261"/>
      <c r="BT199" s="261"/>
      <c r="BU199" s="261"/>
      <c r="BV199" s="261"/>
      <c r="BW199" s="261"/>
      <c r="BX199" s="261"/>
      <c r="BY199" s="262"/>
      <c r="BZ199" s="262"/>
      <c r="CA199" s="262"/>
      <c r="CB199" s="262"/>
      <c r="CC199" s="262"/>
      <c r="CD199" s="262"/>
      <c r="CE199" s="262"/>
      <c r="CF199" s="262"/>
      <c r="CG199" s="262"/>
      <c r="CH199" s="262"/>
      <c r="CI199" s="262"/>
      <c r="CJ199" s="262"/>
      <c r="CK199" s="262"/>
      <c r="CL199" s="262"/>
      <c r="CM199" s="262"/>
      <c r="CN199" s="262"/>
      <c r="CO199" s="262"/>
      <c r="CP199" s="262"/>
      <c r="CQ199" s="262"/>
      <c r="CR199" s="262"/>
      <c r="CS199" s="262"/>
      <c r="CT199" s="262"/>
      <c r="CU199" s="261"/>
      <c r="CV199" s="261"/>
      <c r="CW199" s="261"/>
      <c r="CX199" s="261"/>
      <c r="CY199" s="261"/>
      <c r="CZ199" s="261"/>
      <c r="DA199" s="261"/>
      <c r="DB199" s="261"/>
      <c r="DC199" s="261"/>
      <c r="DD199" s="261"/>
      <c r="DE199" s="261"/>
      <c r="DF199" s="261"/>
      <c r="DG199" s="261"/>
      <c r="DH199" s="261"/>
      <c r="DI199" s="261"/>
      <c r="DJ199" s="261"/>
      <c r="DK199" s="261"/>
      <c r="DL199" s="261"/>
      <c r="DM199" s="261"/>
      <c r="DN199" s="261"/>
      <c r="DO199" s="261"/>
      <c r="DP199" s="261"/>
      <c r="DQ199" s="261"/>
      <c r="DR199" s="261"/>
      <c r="DS199" s="261"/>
      <c r="DT199" s="261"/>
      <c r="DU199" s="261"/>
      <c r="DV199" s="261"/>
      <c r="DW199" s="261"/>
      <c r="DX199" s="261"/>
      <c r="DY199" s="261"/>
      <c r="DZ199" s="261"/>
      <c r="EA199" s="261"/>
    </row>
    <row r="200" spans="1:131" ht="15" x14ac:dyDescent="0.25">
      <c r="A200" s="261"/>
      <c r="B200" s="261"/>
      <c r="C200" s="261"/>
      <c r="D200" s="261"/>
      <c r="E200" s="261"/>
      <c r="F200" s="261"/>
      <c r="G200" s="261"/>
      <c r="H200" s="261"/>
      <c r="I200" s="261"/>
      <c r="J200" s="261"/>
      <c r="K200" s="261"/>
      <c r="L200" s="261"/>
      <c r="M200" s="261"/>
      <c r="N200" s="261"/>
      <c r="O200" s="261"/>
      <c r="P200" s="261"/>
      <c r="Q200" s="261"/>
      <c r="R200" s="261"/>
      <c r="S200" s="261"/>
      <c r="T200" s="261"/>
      <c r="U200" s="261"/>
      <c r="V200" s="261"/>
      <c r="W200" s="261"/>
      <c r="X200" s="261"/>
      <c r="Y200" s="261"/>
      <c r="Z200" s="261"/>
      <c r="AA200" s="261"/>
      <c r="AB200" s="261"/>
      <c r="AC200" s="261"/>
      <c r="AD200" s="261"/>
      <c r="AE200" s="261"/>
      <c r="AF200" s="261"/>
      <c r="AG200" s="261"/>
      <c r="AH200" s="261"/>
      <c r="AI200" s="261"/>
      <c r="AJ200" s="261"/>
      <c r="AK200" s="261"/>
      <c r="AL200" s="261"/>
      <c r="AM200" s="261"/>
      <c r="AN200" s="261"/>
      <c r="AO200" s="261"/>
      <c r="AP200" s="261"/>
      <c r="AQ200" s="261"/>
      <c r="AR200" s="261"/>
      <c r="AS200" s="261"/>
      <c r="AT200" s="261"/>
      <c r="AU200" s="261"/>
      <c r="AV200" s="261"/>
      <c r="AW200" s="261"/>
      <c r="AX200" s="261"/>
      <c r="AY200" s="261"/>
      <c r="AZ200" s="261"/>
      <c r="BA200" s="261"/>
      <c r="BB200" s="261"/>
      <c r="BC200" s="261"/>
      <c r="BD200" s="261"/>
      <c r="BE200" s="261"/>
      <c r="BF200" s="261"/>
      <c r="BG200" s="261"/>
      <c r="BH200" s="261"/>
      <c r="BI200" s="261"/>
      <c r="BJ200" s="261"/>
      <c r="BK200" s="261"/>
      <c r="BL200" s="261"/>
      <c r="BM200" s="261"/>
      <c r="BN200" s="261"/>
      <c r="BO200" s="261"/>
      <c r="BP200" s="261"/>
      <c r="BQ200" s="261"/>
      <c r="BR200" s="261"/>
      <c r="BS200" s="261"/>
      <c r="BT200" s="261"/>
      <c r="BU200" s="261"/>
      <c r="BV200" s="261"/>
      <c r="BW200" s="261"/>
      <c r="BX200" s="261"/>
      <c r="BY200" s="262"/>
      <c r="BZ200" s="262"/>
      <c r="CA200" s="262"/>
      <c r="CB200" s="262"/>
      <c r="CC200" s="262"/>
      <c r="CD200" s="262"/>
      <c r="CE200" s="262"/>
      <c r="CF200" s="262"/>
      <c r="CG200" s="262"/>
      <c r="CH200" s="262"/>
      <c r="CI200" s="262"/>
      <c r="CJ200" s="262"/>
      <c r="CK200" s="262"/>
      <c r="CL200" s="262"/>
      <c r="CM200" s="262"/>
      <c r="CN200" s="262"/>
      <c r="CO200" s="262"/>
      <c r="CP200" s="262"/>
      <c r="CQ200" s="262"/>
      <c r="CR200" s="262"/>
      <c r="CS200" s="262"/>
      <c r="CT200" s="262"/>
      <c r="CU200" s="261"/>
      <c r="CV200" s="261"/>
      <c r="CW200" s="261"/>
      <c r="CX200" s="261"/>
      <c r="CY200" s="261"/>
      <c r="CZ200" s="261"/>
      <c r="DA200" s="261"/>
      <c r="DB200" s="261"/>
      <c r="DC200" s="261"/>
      <c r="DD200" s="261"/>
      <c r="DE200" s="261"/>
      <c r="DF200" s="261"/>
      <c r="DG200" s="261"/>
      <c r="DH200" s="261"/>
      <c r="DI200" s="261"/>
      <c r="DJ200" s="261"/>
      <c r="DK200" s="261"/>
      <c r="DL200" s="261"/>
      <c r="DM200" s="261"/>
      <c r="DN200" s="261"/>
      <c r="DO200" s="261"/>
      <c r="DP200" s="261"/>
      <c r="DQ200" s="261"/>
      <c r="DR200" s="261"/>
      <c r="DS200" s="261"/>
      <c r="DT200" s="261"/>
      <c r="DU200" s="261"/>
      <c r="DV200" s="261"/>
      <c r="DW200" s="261"/>
      <c r="DX200" s="261"/>
      <c r="DY200" s="261"/>
      <c r="DZ200" s="261"/>
      <c r="EA200" s="261"/>
    </row>
    <row r="201" spans="1:131" ht="15" x14ac:dyDescent="0.25">
      <c r="A201" s="261"/>
      <c r="B201" s="261"/>
      <c r="C201" s="261"/>
      <c r="D201" s="261"/>
      <c r="E201" s="261"/>
      <c r="F201" s="261"/>
      <c r="G201" s="261"/>
      <c r="H201" s="261"/>
      <c r="I201" s="261"/>
      <c r="J201" s="261"/>
      <c r="K201" s="261"/>
      <c r="L201" s="261"/>
      <c r="M201" s="261"/>
      <c r="N201" s="261"/>
      <c r="O201" s="261"/>
      <c r="P201" s="261"/>
      <c r="Q201" s="261"/>
      <c r="R201" s="261"/>
      <c r="S201" s="261"/>
      <c r="T201" s="261"/>
      <c r="U201" s="261"/>
      <c r="V201" s="261"/>
      <c r="W201" s="261"/>
      <c r="X201" s="261"/>
      <c r="Y201" s="261"/>
      <c r="Z201" s="261"/>
      <c r="AA201" s="261"/>
      <c r="AB201" s="261"/>
      <c r="AC201" s="261"/>
      <c r="AD201" s="261"/>
      <c r="AE201" s="261"/>
      <c r="AF201" s="261"/>
      <c r="AG201" s="261"/>
      <c r="AH201" s="261"/>
      <c r="AI201" s="261"/>
      <c r="AJ201" s="261"/>
      <c r="AK201" s="261"/>
      <c r="AL201" s="261"/>
      <c r="AM201" s="261"/>
      <c r="AN201" s="261"/>
      <c r="AO201" s="261"/>
      <c r="AP201" s="261"/>
      <c r="AQ201" s="261"/>
      <c r="AR201" s="261"/>
      <c r="AS201" s="261"/>
      <c r="AT201" s="261"/>
      <c r="AU201" s="261"/>
      <c r="AV201" s="261"/>
      <c r="AW201" s="261"/>
      <c r="AX201" s="261"/>
      <c r="AY201" s="261"/>
      <c r="AZ201" s="261"/>
      <c r="BA201" s="261"/>
      <c r="BB201" s="261"/>
      <c r="BC201" s="261"/>
      <c r="BD201" s="261"/>
      <c r="BE201" s="261"/>
      <c r="BF201" s="261"/>
      <c r="BG201" s="261"/>
      <c r="BH201" s="261"/>
      <c r="BI201" s="261"/>
      <c r="BJ201" s="261"/>
      <c r="BK201" s="261"/>
      <c r="BL201" s="261"/>
      <c r="BM201" s="261"/>
      <c r="BN201" s="261"/>
      <c r="BO201" s="261"/>
      <c r="BP201" s="261"/>
      <c r="BQ201" s="261"/>
      <c r="BR201" s="261"/>
      <c r="BS201" s="261"/>
      <c r="BT201" s="261"/>
      <c r="BU201" s="261"/>
      <c r="BV201" s="261"/>
      <c r="BW201" s="261"/>
      <c r="BX201" s="261"/>
      <c r="BY201" s="262"/>
      <c r="BZ201" s="262"/>
      <c r="CA201" s="262"/>
      <c r="CB201" s="262"/>
      <c r="CC201" s="262"/>
      <c r="CD201" s="262"/>
      <c r="CE201" s="262"/>
      <c r="CF201" s="262"/>
      <c r="CG201" s="262"/>
      <c r="CH201" s="262"/>
      <c r="CI201" s="262"/>
      <c r="CJ201" s="262"/>
      <c r="CK201" s="262"/>
      <c r="CL201" s="262"/>
      <c r="CM201" s="262"/>
      <c r="CN201" s="262"/>
      <c r="CO201" s="262"/>
      <c r="CP201" s="262"/>
      <c r="CQ201" s="262"/>
      <c r="CR201" s="262"/>
      <c r="CS201" s="262"/>
      <c r="CT201" s="262"/>
      <c r="CU201" s="261"/>
      <c r="CV201" s="261"/>
      <c r="CW201" s="261"/>
      <c r="CX201" s="261"/>
      <c r="CY201" s="261"/>
      <c r="CZ201" s="261"/>
      <c r="DA201" s="261"/>
      <c r="DB201" s="261"/>
      <c r="DC201" s="261"/>
      <c r="DD201" s="261"/>
      <c r="DE201" s="261"/>
      <c r="DF201" s="261"/>
      <c r="DG201" s="261"/>
      <c r="DH201" s="261"/>
      <c r="DI201" s="261"/>
      <c r="DJ201" s="261"/>
      <c r="DK201" s="261"/>
      <c r="DL201" s="261"/>
      <c r="DM201" s="261"/>
      <c r="DN201" s="261"/>
      <c r="DO201" s="261"/>
      <c r="DP201" s="261"/>
      <c r="DQ201" s="261"/>
      <c r="DR201" s="261"/>
      <c r="DS201" s="261"/>
      <c r="DT201" s="261"/>
      <c r="DU201" s="261"/>
      <c r="DV201" s="261"/>
      <c r="DW201" s="261"/>
      <c r="DX201" s="261"/>
      <c r="DY201" s="261"/>
      <c r="DZ201" s="261"/>
      <c r="EA201" s="261"/>
    </row>
    <row r="202" spans="1:131" ht="15" x14ac:dyDescent="0.25">
      <c r="A202" s="261"/>
      <c r="B202" s="261"/>
      <c r="C202" s="261"/>
      <c r="D202" s="261"/>
      <c r="E202" s="261"/>
      <c r="F202" s="261"/>
      <c r="G202" s="261"/>
      <c r="H202" s="261"/>
      <c r="I202" s="261"/>
      <c r="J202" s="261"/>
      <c r="K202" s="261"/>
      <c r="L202" s="261"/>
      <c r="M202" s="261"/>
      <c r="N202" s="261"/>
      <c r="O202" s="261"/>
      <c r="P202" s="261"/>
      <c r="Q202" s="261"/>
      <c r="R202" s="261"/>
      <c r="S202" s="261"/>
      <c r="T202" s="261"/>
      <c r="U202" s="261"/>
      <c r="V202" s="261"/>
      <c r="W202" s="261"/>
      <c r="X202" s="261"/>
      <c r="Y202" s="261"/>
      <c r="Z202" s="261"/>
      <c r="AA202" s="261"/>
      <c r="AB202" s="261"/>
      <c r="AC202" s="261"/>
      <c r="AD202" s="261"/>
      <c r="AE202" s="261"/>
      <c r="AF202" s="261"/>
      <c r="AG202" s="261"/>
      <c r="AH202" s="261"/>
      <c r="AI202" s="261"/>
      <c r="AJ202" s="261"/>
      <c r="AK202" s="261"/>
      <c r="AL202" s="261"/>
      <c r="AM202" s="261"/>
      <c r="AN202" s="261"/>
      <c r="AO202" s="261"/>
      <c r="AP202" s="261"/>
      <c r="AQ202" s="261"/>
      <c r="AR202" s="261"/>
      <c r="AS202" s="261"/>
      <c r="AT202" s="261"/>
      <c r="AU202" s="261"/>
      <c r="AV202" s="261"/>
      <c r="AW202" s="261"/>
      <c r="AX202" s="261"/>
      <c r="AY202" s="261"/>
      <c r="AZ202" s="261"/>
      <c r="BA202" s="261"/>
      <c r="BB202" s="261"/>
      <c r="BC202" s="261"/>
      <c r="BD202" s="261"/>
      <c r="BE202" s="261"/>
      <c r="BF202" s="261"/>
      <c r="BG202" s="261"/>
      <c r="BH202" s="261"/>
      <c r="BI202" s="261"/>
      <c r="BJ202" s="261"/>
      <c r="BK202" s="261"/>
      <c r="BL202" s="261"/>
      <c r="BM202" s="261"/>
      <c r="BN202" s="261"/>
      <c r="BO202" s="261"/>
      <c r="BP202" s="261"/>
      <c r="BQ202" s="261"/>
      <c r="BR202" s="261"/>
      <c r="BS202" s="261"/>
      <c r="BT202" s="261"/>
      <c r="BU202" s="261"/>
      <c r="BV202" s="261"/>
      <c r="BW202" s="261"/>
      <c r="BX202" s="261"/>
      <c r="BY202" s="262"/>
      <c r="BZ202" s="262"/>
      <c r="CA202" s="262"/>
      <c r="CB202" s="262"/>
      <c r="CC202" s="262"/>
      <c r="CD202" s="262"/>
      <c r="CE202" s="262"/>
      <c r="CF202" s="262"/>
      <c r="CG202" s="262"/>
      <c r="CH202" s="262"/>
      <c r="CI202" s="262"/>
      <c r="CJ202" s="262"/>
      <c r="CK202" s="262"/>
      <c r="CL202" s="262"/>
      <c r="CM202" s="262"/>
      <c r="CN202" s="262"/>
      <c r="CO202" s="262"/>
      <c r="CP202" s="262"/>
      <c r="CQ202" s="262"/>
      <c r="CR202" s="262"/>
      <c r="CS202" s="262"/>
      <c r="CT202" s="262"/>
      <c r="CU202" s="261"/>
      <c r="CV202" s="261"/>
      <c r="CW202" s="261"/>
      <c r="CX202" s="261"/>
      <c r="CY202" s="261"/>
      <c r="CZ202" s="261"/>
      <c r="DA202" s="261"/>
      <c r="DB202" s="261"/>
      <c r="DC202" s="261"/>
      <c r="DD202" s="261"/>
      <c r="DE202" s="261"/>
      <c r="DF202" s="261"/>
      <c r="DG202" s="261"/>
      <c r="DH202" s="261"/>
      <c r="DI202" s="261"/>
      <c r="DJ202" s="261"/>
      <c r="DK202" s="261"/>
      <c r="DL202" s="261"/>
      <c r="DM202" s="261"/>
      <c r="DN202" s="261"/>
      <c r="DO202" s="261"/>
      <c r="DP202" s="261"/>
      <c r="DQ202" s="261"/>
      <c r="DR202" s="261"/>
      <c r="DS202" s="261"/>
      <c r="DT202" s="261"/>
      <c r="DU202" s="261"/>
      <c r="DV202" s="261"/>
      <c r="DW202" s="261"/>
      <c r="DX202" s="261"/>
      <c r="DY202" s="261"/>
      <c r="DZ202" s="261"/>
      <c r="EA202" s="261"/>
    </row>
    <row r="203" spans="1:131" ht="15" x14ac:dyDescent="0.25">
      <c r="A203" s="261"/>
      <c r="B203" s="261"/>
      <c r="C203" s="261"/>
      <c r="D203" s="261"/>
      <c r="E203" s="261"/>
      <c r="F203" s="261"/>
      <c r="G203" s="261"/>
      <c r="H203" s="261"/>
      <c r="I203" s="261"/>
      <c r="J203" s="261"/>
      <c r="K203" s="261"/>
      <c r="L203" s="261"/>
      <c r="M203" s="261"/>
      <c r="N203" s="261"/>
      <c r="O203" s="261"/>
      <c r="P203" s="261"/>
      <c r="Q203" s="261"/>
      <c r="R203" s="261"/>
      <c r="S203" s="261"/>
      <c r="T203" s="261"/>
      <c r="U203" s="261"/>
      <c r="V203" s="261"/>
      <c r="W203" s="261"/>
      <c r="X203" s="261"/>
      <c r="Y203" s="261"/>
      <c r="Z203" s="261"/>
      <c r="AA203" s="261"/>
      <c r="AB203" s="261"/>
      <c r="AC203" s="261"/>
      <c r="AD203" s="261"/>
      <c r="AE203" s="261"/>
      <c r="AF203" s="261"/>
      <c r="AG203" s="261"/>
      <c r="AH203" s="261"/>
      <c r="AI203" s="261"/>
      <c r="AJ203" s="261"/>
      <c r="AK203" s="261"/>
      <c r="AL203" s="261"/>
      <c r="AM203" s="261"/>
      <c r="AN203" s="261"/>
      <c r="AO203" s="261"/>
      <c r="AP203" s="261"/>
      <c r="AQ203" s="261"/>
      <c r="AR203" s="261"/>
      <c r="AS203" s="261"/>
      <c r="AT203" s="261"/>
      <c r="AU203" s="261"/>
      <c r="AV203" s="261"/>
      <c r="AW203" s="261"/>
      <c r="AX203" s="261"/>
      <c r="AY203" s="261"/>
      <c r="AZ203" s="261"/>
      <c r="BA203" s="261"/>
      <c r="BB203" s="261"/>
      <c r="BC203" s="261"/>
      <c r="BD203" s="261"/>
      <c r="BE203" s="261"/>
      <c r="BF203" s="261"/>
      <c r="BG203" s="261"/>
      <c r="BH203" s="261"/>
      <c r="BI203" s="261"/>
      <c r="BJ203" s="261"/>
      <c r="BK203" s="261"/>
      <c r="BL203" s="261"/>
      <c r="BM203" s="261"/>
      <c r="BN203" s="261"/>
      <c r="BO203" s="261"/>
      <c r="BP203" s="261"/>
      <c r="BQ203" s="261"/>
      <c r="BR203" s="261"/>
      <c r="BS203" s="261"/>
      <c r="BT203" s="261"/>
      <c r="BU203" s="261"/>
      <c r="BV203" s="261"/>
      <c r="BW203" s="261"/>
      <c r="BX203" s="261"/>
      <c r="BY203" s="262"/>
      <c r="BZ203" s="262"/>
      <c r="CA203" s="262"/>
      <c r="CB203" s="262"/>
      <c r="CC203" s="262"/>
      <c r="CD203" s="262"/>
      <c r="CE203" s="262"/>
      <c r="CF203" s="262"/>
      <c r="CG203" s="262"/>
      <c r="CH203" s="262"/>
      <c r="CI203" s="262"/>
      <c r="CJ203" s="262"/>
      <c r="CK203" s="262"/>
      <c r="CL203" s="262"/>
      <c r="CM203" s="262"/>
      <c r="CN203" s="262"/>
      <c r="CO203" s="262"/>
      <c r="CP203" s="262"/>
      <c r="CQ203" s="262"/>
      <c r="CR203" s="262"/>
      <c r="CS203" s="262"/>
      <c r="CT203" s="262"/>
      <c r="CU203" s="261"/>
      <c r="CV203" s="261"/>
      <c r="CW203" s="261"/>
      <c r="CX203" s="261"/>
      <c r="CY203" s="261"/>
      <c r="CZ203" s="261"/>
      <c r="DA203" s="261"/>
      <c r="DB203" s="261"/>
      <c r="DC203" s="261"/>
      <c r="DD203" s="261"/>
      <c r="DE203" s="261"/>
      <c r="DF203" s="261"/>
      <c r="DG203" s="261"/>
      <c r="DH203" s="261"/>
      <c r="DI203" s="261"/>
      <c r="DJ203" s="261"/>
      <c r="DK203" s="261"/>
      <c r="DL203" s="261"/>
      <c r="DM203" s="261"/>
      <c r="DN203" s="261"/>
      <c r="DO203" s="261"/>
      <c r="DP203" s="261"/>
      <c r="DQ203" s="261"/>
      <c r="DR203" s="261"/>
      <c r="DS203" s="261"/>
      <c r="DT203" s="261"/>
      <c r="DU203" s="261"/>
      <c r="DV203" s="261"/>
      <c r="DW203" s="261"/>
      <c r="DX203" s="261"/>
      <c r="DY203" s="261"/>
      <c r="DZ203" s="261"/>
      <c r="EA203" s="261"/>
    </row>
    <row r="204" spans="1:131" ht="15" x14ac:dyDescent="0.25">
      <c r="A204" s="261"/>
      <c r="B204" s="261"/>
      <c r="C204" s="261"/>
      <c r="D204" s="261"/>
      <c r="E204" s="261"/>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261"/>
      <c r="AE204" s="261"/>
      <c r="AF204" s="261"/>
      <c r="AG204" s="261"/>
      <c r="AH204" s="261"/>
      <c r="AI204" s="261"/>
      <c r="AJ204" s="261"/>
      <c r="AK204" s="261"/>
      <c r="AL204" s="261"/>
      <c r="AM204" s="261"/>
      <c r="AN204" s="261"/>
      <c r="AO204" s="261"/>
      <c r="AP204" s="261"/>
      <c r="AQ204" s="261"/>
      <c r="AR204" s="261"/>
      <c r="AS204" s="261"/>
      <c r="AT204" s="261"/>
      <c r="AU204" s="261"/>
      <c r="AV204" s="261"/>
      <c r="AW204" s="261"/>
      <c r="AX204" s="261"/>
      <c r="AY204" s="261"/>
      <c r="AZ204" s="261"/>
      <c r="BA204" s="261"/>
      <c r="BB204" s="261"/>
      <c r="BC204" s="261"/>
      <c r="BD204" s="261"/>
      <c r="BE204" s="261"/>
      <c r="BF204" s="261"/>
      <c r="BG204" s="261"/>
      <c r="BH204" s="261"/>
      <c r="BI204" s="261"/>
      <c r="BJ204" s="261"/>
      <c r="BK204" s="261"/>
      <c r="BL204" s="261"/>
      <c r="BM204" s="261"/>
      <c r="BN204" s="261"/>
      <c r="BO204" s="261"/>
      <c r="BP204" s="261"/>
      <c r="BQ204" s="261"/>
      <c r="BR204" s="261"/>
      <c r="BS204" s="261"/>
      <c r="BT204" s="261"/>
      <c r="BU204" s="261"/>
      <c r="BV204" s="261"/>
      <c r="BW204" s="261"/>
      <c r="BX204" s="261"/>
      <c r="BY204" s="262"/>
      <c r="BZ204" s="262"/>
      <c r="CA204" s="262"/>
      <c r="CB204" s="262"/>
      <c r="CC204" s="262"/>
      <c r="CD204" s="262"/>
      <c r="CE204" s="262"/>
      <c r="CF204" s="262"/>
      <c r="CG204" s="262"/>
      <c r="CH204" s="262"/>
      <c r="CI204" s="262"/>
      <c r="CJ204" s="262"/>
      <c r="CK204" s="262"/>
      <c r="CL204" s="262"/>
      <c r="CM204" s="262"/>
      <c r="CN204" s="262"/>
      <c r="CO204" s="262"/>
      <c r="CP204" s="262"/>
      <c r="CQ204" s="262"/>
      <c r="CR204" s="262"/>
      <c r="CS204" s="262"/>
      <c r="CT204" s="262"/>
      <c r="CU204" s="261"/>
      <c r="CV204" s="261"/>
      <c r="CW204" s="261"/>
      <c r="CX204" s="261"/>
      <c r="CY204" s="261"/>
      <c r="CZ204" s="261"/>
      <c r="DA204" s="261"/>
      <c r="DB204" s="261"/>
      <c r="DC204" s="261"/>
      <c r="DD204" s="261"/>
      <c r="DE204" s="261"/>
      <c r="DF204" s="261"/>
      <c r="DG204" s="261"/>
      <c r="DH204" s="261"/>
      <c r="DI204" s="261"/>
      <c r="DJ204" s="261"/>
      <c r="DK204" s="261"/>
      <c r="DL204" s="261"/>
      <c r="DM204" s="261"/>
      <c r="DN204" s="261"/>
      <c r="DO204" s="261"/>
      <c r="DP204" s="261"/>
      <c r="DQ204" s="261"/>
      <c r="DR204" s="261"/>
      <c r="DS204" s="261"/>
      <c r="DT204" s="261"/>
      <c r="DU204" s="261"/>
      <c r="DV204" s="261"/>
      <c r="DW204" s="261"/>
      <c r="DX204" s="261"/>
      <c r="DY204" s="261"/>
      <c r="DZ204" s="261"/>
      <c r="EA204" s="261"/>
    </row>
    <row r="205" spans="1:131" ht="15" x14ac:dyDescent="0.25">
      <c r="A205" s="261"/>
      <c r="B205" s="261"/>
      <c r="C205" s="261"/>
      <c r="D205" s="261"/>
      <c r="E205" s="261"/>
      <c r="F205" s="261"/>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61"/>
      <c r="AE205" s="261"/>
      <c r="AF205" s="261"/>
      <c r="AG205" s="261"/>
      <c r="AH205" s="261"/>
      <c r="AI205" s="261"/>
      <c r="AJ205" s="261"/>
      <c r="AK205" s="261"/>
      <c r="AL205" s="261"/>
      <c r="AM205" s="261"/>
      <c r="AN205" s="261"/>
      <c r="AO205" s="261"/>
      <c r="AP205" s="261"/>
      <c r="AQ205" s="261"/>
      <c r="AR205" s="261"/>
      <c r="AS205" s="261"/>
      <c r="AT205" s="261"/>
      <c r="AU205" s="261"/>
      <c r="AV205" s="261"/>
      <c r="AW205" s="261"/>
      <c r="AX205" s="261"/>
      <c r="AY205" s="261"/>
      <c r="AZ205" s="261"/>
      <c r="BA205" s="261"/>
      <c r="BB205" s="261"/>
      <c r="BC205" s="261"/>
      <c r="BD205" s="261"/>
      <c r="BE205" s="261"/>
      <c r="BF205" s="261"/>
      <c r="BG205" s="261"/>
      <c r="BH205" s="261"/>
      <c r="BI205" s="261"/>
      <c r="BJ205" s="261"/>
      <c r="BK205" s="261"/>
      <c r="BL205" s="261"/>
      <c r="BM205" s="261"/>
      <c r="BN205" s="261"/>
      <c r="BO205" s="261"/>
      <c r="BP205" s="261"/>
      <c r="BQ205" s="261"/>
      <c r="BR205" s="261"/>
      <c r="BS205" s="261"/>
      <c r="BT205" s="261"/>
      <c r="BU205" s="261"/>
      <c r="BV205" s="261"/>
      <c r="BW205" s="261"/>
      <c r="BX205" s="261"/>
      <c r="BY205" s="262"/>
      <c r="BZ205" s="262"/>
      <c r="CA205" s="262"/>
      <c r="CB205" s="262"/>
      <c r="CC205" s="262"/>
      <c r="CD205" s="262"/>
      <c r="CE205" s="262"/>
      <c r="CF205" s="262"/>
      <c r="CG205" s="262"/>
      <c r="CH205" s="262"/>
      <c r="CI205" s="262"/>
      <c r="CJ205" s="262"/>
      <c r="CK205" s="262"/>
      <c r="CL205" s="262"/>
      <c r="CM205" s="262"/>
      <c r="CN205" s="262"/>
      <c r="CO205" s="262"/>
      <c r="CP205" s="262"/>
      <c r="CQ205" s="262"/>
      <c r="CR205" s="262"/>
      <c r="CS205" s="262"/>
      <c r="CT205" s="262"/>
      <c r="CU205" s="261"/>
      <c r="CV205" s="261"/>
      <c r="CW205" s="261"/>
      <c r="CX205" s="261"/>
      <c r="CY205" s="261"/>
      <c r="CZ205" s="261"/>
      <c r="DA205" s="261"/>
      <c r="DB205" s="261"/>
      <c r="DC205" s="261"/>
      <c r="DD205" s="261"/>
      <c r="DE205" s="261"/>
      <c r="DF205" s="261"/>
      <c r="DG205" s="261"/>
      <c r="DH205" s="261"/>
      <c r="DI205" s="261"/>
      <c r="DJ205" s="261"/>
      <c r="DK205" s="261"/>
      <c r="DL205" s="261"/>
      <c r="DM205" s="261"/>
      <c r="DN205" s="261"/>
      <c r="DO205" s="261"/>
      <c r="DP205" s="261"/>
      <c r="DQ205" s="261"/>
      <c r="DR205" s="261"/>
      <c r="DS205" s="261"/>
      <c r="DT205" s="261"/>
      <c r="DU205" s="261"/>
      <c r="DV205" s="261"/>
      <c r="DW205" s="261"/>
      <c r="DX205" s="261"/>
      <c r="DY205" s="261"/>
      <c r="DZ205" s="261"/>
      <c r="EA205" s="261"/>
    </row>
    <row r="206" spans="1:131" ht="15" x14ac:dyDescent="0.25">
      <c r="A206" s="261"/>
      <c r="B206" s="261"/>
      <c r="C206" s="261"/>
      <c r="D206" s="261"/>
      <c r="E206" s="261"/>
      <c r="F206" s="261"/>
      <c r="G206" s="261"/>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61"/>
      <c r="AE206" s="261"/>
      <c r="AF206" s="261"/>
      <c r="AG206" s="261"/>
      <c r="AH206" s="261"/>
      <c r="AI206" s="261"/>
      <c r="AJ206" s="261"/>
      <c r="AK206" s="261"/>
      <c r="AL206" s="261"/>
      <c r="AM206" s="261"/>
      <c r="AN206" s="261"/>
      <c r="AO206" s="261"/>
      <c r="AP206" s="261"/>
      <c r="AQ206" s="261"/>
      <c r="AR206" s="261"/>
      <c r="AS206" s="261"/>
      <c r="AT206" s="261"/>
      <c r="AU206" s="261"/>
      <c r="AV206" s="261"/>
      <c r="AW206" s="261"/>
      <c r="AX206" s="261"/>
      <c r="AY206" s="261"/>
      <c r="AZ206" s="261"/>
      <c r="BA206" s="261"/>
      <c r="BB206" s="261"/>
      <c r="BC206" s="261"/>
      <c r="BD206" s="261"/>
      <c r="BE206" s="261"/>
      <c r="BF206" s="261"/>
      <c r="BG206" s="261"/>
      <c r="BH206" s="261"/>
      <c r="BI206" s="261"/>
      <c r="BJ206" s="261"/>
      <c r="BK206" s="261"/>
      <c r="BL206" s="261"/>
      <c r="BM206" s="261"/>
      <c r="BN206" s="261"/>
      <c r="BO206" s="261"/>
      <c r="BP206" s="261"/>
      <c r="BQ206" s="261"/>
      <c r="BR206" s="261"/>
      <c r="BS206" s="261"/>
      <c r="BT206" s="261"/>
      <c r="BU206" s="261"/>
      <c r="BV206" s="261"/>
      <c r="BW206" s="261"/>
      <c r="BX206" s="261"/>
      <c r="BY206" s="262"/>
      <c r="BZ206" s="262"/>
      <c r="CA206" s="262"/>
      <c r="CB206" s="262"/>
      <c r="CC206" s="262"/>
      <c r="CD206" s="262"/>
      <c r="CE206" s="262"/>
      <c r="CF206" s="262"/>
      <c r="CG206" s="262"/>
      <c r="CH206" s="262"/>
      <c r="CI206" s="262"/>
      <c r="CJ206" s="262"/>
      <c r="CK206" s="262"/>
      <c r="CL206" s="262"/>
      <c r="CM206" s="262"/>
      <c r="CN206" s="262"/>
      <c r="CO206" s="262"/>
      <c r="CP206" s="262"/>
      <c r="CQ206" s="262"/>
      <c r="CR206" s="262"/>
      <c r="CS206" s="262"/>
      <c r="CT206" s="262"/>
      <c r="CU206" s="261"/>
      <c r="CV206" s="261"/>
      <c r="CW206" s="261"/>
      <c r="CX206" s="261"/>
      <c r="CY206" s="261"/>
      <c r="CZ206" s="261"/>
      <c r="DA206" s="261"/>
      <c r="DB206" s="261"/>
      <c r="DC206" s="261"/>
      <c r="DD206" s="261"/>
      <c r="DE206" s="261"/>
      <c r="DF206" s="261"/>
      <c r="DG206" s="261"/>
      <c r="DH206" s="261"/>
      <c r="DI206" s="261"/>
      <c r="DJ206" s="261"/>
      <c r="DK206" s="261"/>
      <c r="DL206" s="261"/>
      <c r="DM206" s="261"/>
      <c r="DN206" s="261"/>
      <c r="DO206" s="261"/>
      <c r="DP206" s="261"/>
      <c r="DQ206" s="261"/>
      <c r="DR206" s="261"/>
      <c r="DS206" s="261"/>
      <c r="DT206" s="261"/>
      <c r="DU206" s="261"/>
      <c r="DV206" s="261"/>
      <c r="DW206" s="261"/>
      <c r="DX206" s="261"/>
      <c r="DY206" s="261"/>
      <c r="DZ206" s="261"/>
      <c r="EA206" s="261"/>
    </row>
    <row r="207" spans="1:131" ht="15" x14ac:dyDescent="0.25">
      <c r="A207" s="261"/>
      <c r="B207" s="261"/>
      <c r="C207" s="261"/>
      <c r="D207" s="261"/>
      <c r="E207" s="261"/>
      <c r="F207" s="261"/>
      <c r="G207" s="261"/>
      <c r="H207" s="261"/>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61"/>
      <c r="AE207" s="261"/>
      <c r="AF207" s="261"/>
      <c r="AG207" s="261"/>
      <c r="AH207" s="261"/>
      <c r="AI207" s="261"/>
      <c r="AJ207" s="261"/>
      <c r="AK207" s="261"/>
      <c r="AL207" s="261"/>
      <c r="AM207" s="261"/>
      <c r="AN207" s="261"/>
      <c r="AO207" s="261"/>
      <c r="AP207" s="261"/>
      <c r="AQ207" s="261"/>
      <c r="AR207" s="261"/>
      <c r="AS207" s="261"/>
      <c r="AT207" s="261"/>
      <c r="AU207" s="261"/>
      <c r="AV207" s="261"/>
      <c r="AW207" s="261"/>
      <c r="AX207" s="261"/>
      <c r="AY207" s="261"/>
      <c r="AZ207" s="261"/>
      <c r="BA207" s="261"/>
      <c r="BB207" s="261"/>
      <c r="BC207" s="261"/>
      <c r="BD207" s="261"/>
      <c r="BE207" s="261"/>
      <c r="BF207" s="261"/>
      <c r="BG207" s="261"/>
      <c r="BH207" s="261"/>
      <c r="BI207" s="261"/>
      <c r="BJ207" s="261"/>
      <c r="BK207" s="261"/>
      <c r="BL207" s="261"/>
      <c r="BM207" s="261"/>
      <c r="BN207" s="261"/>
      <c r="BO207" s="261"/>
      <c r="BP207" s="261"/>
      <c r="BQ207" s="261"/>
      <c r="BR207" s="261"/>
      <c r="BS207" s="261"/>
      <c r="BT207" s="261"/>
      <c r="BU207" s="261"/>
      <c r="BV207" s="261"/>
      <c r="BW207" s="261"/>
      <c r="BX207" s="261"/>
      <c r="BY207" s="262"/>
      <c r="BZ207" s="262"/>
      <c r="CA207" s="262"/>
      <c r="CB207" s="262"/>
      <c r="CC207" s="262"/>
      <c r="CD207" s="262"/>
      <c r="CE207" s="262"/>
      <c r="CF207" s="262"/>
      <c r="CG207" s="262"/>
      <c r="CH207" s="262"/>
      <c r="CI207" s="262"/>
      <c r="CJ207" s="262"/>
      <c r="CK207" s="262"/>
      <c r="CL207" s="262"/>
      <c r="CM207" s="262"/>
      <c r="CN207" s="262"/>
      <c r="CO207" s="262"/>
      <c r="CP207" s="262"/>
      <c r="CQ207" s="262"/>
      <c r="CR207" s="262"/>
      <c r="CS207" s="262"/>
      <c r="CT207" s="262"/>
      <c r="CU207" s="261"/>
      <c r="CV207" s="261"/>
      <c r="CW207" s="261"/>
      <c r="CX207" s="261"/>
      <c r="CY207" s="261"/>
      <c r="CZ207" s="261"/>
      <c r="DA207" s="261"/>
      <c r="DB207" s="261"/>
      <c r="DC207" s="261"/>
      <c r="DD207" s="261"/>
      <c r="DE207" s="261"/>
      <c r="DF207" s="261"/>
      <c r="DG207" s="261"/>
      <c r="DH207" s="261"/>
      <c r="DI207" s="261"/>
      <c r="DJ207" s="261"/>
      <c r="DK207" s="261"/>
      <c r="DL207" s="261"/>
      <c r="DM207" s="261"/>
      <c r="DN207" s="261"/>
      <c r="DO207" s="261"/>
      <c r="DP207" s="261"/>
      <c r="DQ207" s="261"/>
      <c r="DR207" s="261"/>
      <c r="DS207" s="261"/>
      <c r="DT207" s="261"/>
      <c r="DU207" s="261"/>
      <c r="DV207" s="261"/>
      <c r="DW207" s="261"/>
      <c r="DX207" s="261"/>
      <c r="DY207" s="261"/>
      <c r="DZ207" s="261"/>
      <c r="EA207" s="261"/>
    </row>
    <row r="208" spans="1:131" ht="15" x14ac:dyDescent="0.25">
      <c r="A208" s="261"/>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61"/>
      <c r="AE208" s="261"/>
      <c r="AF208" s="261"/>
      <c r="AG208" s="261"/>
      <c r="AH208" s="261"/>
      <c r="AI208" s="261"/>
      <c r="AJ208" s="261"/>
      <c r="AK208" s="261"/>
      <c r="AL208" s="261"/>
      <c r="AM208" s="261"/>
      <c r="AN208" s="261"/>
      <c r="AO208" s="261"/>
      <c r="AP208" s="261"/>
      <c r="AQ208" s="261"/>
      <c r="AR208" s="261"/>
      <c r="AS208" s="261"/>
      <c r="AT208" s="261"/>
      <c r="AU208" s="261"/>
      <c r="AV208" s="261"/>
      <c r="AW208" s="261"/>
      <c r="AX208" s="261"/>
      <c r="AY208" s="261"/>
      <c r="AZ208" s="261"/>
      <c r="BA208" s="261"/>
      <c r="BB208" s="261"/>
      <c r="BC208" s="261"/>
      <c r="BD208" s="261"/>
      <c r="BE208" s="261"/>
      <c r="BF208" s="261"/>
      <c r="BG208" s="261"/>
      <c r="BH208" s="261"/>
      <c r="BI208" s="261"/>
      <c r="BJ208" s="261"/>
      <c r="BK208" s="261"/>
      <c r="BL208" s="261"/>
      <c r="BM208" s="261"/>
      <c r="BN208" s="261"/>
      <c r="BO208" s="261"/>
      <c r="BP208" s="261"/>
      <c r="BQ208" s="261"/>
      <c r="BR208" s="261"/>
      <c r="BS208" s="261"/>
      <c r="BT208" s="261"/>
      <c r="BU208" s="261"/>
      <c r="BV208" s="261"/>
      <c r="BW208" s="261"/>
      <c r="BX208" s="261"/>
      <c r="BY208" s="262"/>
      <c r="BZ208" s="262"/>
      <c r="CA208" s="262"/>
      <c r="CB208" s="262"/>
      <c r="CC208" s="262"/>
      <c r="CD208" s="262"/>
      <c r="CE208" s="262"/>
      <c r="CF208" s="262"/>
      <c r="CG208" s="262"/>
      <c r="CH208" s="262"/>
      <c r="CI208" s="262"/>
      <c r="CJ208" s="262"/>
      <c r="CK208" s="262"/>
      <c r="CL208" s="262"/>
      <c r="CM208" s="262"/>
      <c r="CN208" s="262"/>
      <c r="CO208" s="262"/>
      <c r="CP208" s="262"/>
      <c r="CQ208" s="262"/>
      <c r="CR208" s="262"/>
      <c r="CS208" s="262"/>
      <c r="CT208" s="262"/>
      <c r="CU208" s="261"/>
      <c r="CV208" s="261"/>
      <c r="CW208" s="261"/>
      <c r="CX208" s="261"/>
      <c r="CY208" s="261"/>
      <c r="CZ208" s="261"/>
      <c r="DA208" s="261"/>
      <c r="DB208" s="261"/>
      <c r="DC208" s="261"/>
      <c r="DD208" s="261"/>
      <c r="DE208" s="261"/>
      <c r="DF208" s="261"/>
      <c r="DG208" s="261"/>
      <c r="DH208" s="261"/>
      <c r="DI208" s="261"/>
      <c r="DJ208" s="261"/>
      <c r="DK208" s="261"/>
      <c r="DL208" s="261"/>
      <c r="DM208" s="261"/>
      <c r="DN208" s="261"/>
      <c r="DO208" s="261"/>
      <c r="DP208" s="261"/>
      <c r="DQ208" s="261"/>
      <c r="DR208" s="261"/>
      <c r="DS208" s="261"/>
      <c r="DT208" s="261"/>
      <c r="DU208" s="261"/>
      <c r="DV208" s="261"/>
      <c r="DW208" s="261"/>
      <c r="DX208" s="261"/>
      <c r="DY208" s="261"/>
      <c r="DZ208" s="261"/>
      <c r="EA208" s="261"/>
    </row>
    <row r="209" spans="1:131" ht="15" x14ac:dyDescent="0.25">
      <c r="A209" s="261"/>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261"/>
      <c r="AE209" s="261"/>
      <c r="AF209" s="261"/>
      <c r="AG209" s="261"/>
      <c r="AH209" s="261"/>
      <c r="AI209" s="261"/>
      <c r="AJ209" s="261"/>
      <c r="AK209" s="261"/>
      <c r="AL209" s="261"/>
      <c r="AM209" s="261"/>
      <c r="AN209" s="261"/>
      <c r="AO209" s="261"/>
      <c r="AP209" s="261"/>
      <c r="AQ209" s="261"/>
      <c r="AR209" s="261"/>
      <c r="AS209" s="261"/>
      <c r="AT209" s="261"/>
      <c r="AU209" s="261"/>
      <c r="AV209" s="261"/>
      <c r="AW209" s="261"/>
      <c r="AX209" s="261"/>
      <c r="AY209" s="261"/>
      <c r="AZ209" s="261"/>
      <c r="BA209" s="261"/>
      <c r="BB209" s="261"/>
      <c r="BC209" s="261"/>
      <c r="BD209" s="261"/>
      <c r="BE209" s="261"/>
      <c r="BF209" s="261"/>
      <c r="BG209" s="261"/>
      <c r="BH209" s="261"/>
      <c r="BI209" s="261"/>
      <c r="BJ209" s="261"/>
      <c r="BK209" s="261"/>
      <c r="BL209" s="261"/>
      <c r="BM209" s="261"/>
      <c r="BN209" s="261"/>
      <c r="BO209" s="261"/>
      <c r="BP209" s="261"/>
      <c r="BQ209" s="261"/>
      <c r="BR209" s="261"/>
      <c r="BS209" s="261"/>
      <c r="BT209" s="261"/>
      <c r="BU209" s="261"/>
      <c r="BV209" s="261"/>
      <c r="BW209" s="261"/>
      <c r="BX209" s="261"/>
      <c r="BY209" s="262"/>
      <c r="BZ209" s="262"/>
      <c r="CA209" s="262"/>
      <c r="CB209" s="262"/>
      <c r="CC209" s="262"/>
      <c r="CD209" s="262"/>
      <c r="CE209" s="262"/>
      <c r="CF209" s="262"/>
      <c r="CG209" s="262"/>
      <c r="CH209" s="262"/>
      <c r="CI209" s="262"/>
      <c r="CJ209" s="262"/>
      <c r="CK209" s="262"/>
      <c r="CL209" s="262"/>
      <c r="CM209" s="262"/>
      <c r="CN209" s="262"/>
      <c r="CO209" s="262"/>
      <c r="CP209" s="262"/>
      <c r="CQ209" s="262"/>
      <c r="CR209" s="262"/>
      <c r="CS209" s="262"/>
      <c r="CT209" s="262"/>
      <c r="CU209" s="261"/>
      <c r="CV209" s="261"/>
      <c r="CW209" s="261"/>
      <c r="CX209" s="261"/>
      <c r="CY209" s="261"/>
      <c r="CZ209" s="261"/>
      <c r="DA209" s="261"/>
      <c r="DB209" s="261"/>
      <c r="DC209" s="261"/>
      <c r="DD209" s="261"/>
      <c r="DE209" s="261"/>
      <c r="DF209" s="261"/>
      <c r="DG209" s="261"/>
      <c r="DH209" s="261"/>
      <c r="DI209" s="261"/>
      <c r="DJ209" s="261"/>
      <c r="DK209" s="261"/>
      <c r="DL209" s="261"/>
      <c r="DM209" s="261"/>
      <c r="DN209" s="261"/>
      <c r="DO209" s="261"/>
      <c r="DP209" s="261"/>
      <c r="DQ209" s="261"/>
      <c r="DR209" s="261"/>
      <c r="DS209" s="261"/>
      <c r="DT209" s="261"/>
      <c r="DU209" s="261"/>
      <c r="DV209" s="261"/>
      <c r="DW209" s="261"/>
      <c r="DX209" s="261"/>
      <c r="DY209" s="261"/>
      <c r="DZ209" s="261"/>
      <c r="EA209" s="261"/>
    </row>
    <row r="210" spans="1:131" ht="15" x14ac:dyDescent="0.25">
      <c r="A210" s="261"/>
      <c r="B210" s="261"/>
      <c r="C210" s="261"/>
      <c r="D210" s="261"/>
      <c r="E210" s="261"/>
      <c r="F210" s="261"/>
      <c r="G210" s="261"/>
      <c r="H210" s="261"/>
      <c r="I210" s="261"/>
      <c r="J210" s="261"/>
      <c r="K210" s="261"/>
      <c r="L210" s="261"/>
      <c r="M210" s="261"/>
      <c r="N210" s="261"/>
      <c r="O210" s="261"/>
      <c r="P210" s="261"/>
      <c r="Q210" s="261"/>
      <c r="R210" s="261"/>
      <c r="S210" s="261"/>
      <c r="T210" s="261"/>
      <c r="U210" s="261"/>
      <c r="V210" s="261"/>
      <c r="W210" s="261"/>
      <c r="X210" s="261"/>
      <c r="Y210" s="261"/>
      <c r="Z210" s="261"/>
      <c r="AA210" s="261"/>
      <c r="AB210" s="261"/>
      <c r="AC210" s="261"/>
      <c r="AD210" s="261"/>
      <c r="AE210" s="261"/>
      <c r="AF210" s="261"/>
      <c r="AG210" s="261"/>
      <c r="AH210" s="261"/>
      <c r="AI210" s="261"/>
      <c r="AJ210" s="261"/>
      <c r="AK210" s="261"/>
      <c r="AL210" s="261"/>
      <c r="AM210" s="261"/>
      <c r="AN210" s="261"/>
      <c r="AO210" s="261"/>
      <c r="AP210" s="261"/>
      <c r="AQ210" s="261"/>
      <c r="AR210" s="261"/>
      <c r="AS210" s="261"/>
      <c r="AT210" s="261"/>
      <c r="AU210" s="261"/>
      <c r="AV210" s="261"/>
      <c r="AW210" s="261"/>
      <c r="AX210" s="261"/>
      <c r="AY210" s="261"/>
      <c r="AZ210" s="261"/>
      <c r="BA210" s="261"/>
      <c r="BB210" s="261"/>
      <c r="BC210" s="261"/>
      <c r="BD210" s="261"/>
      <c r="BE210" s="261"/>
      <c r="BF210" s="261"/>
      <c r="BG210" s="261"/>
      <c r="BH210" s="261"/>
      <c r="BI210" s="261"/>
      <c r="BJ210" s="261"/>
      <c r="BK210" s="261"/>
      <c r="BL210" s="261"/>
      <c r="BM210" s="261"/>
      <c r="BN210" s="261"/>
      <c r="BO210" s="261"/>
      <c r="BP210" s="261"/>
      <c r="BQ210" s="261"/>
      <c r="BR210" s="261"/>
      <c r="BS210" s="261"/>
      <c r="BT210" s="261"/>
      <c r="BU210" s="261"/>
      <c r="BV210" s="261"/>
      <c r="BW210" s="261"/>
      <c r="BX210" s="261"/>
      <c r="BY210" s="262"/>
      <c r="BZ210" s="262"/>
      <c r="CA210" s="262"/>
      <c r="CB210" s="262"/>
      <c r="CC210" s="262"/>
      <c r="CD210" s="262"/>
      <c r="CE210" s="262"/>
      <c r="CF210" s="262"/>
      <c r="CG210" s="262"/>
      <c r="CH210" s="262"/>
      <c r="CI210" s="262"/>
      <c r="CJ210" s="262"/>
      <c r="CK210" s="262"/>
      <c r="CL210" s="262"/>
      <c r="CM210" s="262"/>
      <c r="CN210" s="262"/>
      <c r="CO210" s="262"/>
      <c r="CP210" s="262"/>
      <c r="CQ210" s="262"/>
      <c r="CR210" s="262"/>
      <c r="CS210" s="262"/>
      <c r="CT210" s="262"/>
      <c r="CU210" s="261"/>
      <c r="CV210" s="261"/>
      <c r="CW210" s="261"/>
      <c r="CX210" s="261"/>
      <c r="CY210" s="261"/>
      <c r="CZ210" s="261"/>
      <c r="DA210" s="261"/>
      <c r="DB210" s="261"/>
      <c r="DC210" s="261"/>
      <c r="DD210" s="261"/>
      <c r="DE210" s="261"/>
      <c r="DF210" s="261"/>
      <c r="DG210" s="261"/>
      <c r="DH210" s="261"/>
      <c r="DI210" s="261"/>
      <c r="DJ210" s="261"/>
      <c r="DK210" s="261"/>
      <c r="DL210" s="261"/>
      <c r="DM210" s="261"/>
      <c r="DN210" s="261"/>
      <c r="DO210" s="261"/>
      <c r="DP210" s="261"/>
      <c r="DQ210" s="261"/>
      <c r="DR210" s="261"/>
      <c r="DS210" s="261"/>
      <c r="DT210" s="261"/>
      <c r="DU210" s="261"/>
      <c r="DV210" s="261"/>
      <c r="DW210" s="261"/>
      <c r="DX210" s="261"/>
      <c r="DY210" s="261"/>
      <c r="DZ210" s="261"/>
      <c r="EA210" s="261"/>
    </row>
    <row r="211" spans="1:131" ht="14.25" customHeight="1" x14ac:dyDescent="0.25">
      <c r="A211" s="261"/>
      <c r="B211" s="261"/>
      <c r="C211" s="261"/>
      <c r="D211" s="261"/>
      <c r="E211" s="261"/>
      <c r="F211" s="261"/>
      <c r="G211" s="261"/>
      <c r="H211" s="261"/>
      <c r="I211" s="261"/>
      <c r="J211" s="261"/>
      <c r="K211" s="261"/>
      <c r="L211" s="261"/>
      <c r="M211" s="261"/>
      <c r="N211" s="261"/>
      <c r="O211" s="261"/>
      <c r="P211" s="261"/>
      <c r="Q211" s="261"/>
      <c r="R211" s="261"/>
      <c r="S211" s="261"/>
      <c r="T211" s="261"/>
      <c r="U211" s="261"/>
      <c r="V211" s="261"/>
      <c r="W211" s="261"/>
      <c r="X211" s="261"/>
      <c r="Y211" s="261"/>
      <c r="Z211" s="261"/>
      <c r="AA211" s="261"/>
      <c r="AB211" s="261"/>
      <c r="AC211" s="261"/>
      <c r="AD211" s="261"/>
      <c r="AE211" s="261"/>
      <c r="AF211" s="261"/>
      <c r="AG211" s="261"/>
      <c r="AH211" s="261"/>
      <c r="AI211" s="261"/>
      <c r="AJ211" s="261"/>
      <c r="AK211" s="261"/>
      <c r="AL211" s="261"/>
      <c r="AM211" s="261"/>
      <c r="AN211" s="261"/>
      <c r="AO211" s="261"/>
      <c r="AP211" s="261"/>
      <c r="AQ211" s="261"/>
      <c r="AR211" s="261"/>
      <c r="AS211" s="261"/>
      <c r="AT211" s="261"/>
      <c r="AU211" s="261"/>
      <c r="AV211" s="261"/>
      <c r="AW211" s="261"/>
      <c r="AX211" s="261"/>
      <c r="AY211" s="261"/>
      <c r="AZ211" s="261"/>
      <c r="BA211" s="261"/>
      <c r="BB211" s="261"/>
      <c r="BC211" s="261"/>
      <c r="BD211" s="261"/>
      <c r="BE211" s="261"/>
      <c r="BF211" s="261"/>
      <c r="BG211" s="261"/>
      <c r="BH211" s="261"/>
      <c r="BI211" s="261"/>
      <c r="BJ211" s="261"/>
      <c r="BK211" s="261"/>
      <c r="BL211" s="261"/>
      <c r="BM211" s="261"/>
      <c r="BN211" s="261"/>
      <c r="BO211" s="261"/>
      <c r="BP211" s="261"/>
      <c r="BQ211" s="261"/>
      <c r="BR211" s="261"/>
      <c r="BS211" s="261"/>
      <c r="BT211" s="261"/>
      <c r="BU211" s="261"/>
      <c r="BV211" s="261"/>
      <c r="BW211" s="261"/>
      <c r="BX211" s="261"/>
      <c r="BY211" s="262"/>
      <c r="BZ211" s="262"/>
      <c r="CA211" s="262"/>
      <c r="CB211" s="262"/>
      <c r="CC211" s="262"/>
      <c r="CD211" s="262"/>
      <c r="CE211" s="262"/>
      <c r="CF211" s="262"/>
      <c r="CG211" s="262"/>
      <c r="CH211" s="262"/>
      <c r="CI211" s="262"/>
      <c r="CJ211" s="262"/>
      <c r="CK211" s="262"/>
      <c r="CL211" s="262"/>
      <c r="CM211" s="262"/>
      <c r="CN211" s="262"/>
      <c r="CO211" s="262"/>
      <c r="CP211" s="262"/>
      <c r="CQ211" s="262"/>
      <c r="CR211" s="262"/>
      <c r="CS211" s="262"/>
      <c r="CT211" s="262"/>
      <c r="CU211" s="261"/>
      <c r="CV211" s="261"/>
      <c r="CW211" s="261"/>
      <c r="CX211" s="261"/>
      <c r="CY211" s="261"/>
      <c r="CZ211" s="261"/>
      <c r="DA211" s="261"/>
      <c r="DB211" s="261"/>
      <c r="DC211" s="261"/>
      <c r="DD211" s="261"/>
      <c r="DE211" s="261"/>
      <c r="DF211" s="261"/>
      <c r="DG211" s="261"/>
      <c r="DH211" s="261"/>
      <c r="DI211" s="261"/>
      <c r="DJ211" s="261"/>
      <c r="DK211" s="261"/>
      <c r="DL211" s="261"/>
      <c r="DM211" s="261"/>
      <c r="DN211" s="261"/>
      <c r="DO211" s="261"/>
      <c r="DP211" s="261"/>
      <c r="DQ211" s="261"/>
      <c r="DR211" s="261"/>
      <c r="DS211" s="261"/>
      <c r="DT211" s="261"/>
      <c r="DU211" s="261"/>
      <c r="DV211" s="261"/>
      <c r="DW211" s="261"/>
      <c r="DX211" s="261"/>
      <c r="DY211" s="261"/>
      <c r="DZ211" s="261"/>
      <c r="EA211" s="261"/>
    </row>
    <row r="212" spans="1:131" ht="14.25" customHeight="1" x14ac:dyDescent="0.25">
      <c r="A212" s="261"/>
      <c r="B212" s="261"/>
      <c r="C212" s="261"/>
      <c r="D212" s="261"/>
      <c r="E212" s="261"/>
      <c r="F212" s="261"/>
      <c r="G212" s="261"/>
      <c r="H212" s="261"/>
      <c r="I212" s="261"/>
      <c r="J212" s="261"/>
      <c r="K212" s="261"/>
      <c r="L212" s="261"/>
      <c r="M212" s="261"/>
      <c r="N212" s="261"/>
      <c r="O212" s="261"/>
      <c r="P212" s="261"/>
      <c r="Q212" s="261"/>
      <c r="R212" s="261"/>
      <c r="S212" s="261"/>
      <c r="T212" s="261"/>
      <c r="U212" s="261"/>
      <c r="V212" s="261"/>
      <c r="W212" s="261"/>
      <c r="X212" s="261"/>
      <c r="Y212" s="261"/>
      <c r="Z212" s="261"/>
      <c r="AA212" s="261"/>
      <c r="AB212" s="261"/>
      <c r="AC212" s="261"/>
      <c r="AD212" s="261"/>
      <c r="AE212" s="261"/>
      <c r="AF212" s="261"/>
      <c r="AG212" s="261"/>
      <c r="AH212" s="261"/>
      <c r="AI212" s="261"/>
      <c r="AJ212" s="261"/>
      <c r="AK212" s="261"/>
      <c r="AL212" s="261"/>
      <c r="AM212" s="261"/>
      <c r="AN212" s="261"/>
      <c r="AO212" s="261"/>
      <c r="AP212" s="261"/>
      <c r="AQ212" s="261"/>
      <c r="AR212" s="261"/>
      <c r="AS212" s="261"/>
      <c r="AT212" s="261"/>
      <c r="AU212" s="261"/>
      <c r="AV212" s="261"/>
      <c r="AW212" s="261"/>
      <c r="AX212" s="261"/>
      <c r="AY212" s="261"/>
      <c r="AZ212" s="261"/>
      <c r="BA212" s="261"/>
      <c r="BB212" s="261"/>
      <c r="BC212" s="261"/>
      <c r="BD212" s="261"/>
      <c r="BE212" s="261"/>
      <c r="BF212" s="261"/>
      <c r="BG212" s="261"/>
      <c r="BH212" s="261"/>
      <c r="BI212" s="261"/>
      <c r="BJ212" s="261"/>
      <c r="BK212" s="261"/>
      <c r="BL212" s="261"/>
      <c r="BM212" s="261"/>
      <c r="BN212" s="261"/>
      <c r="BO212" s="261"/>
      <c r="BP212" s="261"/>
      <c r="BQ212" s="261"/>
      <c r="BR212" s="261"/>
      <c r="BS212" s="261"/>
      <c r="BT212" s="261"/>
      <c r="BU212" s="261"/>
      <c r="BV212" s="261"/>
      <c r="BW212" s="261"/>
      <c r="BX212" s="261"/>
      <c r="BY212" s="262"/>
      <c r="BZ212" s="262"/>
      <c r="CA212" s="262"/>
      <c r="CB212" s="262"/>
      <c r="CC212" s="262"/>
      <c r="CD212" s="262"/>
      <c r="CE212" s="262"/>
      <c r="CF212" s="262"/>
      <c r="CG212" s="262"/>
      <c r="CH212" s="262"/>
      <c r="CI212" s="262"/>
      <c r="CJ212" s="262"/>
      <c r="CK212" s="262"/>
      <c r="CL212" s="262"/>
      <c r="CM212" s="262"/>
      <c r="CN212" s="262"/>
      <c r="CO212" s="262"/>
      <c r="CP212" s="262"/>
      <c r="CQ212" s="262"/>
      <c r="CR212" s="262"/>
      <c r="CS212" s="262"/>
      <c r="CT212" s="262"/>
      <c r="CU212" s="261"/>
      <c r="CV212" s="261"/>
      <c r="CW212" s="261"/>
      <c r="CX212" s="261"/>
      <c r="CY212" s="261"/>
      <c r="CZ212" s="261"/>
      <c r="DA212" s="261"/>
      <c r="DB212" s="261"/>
      <c r="DC212" s="261"/>
      <c r="DD212" s="261"/>
      <c r="DE212" s="261"/>
      <c r="DF212" s="261"/>
      <c r="DG212" s="261"/>
      <c r="DH212" s="261"/>
      <c r="DI212" s="261"/>
      <c r="DJ212" s="261"/>
      <c r="DK212" s="261"/>
      <c r="DL212" s="261"/>
      <c r="DM212" s="261"/>
      <c r="DN212" s="261"/>
      <c r="DO212" s="261"/>
      <c r="DP212" s="261"/>
      <c r="DQ212" s="261"/>
      <c r="DR212" s="261"/>
      <c r="DS212" s="261"/>
      <c r="DT212" s="261"/>
      <c r="DU212" s="261"/>
      <c r="DV212" s="261"/>
      <c r="DW212" s="261"/>
      <c r="DX212" s="261"/>
      <c r="DY212" s="261"/>
      <c r="DZ212" s="261"/>
      <c r="EA212" s="261"/>
    </row>
    <row r="213" spans="1:131" ht="14.25" customHeight="1" x14ac:dyDescent="0.25">
      <c r="A213" s="261"/>
      <c r="B213" s="261"/>
      <c r="C213" s="261"/>
      <c r="D213" s="261"/>
      <c r="E213" s="261"/>
      <c r="F213" s="261"/>
      <c r="G213" s="261"/>
      <c r="H213" s="261"/>
      <c r="I213" s="261"/>
      <c r="J213" s="261"/>
      <c r="K213" s="261"/>
      <c r="L213" s="261"/>
      <c r="M213" s="261"/>
      <c r="N213" s="261"/>
      <c r="O213" s="261"/>
      <c r="P213" s="261"/>
      <c r="Q213" s="261"/>
      <c r="R213" s="261"/>
      <c r="S213" s="261"/>
      <c r="T213" s="261"/>
      <c r="U213" s="261"/>
      <c r="V213" s="261"/>
      <c r="W213" s="261"/>
      <c r="X213" s="261"/>
      <c r="Y213" s="261"/>
      <c r="Z213" s="261"/>
      <c r="AA213" s="261"/>
      <c r="AB213" s="261"/>
      <c r="AC213" s="261"/>
      <c r="AD213" s="261"/>
      <c r="AE213" s="261"/>
      <c r="AF213" s="261"/>
      <c r="AG213" s="261"/>
      <c r="AH213" s="261"/>
      <c r="AI213" s="261"/>
      <c r="AJ213" s="261"/>
      <c r="AK213" s="261"/>
      <c r="AL213" s="261"/>
      <c r="AM213" s="261"/>
      <c r="AN213" s="261"/>
      <c r="AO213" s="261"/>
      <c r="AP213" s="261"/>
      <c r="AQ213" s="261"/>
      <c r="AR213" s="261"/>
      <c r="AS213" s="261"/>
      <c r="AT213" s="261"/>
      <c r="AU213" s="261"/>
      <c r="AV213" s="261"/>
      <c r="AW213" s="261"/>
      <c r="AX213" s="261"/>
      <c r="AY213" s="261"/>
      <c r="AZ213" s="261"/>
      <c r="BA213" s="261"/>
      <c r="BB213" s="261"/>
      <c r="BC213" s="261"/>
      <c r="BD213" s="261"/>
      <c r="BE213" s="261"/>
      <c r="BF213" s="261"/>
      <c r="BG213" s="261"/>
      <c r="BH213" s="261"/>
      <c r="BI213" s="261"/>
      <c r="BJ213" s="261"/>
      <c r="BK213" s="261"/>
      <c r="BL213" s="261"/>
      <c r="BM213" s="261"/>
      <c r="BN213" s="261"/>
      <c r="BO213" s="261"/>
      <c r="BP213" s="261"/>
      <c r="BQ213" s="261"/>
      <c r="BR213" s="261"/>
      <c r="BS213" s="261"/>
      <c r="BT213" s="261"/>
      <c r="BU213" s="261"/>
      <c r="BV213" s="261"/>
      <c r="BW213" s="261"/>
      <c r="BX213" s="261"/>
      <c r="BY213" s="262"/>
      <c r="BZ213" s="262"/>
      <c r="CA213" s="262"/>
      <c r="CB213" s="262"/>
      <c r="CC213" s="262"/>
      <c r="CD213" s="262"/>
      <c r="CE213" s="262"/>
      <c r="CF213" s="262"/>
      <c r="CG213" s="262"/>
      <c r="CH213" s="262"/>
      <c r="CI213" s="262"/>
      <c r="CJ213" s="262"/>
      <c r="CK213" s="262"/>
      <c r="CL213" s="262"/>
      <c r="CM213" s="262"/>
      <c r="CN213" s="262"/>
      <c r="CO213" s="262"/>
      <c r="CP213" s="262"/>
      <c r="CQ213" s="262"/>
      <c r="CR213" s="262"/>
      <c r="CS213" s="262"/>
      <c r="CT213" s="262"/>
      <c r="CU213" s="261"/>
      <c r="CV213" s="261"/>
      <c r="CW213" s="261"/>
      <c r="CX213" s="261"/>
      <c r="CY213" s="261"/>
      <c r="CZ213" s="261"/>
      <c r="DA213" s="261"/>
      <c r="DB213" s="261"/>
      <c r="DC213" s="261"/>
      <c r="DD213" s="261"/>
      <c r="DE213" s="261"/>
      <c r="DF213" s="261"/>
      <c r="DG213" s="261"/>
      <c r="DH213" s="261"/>
      <c r="DI213" s="261"/>
      <c r="DJ213" s="261"/>
      <c r="DK213" s="261"/>
      <c r="DL213" s="261"/>
      <c r="DM213" s="261"/>
      <c r="DN213" s="261"/>
      <c r="DO213" s="261"/>
      <c r="DP213" s="261"/>
      <c r="DQ213" s="261"/>
      <c r="DR213" s="261"/>
      <c r="DS213" s="261"/>
      <c r="DT213" s="261"/>
      <c r="DU213" s="261"/>
      <c r="DV213" s="261"/>
      <c r="DW213" s="261"/>
      <c r="DX213" s="261"/>
      <c r="DY213" s="261"/>
      <c r="DZ213" s="261"/>
      <c r="EA213" s="261"/>
    </row>
    <row r="214" spans="1:131" ht="14.25" customHeight="1" x14ac:dyDescent="0.25">
      <c r="A214" s="261"/>
      <c r="B214" s="261"/>
      <c r="C214" s="261"/>
      <c r="D214" s="261"/>
      <c r="E214" s="261"/>
      <c r="F214" s="261"/>
      <c r="G214" s="261"/>
      <c r="H214" s="261"/>
      <c r="I214" s="261"/>
      <c r="J214" s="261"/>
      <c r="K214" s="261"/>
      <c r="L214" s="261"/>
      <c r="M214" s="261"/>
      <c r="N214" s="261"/>
      <c r="O214" s="261"/>
      <c r="P214" s="261"/>
      <c r="Q214" s="261"/>
      <c r="R214" s="261"/>
      <c r="S214" s="261"/>
      <c r="T214" s="261"/>
      <c r="U214" s="261"/>
      <c r="V214" s="261"/>
      <c r="W214" s="261"/>
      <c r="X214" s="261"/>
      <c r="Y214" s="261"/>
      <c r="Z214" s="261"/>
      <c r="AA214" s="261"/>
      <c r="AB214" s="261"/>
      <c r="AC214" s="261"/>
      <c r="AD214" s="261"/>
      <c r="AE214" s="261"/>
      <c r="AF214" s="261"/>
      <c r="AG214" s="261"/>
      <c r="AH214" s="261"/>
      <c r="AI214" s="261"/>
      <c r="AJ214" s="261"/>
      <c r="AK214" s="261"/>
      <c r="AL214" s="261"/>
      <c r="AM214" s="261"/>
      <c r="AN214" s="261"/>
      <c r="AO214" s="261"/>
      <c r="AP214" s="261"/>
      <c r="AQ214" s="261"/>
      <c r="AR214" s="261"/>
      <c r="AS214" s="261"/>
      <c r="AT214" s="261"/>
      <c r="AU214" s="261"/>
      <c r="AV214" s="261"/>
      <c r="AW214" s="261"/>
      <c r="AX214" s="261"/>
      <c r="AY214" s="261"/>
      <c r="AZ214" s="261"/>
      <c r="BA214" s="261"/>
      <c r="BB214" s="261"/>
      <c r="BC214" s="261"/>
      <c r="BD214" s="261"/>
      <c r="BE214" s="261"/>
      <c r="BF214" s="261"/>
      <c r="BG214" s="261"/>
      <c r="BH214" s="261"/>
      <c r="BI214" s="261"/>
      <c r="BJ214" s="261"/>
      <c r="BK214" s="261"/>
      <c r="BL214" s="261"/>
      <c r="BM214" s="261"/>
      <c r="BN214" s="261"/>
      <c r="BO214" s="261"/>
      <c r="BP214" s="261"/>
      <c r="BQ214" s="261"/>
      <c r="BR214" s="261"/>
      <c r="BS214" s="261"/>
      <c r="BT214" s="261"/>
      <c r="BU214" s="261"/>
      <c r="BV214" s="261"/>
      <c r="BW214" s="261"/>
      <c r="BX214" s="261"/>
      <c r="BY214" s="262"/>
      <c r="BZ214" s="262"/>
      <c r="CA214" s="262"/>
      <c r="CB214" s="262"/>
      <c r="CC214" s="262"/>
      <c r="CD214" s="262"/>
      <c r="CE214" s="262"/>
      <c r="CF214" s="262"/>
      <c r="CG214" s="262"/>
      <c r="CH214" s="262"/>
      <c r="CI214" s="262"/>
      <c r="CJ214" s="262"/>
      <c r="CK214" s="262"/>
      <c r="CL214" s="262"/>
      <c r="CM214" s="262"/>
      <c r="CN214" s="262"/>
      <c r="CO214" s="262"/>
      <c r="CP214" s="262"/>
      <c r="CQ214" s="262"/>
      <c r="CR214" s="262"/>
      <c r="CS214" s="262"/>
      <c r="CT214" s="262"/>
      <c r="CU214" s="261"/>
      <c r="CV214" s="261"/>
      <c r="CW214" s="261"/>
      <c r="CX214" s="261"/>
      <c r="CY214" s="261"/>
      <c r="CZ214" s="261"/>
      <c r="DA214" s="261"/>
      <c r="DB214" s="261"/>
      <c r="DC214" s="261"/>
      <c r="DD214" s="261"/>
      <c r="DE214" s="261"/>
      <c r="DF214" s="261"/>
      <c r="DG214" s="261"/>
      <c r="DH214" s="261"/>
      <c r="DI214" s="261"/>
      <c r="DJ214" s="261"/>
      <c r="DK214" s="261"/>
      <c r="DL214" s="261"/>
      <c r="DM214" s="261"/>
      <c r="DN214" s="261"/>
      <c r="DO214" s="261"/>
      <c r="DP214" s="261"/>
      <c r="DQ214" s="261"/>
      <c r="DR214" s="261"/>
      <c r="DS214" s="261"/>
      <c r="DT214" s="261"/>
      <c r="DU214" s="261"/>
      <c r="DV214" s="261"/>
      <c r="DW214" s="261"/>
      <c r="DX214" s="261"/>
      <c r="DY214" s="261"/>
      <c r="DZ214" s="261"/>
      <c r="EA214" s="261"/>
    </row>
    <row r="215" spans="1:131" ht="14.25" customHeight="1" x14ac:dyDescent="0.25">
      <c r="A215" s="261"/>
      <c r="B215" s="261"/>
      <c r="C215" s="261"/>
      <c r="D215" s="261"/>
      <c r="E215" s="261"/>
      <c r="F215" s="261"/>
      <c r="G215" s="261"/>
      <c r="H215" s="261"/>
      <c r="I215" s="261"/>
      <c r="J215" s="261"/>
      <c r="K215" s="261"/>
      <c r="L215" s="261"/>
      <c r="M215" s="261"/>
      <c r="N215" s="261"/>
      <c r="O215" s="261"/>
      <c r="P215" s="261"/>
      <c r="Q215" s="261"/>
      <c r="R215" s="261"/>
      <c r="S215" s="261"/>
      <c r="T215" s="261"/>
      <c r="U215" s="261"/>
      <c r="V215" s="261"/>
      <c r="W215" s="261"/>
      <c r="X215" s="261"/>
      <c r="Y215" s="261"/>
      <c r="Z215" s="261"/>
      <c r="AA215" s="261"/>
      <c r="AB215" s="261"/>
      <c r="AC215" s="261"/>
      <c r="AD215" s="261"/>
      <c r="AE215" s="261"/>
      <c r="AF215" s="261"/>
      <c r="AG215" s="261"/>
      <c r="AH215" s="261"/>
      <c r="AI215" s="261"/>
      <c r="AJ215" s="261"/>
      <c r="AK215" s="261"/>
      <c r="AL215" s="261"/>
      <c r="AM215" s="261"/>
      <c r="AN215" s="261"/>
      <c r="AO215" s="261"/>
      <c r="AP215" s="261"/>
      <c r="AQ215" s="261"/>
      <c r="AR215" s="261"/>
      <c r="AS215" s="261"/>
      <c r="AT215" s="261"/>
      <c r="AU215" s="261"/>
      <c r="AV215" s="261"/>
      <c r="AW215" s="261"/>
      <c r="AX215" s="261"/>
      <c r="AY215" s="261"/>
      <c r="AZ215" s="261"/>
      <c r="BA215" s="261"/>
      <c r="BB215" s="261"/>
      <c r="BC215" s="261"/>
      <c r="BD215" s="261"/>
      <c r="BE215" s="261"/>
      <c r="BF215" s="261"/>
      <c r="BG215" s="261"/>
      <c r="BH215" s="261"/>
      <c r="BI215" s="261"/>
      <c r="BJ215" s="261"/>
      <c r="BK215" s="261"/>
      <c r="BL215" s="261"/>
      <c r="BM215" s="261"/>
      <c r="BN215" s="261"/>
      <c r="BO215" s="261"/>
      <c r="BP215" s="261"/>
      <c r="BQ215" s="261"/>
      <c r="BR215" s="261"/>
      <c r="BS215" s="261"/>
      <c r="BT215" s="261"/>
      <c r="BU215" s="261"/>
      <c r="BV215" s="261"/>
      <c r="BW215" s="261"/>
      <c r="BX215" s="261"/>
      <c r="BY215" s="262"/>
      <c r="BZ215" s="262"/>
      <c r="CA215" s="262"/>
      <c r="CB215" s="262"/>
      <c r="CC215" s="262"/>
      <c r="CD215" s="262"/>
      <c r="CE215" s="262"/>
      <c r="CF215" s="262"/>
      <c r="CG215" s="262"/>
      <c r="CH215" s="262"/>
      <c r="CI215" s="262"/>
      <c r="CJ215" s="262"/>
      <c r="CK215" s="262"/>
      <c r="CL215" s="262"/>
      <c r="CM215" s="262"/>
      <c r="CN215" s="262"/>
      <c r="CO215" s="262"/>
      <c r="CP215" s="262"/>
      <c r="CQ215" s="262"/>
      <c r="CR215" s="262"/>
      <c r="CS215" s="262"/>
      <c r="CT215" s="262"/>
      <c r="CU215" s="261"/>
      <c r="CV215" s="261"/>
      <c r="CW215" s="261"/>
      <c r="CX215" s="261"/>
      <c r="CY215" s="261"/>
      <c r="CZ215" s="261"/>
      <c r="DA215" s="261"/>
      <c r="DB215" s="261"/>
      <c r="DC215" s="261"/>
      <c r="DD215" s="261"/>
      <c r="DE215" s="261"/>
      <c r="DF215" s="261"/>
      <c r="DG215" s="261"/>
      <c r="DH215" s="261"/>
      <c r="DI215" s="261"/>
      <c r="DJ215" s="261"/>
      <c r="DK215" s="261"/>
      <c r="DL215" s="261"/>
      <c r="DM215" s="261"/>
      <c r="DN215" s="261"/>
      <c r="DO215" s="261"/>
      <c r="DP215" s="261"/>
      <c r="DQ215" s="261"/>
      <c r="DR215" s="261"/>
      <c r="DS215" s="261"/>
      <c r="DT215" s="261"/>
      <c r="DU215" s="261"/>
      <c r="DV215" s="261"/>
      <c r="DW215" s="261"/>
      <c r="DX215" s="261"/>
      <c r="DY215" s="261"/>
      <c r="DZ215" s="261"/>
      <c r="EA215" s="261"/>
    </row>
    <row r="216" spans="1:131" ht="14.25" customHeight="1" x14ac:dyDescent="0.25">
      <c r="A216" s="261"/>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261"/>
      <c r="AF216" s="261"/>
      <c r="AG216" s="261"/>
      <c r="AH216" s="261"/>
      <c r="AI216" s="261"/>
      <c r="AJ216" s="261"/>
      <c r="AK216" s="261"/>
      <c r="AL216" s="261"/>
      <c r="AM216" s="261"/>
      <c r="AN216" s="261"/>
      <c r="AO216" s="261"/>
      <c r="AP216" s="261"/>
      <c r="AQ216" s="261"/>
      <c r="AR216" s="261"/>
      <c r="AS216" s="261"/>
      <c r="AT216" s="261"/>
      <c r="AU216" s="261"/>
      <c r="AV216" s="261"/>
      <c r="AW216" s="261"/>
      <c r="AX216" s="261"/>
      <c r="AY216" s="261"/>
      <c r="AZ216" s="261"/>
      <c r="BA216" s="261"/>
      <c r="BB216" s="261"/>
      <c r="BC216" s="261"/>
      <c r="BD216" s="261"/>
      <c r="BE216" s="261"/>
      <c r="BF216" s="261"/>
      <c r="BG216" s="261"/>
      <c r="BH216" s="261"/>
      <c r="BI216" s="261"/>
      <c r="BJ216" s="261"/>
      <c r="BK216" s="261"/>
      <c r="BL216" s="261"/>
      <c r="BM216" s="261"/>
      <c r="BN216" s="261"/>
      <c r="BO216" s="261"/>
      <c r="BP216" s="261"/>
      <c r="BQ216" s="261"/>
      <c r="BR216" s="261"/>
      <c r="BS216" s="261"/>
      <c r="BT216" s="261"/>
      <c r="BU216" s="261"/>
      <c r="BV216" s="261"/>
      <c r="BW216" s="261"/>
      <c r="BX216" s="261"/>
      <c r="BY216" s="262"/>
      <c r="BZ216" s="262"/>
      <c r="CA216" s="262"/>
      <c r="CB216" s="262"/>
      <c r="CC216" s="262"/>
      <c r="CD216" s="262"/>
      <c r="CE216" s="262"/>
      <c r="CF216" s="262"/>
      <c r="CG216" s="262"/>
      <c r="CH216" s="262"/>
      <c r="CI216" s="262"/>
      <c r="CJ216" s="262"/>
      <c r="CK216" s="262"/>
      <c r="CL216" s="262"/>
      <c r="CM216" s="262"/>
      <c r="CN216" s="262"/>
      <c r="CO216" s="262"/>
      <c r="CP216" s="262"/>
      <c r="CQ216" s="262"/>
      <c r="CR216" s="262"/>
      <c r="CS216" s="262"/>
      <c r="CT216" s="262"/>
      <c r="CU216" s="261"/>
      <c r="CV216" s="261"/>
      <c r="CW216" s="261"/>
      <c r="CX216" s="261"/>
      <c r="CY216" s="261"/>
      <c r="CZ216" s="261"/>
      <c r="DA216" s="261"/>
      <c r="DB216" s="261"/>
      <c r="DC216" s="261"/>
      <c r="DD216" s="261"/>
      <c r="DE216" s="261"/>
      <c r="DF216" s="261"/>
      <c r="DG216" s="261"/>
      <c r="DH216" s="261"/>
      <c r="DI216" s="261"/>
      <c r="DJ216" s="261"/>
      <c r="DK216" s="261"/>
      <c r="DL216" s="261"/>
      <c r="DM216" s="261"/>
      <c r="DN216" s="261"/>
      <c r="DO216" s="261"/>
      <c r="DP216" s="261"/>
      <c r="DQ216" s="261"/>
      <c r="DR216" s="261"/>
      <c r="DS216" s="261"/>
      <c r="DT216" s="261"/>
      <c r="DU216" s="261"/>
      <c r="DV216" s="261"/>
      <c r="DW216" s="261"/>
      <c r="DX216" s="261"/>
      <c r="DY216" s="261"/>
      <c r="DZ216" s="261"/>
      <c r="EA216" s="261"/>
    </row>
    <row r="217" spans="1:131" ht="15" x14ac:dyDescent="0.25">
      <c r="A217" s="261"/>
      <c r="B217" s="261"/>
      <c r="C217" s="261"/>
      <c r="D217" s="261"/>
      <c r="E217" s="261"/>
      <c r="F217" s="261"/>
      <c r="G217" s="261"/>
      <c r="H217" s="261"/>
      <c r="I217" s="261"/>
      <c r="J217" s="261"/>
      <c r="K217" s="261"/>
      <c r="L217" s="261"/>
      <c r="M217" s="261"/>
      <c r="N217" s="261"/>
      <c r="O217" s="261"/>
      <c r="P217" s="261"/>
      <c r="Q217" s="261"/>
      <c r="R217" s="261"/>
      <c r="S217" s="261"/>
      <c r="T217" s="261"/>
      <c r="U217" s="261"/>
      <c r="V217" s="261"/>
      <c r="W217" s="261"/>
      <c r="X217" s="261"/>
      <c r="Y217" s="261"/>
      <c r="Z217" s="261"/>
      <c r="AA217" s="261"/>
      <c r="AB217" s="261"/>
      <c r="AC217" s="261"/>
      <c r="AD217" s="261"/>
      <c r="AE217" s="261"/>
      <c r="AF217" s="261"/>
      <c r="AG217" s="261"/>
      <c r="AH217" s="261"/>
      <c r="AI217" s="261"/>
      <c r="AJ217" s="261"/>
      <c r="AK217" s="261"/>
      <c r="AL217" s="261"/>
      <c r="AM217" s="261"/>
      <c r="AN217" s="261"/>
      <c r="AO217" s="261"/>
      <c r="AP217" s="261"/>
      <c r="AQ217" s="261"/>
      <c r="AR217" s="261"/>
      <c r="AS217" s="261"/>
      <c r="AT217" s="261"/>
      <c r="AU217" s="261"/>
      <c r="AV217" s="261"/>
      <c r="AW217" s="261"/>
      <c r="AX217" s="261"/>
      <c r="AY217" s="261"/>
      <c r="AZ217" s="261"/>
      <c r="BA217" s="261"/>
      <c r="BB217" s="261"/>
      <c r="BC217" s="261"/>
      <c r="BD217" s="261"/>
      <c r="BE217" s="261"/>
      <c r="BF217" s="261"/>
      <c r="BG217" s="261"/>
      <c r="BH217" s="261"/>
      <c r="BI217" s="261"/>
      <c r="BJ217" s="261"/>
      <c r="BK217" s="261"/>
      <c r="BL217" s="261"/>
      <c r="BM217" s="261"/>
      <c r="BN217" s="261"/>
      <c r="BO217" s="261"/>
      <c r="BP217" s="261"/>
      <c r="BQ217" s="261"/>
      <c r="BR217" s="261"/>
      <c r="BS217" s="261"/>
      <c r="BT217" s="261"/>
      <c r="BU217" s="261"/>
      <c r="BV217" s="261"/>
      <c r="BW217" s="261"/>
      <c r="BX217" s="261"/>
      <c r="BY217" s="262"/>
      <c r="BZ217" s="262"/>
      <c r="CA217" s="262"/>
      <c r="CB217" s="262"/>
      <c r="CC217" s="262"/>
      <c r="CD217" s="262"/>
      <c r="CE217" s="262"/>
      <c r="CF217" s="262"/>
      <c r="CG217" s="262"/>
      <c r="CH217" s="262"/>
      <c r="CI217" s="262"/>
      <c r="CJ217" s="262"/>
      <c r="CK217" s="262"/>
      <c r="CL217" s="262"/>
      <c r="CM217" s="262"/>
      <c r="CN217" s="262"/>
      <c r="CO217" s="262"/>
      <c r="CP217" s="262"/>
      <c r="CQ217" s="262"/>
      <c r="CR217" s="262"/>
      <c r="CS217" s="262"/>
      <c r="CT217" s="262"/>
      <c r="CU217" s="261"/>
      <c r="CV217" s="261"/>
      <c r="CW217" s="261"/>
      <c r="CX217" s="261"/>
      <c r="CY217" s="261"/>
      <c r="CZ217" s="261"/>
      <c r="DA217" s="261"/>
      <c r="DB217" s="261"/>
      <c r="DC217" s="261"/>
      <c r="DD217" s="261"/>
      <c r="DE217" s="261"/>
      <c r="DF217" s="261"/>
      <c r="DG217" s="261"/>
      <c r="DH217" s="261"/>
      <c r="DI217" s="261"/>
      <c r="DJ217" s="261"/>
      <c r="DK217" s="261"/>
      <c r="DL217" s="261"/>
      <c r="DM217" s="261"/>
      <c r="DN217" s="261"/>
      <c r="DO217" s="261"/>
      <c r="DP217" s="261"/>
      <c r="DQ217" s="261"/>
      <c r="DR217" s="261"/>
      <c r="DS217" s="261"/>
      <c r="DT217" s="261"/>
      <c r="DU217" s="261"/>
      <c r="DV217" s="261"/>
      <c r="DW217" s="261"/>
      <c r="DX217" s="261"/>
      <c r="DY217" s="261"/>
      <c r="DZ217" s="261"/>
      <c r="EA217" s="261"/>
    </row>
    <row r="218" spans="1:131" ht="15" x14ac:dyDescent="0.25">
      <c r="A218" s="261"/>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1"/>
      <c r="AL218" s="261"/>
      <c r="AM218" s="261"/>
      <c r="AN218" s="261"/>
      <c r="AO218" s="261"/>
      <c r="AP218" s="261"/>
      <c r="AQ218" s="261"/>
      <c r="AR218" s="261"/>
      <c r="AS218" s="261"/>
      <c r="AT218" s="261"/>
      <c r="AU218" s="261"/>
      <c r="AV218" s="261"/>
      <c r="AW218" s="261"/>
      <c r="AX218" s="261"/>
      <c r="AY218" s="261"/>
      <c r="AZ218" s="261"/>
      <c r="BA218" s="261"/>
      <c r="BB218" s="261"/>
      <c r="BC218" s="261"/>
      <c r="BD218" s="261"/>
      <c r="BE218" s="261"/>
      <c r="BF218" s="261"/>
      <c r="BG218" s="261"/>
      <c r="BH218" s="261"/>
      <c r="BI218" s="261"/>
      <c r="BJ218" s="261"/>
      <c r="BK218" s="261"/>
      <c r="BL218" s="261"/>
      <c r="BM218" s="261"/>
      <c r="BN218" s="261"/>
      <c r="BO218" s="261"/>
      <c r="BP218" s="261"/>
      <c r="BQ218" s="261"/>
      <c r="BR218" s="261"/>
      <c r="BS218" s="261"/>
      <c r="BT218" s="261"/>
      <c r="BU218" s="261"/>
      <c r="BV218" s="261"/>
      <c r="BW218" s="261"/>
      <c r="BX218" s="261"/>
      <c r="BY218" s="262"/>
      <c r="BZ218" s="262"/>
      <c r="CA218" s="262"/>
      <c r="CB218" s="262"/>
      <c r="CC218" s="262"/>
      <c r="CD218" s="262"/>
      <c r="CE218" s="262"/>
      <c r="CF218" s="262"/>
      <c r="CG218" s="262"/>
      <c r="CH218" s="262"/>
      <c r="CI218" s="262"/>
      <c r="CJ218" s="262"/>
      <c r="CK218" s="262"/>
      <c r="CL218" s="262"/>
      <c r="CM218" s="262"/>
      <c r="CN218" s="262"/>
      <c r="CO218" s="262"/>
      <c r="CP218" s="262"/>
      <c r="CQ218" s="262"/>
      <c r="CR218" s="262"/>
      <c r="CS218" s="262"/>
      <c r="CT218" s="262"/>
      <c r="CU218" s="261"/>
      <c r="CV218" s="261"/>
      <c r="CW218" s="261"/>
      <c r="CX218" s="261"/>
      <c r="CY218" s="261"/>
      <c r="CZ218" s="261"/>
      <c r="DA218" s="261"/>
      <c r="DB218" s="261"/>
      <c r="DC218" s="261"/>
      <c r="DD218" s="261"/>
      <c r="DE218" s="261"/>
      <c r="DF218" s="261"/>
      <c r="DG218" s="261"/>
      <c r="DH218" s="261"/>
      <c r="DI218" s="261"/>
      <c r="DJ218" s="261"/>
      <c r="DK218" s="261"/>
      <c r="DL218" s="261"/>
      <c r="DM218" s="261"/>
      <c r="DN218" s="261"/>
      <c r="DO218" s="261"/>
      <c r="DP218" s="261"/>
      <c r="DQ218" s="261"/>
      <c r="DR218" s="261"/>
      <c r="DS218" s="261"/>
      <c r="DT218" s="261"/>
      <c r="DU218" s="261"/>
      <c r="DV218" s="261"/>
      <c r="DW218" s="261"/>
      <c r="DX218" s="261"/>
      <c r="DY218" s="261"/>
      <c r="DZ218" s="261"/>
      <c r="EA218" s="261"/>
    </row>
    <row r="219" spans="1:131" ht="15" x14ac:dyDescent="0.25">
      <c r="A219" s="261"/>
      <c r="B219" s="261"/>
      <c r="C219" s="261"/>
      <c r="D219" s="261"/>
      <c r="E219" s="261"/>
      <c r="F219" s="261"/>
      <c r="G219" s="261"/>
      <c r="H219" s="261"/>
      <c r="I219" s="261"/>
      <c r="J219" s="261"/>
      <c r="K219" s="261"/>
      <c r="L219" s="261"/>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1"/>
      <c r="AL219" s="261"/>
      <c r="AM219" s="261"/>
      <c r="AN219" s="261"/>
      <c r="AO219" s="261"/>
      <c r="AP219" s="261"/>
      <c r="AQ219" s="261"/>
      <c r="AR219" s="261"/>
      <c r="AS219" s="261"/>
      <c r="AT219" s="261"/>
      <c r="AU219" s="261"/>
      <c r="AV219" s="261"/>
      <c r="AW219" s="261"/>
      <c r="AX219" s="261"/>
      <c r="AY219" s="261"/>
      <c r="AZ219" s="261"/>
      <c r="BA219" s="261"/>
      <c r="BB219" s="261"/>
      <c r="BC219" s="261"/>
      <c r="BD219" s="261"/>
      <c r="BE219" s="261"/>
      <c r="BF219" s="261"/>
      <c r="BG219" s="261"/>
      <c r="BH219" s="261"/>
      <c r="BI219" s="261"/>
      <c r="BJ219" s="261"/>
      <c r="BK219" s="261"/>
      <c r="BL219" s="261"/>
      <c r="BM219" s="261"/>
      <c r="BN219" s="261"/>
      <c r="BO219" s="261"/>
      <c r="BP219" s="261"/>
      <c r="BQ219" s="261"/>
      <c r="BR219" s="261"/>
      <c r="BS219" s="261"/>
      <c r="BT219" s="261"/>
      <c r="BU219" s="261"/>
      <c r="BV219" s="261"/>
      <c r="BW219" s="261"/>
      <c r="BX219" s="261"/>
      <c r="BY219" s="262"/>
      <c r="BZ219" s="262"/>
      <c r="CA219" s="262"/>
      <c r="CB219" s="262"/>
      <c r="CC219" s="262"/>
      <c r="CD219" s="262"/>
      <c r="CE219" s="262"/>
      <c r="CF219" s="262"/>
      <c r="CG219" s="262"/>
      <c r="CH219" s="262"/>
      <c r="CI219" s="262"/>
      <c r="CJ219" s="262"/>
      <c r="CK219" s="262"/>
      <c r="CL219" s="262"/>
      <c r="CM219" s="262"/>
      <c r="CN219" s="262"/>
      <c r="CO219" s="262"/>
      <c r="CP219" s="262"/>
      <c r="CQ219" s="262"/>
      <c r="CR219" s="262"/>
      <c r="CS219" s="262"/>
      <c r="CT219" s="262"/>
      <c r="CU219" s="261"/>
      <c r="CV219" s="261"/>
      <c r="CW219" s="261"/>
      <c r="CX219" s="261"/>
      <c r="CY219" s="261"/>
      <c r="CZ219" s="261"/>
      <c r="DA219" s="261"/>
      <c r="DB219" s="261"/>
      <c r="DC219" s="261"/>
      <c r="DD219" s="261"/>
      <c r="DE219" s="261"/>
      <c r="DF219" s="261"/>
      <c r="DG219" s="261"/>
      <c r="DH219" s="261"/>
      <c r="DI219" s="261"/>
      <c r="DJ219" s="261"/>
      <c r="DK219" s="261"/>
      <c r="DL219" s="261"/>
      <c r="DM219" s="261"/>
      <c r="DN219" s="261"/>
      <c r="DO219" s="261"/>
      <c r="DP219" s="261"/>
      <c r="DQ219" s="261"/>
      <c r="DR219" s="261"/>
      <c r="DS219" s="261"/>
      <c r="DT219" s="261"/>
      <c r="DU219" s="261"/>
      <c r="DV219" s="261"/>
      <c r="DW219" s="261"/>
      <c r="DX219" s="261"/>
      <c r="DY219" s="261"/>
      <c r="DZ219" s="261"/>
      <c r="EA219" s="261"/>
    </row>
    <row r="220" spans="1:131" ht="15" x14ac:dyDescent="0.25">
      <c r="A220" s="261"/>
      <c r="B220" s="261"/>
      <c r="C220" s="261"/>
      <c r="D220" s="261"/>
      <c r="E220" s="261"/>
      <c r="F220" s="261"/>
      <c r="G220" s="261"/>
      <c r="H220" s="261"/>
      <c r="I220" s="261"/>
      <c r="J220" s="261"/>
      <c r="K220" s="261"/>
      <c r="L220" s="261"/>
      <c r="M220" s="261"/>
      <c r="N220" s="261"/>
      <c r="O220" s="261"/>
      <c r="P220" s="261"/>
      <c r="Q220" s="261"/>
      <c r="R220" s="261"/>
      <c r="S220" s="261"/>
      <c r="T220" s="261"/>
      <c r="U220" s="261"/>
      <c r="V220" s="261"/>
      <c r="W220" s="261"/>
      <c r="X220" s="261"/>
      <c r="Y220" s="261"/>
      <c r="Z220" s="261"/>
      <c r="AA220" s="261"/>
      <c r="AB220" s="261"/>
      <c r="AC220" s="261"/>
      <c r="AD220" s="261"/>
      <c r="AE220" s="261"/>
      <c r="AF220" s="261"/>
      <c r="AG220" s="261"/>
      <c r="AH220" s="261"/>
      <c r="AI220" s="261"/>
      <c r="AJ220" s="261"/>
      <c r="AK220" s="261"/>
      <c r="AL220" s="261"/>
      <c r="AM220" s="261"/>
      <c r="AN220" s="261"/>
      <c r="AO220" s="261"/>
      <c r="AP220" s="261"/>
      <c r="AQ220" s="261"/>
      <c r="AR220" s="261"/>
      <c r="AS220" s="261"/>
      <c r="AT220" s="261"/>
      <c r="AU220" s="261"/>
      <c r="AV220" s="261"/>
      <c r="AW220" s="261"/>
      <c r="AX220" s="261"/>
      <c r="AY220" s="261"/>
      <c r="AZ220" s="261"/>
      <c r="BA220" s="261"/>
      <c r="BB220" s="261"/>
      <c r="BC220" s="261"/>
      <c r="BD220" s="261"/>
      <c r="BE220" s="261"/>
      <c r="BF220" s="261"/>
      <c r="BG220" s="261"/>
      <c r="BH220" s="261"/>
      <c r="BI220" s="261"/>
      <c r="BJ220" s="261"/>
      <c r="BK220" s="261"/>
      <c r="BL220" s="261"/>
      <c r="BM220" s="261"/>
      <c r="BN220" s="261"/>
      <c r="BO220" s="261"/>
      <c r="BP220" s="261"/>
      <c r="BQ220" s="261"/>
      <c r="BR220" s="261"/>
      <c r="BS220" s="261"/>
      <c r="BT220" s="261"/>
      <c r="BU220" s="261"/>
      <c r="BV220" s="261"/>
      <c r="BW220" s="261"/>
      <c r="BX220" s="261"/>
      <c r="BY220" s="262"/>
      <c r="BZ220" s="262"/>
      <c r="CA220" s="262"/>
      <c r="CB220" s="262"/>
      <c r="CC220" s="262"/>
      <c r="CD220" s="262"/>
      <c r="CE220" s="262"/>
      <c r="CF220" s="262"/>
      <c r="CG220" s="262"/>
      <c r="CH220" s="262"/>
      <c r="CI220" s="262"/>
      <c r="CJ220" s="262"/>
      <c r="CK220" s="262"/>
      <c r="CL220" s="262"/>
      <c r="CM220" s="262"/>
      <c r="CN220" s="262"/>
      <c r="CO220" s="262"/>
      <c r="CP220" s="262"/>
      <c r="CQ220" s="262"/>
      <c r="CR220" s="262"/>
      <c r="CS220" s="262"/>
      <c r="CT220" s="262"/>
      <c r="CU220" s="261"/>
      <c r="CV220" s="261"/>
      <c r="CW220" s="261"/>
      <c r="CX220" s="261"/>
      <c r="CY220" s="261"/>
      <c r="CZ220" s="261"/>
      <c r="DA220" s="261"/>
      <c r="DB220" s="261"/>
      <c r="DC220" s="261"/>
      <c r="DD220" s="261"/>
      <c r="DE220" s="261"/>
      <c r="DF220" s="261"/>
      <c r="DG220" s="261"/>
      <c r="DH220" s="261"/>
      <c r="DI220" s="261"/>
      <c r="DJ220" s="261"/>
      <c r="DK220" s="261"/>
      <c r="DL220" s="261"/>
      <c r="DM220" s="261"/>
      <c r="DN220" s="261"/>
      <c r="DO220" s="261"/>
      <c r="DP220" s="261"/>
      <c r="DQ220" s="261"/>
      <c r="DR220" s="261"/>
      <c r="DS220" s="261"/>
      <c r="DT220" s="261"/>
      <c r="DU220" s="261"/>
      <c r="DV220" s="261"/>
      <c r="DW220" s="261"/>
      <c r="DX220" s="261"/>
      <c r="DY220" s="261"/>
      <c r="DZ220" s="261"/>
      <c r="EA220" s="261"/>
    </row>
    <row r="221" spans="1:131" ht="15" x14ac:dyDescent="0.25">
      <c r="A221" s="261"/>
      <c r="B221" s="261"/>
      <c r="C221" s="261"/>
      <c r="D221" s="261"/>
      <c r="E221" s="261"/>
      <c r="F221" s="261"/>
      <c r="G221" s="261"/>
      <c r="H221" s="261"/>
      <c r="I221" s="261"/>
      <c r="J221" s="261"/>
      <c r="K221" s="261"/>
      <c r="L221" s="261"/>
      <c r="M221" s="261"/>
      <c r="N221" s="261"/>
      <c r="O221" s="261"/>
      <c r="P221" s="261"/>
      <c r="Q221" s="261"/>
      <c r="R221" s="261"/>
      <c r="S221" s="261"/>
      <c r="T221" s="261"/>
      <c r="U221" s="261"/>
      <c r="V221" s="261"/>
      <c r="W221" s="261"/>
      <c r="X221" s="261"/>
      <c r="Y221" s="261"/>
      <c r="Z221" s="261"/>
      <c r="AA221" s="261"/>
      <c r="AB221" s="261"/>
      <c r="AC221" s="261"/>
      <c r="AD221" s="261"/>
      <c r="AE221" s="261"/>
      <c r="AF221" s="261"/>
      <c r="AG221" s="261"/>
      <c r="AH221" s="261"/>
      <c r="AI221" s="261"/>
      <c r="AJ221" s="261"/>
      <c r="AK221" s="261"/>
      <c r="AL221" s="261"/>
      <c r="AM221" s="261"/>
      <c r="AN221" s="261"/>
      <c r="AO221" s="261"/>
      <c r="AP221" s="261"/>
      <c r="AQ221" s="261"/>
      <c r="AR221" s="261"/>
      <c r="AS221" s="261"/>
      <c r="AT221" s="261"/>
      <c r="AU221" s="261"/>
      <c r="AV221" s="261"/>
      <c r="AW221" s="261"/>
      <c r="AX221" s="261"/>
      <c r="AY221" s="261"/>
      <c r="AZ221" s="261"/>
      <c r="BA221" s="261"/>
      <c r="BB221" s="261"/>
      <c r="BC221" s="261"/>
      <c r="BD221" s="261"/>
      <c r="BE221" s="261"/>
      <c r="BF221" s="261"/>
      <c r="BG221" s="261"/>
      <c r="BH221" s="261"/>
      <c r="BI221" s="261"/>
      <c r="BJ221" s="261"/>
      <c r="BK221" s="261"/>
      <c r="BL221" s="261"/>
      <c r="BM221" s="261"/>
      <c r="BN221" s="261"/>
      <c r="BO221" s="261"/>
      <c r="BP221" s="261"/>
      <c r="BQ221" s="261"/>
      <c r="BR221" s="261"/>
      <c r="BS221" s="261"/>
      <c r="BT221" s="261"/>
      <c r="BU221" s="261"/>
      <c r="BV221" s="261"/>
      <c r="BW221" s="261"/>
      <c r="BX221" s="261"/>
      <c r="BY221" s="262"/>
      <c r="BZ221" s="262"/>
      <c r="CA221" s="262"/>
      <c r="CB221" s="262"/>
      <c r="CC221" s="262"/>
      <c r="CD221" s="262"/>
      <c r="CE221" s="262"/>
      <c r="CF221" s="262"/>
      <c r="CG221" s="262"/>
      <c r="CH221" s="262"/>
      <c r="CI221" s="262"/>
      <c r="CJ221" s="262"/>
      <c r="CK221" s="262"/>
      <c r="CL221" s="262"/>
      <c r="CM221" s="262"/>
      <c r="CN221" s="262"/>
      <c r="CO221" s="262"/>
      <c r="CP221" s="262"/>
      <c r="CQ221" s="262"/>
      <c r="CR221" s="262"/>
      <c r="CS221" s="262"/>
      <c r="CT221" s="262"/>
      <c r="CU221" s="261"/>
      <c r="CV221" s="261"/>
      <c r="CW221" s="261"/>
      <c r="CX221" s="261"/>
      <c r="CY221" s="261"/>
      <c r="CZ221" s="261"/>
      <c r="DA221" s="261"/>
      <c r="DB221" s="261"/>
      <c r="DC221" s="261"/>
      <c r="DD221" s="261"/>
      <c r="DE221" s="261"/>
      <c r="DF221" s="261"/>
      <c r="DG221" s="261"/>
      <c r="DH221" s="261"/>
      <c r="DI221" s="261"/>
      <c r="DJ221" s="261"/>
      <c r="DK221" s="261"/>
      <c r="DL221" s="261"/>
      <c r="DM221" s="261"/>
      <c r="DN221" s="261"/>
      <c r="DO221" s="261"/>
      <c r="DP221" s="261"/>
      <c r="DQ221" s="261"/>
      <c r="DR221" s="261"/>
      <c r="DS221" s="261"/>
      <c r="DT221" s="261"/>
      <c r="DU221" s="261"/>
      <c r="DV221" s="261"/>
      <c r="DW221" s="261"/>
      <c r="DX221" s="261"/>
      <c r="DY221" s="261"/>
      <c r="DZ221" s="261"/>
      <c r="EA221" s="261"/>
    </row>
    <row r="222" spans="1:131" ht="15" x14ac:dyDescent="0.25">
      <c r="A222" s="261"/>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F222" s="261"/>
      <c r="AG222" s="261"/>
      <c r="AH222" s="261"/>
      <c r="AI222" s="261"/>
      <c r="AJ222" s="261"/>
      <c r="AK222" s="261"/>
      <c r="AL222" s="261"/>
      <c r="AM222" s="261"/>
      <c r="AN222" s="261"/>
      <c r="AO222" s="261"/>
      <c r="AP222" s="261"/>
      <c r="AQ222" s="261"/>
      <c r="AR222" s="261"/>
      <c r="AS222" s="261"/>
      <c r="AT222" s="261"/>
      <c r="AU222" s="261"/>
      <c r="AV222" s="261"/>
      <c r="AW222" s="261"/>
      <c r="AX222" s="261"/>
      <c r="AY222" s="261"/>
      <c r="AZ222" s="261"/>
      <c r="BA222" s="261"/>
      <c r="BB222" s="261"/>
      <c r="BC222" s="261"/>
      <c r="BD222" s="261"/>
      <c r="BE222" s="261"/>
      <c r="BF222" s="261"/>
      <c r="BG222" s="261"/>
      <c r="BH222" s="261"/>
      <c r="BI222" s="261"/>
      <c r="BJ222" s="261"/>
      <c r="BK222" s="261"/>
      <c r="BL222" s="261"/>
      <c r="BM222" s="261"/>
      <c r="BN222" s="261"/>
      <c r="BO222" s="261"/>
      <c r="BP222" s="261"/>
      <c r="BQ222" s="261"/>
      <c r="BR222" s="261"/>
      <c r="BS222" s="261"/>
      <c r="BT222" s="261"/>
      <c r="BU222" s="261"/>
      <c r="BV222" s="261"/>
      <c r="BW222" s="261"/>
      <c r="BX222" s="261"/>
      <c r="BY222" s="262"/>
      <c r="BZ222" s="262"/>
      <c r="CA222" s="262"/>
      <c r="CB222" s="262"/>
      <c r="CC222" s="262"/>
      <c r="CD222" s="262"/>
      <c r="CE222" s="262"/>
      <c r="CF222" s="262"/>
      <c r="CG222" s="262"/>
      <c r="CH222" s="262"/>
      <c r="CI222" s="262"/>
      <c r="CJ222" s="262"/>
      <c r="CK222" s="262"/>
      <c r="CL222" s="262"/>
      <c r="CM222" s="262"/>
      <c r="CN222" s="262"/>
      <c r="CO222" s="262"/>
      <c r="CP222" s="262"/>
      <c r="CQ222" s="262"/>
      <c r="CR222" s="262"/>
      <c r="CS222" s="262"/>
      <c r="CT222" s="262"/>
      <c r="CU222" s="261"/>
      <c r="CV222" s="261"/>
      <c r="CW222" s="261"/>
      <c r="CX222" s="261"/>
      <c r="CY222" s="261"/>
      <c r="CZ222" s="261"/>
      <c r="DA222" s="261"/>
      <c r="DB222" s="261"/>
      <c r="DC222" s="261"/>
      <c r="DD222" s="261"/>
      <c r="DE222" s="261"/>
      <c r="DF222" s="261"/>
      <c r="DG222" s="261"/>
      <c r="DH222" s="261"/>
      <c r="DI222" s="261"/>
      <c r="DJ222" s="261"/>
      <c r="DK222" s="261"/>
      <c r="DL222" s="261"/>
      <c r="DM222" s="261"/>
      <c r="DN222" s="261"/>
      <c r="DO222" s="261"/>
      <c r="DP222" s="261"/>
      <c r="DQ222" s="261"/>
      <c r="DR222" s="261"/>
      <c r="DS222" s="261"/>
      <c r="DT222" s="261"/>
      <c r="DU222" s="261"/>
      <c r="DV222" s="261"/>
      <c r="DW222" s="261"/>
      <c r="DX222" s="261"/>
      <c r="DY222" s="261"/>
      <c r="DZ222" s="261"/>
      <c r="EA222" s="261"/>
    </row>
    <row r="223" spans="1:131" ht="15" x14ac:dyDescent="0.25">
      <c r="A223" s="261"/>
      <c r="B223" s="261"/>
      <c r="C223" s="261"/>
      <c r="D223" s="261"/>
      <c r="E223" s="261"/>
      <c r="F223" s="261"/>
      <c r="G223" s="261"/>
      <c r="H223" s="261"/>
      <c r="I223" s="261"/>
      <c r="J223" s="261"/>
      <c r="K223" s="261"/>
      <c r="L223" s="261"/>
      <c r="M223" s="261"/>
      <c r="N223" s="261"/>
      <c r="O223" s="261"/>
      <c r="P223" s="261"/>
      <c r="Q223" s="261"/>
      <c r="R223" s="261"/>
      <c r="S223" s="261"/>
      <c r="T223" s="261"/>
      <c r="U223" s="261"/>
      <c r="V223" s="261"/>
      <c r="W223" s="261"/>
      <c r="X223" s="261"/>
      <c r="Y223" s="261"/>
      <c r="Z223" s="261"/>
      <c r="AA223" s="261"/>
      <c r="AB223" s="261"/>
      <c r="AC223" s="261"/>
      <c r="AD223" s="261"/>
      <c r="AE223" s="261"/>
      <c r="AF223" s="261"/>
      <c r="AG223" s="261"/>
      <c r="AH223" s="261"/>
      <c r="AI223" s="261"/>
      <c r="AJ223" s="261"/>
      <c r="AK223" s="261"/>
      <c r="AL223" s="261"/>
      <c r="AM223" s="261"/>
      <c r="AN223" s="261"/>
      <c r="AO223" s="261"/>
      <c r="AP223" s="261"/>
      <c r="AQ223" s="261"/>
      <c r="AR223" s="261"/>
      <c r="AS223" s="261"/>
      <c r="AT223" s="261"/>
      <c r="AU223" s="261"/>
      <c r="AV223" s="261"/>
      <c r="AW223" s="261"/>
      <c r="AX223" s="261"/>
      <c r="AY223" s="261"/>
      <c r="AZ223" s="261"/>
      <c r="BA223" s="261"/>
      <c r="BB223" s="261"/>
      <c r="BC223" s="261"/>
      <c r="BD223" s="261"/>
      <c r="BE223" s="261"/>
      <c r="BF223" s="261"/>
      <c r="BG223" s="261"/>
      <c r="BH223" s="261"/>
      <c r="BI223" s="261"/>
      <c r="BJ223" s="261"/>
      <c r="BK223" s="261"/>
      <c r="BL223" s="261"/>
      <c r="BM223" s="261"/>
      <c r="BN223" s="261"/>
      <c r="BO223" s="261"/>
      <c r="BP223" s="261"/>
      <c r="BQ223" s="261"/>
      <c r="BR223" s="261"/>
      <c r="BS223" s="261"/>
      <c r="BT223" s="261"/>
      <c r="BU223" s="261"/>
      <c r="BV223" s="261"/>
      <c r="BW223" s="261"/>
      <c r="BX223" s="261"/>
      <c r="BY223" s="262"/>
      <c r="BZ223" s="262"/>
      <c r="CA223" s="262"/>
      <c r="CB223" s="262"/>
      <c r="CC223" s="262"/>
      <c r="CD223" s="262"/>
      <c r="CE223" s="262"/>
      <c r="CF223" s="262"/>
      <c r="CG223" s="262"/>
      <c r="CH223" s="262"/>
      <c r="CI223" s="262"/>
      <c r="CJ223" s="262"/>
      <c r="CK223" s="262"/>
      <c r="CL223" s="262"/>
      <c r="CM223" s="262"/>
      <c r="CN223" s="262"/>
      <c r="CO223" s="262"/>
      <c r="CP223" s="262"/>
      <c r="CQ223" s="262"/>
      <c r="CR223" s="262"/>
      <c r="CS223" s="262"/>
      <c r="CT223" s="262"/>
      <c r="CU223" s="261"/>
      <c r="CV223" s="261"/>
      <c r="CW223" s="261"/>
      <c r="CX223" s="261"/>
      <c r="CY223" s="261"/>
      <c r="CZ223" s="261"/>
      <c r="DA223" s="261"/>
      <c r="DB223" s="261"/>
      <c r="DC223" s="261"/>
      <c r="DD223" s="261"/>
      <c r="DE223" s="261"/>
      <c r="DF223" s="261"/>
      <c r="DG223" s="261"/>
      <c r="DH223" s="261"/>
      <c r="DI223" s="261"/>
      <c r="DJ223" s="261"/>
      <c r="DK223" s="261"/>
      <c r="DL223" s="261"/>
      <c r="DM223" s="261"/>
      <c r="DN223" s="261"/>
      <c r="DO223" s="261"/>
      <c r="DP223" s="261"/>
      <c r="DQ223" s="261"/>
      <c r="DR223" s="261"/>
      <c r="DS223" s="261"/>
      <c r="DT223" s="261"/>
      <c r="DU223" s="261"/>
      <c r="DV223" s="261"/>
      <c r="DW223" s="261"/>
      <c r="DX223" s="261"/>
      <c r="DY223" s="261"/>
      <c r="DZ223" s="261"/>
      <c r="EA223" s="261"/>
    </row>
    <row r="224" spans="1:131" ht="15" x14ac:dyDescent="0.25">
      <c r="A224" s="261"/>
      <c r="B224" s="261"/>
      <c r="C224" s="261"/>
      <c r="D224" s="261"/>
      <c r="E224" s="261"/>
      <c r="F224" s="261"/>
      <c r="G224" s="261"/>
      <c r="H224" s="261"/>
      <c r="I224" s="261"/>
      <c r="J224" s="261"/>
      <c r="K224" s="261"/>
      <c r="L224" s="261"/>
      <c r="M224" s="261"/>
      <c r="N224" s="261"/>
      <c r="O224" s="261"/>
      <c r="P224" s="261"/>
      <c r="Q224" s="261"/>
      <c r="R224" s="261"/>
      <c r="S224" s="261"/>
      <c r="T224" s="261"/>
      <c r="U224" s="261"/>
      <c r="V224" s="261"/>
      <c r="W224" s="261"/>
      <c r="X224" s="261"/>
      <c r="Y224" s="261"/>
      <c r="Z224" s="261"/>
      <c r="AA224" s="261"/>
      <c r="AB224" s="261"/>
      <c r="AC224" s="261"/>
      <c r="AD224" s="261"/>
      <c r="AE224" s="261"/>
      <c r="AF224" s="261"/>
      <c r="AG224" s="261"/>
      <c r="AH224" s="261"/>
      <c r="AI224" s="261"/>
      <c r="AJ224" s="261"/>
      <c r="AK224" s="261"/>
      <c r="AL224" s="261"/>
      <c r="AM224" s="261"/>
      <c r="AN224" s="261"/>
      <c r="AO224" s="261"/>
      <c r="AP224" s="261"/>
      <c r="AQ224" s="261"/>
      <c r="AR224" s="261"/>
      <c r="AS224" s="261"/>
      <c r="AT224" s="261"/>
      <c r="AU224" s="261"/>
      <c r="AV224" s="261"/>
      <c r="AW224" s="261"/>
      <c r="AX224" s="261"/>
      <c r="AY224" s="261"/>
      <c r="AZ224" s="261"/>
      <c r="BA224" s="261"/>
      <c r="BB224" s="261"/>
      <c r="BC224" s="261"/>
      <c r="BD224" s="261"/>
      <c r="BE224" s="261"/>
      <c r="BF224" s="261"/>
      <c r="BG224" s="261"/>
      <c r="BH224" s="261"/>
      <c r="BI224" s="261"/>
      <c r="BJ224" s="261"/>
      <c r="BK224" s="261"/>
      <c r="BL224" s="261"/>
      <c r="BM224" s="261"/>
      <c r="BN224" s="261"/>
      <c r="BO224" s="261"/>
      <c r="BP224" s="261"/>
      <c r="BQ224" s="261"/>
      <c r="BR224" s="261"/>
      <c r="BS224" s="261"/>
      <c r="BT224" s="261"/>
      <c r="BU224" s="261"/>
      <c r="BV224" s="261"/>
      <c r="BW224" s="261"/>
      <c r="BX224" s="261"/>
      <c r="BY224" s="262"/>
      <c r="BZ224" s="262"/>
      <c r="CA224" s="262"/>
      <c r="CB224" s="262"/>
      <c r="CC224" s="262"/>
      <c r="CD224" s="262"/>
      <c r="CE224" s="262"/>
      <c r="CF224" s="262"/>
      <c r="CG224" s="262"/>
      <c r="CH224" s="262"/>
      <c r="CI224" s="262"/>
      <c r="CJ224" s="262"/>
      <c r="CK224" s="262"/>
      <c r="CL224" s="262"/>
      <c r="CM224" s="262"/>
      <c r="CN224" s="262"/>
      <c r="CO224" s="262"/>
      <c r="CP224" s="262"/>
      <c r="CQ224" s="262"/>
      <c r="CR224" s="262"/>
      <c r="CS224" s="262"/>
      <c r="CT224" s="262"/>
      <c r="CU224" s="261"/>
      <c r="CV224" s="261"/>
      <c r="CW224" s="261"/>
      <c r="CX224" s="261"/>
      <c r="CY224" s="261"/>
      <c r="CZ224" s="261"/>
      <c r="DA224" s="261"/>
      <c r="DB224" s="261"/>
      <c r="DC224" s="261"/>
      <c r="DD224" s="261"/>
      <c r="DE224" s="261"/>
      <c r="DF224" s="261"/>
      <c r="DG224" s="261"/>
      <c r="DH224" s="261"/>
      <c r="DI224" s="261"/>
      <c r="DJ224" s="261"/>
      <c r="DK224" s="261"/>
      <c r="DL224" s="261"/>
      <c r="DM224" s="261"/>
      <c r="DN224" s="261"/>
      <c r="DO224" s="261"/>
      <c r="DP224" s="261"/>
      <c r="DQ224" s="261"/>
      <c r="DR224" s="261"/>
      <c r="DS224" s="261"/>
      <c r="DT224" s="261"/>
      <c r="DU224" s="261"/>
      <c r="DV224" s="261"/>
      <c r="DW224" s="261"/>
      <c r="DX224" s="261"/>
      <c r="DY224" s="261"/>
      <c r="DZ224" s="261"/>
      <c r="EA224" s="261"/>
    </row>
    <row r="225" spans="1:131" ht="15" x14ac:dyDescent="0.25">
      <c r="A225" s="261"/>
      <c r="B225" s="261"/>
      <c r="C225" s="261"/>
      <c r="D225" s="261"/>
      <c r="E225" s="261"/>
      <c r="F225" s="261"/>
      <c r="G225" s="261"/>
      <c r="H225" s="261"/>
      <c r="I225" s="261"/>
      <c r="J225" s="261"/>
      <c r="K225" s="261"/>
      <c r="L225" s="261"/>
      <c r="M225" s="261"/>
      <c r="N225" s="261"/>
      <c r="O225" s="261"/>
      <c r="P225" s="261"/>
      <c r="Q225" s="261"/>
      <c r="R225" s="261"/>
      <c r="S225" s="261"/>
      <c r="T225" s="261"/>
      <c r="U225" s="261"/>
      <c r="V225" s="261"/>
      <c r="W225" s="261"/>
      <c r="X225" s="261"/>
      <c r="Y225" s="261"/>
      <c r="Z225" s="261"/>
      <c r="AA225" s="261"/>
      <c r="AB225" s="261"/>
      <c r="AC225" s="261"/>
      <c r="AD225" s="261"/>
      <c r="AE225" s="261"/>
      <c r="AF225" s="261"/>
      <c r="AG225" s="261"/>
      <c r="AH225" s="261"/>
      <c r="AI225" s="261"/>
      <c r="AJ225" s="261"/>
      <c r="AK225" s="261"/>
      <c r="AL225" s="261"/>
      <c r="AM225" s="261"/>
      <c r="AN225" s="261"/>
      <c r="AO225" s="261"/>
      <c r="AP225" s="261"/>
      <c r="AQ225" s="261"/>
      <c r="AR225" s="261"/>
      <c r="AS225" s="261"/>
      <c r="AT225" s="261"/>
      <c r="AU225" s="261"/>
      <c r="AV225" s="261"/>
      <c r="AW225" s="261"/>
      <c r="AX225" s="261"/>
      <c r="AY225" s="261"/>
      <c r="AZ225" s="261"/>
      <c r="BA225" s="261"/>
      <c r="BB225" s="261"/>
      <c r="BC225" s="261"/>
      <c r="BD225" s="261"/>
      <c r="BE225" s="261"/>
      <c r="BF225" s="261"/>
      <c r="BG225" s="261"/>
      <c r="BH225" s="261"/>
      <c r="BI225" s="261"/>
      <c r="BJ225" s="261"/>
      <c r="BK225" s="261"/>
      <c r="BL225" s="261"/>
      <c r="BM225" s="261"/>
      <c r="BN225" s="261"/>
      <c r="BO225" s="261"/>
      <c r="BP225" s="261"/>
      <c r="BQ225" s="261"/>
      <c r="BR225" s="261"/>
      <c r="BS225" s="261"/>
      <c r="BT225" s="261"/>
      <c r="BU225" s="261"/>
      <c r="BV225" s="261"/>
      <c r="BW225" s="261"/>
      <c r="BX225" s="261"/>
      <c r="BY225" s="262"/>
      <c r="BZ225" s="262"/>
      <c r="CA225" s="262"/>
      <c r="CB225" s="262"/>
      <c r="CC225" s="262"/>
      <c r="CD225" s="262"/>
      <c r="CE225" s="262"/>
      <c r="CF225" s="262"/>
      <c r="CG225" s="262"/>
      <c r="CH225" s="262"/>
      <c r="CI225" s="262"/>
      <c r="CJ225" s="262"/>
      <c r="CK225" s="262"/>
      <c r="CL225" s="262"/>
      <c r="CM225" s="262"/>
      <c r="CN225" s="262"/>
      <c r="CO225" s="262"/>
      <c r="CP225" s="262"/>
      <c r="CQ225" s="262"/>
      <c r="CR225" s="262"/>
      <c r="CS225" s="262"/>
      <c r="CT225" s="262"/>
      <c r="CU225" s="261"/>
      <c r="CV225" s="261"/>
      <c r="CW225" s="261"/>
      <c r="CX225" s="261"/>
      <c r="CY225" s="261"/>
      <c r="CZ225" s="261"/>
      <c r="DA225" s="261"/>
      <c r="DB225" s="261"/>
      <c r="DC225" s="261"/>
      <c r="DD225" s="261"/>
      <c r="DE225" s="261"/>
      <c r="DF225" s="261"/>
      <c r="DG225" s="261"/>
      <c r="DH225" s="261"/>
      <c r="DI225" s="261"/>
      <c r="DJ225" s="261"/>
      <c r="DK225" s="261"/>
      <c r="DL225" s="261"/>
      <c r="DM225" s="261"/>
      <c r="DN225" s="261"/>
      <c r="DO225" s="261"/>
      <c r="DP225" s="261"/>
      <c r="DQ225" s="261"/>
      <c r="DR225" s="261"/>
      <c r="DS225" s="261"/>
      <c r="DT225" s="261"/>
      <c r="DU225" s="261"/>
      <c r="DV225" s="261"/>
      <c r="DW225" s="261"/>
      <c r="DX225" s="261"/>
      <c r="DY225" s="261"/>
      <c r="DZ225" s="261"/>
      <c r="EA225" s="261"/>
    </row>
    <row r="226" spans="1:131" ht="15" x14ac:dyDescent="0.25">
      <c r="A226" s="261"/>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c r="X226" s="261"/>
      <c r="Y226" s="261"/>
      <c r="Z226" s="261"/>
      <c r="AA226" s="261"/>
      <c r="AB226" s="261"/>
      <c r="AC226" s="261"/>
      <c r="AD226" s="261"/>
      <c r="AE226" s="261"/>
      <c r="AF226" s="261"/>
      <c r="AG226" s="261"/>
      <c r="AH226" s="261"/>
      <c r="AI226" s="261"/>
      <c r="AJ226" s="261"/>
      <c r="AK226" s="261"/>
      <c r="AL226" s="261"/>
      <c r="AM226" s="261"/>
      <c r="AN226" s="261"/>
      <c r="AO226" s="261"/>
      <c r="AP226" s="261"/>
      <c r="AQ226" s="261"/>
      <c r="AR226" s="261"/>
      <c r="AS226" s="261"/>
      <c r="AT226" s="261"/>
      <c r="AU226" s="261"/>
      <c r="AV226" s="261"/>
      <c r="AW226" s="261"/>
      <c r="AX226" s="261"/>
      <c r="AY226" s="261"/>
      <c r="AZ226" s="261"/>
      <c r="BA226" s="261"/>
      <c r="BB226" s="261"/>
      <c r="BC226" s="261"/>
      <c r="BD226" s="261"/>
      <c r="BE226" s="261"/>
      <c r="BF226" s="261"/>
      <c r="BG226" s="261"/>
      <c r="BH226" s="261"/>
      <c r="BI226" s="261"/>
      <c r="BJ226" s="261"/>
      <c r="BK226" s="261"/>
      <c r="BL226" s="261"/>
      <c r="BM226" s="261"/>
      <c r="BN226" s="261"/>
      <c r="BO226" s="261"/>
      <c r="BP226" s="261"/>
      <c r="BQ226" s="261"/>
      <c r="BR226" s="261"/>
      <c r="BS226" s="261"/>
      <c r="BT226" s="261"/>
      <c r="BU226" s="261"/>
      <c r="BV226" s="261"/>
      <c r="BW226" s="261"/>
      <c r="BX226" s="261"/>
      <c r="BY226" s="262"/>
      <c r="BZ226" s="262"/>
      <c r="CA226" s="262"/>
      <c r="CB226" s="262"/>
      <c r="CC226" s="262"/>
      <c r="CD226" s="262"/>
      <c r="CE226" s="262"/>
      <c r="CF226" s="262"/>
      <c r="CG226" s="262"/>
      <c r="CH226" s="262"/>
      <c r="CI226" s="262"/>
      <c r="CJ226" s="262"/>
      <c r="CK226" s="262"/>
      <c r="CL226" s="262"/>
      <c r="CM226" s="262"/>
      <c r="CN226" s="262"/>
      <c r="CO226" s="262"/>
      <c r="CP226" s="262"/>
      <c r="CQ226" s="262"/>
      <c r="CR226" s="262"/>
      <c r="CS226" s="262"/>
      <c r="CT226" s="262"/>
      <c r="CU226" s="261"/>
      <c r="CV226" s="261"/>
      <c r="CW226" s="261"/>
      <c r="CX226" s="261"/>
      <c r="CY226" s="261"/>
      <c r="CZ226" s="261"/>
      <c r="DA226" s="261"/>
      <c r="DB226" s="261"/>
      <c r="DC226" s="261"/>
      <c r="DD226" s="261"/>
      <c r="DE226" s="261"/>
      <c r="DF226" s="261"/>
      <c r="DG226" s="261"/>
      <c r="DH226" s="261"/>
      <c r="DI226" s="261"/>
      <c r="DJ226" s="261"/>
      <c r="DK226" s="261"/>
      <c r="DL226" s="261"/>
      <c r="DM226" s="261"/>
      <c r="DN226" s="261"/>
      <c r="DO226" s="261"/>
      <c r="DP226" s="261"/>
      <c r="DQ226" s="261"/>
      <c r="DR226" s="261"/>
      <c r="DS226" s="261"/>
      <c r="DT226" s="261"/>
      <c r="DU226" s="261"/>
      <c r="DV226" s="261"/>
      <c r="DW226" s="261"/>
      <c r="DX226" s="261"/>
      <c r="DY226" s="261"/>
      <c r="DZ226" s="261"/>
      <c r="EA226" s="261"/>
    </row>
    <row r="227" spans="1:131" ht="15" x14ac:dyDescent="0.25">
      <c r="A227" s="261"/>
      <c r="B227" s="261"/>
      <c r="C227" s="261"/>
      <c r="D227" s="261"/>
      <c r="E227" s="261"/>
      <c r="F227" s="261"/>
      <c r="G227" s="261"/>
      <c r="H227" s="261"/>
      <c r="I227" s="261"/>
      <c r="J227" s="261"/>
      <c r="K227" s="261"/>
      <c r="L227" s="261"/>
      <c r="M227" s="261"/>
      <c r="N227" s="261"/>
      <c r="O227" s="261"/>
      <c r="P227" s="261"/>
      <c r="Q227" s="261"/>
      <c r="R227" s="261"/>
      <c r="S227" s="261"/>
      <c r="T227" s="261"/>
      <c r="U227" s="261"/>
      <c r="V227" s="261"/>
      <c r="W227" s="261"/>
      <c r="X227" s="261"/>
      <c r="Y227" s="261"/>
      <c r="Z227" s="261"/>
      <c r="AA227" s="261"/>
      <c r="AB227" s="261"/>
      <c r="AC227" s="261"/>
      <c r="AD227" s="261"/>
      <c r="AE227" s="261"/>
      <c r="AF227" s="261"/>
      <c r="AG227" s="261"/>
      <c r="AH227" s="261"/>
      <c r="AI227" s="261"/>
      <c r="AJ227" s="261"/>
      <c r="AK227" s="261"/>
      <c r="AL227" s="261"/>
      <c r="AM227" s="261"/>
      <c r="AN227" s="261"/>
      <c r="AO227" s="261"/>
      <c r="AP227" s="261"/>
      <c r="AQ227" s="261"/>
      <c r="AR227" s="261"/>
      <c r="AS227" s="261"/>
      <c r="AT227" s="261"/>
      <c r="AU227" s="261"/>
      <c r="AV227" s="261"/>
      <c r="AW227" s="261"/>
      <c r="AX227" s="261"/>
      <c r="AY227" s="261"/>
      <c r="AZ227" s="261"/>
      <c r="BA227" s="261"/>
      <c r="BB227" s="261"/>
      <c r="BC227" s="261"/>
      <c r="BD227" s="261"/>
      <c r="BE227" s="261"/>
      <c r="BF227" s="261"/>
      <c r="BG227" s="261"/>
      <c r="BH227" s="261"/>
      <c r="BI227" s="261"/>
      <c r="BJ227" s="261"/>
      <c r="BK227" s="261"/>
      <c r="BL227" s="261"/>
      <c r="BM227" s="261"/>
      <c r="BN227" s="261"/>
      <c r="BO227" s="261"/>
      <c r="BP227" s="261"/>
      <c r="BQ227" s="261"/>
      <c r="BR227" s="261"/>
      <c r="BS227" s="261"/>
      <c r="BT227" s="261"/>
      <c r="BU227" s="261"/>
      <c r="BV227" s="261"/>
      <c r="BW227" s="261"/>
      <c r="BX227" s="261"/>
      <c r="BY227" s="262"/>
      <c r="BZ227" s="262"/>
      <c r="CA227" s="262"/>
      <c r="CB227" s="262"/>
      <c r="CC227" s="262"/>
      <c r="CD227" s="262"/>
      <c r="CE227" s="262"/>
      <c r="CF227" s="262"/>
      <c r="CG227" s="262"/>
      <c r="CH227" s="262"/>
      <c r="CI227" s="262"/>
      <c r="CJ227" s="262"/>
      <c r="CK227" s="262"/>
      <c r="CL227" s="262"/>
      <c r="CM227" s="262"/>
      <c r="CN227" s="262"/>
      <c r="CO227" s="262"/>
      <c r="CP227" s="262"/>
      <c r="CQ227" s="262"/>
      <c r="CR227" s="262"/>
      <c r="CS227" s="262"/>
      <c r="CT227" s="262"/>
      <c r="CU227" s="261"/>
      <c r="CV227" s="261"/>
      <c r="CW227" s="261"/>
      <c r="CX227" s="261"/>
      <c r="CY227" s="261"/>
      <c r="CZ227" s="261"/>
      <c r="DA227" s="261"/>
      <c r="DB227" s="261"/>
      <c r="DC227" s="261"/>
      <c r="DD227" s="261"/>
      <c r="DE227" s="261"/>
      <c r="DF227" s="261"/>
      <c r="DG227" s="261"/>
      <c r="DH227" s="261"/>
      <c r="DI227" s="261"/>
      <c r="DJ227" s="261"/>
      <c r="DK227" s="261"/>
      <c r="DL227" s="261"/>
      <c r="DM227" s="261"/>
      <c r="DN227" s="261"/>
      <c r="DO227" s="261"/>
      <c r="DP227" s="261"/>
      <c r="DQ227" s="261"/>
      <c r="DR227" s="261"/>
      <c r="DS227" s="261"/>
      <c r="DT227" s="261"/>
      <c r="DU227" s="261"/>
      <c r="DV227" s="261"/>
      <c r="DW227" s="261"/>
      <c r="DX227" s="261"/>
      <c r="DY227" s="261"/>
      <c r="DZ227" s="261"/>
      <c r="EA227" s="261"/>
    </row>
    <row r="228" spans="1:131" ht="15" x14ac:dyDescent="0.25">
      <c r="A228" s="261"/>
      <c r="B228" s="261"/>
      <c r="C228" s="261"/>
      <c r="D228" s="261"/>
      <c r="E228" s="261"/>
      <c r="F228" s="261"/>
      <c r="G228" s="261"/>
      <c r="H228" s="261"/>
      <c r="I228" s="261"/>
      <c r="J228" s="261"/>
      <c r="K228" s="261"/>
      <c r="L228" s="261"/>
      <c r="M228" s="261"/>
      <c r="N228" s="261"/>
      <c r="O228" s="261"/>
      <c r="P228" s="261"/>
      <c r="Q228" s="261"/>
      <c r="R228" s="261"/>
      <c r="S228" s="261"/>
      <c r="T228" s="261"/>
      <c r="U228" s="261"/>
      <c r="V228" s="261"/>
      <c r="W228" s="261"/>
      <c r="X228" s="261"/>
      <c r="Y228" s="261"/>
      <c r="Z228" s="261"/>
      <c r="AA228" s="261"/>
      <c r="AB228" s="261"/>
      <c r="AC228" s="261"/>
      <c r="AD228" s="261"/>
      <c r="AE228" s="261"/>
      <c r="AF228" s="261"/>
      <c r="AG228" s="261"/>
      <c r="AH228" s="261"/>
      <c r="AI228" s="261"/>
      <c r="AJ228" s="261"/>
      <c r="AK228" s="261"/>
      <c r="AL228" s="261"/>
      <c r="AM228" s="261"/>
      <c r="AN228" s="261"/>
      <c r="AO228" s="261"/>
      <c r="AP228" s="261"/>
      <c r="AQ228" s="261"/>
      <c r="AR228" s="261"/>
      <c r="AS228" s="261"/>
      <c r="AT228" s="261"/>
      <c r="AU228" s="261"/>
      <c r="AV228" s="261"/>
      <c r="AW228" s="261"/>
      <c r="AX228" s="261"/>
      <c r="AY228" s="261"/>
      <c r="AZ228" s="261"/>
      <c r="BA228" s="261"/>
      <c r="BB228" s="261"/>
      <c r="BC228" s="261"/>
      <c r="BD228" s="261"/>
      <c r="BE228" s="261"/>
      <c r="BF228" s="261"/>
      <c r="BG228" s="261"/>
      <c r="BH228" s="261"/>
      <c r="BI228" s="261"/>
      <c r="BJ228" s="261"/>
      <c r="BK228" s="261"/>
      <c r="BL228" s="261"/>
      <c r="BM228" s="261"/>
      <c r="BN228" s="261"/>
      <c r="BO228" s="261"/>
      <c r="BP228" s="261"/>
      <c r="BQ228" s="261"/>
      <c r="BR228" s="261"/>
      <c r="BS228" s="261"/>
      <c r="BT228" s="261"/>
      <c r="BU228" s="261"/>
      <c r="BV228" s="261"/>
      <c r="BW228" s="261"/>
      <c r="BX228" s="261"/>
      <c r="BY228" s="262"/>
      <c r="BZ228" s="262"/>
      <c r="CA228" s="262"/>
      <c r="CB228" s="262"/>
      <c r="CC228" s="262"/>
      <c r="CD228" s="262"/>
      <c r="CE228" s="262"/>
      <c r="CF228" s="262"/>
      <c r="CG228" s="262"/>
      <c r="CH228" s="262"/>
      <c r="CI228" s="262"/>
      <c r="CJ228" s="262"/>
      <c r="CK228" s="262"/>
      <c r="CL228" s="262"/>
      <c r="CM228" s="262"/>
      <c r="CN228" s="262"/>
      <c r="CO228" s="262"/>
      <c r="CP228" s="262"/>
      <c r="CQ228" s="262"/>
      <c r="CR228" s="262"/>
      <c r="CS228" s="262"/>
      <c r="CT228" s="262"/>
      <c r="CU228" s="261"/>
      <c r="CV228" s="261"/>
      <c r="CW228" s="261"/>
      <c r="CX228" s="261"/>
      <c r="CY228" s="261"/>
      <c r="CZ228" s="261"/>
      <c r="DA228" s="261"/>
      <c r="DB228" s="261"/>
      <c r="DC228" s="261"/>
      <c r="DD228" s="261"/>
      <c r="DE228" s="261"/>
      <c r="DF228" s="261"/>
      <c r="DG228" s="261"/>
      <c r="DH228" s="261"/>
      <c r="DI228" s="261"/>
      <c r="DJ228" s="261"/>
      <c r="DK228" s="261"/>
      <c r="DL228" s="261"/>
      <c r="DM228" s="261"/>
      <c r="DN228" s="261"/>
      <c r="DO228" s="261"/>
      <c r="DP228" s="261"/>
      <c r="DQ228" s="261"/>
      <c r="DR228" s="261"/>
      <c r="DS228" s="261"/>
      <c r="DT228" s="261"/>
      <c r="DU228" s="261"/>
      <c r="DV228" s="261"/>
      <c r="DW228" s="261"/>
      <c r="DX228" s="261"/>
      <c r="DY228" s="261"/>
      <c r="DZ228" s="261"/>
      <c r="EA228" s="261"/>
    </row>
    <row r="229" spans="1:131" ht="15" x14ac:dyDescent="0.25">
      <c r="A229" s="261"/>
      <c r="B229" s="261"/>
      <c r="C229" s="261"/>
      <c r="D229" s="261"/>
      <c r="E229" s="261"/>
      <c r="F229" s="261"/>
      <c r="G229" s="261"/>
      <c r="H229" s="261"/>
      <c r="I229" s="261"/>
      <c r="J229" s="261"/>
      <c r="K229" s="261"/>
      <c r="L229" s="261"/>
      <c r="M229" s="261"/>
      <c r="N229" s="261"/>
      <c r="O229" s="261"/>
      <c r="P229" s="261"/>
      <c r="Q229" s="261"/>
      <c r="R229" s="261"/>
      <c r="S229" s="261"/>
      <c r="T229" s="261"/>
      <c r="U229" s="261"/>
      <c r="V229" s="261"/>
      <c r="W229" s="261"/>
      <c r="X229" s="261"/>
      <c r="Y229" s="261"/>
      <c r="Z229" s="261"/>
      <c r="AA229" s="261"/>
      <c r="AB229" s="261"/>
      <c r="AC229" s="261"/>
      <c r="AD229" s="261"/>
      <c r="AE229" s="261"/>
      <c r="AF229" s="261"/>
      <c r="AG229" s="261"/>
      <c r="AH229" s="261"/>
      <c r="AI229" s="261"/>
      <c r="AJ229" s="261"/>
      <c r="AK229" s="261"/>
      <c r="AL229" s="261"/>
      <c r="AM229" s="261"/>
      <c r="AN229" s="261"/>
      <c r="AO229" s="261"/>
      <c r="AP229" s="261"/>
      <c r="AQ229" s="261"/>
      <c r="AR229" s="261"/>
      <c r="AS229" s="261"/>
      <c r="AT229" s="261"/>
      <c r="AU229" s="261"/>
      <c r="AV229" s="261"/>
      <c r="AW229" s="261"/>
      <c r="AX229" s="261"/>
      <c r="AY229" s="261"/>
      <c r="AZ229" s="261"/>
      <c r="BA229" s="261"/>
      <c r="BB229" s="261"/>
      <c r="BC229" s="261"/>
      <c r="BD229" s="261"/>
      <c r="BE229" s="261"/>
      <c r="BF229" s="261"/>
      <c r="BG229" s="261"/>
      <c r="BH229" s="261"/>
      <c r="BI229" s="261"/>
      <c r="BJ229" s="261"/>
      <c r="BK229" s="261"/>
      <c r="BL229" s="261"/>
      <c r="BM229" s="261"/>
      <c r="BN229" s="261"/>
      <c r="BO229" s="261"/>
      <c r="BP229" s="261"/>
      <c r="BQ229" s="261"/>
      <c r="BR229" s="261"/>
      <c r="BS229" s="261"/>
      <c r="BT229" s="261"/>
      <c r="BU229" s="261"/>
      <c r="BV229" s="261"/>
      <c r="BW229" s="261"/>
      <c r="BX229" s="261"/>
      <c r="BY229" s="262"/>
      <c r="BZ229" s="262"/>
      <c r="CA229" s="262"/>
      <c r="CB229" s="262"/>
      <c r="CC229" s="262"/>
      <c r="CD229" s="262"/>
      <c r="CE229" s="262"/>
      <c r="CF229" s="262"/>
      <c r="CG229" s="262"/>
      <c r="CH229" s="262"/>
      <c r="CI229" s="262"/>
      <c r="CJ229" s="262"/>
      <c r="CK229" s="262"/>
      <c r="CL229" s="262"/>
      <c r="CM229" s="262"/>
      <c r="CN229" s="262"/>
      <c r="CO229" s="262"/>
      <c r="CP229" s="262"/>
      <c r="CQ229" s="262"/>
      <c r="CR229" s="262"/>
      <c r="CS229" s="262"/>
      <c r="CT229" s="262"/>
      <c r="CU229" s="261"/>
      <c r="CV229" s="261"/>
      <c r="CW229" s="261"/>
      <c r="CX229" s="261"/>
      <c r="CY229" s="261"/>
      <c r="CZ229" s="261"/>
      <c r="DA229" s="261"/>
      <c r="DB229" s="261"/>
      <c r="DC229" s="261"/>
      <c r="DD229" s="261"/>
      <c r="DE229" s="261"/>
      <c r="DF229" s="261"/>
      <c r="DG229" s="261"/>
      <c r="DH229" s="261"/>
      <c r="DI229" s="261"/>
      <c r="DJ229" s="261"/>
      <c r="DK229" s="261"/>
      <c r="DL229" s="261"/>
      <c r="DM229" s="261"/>
      <c r="DN229" s="261"/>
      <c r="DO229" s="261"/>
      <c r="DP229" s="261"/>
      <c r="DQ229" s="261"/>
      <c r="DR229" s="261"/>
      <c r="DS229" s="261"/>
      <c r="DT229" s="261"/>
      <c r="DU229" s="261"/>
      <c r="DV229" s="261"/>
      <c r="DW229" s="261"/>
      <c r="DX229" s="261"/>
      <c r="DY229" s="261"/>
      <c r="DZ229" s="261"/>
      <c r="EA229" s="261"/>
    </row>
    <row r="230" spans="1:131" ht="15" x14ac:dyDescent="0.25">
      <c r="A230" s="261"/>
      <c r="B230" s="261"/>
      <c r="C230" s="261"/>
      <c r="D230" s="261"/>
      <c r="E230" s="261"/>
      <c r="F230" s="261"/>
      <c r="G230" s="261"/>
      <c r="H230" s="261"/>
      <c r="I230" s="261"/>
      <c r="J230" s="261"/>
      <c r="K230" s="261"/>
      <c r="L230" s="261"/>
      <c r="M230" s="261"/>
      <c r="N230" s="261"/>
      <c r="O230" s="261"/>
      <c r="P230" s="261"/>
      <c r="Q230" s="261"/>
      <c r="R230" s="261"/>
      <c r="S230" s="261"/>
      <c r="T230" s="261"/>
      <c r="U230" s="261"/>
      <c r="V230" s="261"/>
      <c r="W230" s="261"/>
      <c r="X230" s="261"/>
      <c r="Y230" s="261"/>
      <c r="Z230" s="261"/>
      <c r="AA230" s="261"/>
      <c r="AB230" s="261"/>
      <c r="AC230" s="261"/>
      <c r="AD230" s="261"/>
      <c r="AE230" s="261"/>
      <c r="AF230" s="261"/>
      <c r="AG230" s="261"/>
      <c r="AH230" s="261"/>
      <c r="AI230" s="261"/>
      <c r="AJ230" s="261"/>
      <c r="AK230" s="261"/>
      <c r="AL230" s="261"/>
      <c r="AM230" s="261"/>
      <c r="AN230" s="261"/>
      <c r="AO230" s="261"/>
      <c r="AP230" s="261"/>
      <c r="AQ230" s="261"/>
      <c r="AR230" s="261"/>
      <c r="AS230" s="261"/>
      <c r="AT230" s="261"/>
      <c r="AU230" s="261"/>
      <c r="AV230" s="261"/>
      <c r="AW230" s="261"/>
      <c r="AX230" s="261"/>
      <c r="AY230" s="261"/>
      <c r="AZ230" s="261"/>
      <c r="BA230" s="261"/>
      <c r="BB230" s="261"/>
      <c r="BC230" s="261"/>
      <c r="BD230" s="261"/>
      <c r="BE230" s="261"/>
      <c r="BF230" s="261"/>
      <c r="BG230" s="261"/>
      <c r="BH230" s="261"/>
      <c r="BI230" s="261"/>
      <c r="BJ230" s="261"/>
      <c r="BK230" s="261"/>
      <c r="BL230" s="261"/>
      <c r="BM230" s="261"/>
      <c r="BN230" s="261"/>
      <c r="BO230" s="261"/>
      <c r="BP230" s="261"/>
      <c r="BQ230" s="261"/>
      <c r="BR230" s="261"/>
      <c r="BS230" s="261"/>
      <c r="BT230" s="261"/>
      <c r="BU230" s="261"/>
      <c r="BV230" s="261"/>
      <c r="BW230" s="261"/>
      <c r="BX230" s="261"/>
      <c r="BY230" s="262"/>
      <c r="BZ230" s="262"/>
      <c r="CA230" s="262"/>
      <c r="CB230" s="262"/>
      <c r="CC230" s="262"/>
      <c r="CD230" s="262"/>
      <c r="CE230" s="262"/>
      <c r="CF230" s="262"/>
      <c r="CG230" s="262"/>
      <c r="CH230" s="262"/>
      <c r="CI230" s="262"/>
      <c r="CJ230" s="262"/>
      <c r="CK230" s="262"/>
      <c r="CL230" s="262"/>
      <c r="CM230" s="262"/>
      <c r="CN230" s="262"/>
      <c r="CO230" s="262"/>
      <c r="CP230" s="262"/>
      <c r="CQ230" s="262"/>
      <c r="CR230" s="262"/>
      <c r="CS230" s="262"/>
      <c r="CT230" s="262"/>
      <c r="CU230" s="261"/>
      <c r="CV230" s="261"/>
      <c r="CW230" s="261"/>
      <c r="CX230" s="261"/>
      <c r="CY230" s="261"/>
      <c r="CZ230" s="261"/>
      <c r="DA230" s="261"/>
      <c r="DB230" s="261"/>
      <c r="DC230" s="261"/>
      <c r="DD230" s="261"/>
      <c r="DE230" s="261"/>
      <c r="DF230" s="261"/>
      <c r="DG230" s="261"/>
      <c r="DH230" s="261"/>
      <c r="DI230" s="261"/>
      <c r="DJ230" s="261"/>
      <c r="DK230" s="261"/>
      <c r="DL230" s="261"/>
      <c r="DM230" s="261"/>
      <c r="DN230" s="261"/>
      <c r="DO230" s="261"/>
      <c r="DP230" s="261"/>
      <c r="DQ230" s="261"/>
      <c r="DR230" s="261"/>
      <c r="DS230" s="261"/>
      <c r="DT230" s="261"/>
      <c r="DU230" s="261"/>
      <c r="DV230" s="261"/>
      <c r="DW230" s="261"/>
      <c r="DX230" s="261"/>
      <c r="DY230" s="261"/>
      <c r="DZ230" s="261"/>
      <c r="EA230" s="261"/>
    </row>
    <row r="231" spans="1:131" ht="15" x14ac:dyDescent="0.25">
      <c r="A231" s="261"/>
      <c r="B231" s="261"/>
      <c r="C231" s="261"/>
      <c r="D231" s="261"/>
      <c r="E231" s="261"/>
      <c r="F231" s="261"/>
      <c r="G231" s="261"/>
      <c r="H231" s="261"/>
      <c r="I231" s="261"/>
      <c r="J231" s="261"/>
      <c r="K231" s="261"/>
      <c r="L231" s="261"/>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1"/>
      <c r="AL231" s="261"/>
      <c r="AM231" s="261"/>
      <c r="AN231" s="261"/>
      <c r="AO231" s="261"/>
      <c r="AP231" s="261"/>
      <c r="AQ231" s="261"/>
      <c r="AR231" s="261"/>
      <c r="AS231" s="261"/>
      <c r="AT231" s="261"/>
      <c r="AU231" s="261"/>
      <c r="AV231" s="261"/>
      <c r="AW231" s="261"/>
      <c r="AX231" s="261"/>
      <c r="AY231" s="261"/>
      <c r="AZ231" s="261"/>
      <c r="BA231" s="261"/>
      <c r="BB231" s="261"/>
      <c r="BC231" s="261"/>
      <c r="BD231" s="261"/>
      <c r="BE231" s="261"/>
      <c r="BF231" s="261"/>
      <c r="BG231" s="261"/>
      <c r="BH231" s="261"/>
      <c r="BI231" s="261"/>
      <c r="BJ231" s="261"/>
      <c r="BK231" s="261"/>
      <c r="BL231" s="261"/>
      <c r="BM231" s="261"/>
      <c r="BN231" s="261"/>
      <c r="BO231" s="261"/>
      <c r="BP231" s="261"/>
      <c r="BQ231" s="261"/>
      <c r="BR231" s="261"/>
      <c r="BS231" s="261"/>
      <c r="BT231" s="261"/>
      <c r="BU231" s="261"/>
      <c r="BV231" s="261"/>
      <c r="BW231" s="261"/>
      <c r="BX231" s="261"/>
      <c r="BY231" s="262"/>
      <c r="BZ231" s="262"/>
      <c r="CA231" s="262"/>
      <c r="CB231" s="262"/>
      <c r="CC231" s="262"/>
      <c r="CD231" s="262"/>
      <c r="CE231" s="262"/>
      <c r="CF231" s="262"/>
      <c r="CG231" s="262"/>
      <c r="CH231" s="262"/>
      <c r="CI231" s="262"/>
      <c r="CJ231" s="262"/>
      <c r="CK231" s="262"/>
      <c r="CL231" s="262"/>
      <c r="CM231" s="262"/>
      <c r="CN231" s="262"/>
      <c r="CO231" s="262"/>
      <c r="CP231" s="262"/>
      <c r="CQ231" s="262"/>
      <c r="CR231" s="262"/>
      <c r="CS231" s="262"/>
      <c r="CT231" s="262"/>
      <c r="CU231" s="261"/>
      <c r="CV231" s="261"/>
      <c r="CW231" s="261"/>
      <c r="CX231" s="261"/>
      <c r="CY231" s="261"/>
      <c r="CZ231" s="261"/>
      <c r="DA231" s="261"/>
      <c r="DB231" s="261"/>
      <c r="DC231" s="261"/>
      <c r="DD231" s="261"/>
      <c r="DE231" s="261"/>
      <c r="DF231" s="261"/>
      <c r="DG231" s="261"/>
      <c r="DH231" s="261"/>
      <c r="DI231" s="261"/>
      <c r="DJ231" s="261"/>
      <c r="DK231" s="261"/>
      <c r="DL231" s="261"/>
      <c r="DM231" s="261"/>
      <c r="DN231" s="261"/>
      <c r="DO231" s="261"/>
      <c r="DP231" s="261"/>
      <c r="DQ231" s="261"/>
      <c r="DR231" s="261"/>
      <c r="DS231" s="261"/>
      <c r="DT231" s="261"/>
      <c r="DU231" s="261"/>
      <c r="DV231" s="261"/>
      <c r="DW231" s="261"/>
      <c r="DX231" s="261"/>
      <c r="DY231" s="261"/>
      <c r="DZ231" s="261"/>
      <c r="EA231" s="261"/>
    </row>
    <row r="232" spans="1:131" ht="15" x14ac:dyDescent="0.25">
      <c r="A232" s="261"/>
      <c r="B232" s="261"/>
      <c r="C232" s="261"/>
      <c r="D232" s="261"/>
      <c r="E232" s="261"/>
      <c r="F232" s="261"/>
      <c r="G232" s="261"/>
      <c r="H232" s="261"/>
      <c r="I232" s="261"/>
      <c r="J232" s="261"/>
      <c r="K232" s="261"/>
      <c r="L232" s="261"/>
      <c r="M232" s="261"/>
      <c r="N232" s="261"/>
      <c r="O232" s="261"/>
      <c r="P232" s="261"/>
      <c r="Q232" s="261"/>
      <c r="R232" s="261"/>
      <c r="S232" s="261"/>
      <c r="T232" s="261"/>
      <c r="U232" s="261"/>
      <c r="V232" s="261"/>
      <c r="W232" s="261"/>
      <c r="X232" s="261"/>
      <c r="Y232" s="261"/>
      <c r="Z232" s="261"/>
      <c r="AA232" s="261"/>
      <c r="AB232" s="261"/>
      <c r="AC232" s="261"/>
      <c r="AD232" s="261"/>
      <c r="AE232" s="261"/>
      <c r="AF232" s="261"/>
      <c r="AG232" s="261"/>
      <c r="AH232" s="261"/>
      <c r="AI232" s="261"/>
      <c r="AJ232" s="261"/>
      <c r="AK232" s="261"/>
      <c r="AL232" s="261"/>
      <c r="AM232" s="261"/>
      <c r="AN232" s="261"/>
      <c r="AO232" s="261"/>
      <c r="AP232" s="261"/>
      <c r="AQ232" s="261"/>
      <c r="AR232" s="261"/>
      <c r="AS232" s="261"/>
      <c r="AT232" s="261"/>
      <c r="AU232" s="261"/>
      <c r="AV232" s="261"/>
      <c r="AW232" s="261"/>
      <c r="AX232" s="261"/>
      <c r="AY232" s="261"/>
      <c r="AZ232" s="261"/>
      <c r="BA232" s="261"/>
      <c r="BB232" s="261"/>
      <c r="BC232" s="261"/>
      <c r="BD232" s="261"/>
      <c r="BE232" s="261"/>
      <c r="BF232" s="261"/>
      <c r="BG232" s="261"/>
      <c r="BH232" s="261"/>
      <c r="BI232" s="261"/>
      <c r="BJ232" s="261"/>
      <c r="BK232" s="261"/>
      <c r="BL232" s="261"/>
      <c r="BM232" s="261"/>
      <c r="BN232" s="261"/>
      <c r="BO232" s="261"/>
      <c r="BP232" s="261"/>
      <c r="BQ232" s="261"/>
      <c r="BR232" s="261"/>
      <c r="BS232" s="261"/>
      <c r="BT232" s="261"/>
      <c r="BU232" s="261"/>
      <c r="BV232" s="261"/>
      <c r="BW232" s="261"/>
      <c r="BX232" s="261"/>
      <c r="BY232" s="262"/>
      <c r="BZ232" s="262"/>
      <c r="CA232" s="262"/>
      <c r="CB232" s="262"/>
      <c r="CC232" s="262"/>
      <c r="CD232" s="262"/>
      <c r="CE232" s="262"/>
      <c r="CF232" s="262"/>
      <c r="CG232" s="262"/>
      <c r="CH232" s="262"/>
      <c r="CI232" s="262"/>
      <c r="CJ232" s="262"/>
      <c r="CK232" s="262"/>
      <c r="CL232" s="262"/>
      <c r="CM232" s="262"/>
      <c r="CN232" s="262"/>
      <c r="CO232" s="262"/>
      <c r="CP232" s="262"/>
      <c r="CQ232" s="262"/>
      <c r="CR232" s="262"/>
      <c r="CS232" s="262"/>
      <c r="CT232" s="262"/>
      <c r="CU232" s="261"/>
      <c r="CV232" s="261"/>
      <c r="CW232" s="261"/>
      <c r="CX232" s="261"/>
      <c r="CY232" s="261"/>
      <c r="CZ232" s="261"/>
      <c r="DA232" s="261"/>
      <c r="DB232" s="261"/>
      <c r="DC232" s="261"/>
      <c r="DD232" s="261"/>
      <c r="DE232" s="261"/>
      <c r="DF232" s="261"/>
      <c r="DG232" s="261"/>
      <c r="DH232" s="261"/>
      <c r="DI232" s="261"/>
      <c r="DJ232" s="261"/>
      <c r="DK232" s="261"/>
      <c r="DL232" s="261"/>
      <c r="DM232" s="261"/>
      <c r="DN232" s="261"/>
      <c r="DO232" s="261"/>
      <c r="DP232" s="261"/>
      <c r="DQ232" s="261"/>
      <c r="DR232" s="261"/>
      <c r="DS232" s="261"/>
      <c r="DT232" s="261"/>
      <c r="DU232" s="261"/>
      <c r="DV232" s="261"/>
      <c r="DW232" s="261"/>
      <c r="DX232" s="261"/>
      <c r="DY232" s="261"/>
      <c r="DZ232" s="261"/>
      <c r="EA232" s="261"/>
    </row>
    <row r="233" spans="1:131" ht="15" x14ac:dyDescent="0.25">
      <c r="A233" s="261"/>
      <c r="B233" s="261"/>
      <c r="C233" s="261"/>
      <c r="D233" s="261"/>
      <c r="E233" s="261"/>
      <c r="F233" s="261"/>
      <c r="G233" s="261"/>
      <c r="H233" s="261"/>
      <c r="I233" s="261"/>
      <c r="J233" s="261"/>
      <c r="K233" s="261"/>
      <c r="L233" s="261"/>
      <c r="M233" s="261"/>
      <c r="N233" s="261"/>
      <c r="O233" s="261"/>
      <c r="P233" s="261"/>
      <c r="Q233" s="261"/>
      <c r="R233" s="261"/>
      <c r="S233" s="261"/>
      <c r="T233" s="261"/>
      <c r="U233" s="261"/>
      <c r="V233" s="261"/>
      <c r="W233" s="261"/>
      <c r="X233" s="261"/>
      <c r="Y233" s="261"/>
      <c r="Z233" s="261"/>
      <c r="AA233" s="261"/>
      <c r="AB233" s="261"/>
      <c r="AC233" s="261"/>
      <c r="AD233" s="261"/>
      <c r="AE233" s="261"/>
      <c r="AF233" s="261"/>
      <c r="AG233" s="261"/>
      <c r="AH233" s="261"/>
      <c r="AI233" s="261"/>
      <c r="AJ233" s="261"/>
      <c r="AK233" s="261"/>
      <c r="AL233" s="261"/>
      <c r="AM233" s="261"/>
      <c r="AN233" s="261"/>
      <c r="AO233" s="261"/>
      <c r="AP233" s="261"/>
      <c r="AQ233" s="261"/>
      <c r="AR233" s="261"/>
      <c r="AS233" s="261"/>
      <c r="AT233" s="261"/>
      <c r="AU233" s="261"/>
      <c r="AV233" s="261"/>
      <c r="AW233" s="261"/>
      <c r="AX233" s="261"/>
      <c r="AY233" s="261"/>
      <c r="AZ233" s="261"/>
      <c r="BA233" s="261"/>
      <c r="BB233" s="261"/>
      <c r="BC233" s="261"/>
      <c r="BD233" s="261"/>
      <c r="BE233" s="261"/>
      <c r="BF233" s="261"/>
      <c r="BG233" s="261"/>
      <c r="BH233" s="261"/>
      <c r="BI233" s="261"/>
      <c r="BJ233" s="261"/>
      <c r="BK233" s="261"/>
      <c r="BL233" s="261"/>
      <c r="BM233" s="261"/>
      <c r="BN233" s="261"/>
      <c r="BO233" s="261"/>
      <c r="BP233" s="261"/>
      <c r="BQ233" s="261"/>
      <c r="BR233" s="261"/>
      <c r="BS233" s="261"/>
      <c r="BT233" s="261"/>
      <c r="BU233" s="261"/>
      <c r="BV233" s="261"/>
      <c r="BW233" s="261"/>
      <c r="BX233" s="261"/>
      <c r="BY233" s="262"/>
      <c r="BZ233" s="262"/>
      <c r="CA233" s="262"/>
      <c r="CB233" s="262"/>
      <c r="CC233" s="262"/>
      <c r="CD233" s="262"/>
      <c r="CE233" s="262"/>
      <c r="CF233" s="262"/>
      <c r="CG233" s="262"/>
      <c r="CH233" s="262"/>
      <c r="CI233" s="262"/>
      <c r="CJ233" s="262"/>
      <c r="CK233" s="262"/>
      <c r="CL233" s="262"/>
      <c r="CM233" s="262"/>
      <c r="CN233" s="262"/>
      <c r="CO233" s="262"/>
      <c r="CP233" s="262"/>
      <c r="CQ233" s="262"/>
      <c r="CR233" s="262"/>
      <c r="CS233" s="262"/>
      <c r="CT233" s="262"/>
      <c r="CU233" s="261"/>
      <c r="CV233" s="261"/>
      <c r="CW233" s="261"/>
      <c r="CX233" s="261"/>
      <c r="CY233" s="261"/>
      <c r="CZ233" s="261"/>
      <c r="DA233" s="261"/>
      <c r="DB233" s="261"/>
      <c r="DC233" s="261"/>
      <c r="DD233" s="261"/>
      <c r="DE233" s="261"/>
      <c r="DF233" s="261"/>
      <c r="DG233" s="261"/>
      <c r="DH233" s="261"/>
      <c r="DI233" s="261"/>
      <c r="DJ233" s="261"/>
      <c r="DK233" s="261"/>
      <c r="DL233" s="261"/>
      <c r="DM233" s="261"/>
      <c r="DN233" s="261"/>
      <c r="DO233" s="261"/>
      <c r="DP233" s="261"/>
      <c r="DQ233" s="261"/>
      <c r="DR233" s="261"/>
      <c r="DS233" s="261"/>
      <c r="DT233" s="261"/>
      <c r="DU233" s="261"/>
      <c r="DV233" s="261"/>
      <c r="DW233" s="261"/>
      <c r="DX233" s="261"/>
      <c r="DY233" s="261"/>
      <c r="DZ233" s="261"/>
      <c r="EA233" s="261"/>
    </row>
    <row r="234" spans="1:131" ht="15" x14ac:dyDescent="0.25">
      <c r="A234" s="261"/>
      <c r="B234" s="261"/>
      <c r="C234" s="261"/>
      <c r="D234" s="261"/>
      <c r="E234" s="261"/>
      <c r="F234" s="261"/>
      <c r="G234" s="261"/>
      <c r="H234" s="261"/>
      <c r="I234" s="261"/>
      <c r="J234" s="261"/>
      <c r="K234" s="261"/>
      <c r="L234" s="261"/>
      <c r="M234" s="261"/>
      <c r="N234" s="261"/>
      <c r="O234" s="261"/>
      <c r="P234" s="261"/>
      <c r="Q234" s="261"/>
      <c r="R234" s="261"/>
      <c r="S234" s="261"/>
      <c r="T234" s="261"/>
      <c r="U234" s="261"/>
      <c r="V234" s="261"/>
      <c r="W234" s="261"/>
      <c r="X234" s="261"/>
      <c r="Y234" s="261"/>
      <c r="Z234" s="261"/>
      <c r="AA234" s="261"/>
      <c r="AB234" s="261"/>
      <c r="AC234" s="261"/>
      <c r="AD234" s="261"/>
      <c r="AE234" s="261"/>
      <c r="AF234" s="261"/>
      <c r="AG234" s="261"/>
      <c r="AH234" s="261"/>
      <c r="AI234" s="261"/>
      <c r="AJ234" s="261"/>
      <c r="AK234" s="261"/>
      <c r="AL234" s="261"/>
      <c r="AM234" s="261"/>
      <c r="AN234" s="261"/>
      <c r="AO234" s="261"/>
      <c r="AP234" s="261"/>
      <c r="AQ234" s="261"/>
      <c r="AR234" s="261"/>
      <c r="AS234" s="261"/>
      <c r="AT234" s="261"/>
      <c r="AU234" s="261"/>
      <c r="AV234" s="261"/>
      <c r="AW234" s="261"/>
      <c r="AX234" s="261"/>
      <c r="AY234" s="261"/>
      <c r="AZ234" s="261"/>
      <c r="BA234" s="261"/>
      <c r="BB234" s="261"/>
      <c r="BC234" s="261"/>
      <c r="BD234" s="261"/>
      <c r="BE234" s="261"/>
      <c r="BF234" s="261"/>
      <c r="BG234" s="261"/>
      <c r="BH234" s="261"/>
      <c r="BI234" s="261"/>
      <c r="BJ234" s="261"/>
      <c r="BK234" s="261"/>
      <c r="BL234" s="261"/>
      <c r="BM234" s="261"/>
      <c r="BN234" s="261"/>
      <c r="BO234" s="261"/>
      <c r="BP234" s="261"/>
      <c r="BQ234" s="261"/>
      <c r="BR234" s="261"/>
      <c r="BS234" s="261"/>
      <c r="BT234" s="261"/>
      <c r="BU234" s="261"/>
      <c r="BV234" s="261"/>
      <c r="BW234" s="261"/>
      <c r="BX234" s="261"/>
      <c r="BY234" s="262"/>
      <c r="BZ234" s="262"/>
      <c r="CA234" s="262"/>
      <c r="CB234" s="262"/>
      <c r="CC234" s="262"/>
      <c r="CD234" s="262"/>
      <c r="CE234" s="262"/>
      <c r="CF234" s="262"/>
      <c r="CG234" s="262"/>
      <c r="CH234" s="262"/>
      <c r="CI234" s="262"/>
      <c r="CJ234" s="262"/>
      <c r="CK234" s="262"/>
      <c r="CL234" s="262"/>
      <c r="CM234" s="262"/>
      <c r="CN234" s="262"/>
      <c r="CO234" s="262"/>
      <c r="CP234" s="262"/>
      <c r="CQ234" s="262"/>
      <c r="CR234" s="262"/>
      <c r="CS234" s="262"/>
      <c r="CT234" s="262"/>
      <c r="CU234" s="261"/>
      <c r="CV234" s="261"/>
      <c r="CW234" s="261"/>
      <c r="CX234" s="261"/>
      <c r="CY234" s="261"/>
      <c r="CZ234" s="261"/>
      <c r="DA234" s="261"/>
      <c r="DB234" s="261"/>
      <c r="DC234" s="261"/>
      <c r="DD234" s="261"/>
      <c r="DE234" s="261"/>
      <c r="DF234" s="261"/>
      <c r="DG234" s="261"/>
      <c r="DH234" s="261"/>
      <c r="DI234" s="261"/>
      <c r="DJ234" s="261"/>
      <c r="DK234" s="261"/>
      <c r="DL234" s="261"/>
      <c r="DM234" s="261"/>
      <c r="DN234" s="261"/>
      <c r="DO234" s="261"/>
      <c r="DP234" s="261"/>
      <c r="DQ234" s="261"/>
      <c r="DR234" s="261"/>
      <c r="DS234" s="261"/>
      <c r="DT234" s="261"/>
      <c r="DU234" s="261"/>
      <c r="DV234" s="261"/>
      <c r="DW234" s="261"/>
      <c r="DX234" s="261"/>
      <c r="DY234" s="261"/>
      <c r="DZ234" s="261"/>
      <c r="EA234" s="261"/>
    </row>
    <row r="235" spans="1:131" ht="15" x14ac:dyDescent="0.25">
      <c r="A235" s="261"/>
      <c r="B235" s="261"/>
      <c r="C235" s="261"/>
      <c r="D235" s="261"/>
      <c r="E235" s="261"/>
      <c r="F235" s="261"/>
      <c r="G235" s="261"/>
      <c r="H235" s="261"/>
      <c r="I235" s="261"/>
      <c r="J235" s="261"/>
      <c r="K235" s="261"/>
      <c r="L235" s="261"/>
      <c r="M235" s="261"/>
      <c r="N235" s="261"/>
      <c r="O235" s="261"/>
      <c r="P235" s="261"/>
      <c r="Q235" s="261"/>
      <c r="R235" s="261"/>
      <c r="S235" s="261"/>
      <c r="T235" s="261"/>
      <c r="U235" s="261"/>
      <c r="V235" s="261"/>
      <c r="W235" s="261"/>
      <c r="X235" s="261"/>
      <c r="Y235" s="261"/>
      <c r="Z235" s="261"/>
      <c r="AA235" s="261"/>
      <c r="AB235" s="261"/>
      <c r="AC235" s="261"/>
      <c r="AD235" s="261"/>
      <c r="AE235" s="261"/>
      <c r="AF235" s="261"/>
      <c r="AG235" s="261"/>
      <c r="AH235" s="261"/>
      <c r="AI235" s="261"/>
      <c r="AJ235" s="261"/>
      <c r="AK235" s="261"/>
      <c r="AL235" s="261"/>
      <c r="AM235" s="261"/>
      <c r="AN235" s="261"/>
      <c r="AO235" s="261"/>
      <c r="AP235" s="261"/>
      <c r="AQ235" s="261"/>
      <c r="AR235" s="261"/>
      <c r="AS235" s="261"/>
      <c r="AT235" s="261"/>
      <c r="AU235" s="261"/>
      <c r="AV235" s="261"/>
      <c r="AW235" s="261"/>
      <c r="AX235" s="261"/>
      <c r="AY235" s="261"/>
      <c r="AZ235" s="261"/>
      <c r="BA235" s="261"/>
      <c r="BB235" s="261"/>
      <c r="BC235" s="261"/>
      <c r="BD235" s="261"/>
      <c r="BE235" s="261"/>
      <c r="BF235" s="261"/>
      <c r="BG235" s="261"/>
      <c r="BH235" s="261"/>
      <c r="BI235" s="261"/>
      <c r="BJ235" s="261"/>
      <c r="BK235" s="261"/>
      <c r="BL235" s="261"/>
      <c r="BM235" s="261"/>
      <c r="BN235" s="261"/>
      <c r="BO235" s="261"/>
      <c r="BP235" s="261"/>
      <c r="BQ235" s="261"/>
      <c r="BR235" s="261"/>
      <c r="BS235" s="261"/>
      <c r="BT235" s="261"/>
      <c r="BU235" s="261"/>
      <c r="BV235" s="261"/>
      <c r="BW235" s="261"/>
      <c r="BX235" s="261"/>
      <c r="BY235" s="262"/>
      <c r="BZ235" s="262"/>
      <c r="CA235" s="262"/>
      <c r="CB235" s="262"/>
      <c r="CC235" s="262"/>
      <c r="CD235" s="262"/>
      <c r="CE235" s="262"/>
      <c r="CF235" s="262"/>
      <c r="CG235" s="262"/>
      <c r="CH235" s="262"/>
      <c r="CI235" s="262"/>
      <c r="CJ235" s="262"/>
      <c r="CK235" s="262"/>
      <c r="CL235" s="262"/>
      <c r="CM235" s="262"/>
      <c r="CN235" s="262"/>
      <c r="CO235" s="262"/>
      <c r="CP235" s="262"/>
      <c r="CQ235" s="262"/>
      <c r="CR235" s="262"/>
      <c r="CS235" s="262"/>
      <c r="CT235" s="262"/>
      <c r="CU235" s="261"/>
      <c r="CV235" s="261"/>
      <c r="CW235" s="261"/>
      <c r="CX235" s="261"/>
      <c r="CY235" s="261"/>
      <c r="CZ235" s="261"/>
      <c r="DA235" s="261"/>
      <c r="DB235" s="261"/>
      <c r="DC235" s="261"/>
      <c r="DD235" s="261"/>
      <c r="DE235" s="261"/>
      <c r="DF235" s="261"/>
      <c r="DG235" s="261"/>
      <c r="DH235" s="261"/>
      <c r="DI235" s="261"/>
      <c r="DJ235" s="261"/>
      <c r="DK235" s="261"/>
      <c r="DL235" s="261"/>
      <c r="DM235" s="261"/>
      <c r="DN235" s="261"/>
      <c r="DO235" s="261"/>
      <c r="DP235" s="261"/>
      <c r="DQ235" s="261"/>
      <c r="DR235" s="261"/>
      <c r="DS235" s="261"/>
      <c r="DT235" s="261"/>
      <c r="DU235" s="261"/>
      <c r="DV235" s="261"/>
      <c r="DW235" s="261"/>
      <c r="DX235" s="261"/>
      <c r="DY235" s="261"/>
      <c r="DZ235" s="261"/>
      <c r="EA235" s="261"/>
    </row>
    <row r="236" spans="1:131" ht="15" x14ac:dyDescent="0.25">
      <c r="A236" s="261"/>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261"/>
      <c r="AE236" s="261"/>
      <c r="AF236" s="261"/>
      <c r="AG236" s="261"/>
      <c r="AH236" s="261"/>
      <c r="AI236" s="261"/>
      <c r="AJ236" s="261"/>
      <c r="AK236" s="261"/>
      <c r="AL236" s="261"/>
      <c r="AM236" s="261"/>
      <c r="AN236" s="261"/>
      <c r="AO236" s="261"/>
      <c r="AP236" s="261"/>
      <c r="AQ236" s="261"/>
      <c r="AR236" s="261"/>
      <c r="AS236" s="261"/>
      <c r="AT236" s="261"/>
      <c r="AU236" s="261"/>
      <c r="AV236" s="261"/>
      <c r="AW236" s="261"/>
      <c r="AX236" s="261"/>
      <c r="AY236" s="261"/>
      <c r="AZ236" s="261"/>
      <c r="BA236" s="261"/>
      <c r="BB236" s="261"/>
      <c r="BC236" s="261"/>
      <c r="BD236" s="261"/>
      <c r="BE236" s="261"/>
      <c r="BF236" s="261"/>
      <c r="BG236" s="261"/>
      <c r="BH236" s="261"/>
      <c r="BI236" s="261"/>
      <c r="BJ236" s="261"/>
      <c r="BK236" s="261"/>
      <c r="BL236" s="261"/>
      <c r="BM236" s="261"/>
      <c r="BN236" s="261"/>
      <c r="BO236" s="261"/>
      <c r="BP236" s="261"/>
      <c r="BQ236" s="261"/>
      <c r="BR236" s="261"/>
      <c r="BS236" s="261"/>
      <c r="BT236" s="261"/>
      <c r="BU236" s="261"/>
      <c r="BV236" s="261"/>
      <c r="BW236" s="261"/>
      <c r="BX236" s="261"/>
      <c r="BY236" s="262"/>
      <c r="BZ236" s="262"/>
      <c r="CA236" s="262"/>
      <c r="CB236" s="262"/>
      <c r="CC236" s="262"/>
      <c r="CD236" s="262"/>
      <c r="CE236" s="262"/>
      <c r="CF236" s="262"/>
      <c r="CG236" s="262"/>
      <c r="CH236" s="262"/>
      <c r="CI236" s="262"/>
      <c r="CJ236" s="262"/>
      <c r="CK236" s="262"/>
      <c r="CL236" s="262"/>
      <c r="CM236" s="262"/>
      <c r="CN236" s="262"/>
      <c r="CO236" s="262"/>
      <c r="CP236" s="262"/>
      <c r="CQ236" s="262"/>
      <c r="CR236" s="262"/>
      <c r="CS236" s="262"/>
      <c r="CT236" s="262"/>
      <c r="CU236" s="261"/>
      <c r="CV236" s="261"/>
      <c r="CW236" s="261"/>
      <c r="CX236" s="261"/>
      <c r="CY236" s="261"/>
      <c r="CZ236" s="261"/>
      <c r="DA236" s="261"/>
      <c r="DB236" s="261"/>
      <c r="DC236" s="261"/>
      <c r="DD236" s="261"/>
      <c r="DE236" s="261"/>
      <c r="DF236" s="261"/>
      <c r="DG236" s="261"/>
      <c r="DH236" s="261"/>
      <c r="DI236" s="261"/>
      <c r="DJ236" s="261"/>
      <c r="DK236" s="261"/>
      <c r="DL236" s="261"/>
      <c r="DM236" s="261"/>
      <c r="DN236" s="261"/>
      <c r="DO236" s="261"/>
      <c r="DP236" s="261"/>
      <c r="DQ236" s="261"/>
      <c r="DR236" s="261"/>
      <c r="DS236" s="261"/>
      <c r="DT236" s="261"/>
      <c r="DU236" s="261"/>
      <c r="DV236" s="261"/>
      <c r="DW236" s="261"/>
      <c r="DX236" s="261"/>
      <c r="DY236" s="261"/>
      <c r="DZ236" s="261"/>
      <c r="EA236" s="261"/>
    </row>
    <row r="237" spans="1:131" ht="15" x14ac:dyDescent="0.25">
      <c r="A237" s="261"/>
      <c r="B237" s="261"/>
      <c r="C237" s="261"/>
      <c r="D237" s="261"/>
      <c r="E237" s="261"/>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61"/>
      <c r="AE237" s="261"/>
      <c r="AF237" s="261"/>
      <c r="AG237" s="261"/>
      <c r="AH237" s="261"/>
      <c r="AI237" s="261"/>
      <c r="AJ237" s="261"/>
      <c r="AK237" s="261"/>
      <c r="AL237" s="261"/>
      <c r="AM237" s="261"/>
      <c r="AN237" s="261"/>
      <c r="AO237" s="261"/>
      <c r="AP237" s="261"/>
      <c r="AQ237" s="261"/>
      <c r="AR237" s="261"/>
      <c r="AS237" s="261"/>
      <c r="AT237" s="261"/>
      <c r="AU237" s="261"/>
      <c r="AV237" s="261"/>
      <c r="AW237" s="261"/>
      <c r="AX237" s="261"/>
      <c r="AY237" s="261"/>
      <c r="AZ237" s="261"/>
      <c r="BA237" s="261"/>
      <c r="BB237" s="261"/>
      <c r="BC237" s="261"/>
      <c r="BD237" s="261"/>
      <c r="BE237" s="261"/>
      <c r="BF237" s="261"/>
      <c r="BG237" s="261"/>
      <c r="BH237" s="261"/>
      <c r="BI237" s="261"/>
      <c r="BJ237" s="261"/>
      <c r="BK237" s="261"/>
      <c r="BL237" s="261"/>
      <c r="BM237" s="261"/>
      <c r="BN237" s="261"/>
      <c r="BO237" s="261"/>
      <c r="BP237" s="261"/>
      <c r="BQ237" s="261"/>
      <c r="BR237" s="261"/>
      <c r="BS237" s="261"/>
      <c r="BT237" s="261"/>
      <c r="BU237" s="261"/>
      <c r="BV237" s="261"/>
      <c r="BW237" s="261"/>
      <c r="BX237" s="261"/>
      <c r="BY237" s="262"/>
      <c r="BZ237" s="262"/>
      <c r="CA237" s="262"/>
      <c r="CB237" s="262"/>
      <c r="CC237" s="262"/>
      <c r="CD237" s="262"/>
      <c r="CE237" s="262"/>
      <c r="CF237" s="262"/>
      <c r="CG237" s="262"/>
      <c r="CH237" s="262"/>
      <c r="CI237" s="262"/>
      <c r="CJ237" s="262"/>
      <c r="CK237" s="262"/>
      <c r="CL237" s="262"/>
      <c r="CM237" s="262"/>
      <c r="CN237" s="262"/>
      <c r="CO237" s="262"/>
      <c r="CP237" s="262"/>
      <c r="CQ237" s="262"/>
      <c r="CR237" s="262"/>
      <c r="CS237" s="262"/>
      <c r="CT237" s="262"/>
      <c r="CU237" s="261"/>
      <c r="CV237" s="261"/>
      <c r="CW237" s="261"/>
      <c r="CX237" s="261"/>
      <c r="CY237" s="261"/>
      <c r="CZ237" s="261"/>
      <c r="DA237" s="261"/>
      <c r="DB237" s="261"/>
      <c r="DC237" s="261"/>
      <c r="DD237" s="261"/>
      <c r="DE237" s="261"/>
      <c r="DF237" s="261"/>
      <c r="DG237" s="261"/>
      <c r="DH237" s="261"/>
      <c r="DI237" s="261"/>
      <c r="DJ237" s="261"/>
      <c r="DK237" s="261"/>
      <c r="DL237" s="261"/>
      <c r="DM237" s="261"/>
      <c r="DN237" s="261"/>
      <c r="DO237" s="261"/>
      <c r="DP237" s="261"/>
      <c r="DQ237" s="261"/>
      <c r="DR237" s="261"/>
      <c r="DS237" s="261"/>
      <c r="DT237" s="261"/>
      <c r="DU237" s="261"/>
      <c r="DV237" s="261"/>
      <c r="DW237" s="261"/>
      <c r="DX237" s="261"/>
      <c r="DY237" s="261"/>
      <c r="DZ237" s="261"/>
      <c r="EA237" s="261"/>
    </row>
    <row r="238" spans="1:131" ht="15" x14ac:dyDescent="0.25">
      <c r="A238" s="261"/>
      <c r="B238" s="261"/>
      <c r="C238" s="261"/>
      <c r="D238" s="261"/>
      <c r="E238" s="261"/>
      <c r="F238" s="261"/>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261"/>
      <c r="AE238" s="261"/>
      <c r="AF238" s="261"/>
      <c r="AG238" s="261"/>
      <c r="AH238" s="261"/>
      <c r="AI238" s="261"/>
      <c r="AJ238" s="261"/>
      <c r="AK238" s="261"/>
      <c r="AL238" s="261"/>
      <c r="AM238" s="261"/>
      <c r="AN238" s="261"/>
      <c r="AO238" s="261"/>
      <c r="AP238" s="261"/>
      <c r="AQ238" s="261"/>
      <c r="AR238" s="261"/>
      <c r="AS238" s="261"/>
      <c r="AT238" s="261"/>
      <c r="AU238" s="261"/>
      <c r="AV238" s="261"/>
      <c r="AW238" s="261"/>
      <c r="AX238" s="261"/>
      <c r="AY238" s="261"/>
      <c r="AZ238" s="261"/>
      <c r="BA238" s="261"/>
      <c r="BB238" s="261"/>
      <c r="BC238" s="261"/>
      <c r="BD238" s="261"/>
      <c r="BE238" s="261"/>
      <c r="BF238" s="261"/>
      <c r="BG238" s="261"/>
      <c r="BH238" s="261"/>
      <c r="BI238" s="261"/>
      <c r="BJ238" s="261"/>
      <c r="BK238" s="261"/>
      <c r="BL238" s="261"/>
      <c r="BM238" s="261"/>
      <c r="BN238" s="261"/>
      <c r="BO238" s="261"/>
      <c r="BP238" s="261"/>
      <c r="BQ238" s="261"/>
      <c r="BR238" s="261"/>
      <c r="BS238" s="261"/>
      <c r="BT238" s="261"/>
      <c r="BU238" s="261"/>
      <c r="BV238" s="261"/>
      <c r="BW238" s="261"/>
      <c r="BX238" s="261"/>
      <c r="BY238" s="262"/>
      <c r="BZ238" s="262"/>
      <c r="CA238" s="262"/>
      <c r="CB238" s="262"/>
      <c r="CC238" s="262"/>
      <c r="CD238" s="262"/>
      <c r="CE238" s="262"/>
      <c r="CF238" s="262"/>
      <c r="CG238" s="262"/>
      <c r="CH238" s="262"/>
      <c r="CI238" s="262"/>
      <c r="CJ238" s="262"/>
      <c r="CK238" s="262"/>
      <c r="CL238" s="262"/>
      <c r="CM238" s="262"/>
      <c r="CN238" s="262"/>
      <c r="CO238" s="262"/>
      <c r="CP238" s="262"/>
      <c r="CQ238" s="262"/>
      <c r="CR238" s="262"/>
      <c r="CS238" s="262"/>
      <c r="CT238" s="262"/>
      <c r="CU238" s="261"/>
      <c r="CV238" s="261"/>
      <c r="CW238" s="261"/>
      <c r="CX238" s="261"/>
      <c r="CY238" s="261"/>
      <c r="CZ238" s="261"/>
      <c r="DA238" s="261"/>
      <c r="DB238" s="261"/>
      <c r="DC238" s="261"/>
      <c r="DD238" s="261"/>
      <c r="DE238" s="261"/>
      <c r="DF238" s="261"/>
      <c r="DG238" s="261"/>
      <c r="DH238" s="261"/>
      <c r="DI238" s="261"/>
      <c r="DJ238" s="261"/>
      <c r="DK238" s="261"/>
      <c r="DL238" s="261"/>
      <c r="DM238" s="261"/>
      <c r="DN238" s="261"/>
      <c r="DO238" s="261"/>
      <c r="DP238" s="261"/>
      <c r="DQ238" s="261"/>
      <c r="DR238" s="261"/>
      <c r="DS238" s="261"/>
      <c r="DT238" s="261"/>
      <c r="DU238" s="261"/>
      <c r="DV238" s="261"/>
      <c r="DW238" s="261"/>
      <c r="DX238" s="261"/>
      <c r="DY238" s="261"/>
      <c r="DZ238" s="261"/>
      <c r="EA238" s="261"/>
    </row>
    <row r="239" spans="1:131" ht="15" x14ac:dyDescent="0.25">
      <c r="A239" s="261"/>
      <c r="B239" s="261"/>
      <c r="C239" s="261"/>
      <c r="D239" s="261"/>
      <c r="E239" s="261"/>
      <c r="F239" s="261"/>
      <c r="G239" s="261"/>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61"/>
      <c r="AE239" s="261"/>
      <c r="AF239" s="261"/>
      <c r="AG239" s="261"/>
      <c r="AH239" s="261"/>
      <c r="AI239" s="261"/>
      <c r="AJ239" s="261"/>
      <c r="AK239" s="261"/>
      <c r="AL239" s="261"/>
      <c r="AM239" s="261"/>
      <c r="AN239" s="261"/>
      <c r="AO239" s="261"/>
      <c r="AP239" s="261"/>
      <c r="AQ239" s="261"/>
      <c r="AR239" s="261"/>
      <c r="AS239" s="261"/>
      <c r="AT239" s="261"/>
      <c r="AU239" s="261"/>
      <c r="AV239" s="261"/>
      <c r="AW239" s="261"/>
      <c r="AX239" s="261"/>
      <c r="AY239" s="261"/>
      <c r="AZ239" s="261"/>
      <c r="BA239" s="261"/>
      <c r="BB239" s="261"/>
      <c r="BC239" s="261"/>
      <c r="BD239" s="261"/>
      <c r="BE239" s="261"/>
      <c r="BF239" s="261"/>
      <c r="BG239" s="261"/>
      <c r="BH239" s="261"/>
      <c r="BI239" s="261"/>
      <c r="BJ239" s="261"/>
      <c r="BK239" s="261"/>
      <c r="BL239" s="261"/>
      <c r="BM239" s="261"/>
      <c r="BN239" s="261"/>
      <c r="BO239" s="261"/>
      <c r="BP239" s="261"/>
      <c r="BQ239" s="261"/>
      <c r="BR239" s="261"/>
      <c r="BS239" s="261"/>
      <c r="BT239" s="261"/>
      <c r="BU239" s="261"/>
      <c r="BV239" s="261"/>
      <c r="BW239" s="261"/>
      <c r="BX239" s="261"/>
      <c r="BY239" s="262"/>
      <c r="BZ239" s="262"/>
      <c r="CA239" s="262"/>
      <c r="CB239" s="262"/>
      <c r="CC239" s="262"/>
      <c r="CD239" s="262"/>
      <c r="CE239" s="262"/>
      <c r="CF239" s="262"/>
      <c r="CG239" s="262"/>
      <c r="CH239" s="262"/>
      <c r="CI239" s="262"/>
      <c r="CJ239" s="262"/>
      <c r="CK239" s="262"/>
      <c r="CL239" s="262"/>
      <c r="CM239" s="262"/>
      <c r="CN239" s="262"/>
      <c r="CO239" s="262"/>
      <c r="CP239" s="262"/>
      <c r="CQ239" s="262"/>
      <c r="CR239" s="262"/>
      <c r="CS239" s="262"/>
      <c r="CT239" s="262"/>
      <c r="CU239" s="261"/>
      <c r="CV239" s="261"/>
      <c r="CW239" s="261"/>
      <c r="CX239" s="261"/>
      <c r="CY239" s="261"/>
      <c r="CZ239" s="261"/>
      <c r="DA239" s="261"/>
      <c r="DB239" s="261"/>
      <c r="DC239" s="261"/>
      <c r="DD239" s="261"/>
      <c r="DE239" s="261"/>
      <c r="DF239" s="261"/>
      <c r="DG239" s="261"/>
      <c r="DH239" s="261"/>
      <c r="DI239" s="261"/>
      <c r="DJ239" s="261"/>
      <c r="DK239" s="261"/>
      <c r="DL239" s="261"/>
      <c r="DM239" s="261"/>
      <c r="DN239" s="261"/>
      <c r="DO239" s="261"/>
      <c r="DP239" s="261"/>
      <c r="DQ239" s="261"/>
      <c r="DR239" s="261"/>
      <c r="DS239" s="261"/>
      <c r="DT239" s="261"/>
      <c r="DU239" s="261"/>
      <c r="DV239" s="261"/>
      <c r="DW239" s="261"/>
      <c r="DX239" s="261"/>
      <c r="DY239" s="261"/>
      <c r="DZ239" s="261"/>
      <c r="EA239" s="261"/>
    </row>
    <row r="240" spans="1:131" ht="15" x14ac:dyDescent="0.25">
      <c r="A240" s="261"/>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61"/>
      <c r="AE240" s="261"/>
      <c r="AF240" s="261"/>
      <c r="AG240" s="261"/>
      <c r="AH240" s="261"/>
      <c r="AI240" s="261"/>
      <c r="AJ240" s="261"/>
      <c r="AK240" s="261"/>
      <c r="AL240" s="261"/>
      <c r="AM240" s="261"/>
      <c r="AN240" s="261"/>
      <c r="AO240" s="261"/>
      <c r="AP240" s="261"/>
      <c r="AQ240" s="261"/>
      <c r="AR240" s="261"/>
      <c r="AS240" s="261"/>
      <c r="AT240" s="261"/>
      <c r="AU240" s="261"/>
      <c r="AV240" s="261"/>
      <c r="AW240" s="261"/>
      <c r="AX240" s="261"/>
      <c r="AY240" s="261"/>
      <c r="AZ240" s="261"/>
      <c r="BA240" s="261"/>
      <c r="BB240" s="261"/>
      <c r="BC240" s="261"/>
      <c r="BD240" s="261"/>
      <c r="BE240" s="261"/>
      <c r="BF240" s="261"/>
      <c r="BG240" s="261"/>
      <c r="BH240" s="261"/>
      <c r="BI240" s="261"/>
      <c r="BJ240" s="261"/>
      <c r="BK240" s="261"/>
      <c r="BL240" s="261"/>
      <c r="BM240" s="261"/>
      <c r="BN240" s="261"/>
      <c r="BO240" s="261"/>
      <c r="BP240" s="261"/>
      <c r="BQ240" s="261"/>
      <c r="BR240" s="261"/>
      <c r="BS240" s="261"/>
      <c r="BT240" s="261"/>
      <c r="BU240" s="261"/>
      <c r="BV240" s="261"/>
      <c r="BW240" s="261"/>
      <c r="BX240" s="261"/>
      <c r="BY240" s="262"/>
      <c r="BZ240" s="262"/>
      <c r="CA240" s="262"/>
      <c r="CB240" s="262"/>
      <c r="CC240" s="262"/>
      <c r="CD240" s="262"/>
      <c r="CE240" s="262"/>
      <c r="CF240" s="262"/>
      <c r="CG240" s="262"/>
      <c r="CH240" s="262"/>
      <c r="CI240" s="262"/>
      <c r="CJ240" s="262"/>
      <c r="CK240" s="262"/>
      <c r="CL240" s="262"/>
      <c r="CM240" s="262"/>
      <c r="CN240" s="262"/>
      <c r="CO240" s="262"/>
      <c r="CP240" s="262"/>
      <c r="CQ240" s="262"/>
      <c r="CR240" s="262"/>
      <c r="CS240" s="262"/>
      <c r="CT240" s="262"/>
      <c r="CU240" s="261"/>
      <c r="CV240" s="261"/>
      <c r="CW240" s="261"/>
      <c r="CX240" s="261"/>
      <c r="CY240" s="261"/>
      <c r="CZ240" s="261"/>
      <c r="DA240" s="261"/>
      <c r="DB240" s="261"/>
      <c r="DC240" s="261"/>
      <c r="DD240" s="261"/>
      <c r="DE240" s="261"/>
      <c r="DF240" s="261"/>
      <c r="DG240" s="261"/>
      <c r="DH240" s="261"/>
      <c r="DI240" s="261"/>
      <c r="DJ240" s="261"/>
      <c r="DK240" s="261"/>
      <c r="DL240" s="261"/>
      <c r="DM240" s="261"/>
      <c r="DN240" s="261"/>
      <c r="DO240" s="261"/>
      <c r="DP240" s="261"/>
      <c r="DQ240" s="261"/>
      <c r="DR240" s="261"/>
      <c r="DS240" s="261"/>
      <c r="DT240" s="261"/>
      <c r="DU240" s="261"/>
      <c r="DV240" s="261"/>
      <c r="DW240" s="261"/>
      <c r="DX240" s="261"/>
      <c r="DY240" s="261"/>
      <c r="DZ240" s="261"/>
      <c r="EA240" s="261"/>
    </row>
    <row r="241" spans="1:131" ht="15" x14ac:dyDescent="0.25">
      <c r="A241" s="261"/>
      <c r="B241" s="261"/>
      <c r="C241" s="261"/>
      <c r="D241" s="261"/>
      <c r="E241" s="261"/>
      <c r="F241" s="261"/>
      <c r="G241" s="261"/>
      <c r="H241" s="261"/>
      <c r="I241" s="261"/>
      <c r="J241" s="261"/>
      <c r="K241" s="261"/>
      <c r="L241" s="261"/>
      <c r="M241" s="261"/>
      <c r="N241" s="261"/>
      <c r="O241" s="261"/>
      <c r="P241" s="261"/>
      <c r="Q241" s="261"/>
      <c r="R241" s="261"/>
      <c r="S241" s="261"/>
      <c r="T241" s="261"/>
      <c r="U241" s="261"/>
      <c r="V241" s="261"/>
      <c r="W241" s="261"/>
      <c r="X241" s="261"/>
      <c r="Y241" s="261"/>
      <c r="Z241" s="261"/>
      <c r="AA241" s="261"/>
      <c r="AB241" s="261"/>
      <c r="AC241" s="261"/>
      <c r="AD241" s="261"/>
      <c r="AE241" s="261"/>
      <c r="AF241" s="261"/>
      <c r="AG241" s="261"/>
      <c r="AH241" s="261"/>
      <c r="AI241" s="261"/>
      <c r="AJ241" s="261"/>
      <c r="AK241" s="261"/>
      <c r="AL241" s="261"/>
      <c r="AM241" s="261"/>
      <c r="AN241" s="261"/>
      <c r="AO241" s="261"/>
      <c r="AP241" s="261"/>
      <c r="AQ241" s="261"/>
      <c r="AR241" s="261"/>
      <c r="AS241" s="261"/>
      <c r="AT241" s="261"/>
      <c r="AU241" s="261"/>
      <c r="AV241" s="261"/>
      <c r="AW241" s="261"/>
      <c r="AX241" s="261"/>
      <c r="AY241" s="261"/>
      <c r="AZ241" s="261"/>
      <c r="BA241" s="261"/>
      <c r="BB241" s="261"/>
      <c r="BC241" s="261"/>
      <c r="BD241" s="261"/>
      <c r="BE241" s="261"/>
      <c r="BF241" s="261"/>
      <c r="BG241" s="261"/>
      <c r="BH241" s="261"/>
      <c r="BI241" s="261"/>
      <c r="BJ241" s="261"/>
      <c r="BK241" s="261"/>
      <c r="BL241" s="261"/>
      <c r="BM241" s="261"/>
      <c r="BN241" s="261"/>
      <c r="BO241" s="261"/>
      <c r="BP241" s="261"/>
      <c r="BQ241" s="261"/>
      <c r="BR241" s="261"/>
      <c r="BS241" s="261"/>
      <c r="BT241" s="261"/>
      <c r="BU241" s="261"/>
      <c r="BV241" s="261"/>
      <c r="BW241" s="261"/>
      <c r="BX241" s="261"/>
      <c r="BY241" s="262"/>
      <c r="BZ241" s="262"/>
      <c r="CA241" s="262"/>
      <c r="CB241" s="262"/>
      <c r="CC241" s="262"/>
      <c r="CD241" s="262"/>
      <c r="CE241" s="262"/>
      <c r="CF241" s="262"/>
      <c r="CG241" s="262"/>
      <c r="CH241" s="262"/>
      <c r="CI241" s="262"/>
      <c r="CJ241" s="262"/>
      <c r="CK241" s="262"/>
      <c r="CL241" s="262"/>
      <c r="CM241" s="262"/>
      <c r="CN241" s="262"/>
      <c r="CO241" s="262"/>
      <c r="CP241" s="262"/>
      <c r="CQ241" s="262"/>
      <c r="CR241" s="262"/>
      <c r="CS241" s="262"/>
      <c r="CT241" s="262"/>
      <c r="CU241" s="261"/>
      <c r="CV241" s="261"/>
      <c r="CW241" s="261"/>
      <c r="CX241" s="261"/>
      <c r="CY241" s="261"/>
      <c r="CZ241" s="261"/>
      <c r="DA241" s="261"/>
      <c r="DB241" s="261"/>
      <c r="DC241" s="261"/>
      <c r="DD241" s="261"/>
      <c r="DE241" s="261"/>
      <c r="DF241" s="261"/>
      <c r="DG241" s="261"/>
      <c r="DH241" s="261"/>
      <c r="DI241" s="261"/>
      <c r="DJ241" s="261"/>
      <c r="DK241" s="261"/>
      <c r="DL241" s="261"/>
      <c r="DM241" s="261"/>
      <c r="DN241" s="261"/>
      <c r="DO241" s="261"/>
      <c r="DP241" s="261"/>
      <c r="DQ241" s="261"/>
      <c r="DR241" s="261"/>
      <c r="DS241" s="261"/>
      <c r="DT241" s="261"/>
      <c r="DU241" s="261"/>
      <c r="DV241" s="261"/>
      <c r="DW241" s="261"/>
      <c r="DX241" s="261"/>
      <c r="DY241" s="261"/>
      <c r="DZ241" s="261"/>
      <c r="EA241" s="261"/>
    </row>
    <row r="242" spans="1:131" ht="15" x14ac:dyDescent="0.25">
      <c r="A242" s="261"/>
      <c r="B242" s="261"/>
      <c r="C242" s="261"/>
      <c r="D242" s="261"/>
      <c r="E242" s="261"/>
      <c r="F242" s="261"/>
      <c r="G242" s="261"/>
      <c r="H242" s="261"/>
      <c r="I242" s="261"/>
      <c r="J242" s="261"/>
      <c r="K242" s="261"/>
      <c r="L242" s="261"/>
      <c r="M242" s="261"/>
      <c r="N242" s="261"/>
      <c r="O242" s="261"/>
      <c r="P242" s="261"/>
      <c r="Q242" s="261"/>
      <c r="R242" s="261"/>
      <c r="S242" s="261"/>
      <c r="T242" s="261"/>
      <c r="U242" s="261"/>
      <c r="V242" s="261"/>
      <c r="W242" s="261"/>
      <c r="X242" s="261"/>
      <c r="Y242" s="261"/>
      <c r="Z242" s="261"/>
      <c r="AA242" s="261"/>
      <c r="AB242" s="261"/>
      <c r="AC242" s="261"/>
      <c r="AD242" s="261"/>
      <c r="AE242" s="261"/>
      <c r="AF242" s="261"/>
      <c r="AG242" s="261"/>
      <c r="AH242" s="261"/>
      <c r="AI242" s="261"/>
      <c r="AJ242" s="261"/>
      <c r="AK242" s="261"/>
      <c r="AL242" s="261"/>
      <c r="AM242" s="261"/>
      <c r="AN242" s="261"/>
      <c r="AO242" s="261"/>
      <c r="AP242" s="261"/>
      <c r="AQ242" s="261"/>
      <c r="AR242" s="261"/>
      <c r="AS242" s="261"/>
      <c r="AT242" s="261"/>
      <c r="AU242" s="261"/>
      <c r="AV242" s="261"/>
      <c r="AW242" s="261"/>
      <c r="AX242" s="261"/>
      <c r="AY242" s="261"/>
      <c r="AZ242" s="261"/>
      <c r="BA242" s="261"/>
      <c r="BB242" s="261"/>
      <c r="BC242" s="261"/>
      <c r="BD242" s="261"/>
      <c r="BE242" s="261"/>
      <c r="BF242" s="261"/>
      <c r="BG242" s="261"/>
      <c r="BH242" s="261"/>
      <c r="BI242" s="261"/>
      <c r="BJ242" s="261"/>
      <c r="BK242" s="261"/>
      <c r="BL242" s="261"/>
      <c r="BM242" s="261"/>
      <c r="BN242" s="261"/>
      <c r="BO242" s="261"/>
      <c r="BP242" s="261"/>
      <c r="BQ242" s="261"/>
      <c r="BR242" s="261"/>
      <c r="BS242" s="261"/>
      <c r="BT242" s="261"/>
      <c r="BU242" s="261"/>
      <c r="BV242" s="261"/>
      <c r="BW242" s="261"/>
      <c r="BX242" s="261"/>
      <c r="BY242" s="262"/>
      <c r="BZ242" s="262"/>
      <c r="CA242" s="262"/>
      <c r="CB242" s="262"/>
      <c r="CC242" s="262"/>
      <c r="CD242" s="262"/>
      <c r="CE242" s="262"/>
      <c r="CF242" s="262"/>
      <c r="CG242" s="262"/>
      <c r="CH242" s="262"/>
      <c r="CI242" s="262"/>
      <c r="CJ242" s="262"/>
      <c r="CK242" s="262"/>
      <c r="CL242" s="262"/>
      <c r="CM242" s="262"/>
      <c r="CN242" s="262"/>
      <c r="CO242" s="262"/>
      <c r="CP242" s="262"/>
      <c r="CQ242" s="262"/>
      <c r="CR242" s="262"/>
      <c r="CS242" s="262"/>
      <c r="CT242" s="262"/>
      <c r="CU242" s="261"/>
      <c r="CV242" s="261"/>
      <c r="CW242" s="261"/>
      <c r="CX242" s="261"/>
      <c r="CY242" s="261"/>
      <c r="CZ242" s="261"/>
      <c r="DA242" s="261"/>
      <c r="DB242" s="261"/>
      <c r="DC242" s="261"/>
      <c r="DD242" s="261"/>
      <c r="DE242" s="261"/>
      <c r="DF242" s="261"/>
      <c r="DG242" s="261"/>
      <c r="DH242" s="261"/>
      <c r="DI242" s="261"/>
      <c r="DJ242" s="261"/>
      <c r="DK242" s="261"/>
      <c r="DL242" s="261"/>
      <c r="DM242" s="261"/>
      <c r="DN242" s="261"/>
      <c r="DO242" s="261"/>
      <c r="DP242" s="261"/>
      <c r="DQ242" s="261"/>
      <c r="DR242" s="261"/>
      <c r="DS242" s="261"/>
      <c r="DT242" s="261"/>
      <c r="DU242" s="261"/>
      <c r="DV242" s="261"/>
      <c r="DW242" s="261"/>
      <c r="DX242" s="261"/>
      <c r="DY242" s="261"/>
      <c r="DZ242" s="261"/>
      <c r="EA242" s="261"/>
    </row>
    <row r="243" spans="1:131" ht="15" x14ac:dyDescent="0.25">
      <c r="A243" s="261"/>
      <c r="B243" s="261"/>
      <c r="C243" s="261"/>
      <c r="D243" s="261"/>
      <c r="E243" s="261"/>
      <c r="F243" s="261"/>
      <c r="G243" s="261"/>
      <c r="H243" s="261"/>
      <c r="I243" s="261"/>
      <c r="J243" s="261"/>
      <c r="K243" s="261"/>
      <c r="L243" s="261"/>
      <c r="M243" s="261"/>
      <c r="N243" s="261"/>
      <c r="O243" s="261"/>
      <c r="P243" s="261"/>
      <c r="Q243" s="261"/>
      <c r="R243" s="261"/>
      <c r="S243" s="261"/>
      <c r="T243" s="261"/>
      <c r="U243" s="261"/>
      <c r="V243" s="261"/>
      <c r="W243" s="261"/>
      <c r="X243" s="261"/>
      <c r="Y243" s="261"/>
      <c r="Z243" s="261"/>
      <c r="AA243" s="261"/>
      <c r="AB243" s="261"/>
      <c r="AC243" s="261"/>
      <c r="AD243" s="261"/>
      <c r="AE243" s="261"/>
      <c r="AF243" s="261"/>
      <c r="AG243" s="261"/>
      <c r="AH243" s="261"/>
      <c r="AI243" s="261"/>
      <c r="AJ243" s="261"/>
      <c r="AK243" s="261"/>
      <c r="AL243" s="261"/>
      <c r="AM243" s="261"/>
      <c r="AN243" s="261"/>
      <c r="AO243" s="261"/>
      <c r="AP243" s="261"/>
      <c r="AQ243" s="261"/>
      <c r="AR243" s="261"/>
      <c r="AS243" s="261"/>
      <c r="AT243" s="261"/>
      <c r="AU243" s="261"/>
      <c r="AV243" s="261"/>
      <c r="AW243" s="261"/>
      <c r="AX243" s="261"/>
      <c r="AY243" s="261"/>
      <c r="AZ243" s="261"/>
      <c r="BA243" s="261"/>
      <c r="BB243" s="261"/>
      <c r="BC243" s="261"/>
      <c r="BD243" s="261"/>
      <c r="BE243" s="261"/>
      <c r="BF243" s="261"/>
      <c r="BG243" s="261"/>
      <c r="BH243" s="261"/>
      <c r="BI243" s="261"/>
      <c r="BJ243" s="261"/>
      <c r="BK243" s="261"/>
      <c r="BL243" s="261"/>
      <c r="BM243" s="261"/>
      <c r="BN243" s="261"/>
      <c r="BO243" s="261"/>
      <c r="BP243" s="261"/>
      <c r="BQ243" s="261"/>
      <c r="BR243" s="261"/>
      <c r="BS243" s="261"/>
      <c r="BT243" s="261"/>
      <c r="BU243" s="261"/>
      <c r="BV243" s="261"/>
      <c r="BW243" s="261"/>
      <c r="BX243" s="261"/>
      <c r="BY243" s="262"/>
      <c r="BZ243" s="262"/>
      <c r="CA243" s="262"/>
      <c r="CB243" s="262"/>
      <c r="CC243" s="262"/>
      <c r="CD243" s="262"/>
      <c r="CE243" s="262"/>
      <c r="CF243" s="262"/>
      <c r="CG243" s="262"/>
      <c r="CH243" s="262"/>
      <c r="CI243" s="262"/>
      <c r="CJ243" s="262"/>
      <c r="CK243" s="262"/>
      <c r="CL243" s="262"/>
      <c r="CM243" s="262"/>
      <c r="CN243" s="262"/>
      <c r="CO243" s="262"/>
      <c r="CP243" s="262"/>
      <c r="CQ243" s="262"/>
      <c r="CR243" s="262"/>
      <c r="CS243" s="262"/>
      <c r="CT243" s="262"/>
      <c r="CU243" s="261"/>
      <c r="CV243" s="261"/>
      <c r="CW243" s="261"/>
      <c r="CX243" s="261"/>
      <c r="CY243" s="261"/>
      <c r="CZ243" s="261"/>
      <c r="DA243" s="261"/>
      <c r="DB243" s="261"/>
      <c r="DC243" s="261"/>
      <c r="DD243" s="261"/>
      <c r="DE243" s="261"/>
      <c r="DF243" s="261"/>
      <c r="DG243" s="261"/>
      <c r="DH243" s="261"/>
      <c r="DI243" s="261"/>
      <c r="DJ243" s="261"/>
      <c r="DK243" s="261"/>
      <c r="DL243" s="261"/>
      <c r="DM243" s="261"/>
      <c r="DN243" s="261"/>
      <c r="DO243" s="261"/>
      <c r="DP243" s="261"/>
      <c r="DQ243" s="261"/>
      <c r="DR243" s="261"/>
      <c r="DS243" s="261"/>
      <c r="DT243" s="261"/>
      <c r="DU243" s="261"/>
      <c r="DV243" s="261"/>
      <c r="DW243" s="261"/>
      <c r="DX243" s="261"/>
      <c r="DY243" s="261"/>
      <c r="DZ243" s="261"/>
      <c r="EA243" s="261"/>
    </row>
    <row r="244" spans="1:131" ht="15" x14ac:dyDescent="0.25">
      <c r="A244" s="261"/>
      <c r="B244" s="261"/>
      <c r="C244" s="261"/>
      <c r="D244" s="261"/>
      <c r="E244" s="261"/>
      <c r="F244" s="261"/>
      <c r="G244" s="261"/>
      <c r="H244" s="261"/>
      <c r="I244" s="261"/>
      <c r="J244" s="261"/>
      <c r="K244" s="261"/>
      <c r="L244" s="261"/>
      <c r="M244" s="261"/>
      <c r="N244" s="261"/>
      <c r="O244" s="261"/>
      <c r="P244" s="261"/>
      <c r="Q244" s="261"/>
      <c r="R244" s="261"/>
      <c r="S244" s="261"/>
      <c r="T244" s="261"/>
      <c r="U244" s="261"/>
      <c r="V244" s="261"/>
      <c r="W244" s="261"/>
      <c r="X244" s="261"/>
      <c r="Y244" s="261"/>
      <c r="Z244" s="261"/>
      <c r="AA244" s="261"/>
      <c r="AB244" s="261"/>
      <c r="AC244" s="261"/>
      <c r="AD244" s="261"/>
      <c r="AE244" s="261"/>
      <c r="AF244" s="261"/>
      <c r="AG244" s="261"/>
      <c r="AH244" s="261"/>
      <c r="AI244" s="261"/>
      <c r="AJ244" s="261"/>
      <c r="AK244" s="261"/>
      <c r="AL244" s="261"/>
      <c r="AM244" s="261"/>
      <c r="AN244" s="261"/>
      <c r="AO244" s="261"/>
      <c r="AP244" s="261"/>
      <c r="AQ244" s="261"/>
      <c r="AR244" s="261"/>
      <c r="AS244" s="261"/>
      <c r="AT244" s="261"/>
      <c r="AU244" s="261"/>
      <c r="AV244" s="261"/>
      <c r="AW244" s="261"/>
      <c r="AX244" s="261"/>
      <c r="AY244" s="261"/>
      <c r="AZ244" s="261"/>
      <c r="BA244" s="261"/>
      <c r="BB244" s="261"/>
      <c r="BC244" s="261"/>
      <c r="BD244" s="261"/>
      <c r="BE244" s="261"/>
      <c r="BF244" s="261"/>
      <c r="BG244" s="261"/>
      <c r="BH244" s="261"/>
      <c r="BI244" s="261"/>
      <c r="BJ244" s="261"/>
      <c r="BK244" s="261"/>
      <c r="BL244" s="261"/>
      <c r="BM244" s="261"/>
      <c r="BN244" s="261"/>
      <c r="BO244" s="261"/>
      <c r="BP244" s="261"/>
      <c r="BQ244" s="261"/>
      <c r="BR244" s="261"/>
      <c r="BS244" s="261"/>
      <c r="BT244" s="261"/>
      <c r="BU244" s="261"/>
      <c r="BV244" s="261"/>
      <c r="BW244" s="261"/>
      <c r="BX244" s="261"/>
      <c r="BY244" s="262"/>
      <c r="BZ244" s="262"/>
      <c r="CA244" s="262"/>
      <c r="CB244" s="262"/>
      <c r="CC244" s="262"/>
      <c r="CD244" s="262"/>
      <c r="CE244" s="262"/>
      <c r="CF244" s="262"/>
      <c r="CG244" s="262"/>
      <c r="CH244" s="262"/>
      <c r="CI244" s="262"/>
      <c r="CJ244" s="262"/>
      <c r="CK244" s="262"/>
      <c r="CL244" s="262"/>
      <c r="CM244" s="262"/>
      <c r="CN244" s="262"/>
      <c r="CO244" s="262"/>
      <c r="CP244" s="262"/>
      <c r="CQ244" s="262"/>
      <c r="CR244" s="262"/>
      <c r="CS244" s="262"/>
      <c r="CT244" s="262"/>
      <c r="CU244" s="261"/>
      <c r="CV244" s="261"/>
      <c r="CW244" s="261"/>
      <c r="CX244" s="261"/>
      <c r="CY244" s="261"/>
      <c r="CZ244" s="261"/>
      <c r="DA244" s="261"/>
      <c r="DB244" s="261"/>
      <c r="DC244" s="261"/>
      <c r="DD244" s="261"/>
      <c r="DE244" s="261"/>
      <c r="DF244" s="261"/>
      <c r="DG244" s="261"/>
      <c r="DH244" s="261"/>
      <c r="DI244" s="261"/>
      <c r="DJ244" s="261"/>
      <c r="DK244" s="261"/>
      <c r="DL244" s="261"/>
      <c r="DM244" s="261"/>
      <c r="DN244" s="261"/>
      <c r="DO244" s="261"/>
      <c r="DP244" s="261"/>
      <c r="DQ244" s="261"/>
      <c r="DR244" s="261"/>
      <c r="DS244" s="261"/>
      <c r="DT244" s="261"/>
      <c r="DU244" s="261"/>
      <c r="DV244" s="261"/>
      <c r="DW244" s="261"/>
      <c r="DX244" s="261"/>
      <c r="DY244" s="261"/>
      <c r="DZ244" s="261"/>
      <c r="EA244" s="261"/>
    </row>
    <row r="245" spans="1:131" ht="15" x14ac:dyDescent="0.25">
      <c r="A245" s="261"/>
      <c r="B245" s="261"/>
      <c r="C245" s="261"/>
      <c r="D245" s="261"/>
      <c r="E245" s="261"/>
      <c r="F245" s="261"/>
      <c r="G245" s="261"/>
      <c r="H245" s="261"/>
      <c r="I245" s="261"/>
      <c r="J245" s="261"/>
      <c r="K245" s="261"/>
      <c r="L245" s="261"/>
      <c r="M245" s="261"/>
      <c r="N245" s="261"/>
      <c r="O245" s="261"/>
      <c r="P245" s="261"/>
      <c r="Q245" s="261"/>
      <c r="R245" s="261"/>
      <c r="S245" s="261"/>
      <c r="T245" s="261"/>
      <c r="U245" s="261"/>
      <c r="V245" s="261"/>
      <c r="W245" s="261"/>
      <c r="X245" s="261"/>
      <c r="Y245" s="261"/>
      <c r="Z245" s="261"/>
      <c r="AA245" s="261"/>
      <c r="AB245" s="261"/>
      <c r="AC245" s="261"/>
      <c r="AD245" s="261"/>
      <c r="AE245" s="261"/>
      <c r="AF245" s="261"/>
      <c r="AG245" s="261"/>
      <c r="AH245" s="261"/>
      <c r="AI245" s="261"/>
      <c r="AJ245" s="261"/>
      <c r="AK245" s="261"/>
      <c r="AL245" s="261"/>
      <c r="AM245" s="261"/>
      <c r="AN245" s="261"/>
      <c r="AO245" s="261"/>
      <c r="AP245" s="261"/>
      <c r="AQ245" s="261"/>
      <c r="AR245" s="261"/>
      <c r="AS245" s="261"/>
      <c r="AT245" s="261"/>
      <c r="AU245" s="261"/>
      <c r="AV245" s="261"/>
      <c r="AW245" s="261"/>
      <c r="AX245" s="261"/>
      <c r="AY245" s="261"/>
      <c r="AZ245" s="261"/>
      <c r="BA245" s="261"/>
      <c r="BB245" s="261"/>
      <c r="BC245" s="261"/>
      <c r="BD245" s="261"/>
      <c r="BE245" s="261"/>
      <c r="BF245" s="261"/>
      <c r="BG245" s="261"/>
      <c r="BH245" s="261"/>
      <c r="BI245" s="261"/>
      <c r="BJ245" s="261"/>
      <c r="BK245" s="261"/>
      <c r="BL245" s="261"/>
      <c r="BM245" s="261"/>
      <c r="BN245" s="261"/>
      <c r="BO245" s="261"/>
      <c r="BP245" s="261"/>
      <c r="BQ245" s="261"/>
      <c r="BR245" s="261"/>
      <c r="BS245" s="261"/>
      <c r="BT245" s="261"/>
      <c r="BU245" s="261"/>
      <c r="BV245" s="261"/>
      <c r="BW245" s="261"/>
      <c r="BX245" s="261"/>
      <c r="BY245" s="262"/>
      <c r="BZ245" s="262"/>
      <c r="CA245" s="262"/>
      <c r="CB245" s="262"/>
      <c r="CC245" s="262"/>
      <c r="CD245" s="262"/>
      <c r="CE245" s="262"/>
      <c r="CF245" s="262"/>
      <c r="CG245" s="262"/>
      <c r="CH245" s="262"/>
      <c r="CI245" s="262"/>
      <c r="CJ245" s="262"/>
      <c r="CK245" s="262"/>
      <c r="CL245" s="262"/>
      <c r="CM245" s="262"/>
      <c r="CN245" s="262"/>
      <c r="CO245" s="262"/>
      <c r="CP245" s="262"/>
      <c r="CQ245" s="262"/>
      <c r="CR245" s="262"/>
      <c r="CS245" s="262"/>
      <c r="CT245" s="262"/>
      <c r="CU245" s="261"/>
      <c r="CV245" s="261"/>
      <c r="CW245" s="261"/>
      <c r="CX245" s="261"/>
      <c r="CY245" s="261"/>
      <c r="CZ245" s="261"/>
      <c r="DA245" s="261"/>
      <c r="DB245" s="261"/>
      <c r="DC245" s="261"/>
      <c r="DD245" s="261"/>
      <c r="DE245" s="261"/>
      <c r="DF245" s="261"/>
      <c r="DG245" s="261"/>
      <c r="DH245" s="261"/>
      <c r="DI245" s="261"/>
      <c r="DJ245" s="261"/>
      <c r="DK245" s="261"/>
      <c r="DL245" s="261"/>
      <c r="DM245" s="261"/>
      <c r="DN245" s="261"/>
      <c r="DO245" s="261"/>
      <c r="DP245" s="261"/>
      <c r="DQ245" s="261"/>
      <c r="DR245" s="261"/>
      <c r="DS245" s="261"/>
      <c r="DT245" s="261"/>
      <c r="DU245" s="261"/>
      <c r="DV245" s="261"/>
      <c r="DW245" s="261"/>
      <c r="DX245" s="261"/>
      <c r="DY245" s="261"/>
      <c r="DZ245" s="261"/>
      <c r="EA245" s="261"/>
    </row>
    <row r="246" spans="1:131" ht="15" x14ac:dyDescent="0.25">
      <c r="A246" s="261"/>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1"/>
      <c r="AD246" s="261"/>
      <c r="AE246" s="261"/>
      <c r="AF246" s="261"/>
      <c r="AG246" s="261"/>
      <c r="AH246" s="261"/>
      <c r="AI246" s="261"/>
      <c r="AJ246" s="261"/>
      <c r="AK246" s="261"/>
      <c r="AL246" s="261"/>
      <c r="AM246" s="261"/>
      <c r="AN246" s="261"/>
      <c r="AO246" s="261"/>
      <c r="AP246" s="261"/>
      <c r="AQ246" s="261"/>
      <c r="AR246" s="261"/>
      <c r="AS246" s="261"/>
      <c r="AT246" s="261"/>
      <c r="AU246" s="261"/>
      <c r="AV246" s="261"/>
      <c r="AW246" s="261"/>
      <c r="AX246" s="261"/>
      <c r="AY246" s="261"/>
      <c r="AZ246" s="261"/>
      <c r="BA246" s="261"/>
      <c r="BB246" s="261"/>
      <c r="BC246" s="261"/>
      <c r="BD246" s="261"/>
      <c r="BE246" s="261"/>
      <c r="BF246" s="261"/>
      <c r="BG246" s="261"/>
      <c r="BH246" s="261"/>
      <c r="BI246" s="261"/>
      <c r="BJ246" s="261"/>
      <c r="BK246" s="261"/>
      <c r="BL246" s="261"/>
      <c r="BM246" s="261"/>
      <c r="BN246" s="261"/>
      <c r="BO246" s="261"/>
      <c r="BP246" s="261"/>
      <c r="BQ246" s="261"/>
      <c r="BR246" s="261"/>
      <c r="BS246" s="261"/>
      <c r="BT246" s="261"/>
      <c r="BU246" s="261"/>
      <c r="BV246" s="261"/>
      <c r="BW246" s="261"/>
      <c r="BX246" s="261"/>
      <c r="BY246" s="262"/>
      <c r="BZ246" s="262"/>
      <c r="CA246" s="262"/>
      <c r="CB246" s="262"/>
      <c r="CC246" s="262"/>
      <c r="CD246" s="262"/>
      <c r="CE246" s="262"/>
      <c r="CF246" s="262"/>
      <c r="CG246" s="262"/>
      <c r="CH246" s="262"/>
      <c r="CI246" s="262"/>
      <c r="CJ246" s="262"/>
      <c r="CK246" s="262"/>
      <c r="CL246" s="262"/>
      <c r="CM246" s="262"/>
      <c r="CN246" s="262"/>
      <c r="CO246" s="262"/>
      <c r="CP246" s="262"/>
      <c r="CQ246" s="262"/>
      <c r="CR246" s="262"/>
      <c r="CS246" s="262"/>
      <c r="CT246" s="262"/>
      <c r="CU246" s="261"/>
      <c r="CV246" s="261"/>
      <c r="CW246" s="261"/>
      <c r="CX246" s="261"/>
      <c r="CY246" s="261"/>
      <c r="CZ246" s="261"/>
      <c r="DA246" s="261"/>
      <c r="DB246" s="261"/>
      <c r="DC246" s="261"/>
      <c r="DD246" s="261"/>
      <c r="DE246" s="261"/>
      <c r="DF246" s="261"/>
      <c r="DG246" s="261"/>
      <c r="DH246" s="261"/>
      <c r="DI246" s="261"/>
      <c r="DJ246" s="261"/>
      <c r="DK246" s="261"/>
      <c r="DL246" s="261"/>
      <c r="DM246" s="261"/>
      <c r="DN246" s="261"/>
      <c r="DO246" s="261"/>
      <c r="DP246" s="261"/>
      <c r="DQ246" s="261"/>
      <c r="DR246" s="261"/>
      <c r="DS246" s="261"/>
      <c r="DT246" s="261"/>
      <c r="DU246" s="261"/>
      <c r="DV246" s="261"/>
      <c r="DW246" s="261"/>
      <c r="DX246" s="261"/>
      <c r="DY246" s="261"/>
      <c r="DZ246" s="261"/>
      <c r="EA246" s="261"/>
    </row>
    <row r="247" spans="1:131" ht="15" x14ac:dyDescent="0.25">
      <c r="A247" s="261"/>
      <c r="B247" s="261"/>
      <c r="C247" s="261"/>
      <c r="D247" s="261"/>
      <c r="E247" s="261"/>
      <c r="F247" s="261"/>
      <c r="G247" s="261"/>
      <c r="H247" s="261"/>
      <c r="I247" s="261"/>
      <c r="J247" s="261"/>
      <c r="K247" s="261"/>
      <c r="L247" s="261"/>
      <c r="M247" s="261"/>
      <c r="N247" s="261"/>
      <c r="O247" s="261"/>
      <c r="P247" s="261"/>
      <c r="Q247" s="261"/>
      <c r="R247" s="261"/>
      <c r="S247" s="261"/>
      <c r="T247" s="261"/>
      <c r="U247" s="261"/>
      <c r="V247" s="261"/>
      <c r="W247" s="261"/>
      <c r="X247" s="261"/>
      <c r="Y247" s="261"/>
      <c r="Z247" s="261"/>
      <c r="AA247" s="261"/>
      <c r="AB247" s="261"/>
      <c r="AC247" s="261"/>
      <c r="AD247" s="261"/>
      <c r="AE247" s="261"/>
      <c r="AF247" s="261"/>
      <c r="AG247" s="261"/>
      <c r="AH247" s="261"/>
      <c r="AI247" s="261"/>
      <c r="AJ247" s="261"/>
      <c r="AK247" s="261"/>
      <c r="AL247" s="261"/>
      <c r="AM247" s="261"/>
      <c r="AN247" s="261"/>
      <c r="AO247" s="261"/>
      <c r="AP247" s="261"/>
      <c r="AQ247" s="261"/>
      <c r="AR247" s="261"/>
      <c r="AS247" s="261"/>
      <c r="AT247" s="261"/>
      <c r="AU247" s="261"/>
      <c r="AV247" s="261"/>
      <c r="AW247" s="261"/>
      <c r="AX247" s="261"/>
      <c r="AY247" s="261"/>
      <c r="AZ247" s="261"/>
      <c r="BA247" s="261"/>
      <c r="BB247" s="261"/>
      <c r="BC247" s="261"/>
      <c r="BD247" s="261"/>
      <c r="BE247" s="261"/>
      <c r="BF247" s="261"/>
      <c r="BG247" s="261"/>
      <c r="BH247" s="261"/>
      <c r="BI247" s="261"/>
      <c r="BJ247" s="261"/>
      <c r="BK247" s="261"/>
      <c r="BL247" s="261"/>
      <c r="BM247" s="261"/>
      <c r="BN247" s="261"/>
      <c r="BO247" s="261"/>
      <c r="BP247" s="261"/>
      <c r="BQ247" s="261"/>
      <c r="BR247" s="261"/>
      <c r="BS247" s="261"/>
      <c r="BT247" s="261"/>
      <c r="BU247" s="261"/>
      <c r="BV247" s="261"/>
      <c r="BW247" s="261"/>
      <c r="BX247" s="261"/>
      <c r="BY247" s="262"/>
      <c r="BZ247" s="262"/>
      <c r="CA247" s="262"/>
      <c r="CB247" s="262"/>
      <c r="CC247" s="262"/>
      <c r="CD247" s="262"/>
      <c r="CE247" s="262"/>
      <c r="CF247" s="262"/>
      <c r="CG247" s="262"/>
      <c r="CH247" s="262"/>
      <c r="CI247" s="262"/>
      <c r="CJ247" s="262"/>
      <c r="CK247" s="262"/>
      <c r="CL247" s="262"/>
      <c r="CM247" s="262"/>
      <c r="CN247" s="262"/>
      <c r="CO247" s="262"/>
      <c r="CP247" s="262"/>
      <c r="CQ247" s="262"/>
      <c r="CR247" s="262"/>
      <c r="CS247" s="262"/>
      <c r="CT247" s="262"/>
      <c r="CU247" s="261"/>
      <c r="CV247" s="261"/>
      <c r="CW247" s="261"/>
      <c r="CX247" s="261"/>
      <c r="CY247" s="261"/>
      <c r="CZ247" s="261"/>
      <c r="DA247" s="261"/>
      <c r="DB247" s="261"/>
      <c r="DC247" s="261"/>
      <c r="DD247" s="261"/>
      <c r="DE247" s="261"/>
      <c r="DF247" s="261"/>
      <c r="DG247" s="261"/>
      <c r="DH247" s="261"/>
      <c r="DI247" s="261"/>
      <c r="DJ247" s="261"/>
      <c r="DK247" s="261"/>
      <c r="DL247" s="261"/>
      <c r="DM247" s="261"/>
      <c r="DN247" s="261"/>
      <c r="DO247" s="261"/>
      <c r="DP247" s="261"/>
      <c r="DQ247" s="261"/>
      <c r="DR247" s="261"/>
      <c r="DS247" s="261"/>
      <c r="DT247" s="261"/>
      <c r="DU247" s="261"/>
      <c r="DV247" s="261"/>
      <c r="DW247" s="261"/>
      <c r="DX247" s="261"/>
      <c r="DY247" s="261"/>
      <c r="DZ247" s="261"/>
      <c r="EA247" s="261"/>
    </row>
    <row r="248" spans="1:131" ht="15" x14ac:dyDescent="0.25">
      <c r="A248" s="261"/>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F248" s="261"/>
      <c r="AG248" s="261"/>
      <c r="AH248" s="261"/>
      <c r="AI248" s="261"/>
      <c r="AJ248" s="261"/>
      <c r="AK248" s="261"/>
      <c r="AL248" s="261"/>
      <c r="AM248" s="261"/>
      <c r="AN248" s="261"/>
      <c r="AO248" s="261"/>
      <c r="AP248" s="261"/>
      <c r="AQ248" s="261"/>
      <c r="AR248" s="261"/>
      <c r="AS248" s="261"/>
      <c r="AT248" s="261"/>
      <c r="AU248" s="261"/>
      <c r="AV248" s="261"/>
      <c r="AW248" s="261"/>
      <c r="AX248" s="261"/>
      <c r="AY248" s="261"/>
      <c r="AZ248" s="261"/>
      <c r="BA248" s="261"/>
      <c r="BB248" s="261"/>
      <c r="BC248" s="261"/>
      <c r="BD248" s="261"/>
      <c r="BE248" s="261"/>
      <c r="BF248" s="261"/>
      <c r="BG248" s="261"/>
      <c r="BH248" s="261"/>
      <c r="BI248" s="261"/>
      <c r="BJ248" s="261"/>
      <c r="BK248" s="261"/>
      <c r="BL248" s="261"/>
      <c r="BM248" s="261"/>
      <c r="BN248" s="261"/>
      <c r="BO248" s="261"/>
      <c r="BP248" s="261"/>
      <c r="BQ248" s="261"/>
      <c r="BR248" s="261"/>
      <c r="BS248" s="261"/>
      <c r="BT248" s="261"/>
      <c r="BU248" s="261"/>
      <c r="BV248" s="261"/>
      <c r="BW248" s="261"/>
      <c r="BX248" s="261"/>
      <c r="BY248" s="262"/>
      <c r="BZ248" s="262"/>
      <c r="CA248" s="262"/>
      <c r="CB248" s="262"/>
      <c r="CC248" s="262"/>
      <c r="CD248" s="262"/>
      <c r="CE248" s="262"/>
      <c r="CF248" s="262"/>
      <c r="CG248" s="262"/>
      <c r="CH248" s="262"/>
      <c r="CI248" s="262"/>
      <c r="CJ248" s="262"/>
      <c r="CK248" s="262"/>
      <c r="CL248" s="262"/>
      <c r="CM248" s="262"/>
      <c r="CN248" s="262"/>
      <c r="CO248" s="262"/>
      <c r="CP248" s="262"/>
      <c r="CQ248" s="262"/>
      <c r="CR248" s="262"/>
      <c r="CS248" s="262"/>
      <c r="CT248" s="262"/>
      <c r="CU248" s="261"/>
      <c r="CV248" s="261"/>
      <c r="CW248" s="261"/>
      <c r="CX248" s="261"/>
      <c r="CY248" s="261"/>
      <c r="CZ248" s="261"/>
      <c r="DA248" s="261"/>
      <c r="DB248" s="261"/>
      <c r="DC248" s="261"/>
      <c r="DD248" s="261"/>
      <c r="DE248" s="261"/>
      <c r="DF248" s="261"/>
      <c r="DG248" s="261"/>
      <c r="DH248" s="261"/>
      <c r="DI248" s="261"/>
      <c r="DJ248" s="261"/>
      <c r="DK248" s="261"/>
      <c r="DL248" s="261"/>
      <c r="DM248" s="261"/>
      <c r="DN248" s="261"/>
      <c r="DO248" s="261"/>
      <c r="DP248" s="261"/>
      <c r="DQ248" s="261"/>
      <c r="DR248" s="261"/>
      <c r="DS248" s="261"/>
      <c r="DT248" s="261"/>
      <c r="DU248" s="261"/>
      <c r="DV248" s="261"/>
      <c r="DW248" s="261"/>
      <c r="DX248" s="261"/>
      <c r="DY248" s="261"/>
      <c r="DZ248" s="261"/>
      <c r="EA248" s="261"/>
    </row>
    <row r="249" spans="1:131" ht="15" x14ac:dyDescent="0.25">
      <c r="A249" s="261"/>
      <c r="B249" s="261"/>
      <c r="C249" s="261"/>
      <c r="D249" s="261"/>
      <c r="E249" s="261"/>
      <c r="F249" s="261"/>
      <c r="G249" s="261"/>
      <c r="H249" s="261"/>
      <c r="I249" s="261"/>
      <c r="J249" s="261"/>
      <c r="K249" s="261"/>
      <c r="L249" s="261"/>
      <c r="M249" s="261"/>
      <c r="N249" s="261"/>
      <c r="O249" s="261"/>
      <c r="P249" s="261"/>
      <c r="Q249" s="261"/>
      <c r="R249" s="261"/>
      <c r="S249" s="261"/>
      <c r="T249" s="261"/>
      <c r="U249" s="261"/>
      <c r="V249" s="261"/>
      <c r="W249" s="261"/>
      <c r="X249" s="261"/>
      <c r="Y249" s="261"/>
      <c r="Z249" s="261"/>
      <c r="AA249" s="261"/>
      <c r="AB249" s="261"/>
      <c r="AC249" s="261"/>
      <c r="AD249" s="261"/>
      <c r="AE249" s="261"/>
      <c r="AF249" s="261"/>
      <c r="AG249" s="261"/>
      <c r="AH249" s="261"/>
      <c r="AI249" s="261"/>
      <c r="AJ249" s="261"/>
      <c r="AK249" s="261"/>
      <c r="AL249" s="261"/>
      <c r="AM249" s="261"/>
      <c r="AN249" s="261"/>
      <c r="AO249" s="261"/>
      <c r="AP249" s="261"/>
      <c r="AQ249" s="261"/>
      <c r="AR249" s="261"/>
      <c r="AS249" s="261"/>
      <c r="AT249" s="261"/>
      <c r="AU249" s="261"/>
      <c r="AV249" s="261"/>
      <c r="AW249" s="261"/>
      <c r="AX249" s="261"/>
      <c r="AY249" s="261"/>
      <c r="AZ249" s="261"/>
      <c r="BA249" s="261"/>
      <c r="BB249" s="261"/>
      <c r="BC249" s="261"/>
      <c r="BD249" s="261"/>
      <c r="BE249" s="261"/>
      <c r="BF249" s="261"/>
      <c r="BG249" s="261"/>
      <c r="BH249" s="261"/>
      <c r="BI249" s="261"/>
      <c r="BJ249" s="261"/>
      <c r="BK249" s="261"/>
      <c r="BL249" s="261"/>
      <c r="BM249" s="261"/>
      <c r="BN249" s="261"/>
      <c r="BO249" s="261"/>
      <c r="BP249" s="261"/>
      <c r="BQ249" s="261"/>
      <c r="BR249" s="261"/>
      <c r="BS249" s="261"/>
      <c r="BT249" s="261"/>
      <c r="BU249" s="261"/>
      <c r="BV249" s="261"/>
      <c r="BW249" s="261"/>
      <c r="BX249" s="261"/>
      <c r="BY249" s="262"/>
      <c r="BZ249" s="262"/>
      <c r="CA249" s="262"/>
      <c r="CB249" s="262"/>
      <c r="CC249" s="262"/>
      <c r="CD249" s="262"/>
      <c r="CE249" s="262"/>
      <c r="CF249" s="262"/>
      <c r="CG249" s="262"/>
      <c r="CH249" s="262"/>
      <c r="CI249" s="262"/>
      <c r="CJ249" s="262"/>
      <c r="CK249" s="262"/>
      <c r="CL249" s="262"/>
      <c r="CM249" s="262"/>
      <c r="CN249" s="262"/>
      <c r="CO249" s="262"/>
      <c r="CP249" s="262"/>
      <c r="CQ249" s="262"/>
      <c r="CR249" s="262"/>
      <c r="CS249" s="262"/>
      <c r="CT249" s="262"/>
      <c r="CU249" s="261"/>
      <c r="CV249" s="261"/>
      <c r="CW249" s="261"/>
      <c r="CX249" s="261"/>
      <c r="CY249" s="261"/>
      <c r="CZ249" s="261"/>
      <c r="DA249" s="261"/>
      <c r="DB249" s="261"/>
      <c r="DC249" s="261"/>
      <c r="DD249" s="261"/>
      <c r="DE249" s="261"/>
      <c r="DF249" s="261"/>
      <c r="DG249" s="261"/>
      <c r="DH249" s="261"/>
      <c r="DI249" s="261"/>
      <c r="DJ249" s="261"/>
      <c r="DK249" s="261"/>
      <c r="DL249" s="261"/>
      <c r="DM249" s="261"/>
      <c r="DN249" s="261"/>
      <c r="DO249" s="261"/>
      <c r="DP249" s="261"/>
      <c r="DQ249" s="261"/>
      <c r="DR249" s="261"/>
      <c r="DS249" s="261"/>
      <c r="DT249" s="261"/>
      <c r="DU249" s="261"/>
      <c r="DV249" s="261"/>
      <c r="DW249" s="261"/>
      <c r="DX249" s="261"/>
      <c r="DY249" s="261"/>
      <c r="DZ249" s="261"/>
      <c r="EA249" s="261"/>
    </row>
    <row r="250" spans="1:131" ht="15" x14ac:dyDescent="0.25">
      <c r="A250" s="261"/>
      <c r="B250" s="261"/>
      <c r="C250" s="261"/>
      <c r="D250" s="261"/>
      <c r="E250" s="261"/>
      <c r="F250" s="261"/>
      <c r="G250" s="261"/>
      <c r="H250" s="261"/>
      <c r="I250" s="261"/>
      <c r="J250" s="261"/>
      <c r="K250" s="261"/>
      <c r="L250" s="261"/>
      <c r="M250" s="261"/>
      <c r="N250" s="261"/>
      <c r="O250" s="261"/>
      <c r="P250" s="261"/>
      <c r="Q250" s="261"/>
      <c r="R250" s="261"/>
      <c r="S250" s="261"/>
      <c r="T250" s="261"/>
      <c r="U250" s="261"/>
      <c r="V250" s="261"/>
      <c r="W250" s="261"/>
      <c r="X250" s="261"/>
      <c r="Y250" s="261"/>
      <c r="Z250" s="261"/>
      <c r="AA250" s="261"/>
      <c r="AB250" s="261"/>
      <c r="AC250" s="261"/>
      <c r="AD250" s="261"/>
      <c r="AE250" s="261"/>
      <c r="AF250" s="261"/>
      <c r="AG250" s="261"/>
      <c r="AH250" s="261"/>
      <c r="AI250" s="261"/>
      <c r="AJ250" s="261"/>
      <c r="AK250" s="261"/>
      <c r="AL250" s="261"/>
      <c r="AM250" s="261"/>
      <c r="AN250" s="261"/>
      <c r="AO250" s="261"/>
      <c r="AP250" s="261"/>
      <c r="AQ250" s="261"/>
      <c r="AR250" s="261"/>
      <c r="AS250" s="261"/>
      <c r="AT250" s="261"/>
      <c r="AU250" s="261"/>
      <c r="AV250" s="261"/>
      <c r="AW250" s="261"/>
      <c r="AX250" s="261"/>
      <c r="AY250" s="261"/>
      <c r="AZ250" s="261"/>
      <c r="BA250" s="261"/>
      <c r="BB250" s="261"/>
      <c r="BC250" s="261"/>
      <c r="BD250" s="261"/>
      <c r="BE250" s="261"/>
      <c r="BF250" s="261"/>
      <c r="BG250" s="261"/>
      <c r="BH250" s="261"/>
      <c r="BI250" s="261"/>
      <c r="BJ250" s="261"/>
      <c r="BK250" s="261"/>
      <c r="BL250" s="261"/>
      <c r="BM250" s="261"/>
      <c r="BN250" s="261"/>
      <c r="BO250" s="261"/>
      <c r="BP250" s="261"/>
      <c r="BQ250" s="261"/>
      <c r="BR250" s="261"/>
      <c r="BS250" s="261"/>
      <c r="BT250" s="261"/>
      <c r="BU250" s="261"/>
      <c r="BV250" s="261"/>
      <c r="BW250" s="261"/>
      <c r="BX250" s="261"/>
      <c r="BY250" s="262"/>
      <c r="BZ250" s="262"/>
      <c r="CA250" s="262"/>
      <c r="CB250" s="262"/>
      <c r="CC250" s="262"/>
      <c r="CD250" s="262"/>
      <c r="CE250" s="262"/>
      <c r="CF250" s="262"/>
      <c r="CG250" s="262"/>
      <c r="CH250" s="262"/>
      <c r="CI250" s="262"/>
      <c r="CJ250" s="262"/>
      <c r="CK250" s="262"/>
      <c r="CL250" s="262"/>
      <c r="CM250" s="262"/>
      <c r="CN250" s="262"/>
      <c r="CO250" s="262"/>
      <c r="CP250" s="262"/>
      <c r="CQ250" s="262"/>
      <c r="CR250" s="262"/>
      <c r="CS250" s="262"/>
      <c r="CT250" s="262"/>
      <c r="CU250" s="261"/>
      <c r="CV250" s="261"/>
      <c r="CW250" s="261"/>
      <c r="CX250" s="261"/>
      <c r="CY250" s="261"/>
      <c r="CZ250" s="261"/>
      <c r="DA250" s="261"/>
      <c r="DB250" s="261"/>
      <c r="DC250" s="261"/>
      <c r="DD250" s="261"/>
      <c r="DE250" s="261"/>
      <c r="DF250" s="261"/>
      <c r="DG250" s="261"/>
      <c r="DH250" s="261"/>
      <c r="DI250" s="261"/>
      <c r="DJ250" s="261"/>
      <c r="DK250" s="261"/>
      <c r="DL250" s="261"/>
      <c r="DM250" s="261"/>
      <c r="DN250" s="261"/>
      <c r="DO250" s="261"/>
      <c r="DP250" s="261"/>
      <c r="DQ250" s="261"/>
      <c r="DR250" s="261"/>
      <c r="DS250" s="261"/>
      <c r="DT250" s="261"/>
      <c r="DU250" s="261"/>
      <c r="DV250" s="261"/>
      <c r="DW250" s="261"/>
      <c r="DX250" s="261"/>
      <c r="DY250" s="261"/>
      <c r="DZ250" s="261"/>
      <c r="EA250" s="261"/>
    </row>
    <row r="251" spans="1:131" ht="15" x14ac:dyDescent="0.25">
      <c r="A251" s="261"/>
      <c r="B251" s="261"/>
      <c r="C251" s="261"/>
      <c r="D251" s="261"/>
      <c r="E251" s="261"/>
      <c r="F251" s="261"/>
      <c r="G251" s="261"/>
      <c r="H251" s="261"/>
      <c r="I251" s="261"/>
      <c r="J251" s="261"/>
      <c r="K251" s="261"/>
      <c r="L251" s="261"/>
      <c r="M251" s="261"/>
      <c r="N251" s="261"/>
      <c r="O251" s="261"/>
      <c r="P251" s="261"/>
      <c r="Q251" s="261"/>
      <c r="R251" s="261"/>
      <c r="S251" s="261"/>
      <c r="T251" s="261"/>
      <c r="U251" s="261"/>
      <c r="V251" s="261"/>
      <c r="W251" s="261"/>
      <c r="X251" s="261"/>
      <c r="Y251" s="261"/>
      <c r="Z251" s="261"/>
      <c r="AA251" s="261"/>
      <c r="AB251" s="261"/>
      <c r="AC251" s="261"/>
      <c r="AD251" s="261"/>
      <c r="AE251" s="261"/>
      <c r="AF251" s="261"/>
      <c r="AG251" s="261"/>
      <c r="AH251" s="261"/>
      <c r="AI251" s="261"/>
      <c r="AJ251" s="261"/>
      <c r="AK251" s="261"/>
      <c r="AL251" s="261"/>
      <c r="AM251" s="261"/>
      <c r="AN251" s="261"/>
      <c r="AO251" s="261"/>
      <c r="AP251" s="261"/>
      <c r="AQ251" s="261"/>
      <c r="AR251" s="261"/>
      <c r="AS251" s="261"/>
      <c r="AT251" s="261"/>
      <c r="AU251" s="261"/>
      <c r="AV251" s="261"/>
      <c r="AW251" s="261"/>
      <c r="AX251" s="261"/>
      <c r="AY251" s="261"/>
      <c r="AZ251" s="261"/>
      <c r="BA251" s="261"/>
      <c r="BB251" s="261"/>
      <c r="BC251" s="261"/>
      <c r="BD251" s="261"/>
      <c r="BE251" s="261"/>
      <c r="BF251" s="261"/>
      <c r="BG251" s="261"/>
      <c r="BH251" s="261"/>
      <c r="BI251" s="261"/>
      <c r="BJ251" s="261"/>
      <c r="BK251" s="261"/>
      <c r="BL251" s="261"/>
      <c r="BM251" s="261"/>
      <c r="BN251" s="261"/>
      <c r="BO251" s="261"/>
      <c r="BP251" s="261"/>
      <c r="BQ251" s="261"/>
      <c r="BR251" s="261"/>
      <c r="BS251" s="261"/>
      <c r="BT251" s="261"/>
      <c r="BU251" s="261"/>
      <c r="BV251" s="261"/>
      <c r="BW251" s="261"/>
      <c r="BX251" s="261"/>
      <c r="BY251" s="262"/>
      <c r="BZ251" s="262"/>
      <c r="CA251" s="262"/>
      <c r="CB251" s="262"/>
      <c r="CC251" s="262"/>
      <c r="CD251" s="262"/>
      <c r="CE251" s="262"/>
      <c r="CF251" s="262"/>
      <c r="CG251" s="262"/>
      <c r="CH251" s="262"/>
      <c r="CI251" s="262"/>
      <c r="CJ251" s="262"/>
      <c r="CK251" s="262"/>
      <c r="CL251" s="262"/>
      <c r="CM251" s="262"/>
      <c r="CN251" s="262"/>
      <c r="CO251" s="262"/>
      <c r="CP251" s="262"/>
      <c r="CQ251" s="262"/>
      <c r="CR251" s="262"/>
      <c r="CS251" s="262"/>
      <c r="CT251" s="262"/>
      <c r="CU251" s="261"/>
      <c r="CV251" s="261"/>
      <c r="CW251" s="261"/>
      <c r="CX251" s="261"/>
      <c r="CY251" s="261"/>
      <c r="CZ251" s="261"/>
      <c r="DA251" s="261"/>
      <c r="DB251" s="261"/>
      <c r="DC251" s="261"/>
      <c r="DD251" s="261"/>
      <c r="DE251" s="261"/>
      <c r="DF251" s="261"/>
      <c r="DG251" s="261"/>
      <c r="DH251" s="261"/>
      <c r="DI251" s="261"/>
      <c r="DJ251" s="261"/>
      <c r="DK251" s="261"/>
      <c r="DL251" s="261"/>
      <c r="DM251" s="261"/>
      <c r="DN251" s="261"/>
      <c r="DO251" s="261"/>
      <c r="DP251" s="261"/>
      <c r="DQ251" s="261"/>
      <c r="DR251" s="261"/>
      <c r="DS251" s="261"/>
      <c r="DT251" s="261"/>
      <c r="DU251" s="261"/>
      <c r="DV251" s="261"/>
      <c r="DW251" s="261"/>
      <c r="DX251" s="261"/>
      <c r="DY251" s="261"/>
      <c r="DZ251" s="261"/>
      <c r="EA251" s="261"/>
    </row>
    <row r="252" spans="1:131" ht="15" x14ac:dyDescent="0.25">
      <c r="A252" s="261"/>
      <c r="B252" s="261"/>
      <c r="C252" s="261"/>
      <c r="D252" s="261"/>
      <c r="E252" s="261"/>
      <c r="F252" s="261"/>
      <c r="G252" s="261"/>
      <c r="H252" s="261"/>
      <c r="I252" s="261"/>
      <c r="J252" s="261"/>
      <c r="K252" s="261"/>
      <c r="L252" s="261"/>
      <c r="M252" s="261"/>
      <c r="N252" s="261"/>
      <c r="O252" s="261"/>
      <c r="P252" s="261"/>
      <c r="Q252" s="261"/>
      <c r="R252" s="261"/>
      <c r="S252" s="261"/>
      <c r="T252" s="261"/>
      <c r="U252" s="261"/>
      <c r="V252" s="261"/>
      <c r="W252" s="261"/>
      <c r="X252" s="261"/>
      <c r="Y252" s="261"/>
      <c r="Z252" s="261"/>
      <c r="AA252" s="261"/>
      <c r="AB252" s="261"/>
      <c r="AC252" s="261"/>
      <c r="AD252" s="261"/>
      <c r="AE252" s="261"/>
      <c r="AF252" s="261"/>
      <c r="AG252" s="261"/>
      <c r="AH252" s="261"/>
      <c r="AI252" s="261"/>
      <c r="AJ252" s="261"/>
      <c r="AK252" s="261"/>
      <c r="AL252" s="261"/>
      <c r="AM252" s="261"/>
      <c r="AN252" s="261"/>
      <c r="AO252" s="261"/>
      <c r="AP252" s="261"/>
      <c r="AQ252" s="261"/>
      <c r="AR252" s="261"/>
      <c r="AS252" s="261"/>
      <c r="AT252" s="261"/>
      <c r="AU252" s="261"/>
      <c r="AV252" s="261"/>
      <c r="AW252" s="261"/>
      <c r="AX252" s="261"/>
      <c r="AY252" s="261"/>
      <c r="AZ252" s="261"/>
      <c r="BA252" s="261"/>
      <c r="BB252" s="261"/>
      <c r="BC252" s="261"/>
      <c r="BD252" s="261"/>
      <c r="BE252" s="261"/>
      <c r="BF252" s="261"/>
      <c r="BG252" s="261"/>
      <c r="BH252" s="261"/>
      <c r="BI252" s="261"/>
      <c r="BJ252" s="261"/>
      <c r="BK252" s="261"/>
      <c r="BL252" s="261"/>
      <c r="BM252" s="261"/>
      <c r="BN252" s="261"/>
      <c r="BO252" s="261"/>
      <c r="BP252" s="261"/>
      <c r="BQ252" s="261"/>
      <c r="BR252" s="261"/>
      <c r="BS252" s="261"/>
      <c r="BT252" s="261"/>
      <c r="BU252" s="261"/>
      <c r="BV252" s="261"/>
      <c r="BW252" s="261"/>
      <c r="BX252" s="261"/>
      <c r="BY252" s="262"/>
      <c r="BZ252" s="262"/>
      <c r="CA252" s="262"/>
      <c r="CB252" s="262"/>
      <c r="CC252" s="262"/>
      <c r="CD252" s="262"/>
      <c r="CE252" s="262"/>
      <c r="CF252" s="262"/>
      <c r="CG252" s="262"/>
      <c r="CH252" s="262"/>
      <c r="CI252" s="262"/>
      <c r="CJ252" s="262"/>
      <c r="CK252" s="262"/>
      <c r="CL252" s="262"/>
      <c r="CM252" s="262"/>
      <c r="CN252" s="262"/>
      <c r="CO252" s="262"/>
      <c r="CP252" s="262"/>
      <c r="CQ252" s="262"/>
      <c r="CR252" s="262"/>
      <c r="CS252" s="262"/>
      <c r="CT252" s="262"/>
      <c r="CU252" s="261"/>
      <c r="CV252" s="261"/>
      <c r="CW252" s="261"/>
      <c r="CX252" s="261"/>
      <c r="CY252" s="261"/>
      <c r="CZ252" s="261"/>
      <c r="DA252" s="261"/>
      <c r="DB252" s="261"/>
      <c r="DC252" s="261"/>
      <c r="DD252" s="261"/>
      <c r="DE252" s="261"/>
      <c r="DF252" s="261"/>
      <c r="DG252" s="261"/>
      <c r="DH252" s="261"/>
      <c r="DI252" s="261"/>
      <c r="DJ252" s="261"/>
      <c r="DK252" s="261"/>
      <c r="DL252" s="261"/>
      <c r="DM252" s="261"/>
      <c r="DN252" s="261"/>
      <c r="DO252" s="261"/>
      <c r="DP252" s="261"/>
      <c r="DQ252" s="261"/>
      <c r="DR252" s="261"/>
      <c r="DS252" s="261"/>
      <c r="DT252" s="261"/>
      <c r="DU252" s="261"/>
      <c r="DV252" s="261"/>
      <c r="DW252" s="261"/>
      <c r="DX252" s="261"/>
      <c r="DY252" s="261"/>
      <c r="DZ252" s="261"/>
      <c r="EA252" s="261"/>
    </row>
    <row r="253" spans="1:131" ht="15" x14ac:dyDescent="0.25">
      <c r="A253" s="261"/>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c r="Z253" s="261"/>
      <c r="AA253" s="261"/>
      <c r="AB253" s="261"/>
      <c r="AC253" s="261"/>
      <c r="AD253" s="261"/>
      <c r="AE253" s="261"/>
      <c r="AF253" s="261"/>
      <c r="AG253" s="261"/>
      <c r="AH253" s="261"/>
      <c r="AI253" s="261"/>
      <c r="AJ253" s="261"/>
      <c r="AK253" s="261"/>
      <c r="AL253" s="261"/>
      <c r="AM253" s="261"/>
      <c r="AN253" s="261"/>
      <c r="AO253" s="261"/>
      <c r="AP253" s="261"/>
      <c r="AQ253" s="261"/>
      <c r="AR253" s="261"/>
      <c r="AS253" s="261"/>
      <c r="AT253" s="261"/>
      <c r="AU253" s="261"/>
      <c r="AV253" s="261"/>
      <c r="AW253" s="261"/>
      <c r="AX253" s="261"/>
      <c r="AY253" s="261"/>
      <c r="AZ253" s="261"/>
      <c r="BA253" s="261"/>
      <c r="BB253" s="261"/>
      <c r="BC253" s="261"/>
      <c r="BD253" s="261"/>
      <c r="BE253" s="261"/>
      <c r="BF253" s="261"/>
      <c r="BG253" s="261"/>
      <c r="BH253" s="261"/>
      <c r="BI253" s="261"/>
      <c r="BJ253" s="261"/>
      <c r="BK253" s="261"/>
      <c r="BL253" s="261"/>
      <c r="BM253" s="261"/>
      <c r="BN253" s="261"/>
      <c r="BO253" s="261"/>
      <c r="BP253" s="261"/>
      <c r="BQ253" s="261"/>
      <c r="BR253" s="261"/>
      <c r="BS253" s="261"/>
      <c r="BT253" s="261"/>
      <c r="BU253" s="261"/>
      <c r="BV253" s="261"/>
      <c r="BW253" s="261"/>
      <c r="BX253" s="261"/>
      <c r="BY253" s="262"/>
      <c r="BZ253" s="262"/>
      <c r="CA253" s="262"/>
      <c r="CB253" s="262"/>
      <c r="CC253" s="262"/>
      <c r="CD253" s="262"/>
      <c r="CE253" s="262"/>
      <c r="CF253" s="262"/>
      <c r="CG253" s="262"/>
      <c r="CH253" s="262"/>
      <c r="CI253" s="262"/>
      <c r="CJ253" s="262"/>
      <c r="CK253" s="262"/>
      <c r="CL253" s="262"/>
      <c r="CM253" s="262"/>
      <c r="CN253" s="262"/>
      <c r="CO253" s="262"/>
      <c r="CP253" s="262"/>
      <c r="CQ253" s="262"/>
      <c r="CR253" s="262"/>
      <c r="CS253" s="262"/>
      <c r="CT253" s="262"/>
      <c r="CU253" s="261"/>
      <c r="CV253" s="261"/>
      <c r="CW253" s="261"/>
      <c r="CX253" s="261"/>
      <c r="CY253" s="261"/>
      <c r="CZ253" s="261"/>
      <c r="DA253" s="261"/>
      <c r="DB253" s="261"/>
      <c r="DC253" s="261"/>
      <c r="DD253" s="261"/>
      <c r="DE253" s="261"/>
      <c r="DF253" s="261"/>
      <c r="DG253" s="261"/>
      <c r="DH253" s="261"/>
      <c r="DI253" s="261"/>
      <c r="DJ253" s="261"/>
      <c r="DK253" s="261"/>
      <c r="DL253" s="261"/>
      <c r="DM253" s="261"/>
      <c r="DN253" s="261"/>
      <c r="DO253" s="261"/>
      <c r="DP253" s="261"/>
      <c r="DQ253" s="261"/>
      <c r="DR253" s="261"/>
      <c r="DS253" s="261"/>
      <c r="DT253" s="261"/>
      <c r="DU253" s="261"/>
      <c r="DV253" s="261"/>
      <c r="DW253" s="261"/>
      <c r="DX253" s="261"/>
      <c r="DY253" s="261"/>
      <c r="DZ253" s="261"/>
      <c r="EA253" s="261"/>
    </row>
    <row r="254" spans="1:131" ht="15" x14ac:dyDescent="0.25">
      <c r="A254" s="261"/>
      <c r="B254" s="261"/>
      <c r="C254" s="261"/>
      <c r="D254" s="261"/>
      <c r="E254" s="261"/>
      <c r="F254" s="261"/>
      <c r="G254" s="261"/>
      <c r="H254" s="261"/>
      <c r="I254" s="261"/>
      <c r="J254" s="261"/>
      <c r="K254" s="261"/>
      <c r="L254" s="261"/>
      <c r="M254" s="261"/>
      <c r="N254" s="261"/>
      <c r="O254" s="261"/>
      <c r="P254" s="261"/>
      <c r="Q254" s="261"/>
      <c r="R254" s="261"/>
      <c r="S254" s="261"/>
      <c r="T254" s="261"/>
      <c r="U254" s="261"/>
      <c r="V254" s="261"/>
      <c r="W254" s="261"/>
      <c r="X254" s="261"/>
      <c r="Y254" s="261"/>
      <c r="Z254" s="261"/>
      <c r="AA254" s="261"/>
      <c r="AB254" s="261"/>
      <c r="AC254" s="261"/>
      <c r="AD254" s="261"/>
      <c r="AE254" s="261"/>
      <c r="AF254" s="261"/>
      <c r="AG254" s="261"/>
      <c r="AH254" s="261"/>
      <c r="AI254" s="261"/>
      <c r="AJ254" s="261"/>
      <c r="AK254" s="261"/>
      <c r="AL254" s="261"/>
      <c r="AM254" s="261"/>
      <c r="AN254" s="261"/>
      <c r="AO254" s="261"/>
      <c r="AP254" s="261"/>
      <c r="AQ254" s="261"/>
      <c r="AR254" s="261"/>
      <c r="AS254" s="261"/>
      <c r="AT254" s="261"/>
      <c r="AU254" s="261"/>
      <c r="AV254" s="261"/>
      <c r="AW254" s="261"/>
      <c r="AX254" s="261"/>
      <c r="AY254" s="261"/>
      <c r="AZ254" s="261"/>
      <c r="BA254" s="261"/>
      <c r="BB254" s="261"/>
      <c r="BC254" s="261"/>
      <c r="BD254" s="261"/>
      <c r="BE254" s="261"/>
      <c r="BF254" s="261"/>
      <c r="BG254" s="261"/>
      <c r="BH254" s="261"/>
      <c r="BI254" s="261"/>
      <c r="BJ254" s="261"/>
      <c r="BK254" s="261"/>
      <c r="BL254" s="261"/>
      <c r="BM254" s="261"/>
      <c r="BN254" s="261"/>
      <c r="BO254" s="261"/>
      <c r="BP254" s="261"/>
      <c r="BQ254" s="261"/>
      <c r="BR254" s="261"/>
      <c r="BS254" s="261"/>
      <c r="BT254" s="261"/>
      <c r="BU254" s="261"/>
      <c r="BV254" s="261"/>
      <c r="BW254" s="261"/>
      <c r="BX254" s="261"/>
      <c r="BY254" s="262"/>
      <c r="BZ254" s="262"/>
      <c r="CA254" s="262"/>
      <c r="CB254" s="262"/>
      <c r="CC254" s="262"/>
      <c r="CD254" s="262"/>
      <c r="CE254" s="262"/>
      <c r="CF254" s="262"/>
      <c r="CG254" s="262"/>
      <c r="CH254" s="262"/>
      <c r="CI254" s="262"/>
      <c r="CJ254" s="262"/>
      <c r="CK254" s="262"/>
      <c r="CL254" s="262"/>
      <c r="CM254" s="262"/>
      <c r="CN254" s="262"/>
      <c r="CO254" s="262"/>
      <c r="CP254" s="262"/>
      <c r="CQ254" s="262"/>
      <c r="CR254" s="262"/>
      <c r="CS254" s="262"/>
      <c r="CT254" s="262"/>
      <c r="CU254" s="261"/>
      <c r="CV254" s="261"/>
      <c r="CW254" s="261"/>
      <c r="CX254" s="261"/>
      <c r="CY254" s="261"/>
      <c r="CZ254" s="261"/>
      <c r="DA254" s="261"/>
      <c r="DB254" s="261"/>
      <c r="DC254" s="261"/>
      <c r="DD254" s="261"/>
      <c r="DE254" s="261"/>
      <c r="DF254" s="261"/>
      <c r="DG254" s="261"/>
      <c r="DH254" s="261"/>
      <c r="DI254" s="261"/>
      <c r="DJ254" s="261"/>
      <c r="DK254" s="261"/>
      <c r="DL254" s="261"/>
      <c r="DM254" s="261"/>
      <c r="DN254" s="261"/>
      <c r="DO254" s="261"/>
      <c r="DP254" s="261"/>
      <c r="DQ254" s="261"/>
      <c r="DR254" s="261"/>
      <c r="DS254" s="261"/>
      <c r="DT254" s="261"/>
      <c r="DU254" s="261"/>
      <c r="DV254" s="261"/>
      <c r="DW254" s="261"/>
      <c r="DX254" s="261"/>
      <c r="DY254" s="261"/>
      <c r="DZ254" s="261"/>
      <c r="EA254" s="261"/>
    </row>
    <row r="255" spans="1:131" ht="15" x14ac:dyDescent="0.25">
      <c r="A255" s="261"/>
      <c r="B255" s="261"/>
      <c r="C255" s="261"/>
      <c r="D255" s="261"/>
      <c r="E255" s="261"/>
      <c r="F255" s="261"/>
      <c r="G255" s="261"/>
      <c r="H255" s="261"/>
      <c r="I255" s="261"/>
      <c r="J255" s="261"/>
      <c r="K255" s="261"/>
      <c r="L255" s="261"/>
      <c r="M255" s="261"/>
      <c r="N255" s="261"/>
      <c r="O255" s="261"/>
      <c r="P255" s="261"/>
      <c r="Q255" s="261"/>
      <c r="R255" s="261"/>
      <c r="S255" s="261"/>
      <c r="T255" s="261"/>
      <c r="U255" s="261"/>
      <c r="V255" s="261"/>
      <c r="W255" s="261"/>
      <c r="X255" s="261"/>
      <c r="Y255" s="261"/>
      <c r="Z255" s="261"/>
      <c r="AA255" s="261"/>
      <c r="AB255" s="261"/>
      <c r="AC255" s="261"/>
      <c r="AD255" s="261"/>
      <c r="AE255" s="261"/>
      <c r="AF255" s="261"/>
      <c r="AG255" s="261"/>
      <c r="AH255" s="261"/>
      <c r="AI255" s="261"/>
      <c r="AJ255" s="261"/>
      <c r="AK255" s="261"/>
      <c r="AL255" s="261"/>
      <c r="AM255" s="261"/>
      <c r="AN255" s="261"/>
      <c r="AO255" s="261"/>
      <c r="AP255" s="261"/>
      <c r="AQ255" s="261"/>
      <c r="AR255" s="261"/>
      <c r="AS255" s="261"/>
      <c r="AT255" s="261"/>
      <c r="AU255" s="261"/>
      <c r="AV255" s="261"/>
      <c r="AW255" s="261"/>
      <c r="AX255" s="261"/>
      <c r="AY255" s="261"/>
      <c r="AZ255" s="261"/>
      <c r="BA255" s="261"/>
      <c r="BB255" s="261"/>
      <c r="BC255" s="261"/>
      <c r="BD255" s="261"/>
      <c r="BE255" s="261"/>
      <c r="BF255" s="261"/>
      <c r="BG255" s="261"/>
      <c r="BH255" s="261"/>
      <c r="BI255" s="261"/>
      <c r="BJ255" s="261"/>
      <c r="BK255" s="261"/>
      <c r="BL255" s="261"/>
      <c r="BM255" s="261"/>
      <c r="BN255" s="261"/>
      <c r="BO255" s="261"/>
      <c r="BP255" s="261"/>
      <c r="BQ255" s="261"/>
      <c r="BR255" s="261"/>
      <c r="BS255" s="261"/>
      <c r="BT255" s="261"/>
      <c r="BU255" s="261"/>
      <c r="BV255" s="261"/>
      <c r="BW255" s="261"/>
      <c r="BX255" s="261"/>
      <c r="BY255" s="262"/>
      <c r="BZ255" s="262"/>
      <c r="CA255" s="262"/>
      <c r="CB255" s="262"/>
      <c r="CC255" s="262"/>
      <c r="CD255" s="262"/>
      <c r="CE255" s="262"/>
      <c r="CF255" s="262"/>
      <c r="CG255" s="262"/>
      <c r="CH255" s="262"/>
      <c r="CI255" s="262"/>
      <c r="CJ255" s="262"/>
      <c r="CK255" s="262"/>
      <c r="CL255" s="262"/>
      <c r="CM255" s="262"/>
      <c r="CN255" s="262"/>
      <c r="CO255" s="262"/>
      <c r="CP255" s="262"/>
      <c r="CQ255" s="262"/>
      <c r="CR255" s="262"/>
      <c r="CS255" s="262"/>
      <c r="CT255" s="262"/>
      <c r="CU255" s="261"/>
      <c r="CV255" s="261"/>
      <c r="CW255" s="261"/>
      <c r="CX255" s="261"/>
      <c r="CY255" s="261"/>
      <c r="CZ255" s="261"/>
      <c r="DA255" s="261"/>
      <c r="DB255" s="261"/>
      <c r="DC255" s="261"/>
      <c r="DD255" s="261"/>
      <c r="DE255" s="261"/>
      <c r="DF255" s="261"/>
      <c r="DG255" s="261"/>
      <c r="DH255" s="261"/>
      <c r="DI255" s="261"/>
      <c r="DJ255" s="261"/>
      <c r="DK255" s="261"/>
      <c r="DL255" s="261"/>
      <c r="DM255" s="261"/>
      <c r="DN255" s="261"/>
      <c r="DO255" s="261"/>
      <c r="DP255" s="261"/>
      <c r="DQ255" s="261"/>
      <c r="DR255" s="261"/>
      <c r="DS255" s="261"/>
      <c r="DT255" s="261"/>
      <c r="DU255" s="261"/>
      <c r="DV255" s="261"/>
      <c r="DW255" s="261"/>
      <c r="DX255" s="261"/>
      <c r="DY255" s="261"/>
      <c r="DZ255" s="261"/>
      <c r="EA255" s="261"/>
    </row>
    <row r="256" spans="1:131" ht="15" x14ac:dyDescent="0.25">
      <c r="A256" s="261"/>
      <c r="B256" s="261"/>
      <c r="C256" s="261"/>
      <c r="D256" s="261"/>
      <c r="E256" s="261"/>
      <c r="F256" s="261"/>
      <c r="G256" s="261"/>
      <c r="H256" s="261"/>
      <c r="I256" s="261"/>
      <c r="J256" s="261"/>
      <c r="K256" s="261"/>
      <c r="L256" s="261"/>
      <c r="M256" s="261"/>
      <c r="N256" s="261"/>
      <c r="O256" s="261"/>
      <c r="P256" s="261"/>
      <c r="Q256" s="261"/>
      <c r="R256" s="261"/>
      <c r="S256" s="261"/>
      <c r="T256" s="261"/>
      <c r="U256" s="261"/>
      <c r="V256" s="261"/>
      <c r="W256" s="261"/>
      <c r="X256" s="261"/>
      <c r="Y256" s="261"/>
      <c r="Z256" s="261"/>
      <c r="AA256" s="261"/>
      <c r="AB256" s="261"/>
      <c r="AC256" s="261"/>
      <c r="AD256" s="261"/>
      <c r="AE256" s="261"/>
      <c r="AF256" s="261"/>
      <c r="AG256" s="261"/>
      <c r="AH256" s="261"/>
      <c r="AI256" s="261"/>
      <c r="AJ256" s="261"/>
      <c r="AK256" s="261"/>
      <c r="AL256" s="261"/>
      <c r="AM256" s="261"/>
      <c r="AN256" s="261"/>
      <c r="AO256" s="261"/>
      <c r="AP256" s="261"/>
      <c r="AQ256" s="261"/>
      <c r="AR256" s="261"/>
      <c r="AS256" s="261"/>
      <c r="AT256" s="261"/>
      <c r="AU256" s="261"/>
      <c r="AV256" s="261"/>
      <c r="AW256" s="261"/>
      <c r="AX256" s="261"/>
      <c r="AY256" s="261"/>
      <c r="AZ256" s="261"/>
      <c r="BA256" s="261"/>
      <c r="BB256" s="261"/>
      <c r="BC256" s="261"/>
      <c r="BD256" s="261"/>
      <c r="BE256" s="261"/>
      <c r="BF256" s="261"/>
      <c r="BG256" s="261"/>
      <c r="BH256" s="261"/>
      <c r="BI256" s="261"/>
      <c r="BJ256" s="261"/>
      <c r="BK256" s="261"/>
      <c r="BL256" s="261"/>
      <c r="BM256" s="261"/>
      <c r="BN256" s="261"/>
      <c r="BO256" s="261"/>
      <c r="BP256" s="261"/>
      <c r="BQ256" s="261"/>
      <c r="BR256" s="261"/>
      <c r="BS256" s="261"/>
      <c r="BT256" s="261"/>
      <c r="BU256" s="261"/>
      <c r="BV256" s="261"/>
      <c r="BW256" s="261"/>
      <c r="BX256" s="261"/>
      <c r="BY256" s="262"/>
      <c r="BZ256" s="262"/>
      <c r="CA256" s="262"/>
      <c r="CB256" s="262"/>
      <c r="CC256" s="262"/>
      <c r="CD256" s="262"/>
      <c r="CE256" s="262"/>
      <c r="CF256" s="262"/>
      <c r="CG256" s="262"/>
      <c r="CH256" s="262"/>
      <c r="CI256" s="262"/>
      <c r="CJ256" s="262"/>
      <c r="CK256" s="262"/>
      <c r="CL256" s="262"/>
      <c r="CM256" s="262"/>
      <c r="CN256" s="262"/>
      <c r="CO256" s="262"/>
      <c r="CP256" s="262"/>
      <c r="CQ256" s="262"/>
      <c r="CR256" s="262"/>
      <c r="CS256" s="262"/>
      <c r="CT256" s="262"/>
      <c r="CU256" s="261"/>
      <c r="CV256" s="261"/>
      <c r="CW256" s="261"/>
      <c r="CX256" s="261"/>
      <c r="CY256" s="261"/>
      <c r="CZ256" s="261"/>
      <c r="DA256" s="261"/>
      <c r="DB256" s="261"/>
      <c r="DC256" s="261"/>
      <c r="DD256" s="261"/>
      <c r="DE256" s="261"/>
      <c r="DF256" s="261"/>
      <c r="DG256" s="261"/>
      <c r="DH256" s="261"/>
      <c r="DI256" s="261"/>
      <c r="DJ256" s="261"/>
      <c r="DK256" s="261"/>
      <c r="DL256" s="261"/>
      <c r="DM256" s="261"/>
      <c r="DN256" s="261"/>
      <c r="DO256" s="261"/>
      <c r="DP256" s="261"/>
      <c r="DQ256" s="261"/>
      <c r="DR256" s="261"/>
      <c r="DS256" s="261"/>
      <c r="DT256" s="261"/>
      <c r="DU256" s="261"/>
      <c r="DV256" s="261"/>
      <c r="DW256" s="261"/>
      <c r="DX256" s="261"/>
      <c r="DY256" s="261"/>
      <c r="DZ256" s="261"/>
      <c r="EA256" s="261"/>
    </row>
    <row r="257" spans="1:131" ht="15" x14ac:dyDescent="0.25">
      <c r="A257" s="261"/>
      <c r="B257" s="261"/>
      <c r="C257" s="261"/>
      <c r="D257" s="261"/>
      <c r="E257" s="261"/>
      <c r="F257" s="261"/>
      <c r="G257" s="261"/>
      <c r="H257" s="261"/>
      <c r="I257" s="261"/>
      <c r="J257" s="261"/>
      <c r="K257" s="261"/>
      <c r="L257" s="261"/>
      <c r="M257" s="261"/>
      <c r="N257" s="261"/>
      <c r="O257" s="261"/>
      <c r="P257" s="261"/>
      <c r="Q257" s="261"/>
      <c r="R257" s="261"/>
      <c r="S257" s="261"/>
      <c r="T257" s="261"/>
      <c r="U257" s="261"/>
      <c r="V257" s="261"/>
      <c r="W257" s="261"/>
      <c r="X257" s="261"/>
      <c r="Y257" s="261"/>
      <c r="Z257" s="261"/>
      <c r="AA257" s="261"/>
      <c r="AB257" s="261"/>
      <c r="AC257" s="261"/>
      <c r="AD257" s="261"/>
      <c r="AE257" s="261"/>
      <c r="AF257" s="261"/>
      <c r="AG257" s="261"/>
      <c r="AH257" s="261"/>
      <c r="AI257" s="261"/>
      <c r="AJ257" s="261"/>
      <c r="AK257" s="261"/>
      <c r="AL257" s="261"/>
      <c r="AM257" s="261"/>
      <c r="AN257" s="261"/>
      <c r="AO257" s="261"/>
      <c r="AP257" s="261"/>
      <c r="AQ257" s="261"/>
      <c r="AR257" s="261"/>
      <c r="AS257" s="261"/>
      <c r="AT257" s="261"/>
      <c r="AU257" s="261"/>
      <c r="AV257" s="261"/>
      <c r="AW257" s="261"/>
      <c r="AX257" s="261"/>
      <c r="AY257" s="261"/>
      <c r="AZ257" s="261"/>
      <c r="BA257" s="261"/>
      <c r="BB257" s="261"/>
      <c r="BC257" s="261"/>
      <c r="BD257" s="261"/>
      <c r="BE257" s="261"/>
      <c r="BF257" s="261"/>
      <c r="BG257" s="261"/>
      <c r="BH257" s="261"/>
      <c r="BI257" s="261"/>
      <c r="BJ257" s="261"/>
      <c r="BK257" s="261"/>
      <c r="BL257" s="261"/>
      <c r="BM257" s="261"/>
      <c r="BN257" s="261"/>
      <c r="BO257" s="261"/>
      <c r="BP257" s="261"/>
      <c r="BQ257" s="261"/>
      <c r="BR257" s="261"/>
      <c r="BS257" s="261"/>
      <c r="BT257" s="261"/>
      <c r="BU257" s="261"/>
      <c r="BV257" s="261"/>
      <c r="BW257" s="261"/>
      <c r="BX257" s="261"/>
      <c r="BY257" s="262"/>
      <c r="BZ257" s="262"/>
      <c r="CA257" s="262"/>
      <c r="CB257" s="262"/>
      <c r="CC257" s="262"/>
      <c r="CD257" s="262"/>
      <c r="CE257" s="262"/>
      <c r="CF257" s="262"/>
      <c r="CG257" s="262"/>
      <c r="CH257" s="262"/>
      <c r="CI257" s="262"/>
      <c r="CJ257" s="262"/>
      <c r="CK257" s="262"/>
      <c r="CL257" s="262"/>
      <c r="CM257" s="262"/>
      <c r="CN257" s="262"/>
      <c r="CO257" s="262"/>
      <c r="CP257" s="262"/>
      <c r="CQ257" s="262"/>
      <c r="CR257" s="262"/>
      <c r="CS257" s="262"/>
      <c r="CT257" s="262"/>
      <c r="CU257" s="261"/>
      <c r="CV257" s="261"/>
      <c r="CW257" s="261"/>
      <c r="CX257" s="261"/>
      <c r="CY257" s="261"/>
      <c r="CZ257" s="261"/>
      <c r="DA257" s="261"/>
      <c r="DB257" s="261"/>
      <c r="DC257" s="261"/>
      <c r="DD257" s="261"/>
      <c r="DE257" s="261"/>
      <c r="DF257" s="261"/>
      <c r="DG257" s="261"/>
      <c r="DH257" s="261"/>
      <c r="DI257" s="261"/>
      <c r="DJ257" s="261"/>
      <c r="DK257" s="261"/>
      <c r="DL257" s="261"/>
      <c r="DM257" s="261"/>
      <c r="DN257" s="261"/>
      <c r="DO257" s="261"/>
      <c r="DP257" s="261"/>
      <c r="DQ257" s="261"/>
      <c r="DR257" s="261"/>
      <c r="DS257" s="261"/>
      <c r="DT257" s="261"/>
      <c r="DU257" s="261"/>
      <c r="DV257" s="261"/>
      <c r="DW257" s="261"/>
      <c r="DX257" s="261"/>
      <c r="DY257" s="261"/>
      <c r="DZ257" s="261"/>
      <c r="EA257" s="261"/>
    </row>
    <row r="258" spans="1:131" ht="15" x14ac:dyDescent="0.25">
      <c r="A258" s="261"/>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261"/>
      <c r="AE258" s="261"/>
      <c r="AF258" s="261"/>
      <c r="AG258" s="261"/>
      <c r="AH258" s="261"/>
      <c r="AI258" s="261"/>
      <c r="AJ258" s="261"/>
      <c r="AK258" s="261"/>
      <c r="AL258" s="261"/>
      <c r="AM258" s="261"/>
      <c r="AN258" s="261"/>
      <c r="AO258" s="261"/>
      <c r="AP258" s="261"/>
      <c r="AQ258" s="261"/>
      <c r="AR258" s="261"/>
      <c r="AS258" s="261"/>
      <c r="AT258" s="261"/>
      <c r="AU258" s="261"/>
      <c r="AV258" s="261"/>
      <c r="AW258" s="261"/>
      <c r="AX258" s="261"/>
      <c r="AY258" s="261"/>
      <c r="AZ258" s="261"/>
      <c r="BA258" s="261"/>
      <c r="BB258" s="261"/>
      <c r="BC258" s="261"/>
      <c r="BD258" s="261"/>
      <c r="BE258" s="261"/>
      <c r="BF258" s="261"/>
      <c r="BG258" s="261"/>
      <c r="BH258" s="261"/>
      <c r="BI258" s="261"/>
      <c r="BJ258" s="261"/>
      <c r="BK258" s="261"/>
      <c r="BL258" s="261"/>
      <c r="BM258" s="261"/>
      <c r="BN258" s="261"/>
      <c r="BO258" s="261"/>
      <c r="BP258" s="261"/>
      <c r="BQ258" s="261"/>
      <c r="BR258" s="261"/>
      <c r="BS258" s="261"/>
      <c r="BT258" s="261"/>
      <c r="BU258" s="261"/>
      <c r="BV258" s="261"/>
      <c r="BW258" s="261"/>
      <c r="BX258" s="261"/>
      <c r="BY258" s="262"/>
      <c r="BZ258" s="262"/>
      <c r="CA258" s="262"/>
      <c r="CB258" s="262"/>
      <c r="CC258" s="262"/>
      <c r="CD258" s="262"/>
      <c r="CE258" s="262"/>
      <c r="CF258" s="262"/>
      <c r="CG258" s="262"/>
      <c r="CH258" s="262"/>
      <c r="CI258" s="262"/>
      <c r="CJ258" s="262"/>
      <c r="CK258" s="262"/>
      <c r="CL258" s="262"/>
      <c r="CM258" s="262"/>
      <c r="CN258" s="262"/>
      <c r="CO258" s="262"/>
      <c r="CP258" s="262"/>
      <c r="CQ258" s="262"/>
      <c r="CR258" s="262"/>
      <c r="CS258" s="262"/>
      <c r="CT258" s="262"/>
      <c r="CU258" s="261"/>
      <c r="CV258" s="261"/>
      <c r="CW258" s="261"/>
      <c r="CX258" s="261"/>
      <c r="CY258" s="261"/>
      <c r="CZ258" s="261"/>
      <c r="DA258" s="261"/>
      <c r="DB258" s="261"/>
      <c r="DC258" s="261"/>
      <c r="DD258" s="261"/>
      <c r="DE258" s="261"/>
      <c r="DF258" s="261"/>
      <c r="DG258" s="261"/>
      <c r="DH258" s="261"/>
      <c r="DI258" s="261"/>
      <c r="DJ258" s="261"/>
      <c r="DK258" s="261"/>
      <c r="DL258" s="261"/>
      <c r="DM258" s="261"/>
      <c r="DN258" s="261"/>
      <c r="DO258" s="261"/>
      <c r="DP258" s="261"/>
      <c r="DQ258" s="261"/>
      <c r="DR258" s="261"/>
      <c r="DS258" s="261"/>
      <c r="DT258" s="261"/>
      <c r="DU258" s="261"/>
      <c r="DV258" s="261"/>
      <c r="DW258" s="261"/>
      <c r="DX258" s="261"/>
      <c r="DY258" s="261"/>
      <c r="DZ258" s="261"/>
      <c r="EA258" s="261"/>
    </row>
    <row r="259" spans="1:131" ht="15" x14ac:dyDescent="0.25">
      <c r="A259" s="261"/>
      <c r="B259" s="261"/>
      <c r="C259" s="261"/>
      <c r="D259" s="261"/>
      <c r="E259" s="261"/>
      <c r="F259" s="261"/>
      <c r="G259" s="261"/>
      <c r="H259" s="261"/>
      <c r="I259" s="261"/>
      <c r="J259" s="261"/>
      <c r="K259" s="261"/>
      <c r="L259" s="261"/>
      <c r="M259" s="261"/>
      <c r="N259" s="261"/>
      <c r="O259" s="261"/>
      <c r="P259" s="261"/>
      <c r="Q259" s="261"/>
      <c r="R259" s="261"/>
      <c r="S259" s="261"/>
      <c r="T259" s="261"/>
      <c r="U259" s="261"/>
      <c r="V259" s="261"/>
      <c r="W259" s="261"/>
      <c r="X259" s="261"/>
      <c r="Y259" s="261"/>
      <c r="Z259" s="261"/>
      <c r="AA259" s="261"/>
      <c r="AB259" s="261"/>
      <c r="AC259" s="261"/>
      <c r="AD259" s="261"/>
      <c r="AE259" s="261"/>
      <c r="AF259" s="261"/>
      <c r="AG259" s="261"/>
      <c r="AH259" s="261"/>
      <c r="AI259" s="261"/>
      <c r="AJ259" s="261"/>
      <c r="AK259" s="261"/>
      <c r="AL259" s="261"/>
      <c r="AM259" s="261"/>
      <c r="AN259" s="261"/>
      <c r="AO259" s="261"/>
      <c r="AP259" s="261"/>
      <c r="AQ259" s="261"/>
      <c r="AR259" s="261"/>
      <c r="AS259" s="261"/>
      <c r="AT259" s="261"/>
      <c r="AU259" s="261"/>
      <c r="AV259" s="261"/>
      <c r="AW259" s="261"/>
      <c r="AX259" s="261"/>
      <c r="AY259" s="261"/>
      <c r="AZ259" s="261"/>
      <c r="BA259" s="261"/>
      <c r="BB259" s="261"/>
      <c r="BC259" s="261"/>
      <c r="BD259" s="261"/>
      <c r="BE259" s="261"/>
      <c r="BF259" s="261"/>
      <c r="BG259" s="261"/>
      <c r="BH259" s="261"/>
      <c r="BI259" s="261"/>
      <c r="BJ259" s="261"/>
      <c r="BK259" s="261"/>
      <c r="BL259" s="261"/>
      <c r="BM259" s="261"/>
      <c r="BN259" s="261"/>
      <c r="BO259" s="261"/>
      <c r="BP259" s="261"/>
      <c r="BQ259" s="261"/>
      <c r="BR259" s="261"/>
      <c r="BS259" s="261"/>
      <c r="BT259" s="261"/>
      <c r="BU259" s="261"/>
      <c r="BV259" s="261"/>
      <c r="BW259" s="261"/>
      <c r="BX259" s="261"/>
      <c r="BY259" s="262"/>
      <c r="BZ259" s="262"/>
      <c r="CA259" s="262"/>
      <c r="CB259" s="262"/>
      <c r="CC259" s="262"/>
      <c r="CD259" s="262"/>
      <c r="CE259" s="262"/>
      <c r="CF259" s="262"/>
      <c r="CG259" s="262"/>
      <c r="CH259" s="262"/>
      <c r="CI259" s="262"/>
      <c r="CJ259" s="262"/>
      <c r="CK259" s="262"/>
      <c r="CL259" s="262"/>
      <c r="CM259" s="262"/>
      <c r="CN259" s="262"/>
      <c r="CO259" s="262"/>
      <c r="CP259" s="262"/>
      <c r="CQ259" s="262"/>
      <c r="CR259" s="262"/>
      <c r="CS259" s="262"/>
      <c r="CT259" s="262"/>
      <c r="CU259" s="261"/>
      <c r="CV259" s="261"/>
      <c r="CW259" s="261"/>
      <c r="CX259" s="261"/>
      <c r="CY259" s="261"/>
      <c r="CZ259" s="261"/>
      <c r="DA259" s="261"/>
      <c r="DB259" s="261"/>
      <c r="DC259" s="261"/>
      <c r="DD259" s="261"/>
      <c r="DE259" s="261"/>
      <c r="DF259" s="261"/>
      <c r="DG259" s="261"/>
      <c r="DH259" s="261"/>
      <c r="DI259" s="261"/>
      <c r="DJ259" s="261"/>
      <c r="DK259" s="261"/>
      <c r="DL259" s="261"/>
      <c r="DM259" s="261"/>
      <c r="DN259" s="261"/>
      <c r="DO259" s="261"/>
      <c r="DP259" s="261"/>
      <c r="DQ259" s="261"/>
      <c r="DR259" s="261"/>
      <c r="DS259" s="261"/>
      <c r="DT259" s="261"/>
      <c r="DU259" s="261"/>
      <c r="DV259" s="261"/>
      <c r="DW259" s="261"/>
      <c r="DX259" s="261"/>
      <c r="DY259" s="261"/>
      <c r="DZ259" s="261"/>
      <c r="EA259" s="261"/>
    </row>
    <row r="260" spans="1:131" ht="15" x14ac:dyDescent="0.25">
      <c r="A260" s="261"/>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61"/>
      <c r="AE260" s="261"/>
      <c r="AF260" s="261"/>
      <c r="AG260" s="261"/>
      <c r="AH260" s="261"/>
      <c r="AI260" s="261"/>
      <c r="AJ260" s="261"/>
      <c r="AK260" s="261"/>
      <c r="AL260" s="261"/>
      <c r="AM260" s="261"/>
      <c r="AN260" s="261"/>
      <c r="AO260" s="261"/>
      <c r="AP260" s="261"/>
      <c r="AQ260" s="261"/>
      <c r="AR260" s="261"/>
      <c r="AS260" s="261"/>
      <c r="AT260" s="261"/>
      <c r="AU260" s="261"/>
      <c r="AV260" s="261"/>
      <c r="AW260" s="261"/>
      <c r="AX260" s="261"/>
      <c r="AY260" s="261"/>
      <c r="AZ260" s="261"/>
      <c r="BA260" s="261"/>
      <c r="BB260" s="261"/>
      <c r="BC260" s="261"/>
      <c r="BD260" s="261"/>
      <c r="BE260" s="261"/>
      <c r="BF260" s="261"/>
      <c r="BG260" s="261"/>
      <c r="BH260" s="261"/>
      <c r="BI260" s="261"/>
      <c r="BJ260" s="261"/>
      <c r="BK260" s="261"/>
      <c r="BL260" s="261"/>
      <c r="BM260" s="261"/>
      <c r="BN260" s="261"/>
      <c r="BO260" s="261"/>
      <c r="BP260" s="261"/>
      <c r="BQ260" s="261"/>
      <c r="BR260" s="261"/>
      <c r="BS260" s="261"/>
      <c r="BT260" s="261"/>
      <c r="BU260" s="261"/>
      <c r="BV260" s="261"/>
      <c r="BW260" s="261"/>
      <c r="BX260" s="261"/>
      <c r="BY260" s="262"/>
      <c r="BZ260" s="262"/>
      <c r="CA260" s="262"/>
      <c r="CB260" s="262"/>
      <c r="CC260" s="262"/>
      <c r="CD260" s="262"/>
      <c r="CE260" s="262"/>
      <c r="CF260" s="262"/>
      <c r="CG260" s="262"/>
      <c r="CH260" s="262"/>
      <c r="CI260" s="262"/>
      <c r="CJ260" s="262"/>
      <c r="CK260" s="262"/>
      <c r="CL260" s="262"/>
      <c r="CM260" s="262"/>
      <c r="CN260" s="262"/>
      <c r="CO260" s="262"/>
      <c r="CP260" s="262"/>
      <c r="CQ260" s="262"/>
      <c r="CR260" s="262"/>
      <c r="CS260" s="262"/>
      <c r="CT260" s="262"/>
      <c r="CU260" s="261"/>
      <c r="CV260" s="261"/>
      <c r="CW260" s="261"/>
      <c r="CX260" s="261"/>
      <c r="CY260" s="261"/>
      <c r="CZ260" s="261"/>
      <c r="DA260" s="261"/>
      <c r="DB260" s="261"/>
      <c r="DC260" s="261"/>
      <c r="DD260" s="261"/>
      <c r="DE260" s="261"/>
      <c r="DF260" s="261"/>
      <c r="DG260" s="261"/>
      <c r="DH260" s="261"/>
      <c r="DI260" s="261"/>
      <c r="DJ260" s="261"/>
      <c r="DK260" s="261"/>
      <c r="DL260" s="261"/>
      <c r="DM260" s="261"/>
      <c r="DN260" s="261"/>
      <c r="DO260" s="261"/>
      <c r="DP260" s="261"/>
      <c r="DQ260" s="261"/>
      <c r="DR260" s="261"/>
      <c r="DS260" s="261"/>
      <c r="DT260" s="261"/>
      <c r="DU260" s="261"/>
      <c r="DV260" s="261"/>
      <c r="DW260" s="261"/>
      <c r="DX260" s="261"/>
      <c r="DY260" s="261"/>
      <c r="DZ260" s="261"/>
      <c r="EA260" s="261"/>
    </row>
    <row r="261" spans="1:131" ht="15" x14ac:dyDescent="0.25">
      <c r="A261" s="261"/>
      <c r="B261" s="261"/>
      <c r="C261" s="261"/>
      <c r="D261" s="261"/>
      <c r="E261" s="261"/>
      <c r="F261" s="261"/>
      <c r="G261" s="261"/>
      <c r="H261" s="261"/>
      <c r="I261" s="261"/>
      <c r="J261" s="261"/>
      <c r="K261" s="261"/>
      <c r="L261" s="261"/>
      <c r="M261" s="261"/>
      <c r="N261" s="261"/>
      <c r="O261" s="261"/>
      <c r="P261" s="261"/>
      <c r="Q261" s="261"/>
      <c r="R261" s="261"/>
      <c r="S261" s="261"/>
      <c r="T261" s="261"/>
      <c r="U261" s="261"/>
      <c r="V261" s="261"/>
      <c r="W261" s="261"/>
      <c r="X261" s="261"/>
      <c r="Y261" s="261"/>
      <c r="Z261" s="261"/>
      <c r="AA261" s="261"/>
      <c r="AB261" s="261"/>
      <c r="AC261" s="261"/>
      <c r="AD261" s="261"/>
      <c r="AE261" s="261"/>
      <c r="AF261" s="261"/>
      <c r="AG261" s="261"/>
      <c r="AH261" s="261"/>
      <c r="AI261" s="261"/>
      <c r="AJ261" s="261"/>
      <c r="AK261" s="261"/>
      <c r="AL261" s="261"/>
      <c r="AM261" s="261"/>
      <c r="AN261" s="261"/>
      <c r="AO261" s="261"/>
      <c r="AP261" s="261"/>
      <c r="AQ261" s="261"/>
      <c r="AR261" s="261"/>
      <c r="AS261" s="261"/>
      <c r="AT261" s="261"/>
      <c r="AU261" s="261"/>
      <c r="AV261" s="261"/>
      <c r="AW261" s="261"/>
      <c r="AX261" s="261"/>
      <c r="AY261" s="261"/>
      <c r="AZ261" s="261"/>
      <c r="BA261" s="261"/>
      <c r="BB261" s="261"/>
      <c r="BC261" s="261"/>
      <c r="BD261" s="261"/>
      <c r="BE261" s="261"/>
      <c r="BF261" s="261"/>
      <c r="BG261" s="261"/>
      <c r="BH261" s="261"/>
      <c r="BI261" s="261"/>
      <c r="BJ261" s="261"/>
      <c r="BK261" s="261"/>
      <c r="BL261" s="261"/>
      <c r="BM261" s="261"/>
      <c r="BN261" s="261"/>
      <c r="BO261" s="261"/>
      <c r="BP261" s="261"/>
      <c r="BQ261" s="261"/>
      <c r="BR261" s="261"/>
      <c r="BS261" s="261"/>
      <c r="BT261" s="261"/>
      <c r="BU261" s="261"/>
      <c r="BV261" s="261"/>
      <c r="BW261" s="261"/>
      <c r="BX261" s="261"/>
      <c r="BY261" s="262"/>
      <c r="BZ261" s="262"/>
      <c r="CA261" s="262"/>
      <c r="CB261" s="262"/>
      <c r="CC261" s="262"/>
      <c r="CD261" s="262"/>
      <c r="CE261" s="262"/>
      <c r="CF261" s="262"/>
      <c r="CG261" s="262"/>
      <c r="CH261" s="262"/>
      <c r="CI261" s="262"/>
      <c r="CJ261" s="262"/>
      <c r="CK261" s="262"/>
      <c r="CL261" s="262"/>
      <c r="CM261" s="262"/>
      <c r="CN261" s="262"/>
      <c r="CO261" s="262"/>
      <c r="CP261" s="262"/>
      <c r="CQ261" s="262"/>
      <c r="CR261" s="262"/>
      <c r="CS261" s="262"/>
      <c r="CT261" s="262"/>
      <c r="CU261" s="261"/>
      <c r="CV261" s="261"/>
      <c r="CW261" s="261"/>
      <c r="CX261" s="261"/>
      <c r="CY261" s="261"/>
      <c r="CZ261" s="261"/>
      <c r="DA261" s="261"/>
      <c r="DB261" s="261"/>
      <c r="DC261" s="261"/>
      <c r="DD261" s="261"/>
      <c r="DE261" s="261"/>
      <c r="DF261" s="261"/>
      <c r="DG261" s="261"/>
      <c r="DH261" s="261"/>
      <c r="DI261" s="261"/>
      <c r="DJ261" s="261"/>
      <c r="DK261" s="261"/>
      <c r="DL261" s="261"/>
      <c r="DM261" s="261"/>
      <c r="DN261" s="261"/>
      <c r="DO261" s="261"/>
      <c r="DP261" s="261"/>
      <c r="DQ261" s="261"/>
      <c r="DR261" s="261"/>
      <c r="DS261" s="261"/>
      <c r="DT261" s="261"/>
      <c r="DU261" s="261"/>
      <c r="DV261" s="261"/>
      <c r="DW261" s="261"/>
      <c r="DX261" s="261"/>
      <c r="DY261" s="261"/>
      <c r="DZ261" s="261"/>
      <c r="EA261" s="261"/>
    </row>
    <row r="262" spans="1:131" ht="15" x14ac:dyDescent="0.25">
      <c r="A262" s="261"/>
      <c r="B262" s="261"/>
      <c r="C262" s="261"/>
      <c r="D262" s="261"/>
      <c r="E262" s="261"/>
      <c r="F262" s="261"/>
      <c r="G262" s="261"/>
      <c r="H262" s="261"/>
      <c r="I262" s="261"/>
      <c r="J262" s="261"/>
      <c r="K262" s="261"/>
      <c r="L262" s="261"/>
      <c r="M262" s="261"/>
      <c r="N262" s="261"/>
      <c r="O262" s="261"/>
      <c r="P262" s="261"/>
      <c r="Q262" s="261"/>
      <c r="R262" s="261"/>
      <c r="S262" s="261"/>
      <c r="T262" s="261"/>
      <c r="U262" s="261"/>
      <c r="V262" s="261"/>
      <c r="W262" s="261"/>
      <c r="X262" s="261"/>
      <c r="Y262" s="261"/>
      <c r="Z262" s="261"/>
      <c r="AA262" s="261"/>
      <c r="AB262" s="261"/>
      <c r="AC262" s="261"/>
      <c r="AD262" s="261"/>
      <c r="AE262" s="261"/>
      <c r="AF262" s="261"/>
      <c r="AG262" s="261"/>
      <c r="AH262" s="261"/>
      <c r="AI262" s="261"/>
      <c r="AJ262" s="261"/>
      <c r="AK262" s="261"/>
      <c r="AL262" s="261"/>
      <c r="AM262" s="261"/>
      <c r="AN262" s="261"/>
      <c r="AO262" s="261"/>
      <c r="AP262" s="261"/>
      <c r="AQ262" s="261"/>
      <c r="AR262" s="261"/>
      <c r="AS262" s="261"/>
      <c r="AT262" s="261"/>
      <c r="AU262" s="261"/>
      <c r="AV262" s="261"/>
      <c r="AW262" s="261"/>
      <c r="AX262" s="261"/>
      <c r="AY262" s="261"/>
      <c r="AZ262" s="261"/>
      <c r="BA262" s="261"/>
      <c r="BB262" s="261"/>
      <c r="BC262" s="261"/>
      <c r="BD262" s="261"/>
      <c r="BE262" s="261"/>
      <c r="BF262" s="261"/>
      <c r="BG262" s="261"/>
      <c r="BH262" s="261"/>
      <c r="BI262" s="261"/>
      <c r="BJ262" s="261"/>
      <c r="BK262" s="261"/>
      <c r="BL262" s="261"/>
      <c r="BM262" s="261"/>
      <c r="BN262" s="261"/>
      <c r="BO262" s="261"/>
      <c r="BP262" s="261"/>
      <c r="BQ262" s="261"/>
      <c r="BR262" s="261"/>
      <c r="BS262" s="261"/>
      <c r="BT262" s="261"/>
      <c r="BU262" s="261"/>
      <c r="BV262" s="261"/>
      <c r="BW262" s="261"/>
      <c r="BX262" s="261"/>
      <c r="BY262" s="262"/>
      <c r="BZ262" s="262"/>
      <c r="CA262" s="262"/>
      <c r="CB262" s="262"/>
      <c r="CC262" s="262"/>
      <c r="CD262" s="262"/>
      <c r="CE262" s="262"/>
      <c r="CF262" s="262"/>
      <c r="CG262" s="262"/>
      <c r="CH262" s="262"/>
      <c r="CI262" s="262"/>
      <c r="CJ262" s="262"/>
      <c r="CK262" s="262"/>
      <c r="CL262" s="262"/>
      <c r="CM262" s="262"/>
      <c r="CN262" s="262"/>
      <c r="CO262" s="262"/>
      <c r="CP262" s="262"/>
      <c r="CQ262" s="262"/>
      <c r="CR262" s="262"/>
      <c r="CS262" s="262"/>
      <c r="CT262" s="262"/>
      <c r="CU262" s="261"/>
      <c r="CV262" s="261"/>
      <c r="CW262" s="261"/>
      <c r="CX262" s="261"/>
      <c r="CY262" s="261"/>
      <c r="CZ262" s="261"/>
      <c r="DA262" s="261"/>
      <c r="DB262" s="261"/>
      <c r="DC262" s="261"/>
      <c r="DD262" s="261"/>
      <c r="DE262" s="261"/>
      <c r="DF262" s="261"/>
      <c r="DG262" s="261"/>
      <c r="DH262" s="261"/>
      <c r="DI262" s="261"/>
      <c r="DJ262" s="261"/>
      <c r="DK262" s="261"/>
      <c r="DL262" s="261"/>
      <c r="DM262" s="261"/>
      <c r="DN262" s="261"/>
      <c r="DO262" s="261"/>
      <c r="DP262" s="261"/>
      <c r="DQ262" s="261"/>
      <c r="DR262" s="261"/>
      <c r="DS262" s="261"/>
      <c r="DT262" s="261"/>
      <c r="DU262" s="261"/>
      <c r="DV262" s="261"/>
      <c r="DW262" s="261"/>
      <c r="DX262" s="261"/>
      <c r="DY262" s="261"/>
      <c r="DZ262" s="261"/>
      <c r="EA262" s="261"/>
    </row>
    <row r="263" spans="1:131" ht="15" x14ac:dyDescent="0.25">
      <c r="A263" s="261"/>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261"/>
      <c r="AE263" s="261"/>
      <c r="AF263" s="261"/>
      <c r="AG263" s="261"/>
      <c r="AH263" s="261"/>
      <c r="AI263" s="261"/>
      <c r="AJ263" s="261"/>
      <c r="AK263" s="261"/>
      <c r="AL263" s="261"/>
      <c r="AM263" s="261"/>
      <c r="AN263" s="261"/>
      <c r="AO263" s="261"/>
      <c r="AP263" s="261"/>
      <c r="AQ263" s="261"/>
      <c r="AR263" s="261"/>
      <c r="AS263" s="261"/>
      <c r="AT263" s="261"/>
      <c r="AU263" s="261"/>
      <c r="AV263" s="261"/>
      <c r="AW263" s="261"/>
      <c r="AX263" s="261"/>
      <c r="AY263" s="261"/>
      <c r="AZ263" s="261"/>
      <c r="BA263" s="261"/>
      <c r="BB263" s="261"/>
      <c r="BC263" s="261"/>
      <c r="BD263" s="261"/>
      <c r="BE263" s="261"/>
      <c r="BF263" s="261"/>
      <c r="BG263" s="261"/>
      <c r="BH263" s="261"/>
      <c r="BI263" s="261"/>
      <c r="BJ263" s="261"/>
      <c r="BK263" s="261"/>
      <c r="BL263" s="261"/>
      <c r="BM263" s="261"/>
      <c r="BN263" s="261"/>
      <c r="BO263" s="261"/>
      <c r="BP263" s="261"/>
      <c r="BQ263" s="261"/>
      <c r="BR263" s="261"/>
      <c r="BS263" s="261"/>
      <c r="BT263" s="261"/>
      <c r="BU263" s="261"/>
      <c r="BV263" s="261"/>
      <c r="BW263" s="261"/>
      <c r="BX263" s="261"/>
      <c r="BY263" s="262"/>
      <c r="BZ263" s="262"/>
      <c r="CA263" s="262"/>
      <c r="CB263" s="262"/>
      <c r="CC263" s="262"/>
      <c r="CD263" s="262"/>
      <c r="CE263" s="262"/>
      <c r="CF263" s="262"/>
      <c r="CG263" s="262"/>
      <c r="CH263" s="262"/>
      <c r="CI263" s="262"/>
      <c r="CJ263" s="262"/>
      <c r="CK263" s="262"/>
      <c r="CL263" s="262"/>
      <c r="CM263" s="262"/>
      <c r="CN263" s="262"/>
      <c r="CO263" s="262"/>
      <c r="CP263" s="262"/>
      <c r="CQ263" s="262"/>
      <c r="CR263" s="262"/>
      <c r="CS263" s="262"/>
      <c r="CT263" s="262"/>
      <c r="CU263" s="261"/>
      <c r="CV263" s="261"/>
      <c r="CW263" s="261"/>
      <c r="CX263" s="261"/>
      <c r="CY263" s="261"/>
      <c r="CZ263" s="261"/>
      <c r="DA263" s="261"/>
      <c r="DB263" s="261"/>
      <c r="DC263" s="261"/>
      <c r="DD263" s="261"/>
      <c r="DE263" s="261"/>
      <c r="DF263" s="261"/>
      <c r="DG263" s="261"/>
      <c r="DH263" s="261"/>
      <c r="DI263" s="261"/>
      <c r="DJ263" s="261"/>
      <c r="DK263" s="261"/>
      <c r="DL263" s="261"/>
      <c r="DM263" s="261"/>
      <c r="DN263" s="261"/>
      <c r="DO263" s="261"/>
      <c r="DP263" s="261"/>
      <c r="DQ263" s="261"/>
      <c r="DR263" s="261"/>
      <c r="DS263" s="261"/>
      <c r="DT263" s="261"/>
      <c r="DU263" s="261"/>
      <c r="DV263" s="261"/>
      <c r="DW263" s="261"/>
      <c r="DX263" s="261"/>
      <c r="DY263" s="261"/>
      <c r="DZ263" s="261"/>
      <c r="EA263" s="261"/>
    </row>
    <row r="264" spans="1:131" ht="15" x14ac:dyDescent="0.25">
      <c r="A264" s="261"/>
      <c r="B264" s="261"/>
      <c r="C264" s="261"/>
      <c r="D264" s="261"/>
      <c r="E264" s="261"/>
      <c r="F264" s="261"/>
      <c r="G264" s="261"/>
      <c r="H264" s="261"/>
      <c r="I264" s="261"/>
      <c r="J264" s="261"/>
      <c r="K264" s="261"/>
      <c r="L264" s="261"/>
      <c r="M264" s="261"/>
      <c r="N264" s="261"/>
      <c r="O264" s="261"/>
      <c r="P264" s="261"/>
      <c r="Q264" s="261"/>
      <c r="R264" s="261"/>
      <c r="S264" s="261"/>
      <c r="T264" s="261"/>
      <c r="U264" s="261"/>
      <c r="V264" s="261"/>
      <c r="W264" s="261"/>
      <c r="X264" s="261"/>
      <c r="Y264" s="261"/>
      <c r="Z264" s="261"/>
      <c r="AA264" s="261"/>
      <c r="AB264" s="261"/>
      <c r="AC264" s="261"/>
      <c r="AD264" s="261"/>
      <c r="AE264" s="261"/>
      <c r="AF264" s="261"/>
      <c r="AG264" s="261"/>
      <c r="AH264" s="261"/>
      <c r="AI264" s="261"/>
      <c r="AJ264" s="261"/>
      <c r="AK264" s="261"/>
      <c r="AL264" s="261"/>
      <c r="AM264" s="261"/>
      <c r="AN264" s="261"/>
      <c r="AO264" s="261"/>
      <c r="AP264" s="261"/>
      <c r="AQ264" s="261"/>
      <c r="AR264" s="261"/>
      <c r="AS264" s="261"/>
      <c r="AT264" s="261"/>
      <c r="AU264" s="261"/>
      <c r="AV264" s="261"/>
      <c r="AW264" s="261"/>
      <c r="AX264" s="261"/>
      <c r="AY264" s="261"/>
      <c r="AZ264" s="261"/>
      <c r="BA264" s="261"/>
      <c r="BB264" s="261"/>
      <c r="BC264" s="261"/>
      <c r="BD264" s="261"/>
      <c r="BE264" s="261"/>
      <c r="BF264" s="261"/>
      <c r="BG264" s="261"/>
      <c r="BH264" s="261"/>
      <c r="BI264" s="261"/>
      <c r="BJ264" s="261"/>
      <c r="BK264" s="261"/>
      <c r="BL264" s="261"/>
      <c r="BM264" s="261"/>
      <c r="BN264" s="261"/>
      <c r="BO264" s="261"/>
      <c r="BP264" s="261"/>
      <c r="BQ264" s="261"/>
      <c r="BR264" s="261"/>
      <c r="BS264" s="261"/>
      <c r="BT264" s="261"/>
      <c r="BU264" s="261"/>
      <c r="BV264" s="261"/>
      <c r="BW264" s="261"/>
      <c r="BX264" s="261"/>
      <c r="BY264" s="262"/>
      <c r="BZ264" s="262"/>
      <c r="CA264" s="262"/>
      <c r="CB264" s="262"/>
      <c r="CC264" s="262"/>
      <c r="CD264" s="262"/>
      <c r="CE264" s="262"/>
      <c r="CF264" s="262"/>
      <c r="CG264" s="262"/>
      <c r="CH264" s="262"/>
      <c r="CI264" s="262"/>
      <c r="CJ264" s="262"/>
      <c r="CK264" s="262"/>
      <c r="CL264" s="262"/>
      <c r="CM264" s="262"/>
      <c r="CN264" s="262"/>
      <c r="CO264" s="262"/>
      <c r="CP264" s="262"/>
      <c r="CQ264" s="262"/>
      <c r="CR264" s="262"/>
      <c r="CS264" s="262"/>
      <c r="CT264" s="262"/>
      <c r="CU264" s="261"/>
      <c r="CV264" s="261"/>
      <c r="CW264" s="261"/>
      <c r="CX264" s="261"/>
      <c r="CY264" s="261"/>
      <c r="CZ264" s="261"/>
      <c r="DA264" s="261"/>
      <c r="DB264" s="261"/>
      <c r="DC264" s="261"/>
      <c r="DD264" s="261"/>
      <c r="DE264" s="261"/>
      <c r="DF264" s="261"/>
      <c r="DG264" s="261"/>
      <c r="DH264" s="261"/>
      <c r="DI264" s="261"/>
      <c r="DJ264" s="261"/>
      <c r="DK264" s="261"/>
      <c r="DL264" s="261"/>
      <c r="DM264" s="261"/>
      <c r="DN264" s="261"/>
      <c r="DO264" s="261"/>
      <c r="DP264" s="261"/>
      <c r="DQ264" s="261"/>
      <c r="DR264" s="261"/>
      <c r="DS264" s="261"/>
      <c r="DT264" s="261"/>
      <c r="DU264" s="261"/>
      <c r="DV264" s="261"/>
      <c r="DW264" s="261"/>
      <c r="DX264" s="261"/>
      <c r="DY264" s="261"/>
      <c r="DZ264" s="261"/>
      <c r="EA264" s="261"/>
    </row>
    <row r="265" spans="1:131" ht="15" x14ac:dyDescent="0.25">
      <c r="A265" s="261"/>
      <c r="B265" s="261"/>
      <c r="C265" s="261"/>
      <c r="D265" s="261"/>
      <c r="E265" s="261"/>
      <c r="F265" s="261"/>
      <c r="G265" s="261"/>
      <c r="H265" s="261"/>
      <c r="I265" s="261"/>
      <c r="J265" s="261"/>
      <c r="K265" s="261"/>
      <c r="L265" s="261"/>
      <c r="M265" s="261"/>
      <c r="N265" s="261"/>
      <c r="O265" s="261"/>
      <c r="P265" s="261"/>
      <c r="Q265" s="261"/>
      <c r="R265" s="261"/>
      <c r="S265" s="261"/>
      <c r="T265" s="261"/>
      <c r="U265" s="261"/>
      <c r="V265" s="261"/>
      <c r="W265" s="261"/>
      <c r="X265" s="261"/>
      <c r="Y265" s="261"/>
      <c r="Z265" s="261"/>
      <c r="AA265" s="261"/>
      <c r="AB265" s="261"/>
      <c r="AC265" s="261"/>
      <c r="AD265" s="261"/>
      <c r="AE265" s="261"/>
      <c r="AF265" s="261"/>
      <c r="AG265" s="261"/>
      <c r="AH265" s="261"/>
      <c r="AI265" s="261"/>
      <c r="AJ265" s="261"/>
      <c r="AK265" s="261"/>
      <c r="AL265" s="261"/>
      <c r="AM265" s="261"/>
      <c r="AN265" s="261"/>
      <c r="AO265" s="261"/>
      <c r="AP265" s="261"/>
      <c r="AQ265" s="261"/>
      <c r="AR265" s="261"/>
      <c r="AS265" s="261"/>
      <c r="AT265" s="261"/>
      <c r="AU265" s="261"/>
      <c r="AV265" s="261"/>
      <c r="AW265" s="261"/>
      <c r="AX265" s="261"/>
      <c r="AY265" s="261"/>
      <c r="AZ265" s="261"/>
      <c r="BA265" s="261"/>
      <c r="BB265" s="261"/>
      <c r="BC265" s="261"/>
      <c r="BD265" s="261"/>
      <c r="BE265" s="261"/>
      <c r="BF265" s="261"/>
      <c r="BG265" s="261"/>
      <c r="BH265" s="261"/>
      <c r="BI265" s="261"/>
      <c r="BJ265" s="261"/>
      <c r="BK265" s="261"/>
      <c r="BL265" s="261"/>
      <c r="BM265" s="261"/>
      <c r="BN265" s="261"/>
      <c r="BO265" s="261"/>
      <c r="BP265" s="261"/>
      <c r="BQ265" s="261"/>
      <c r="BR265" s="261"/>
      <c r="BS265" s="261"/>
      <c r="BT265" s="261"/>
      <c r="BU265" s="261"/>
      <c r="BV265" s="261"/>
      <c r="BW265" s="261"/>
      <c r="BX265" s="261"/>
      <c r="BY265" s="262"/>
      <c r="BZ265" s="262"/>
      <c r="CA265" s="262"/>
      <c r="CB265" s="262"/>
      <c r="CC265" s="262"/>
      <c r="CD265" s="262"/>
      <c r="CE265" s="262"/>
      <c r="CF265" s="262"/>
      <c r="CG265" s="262"/>
      <c r="CH265" s="262"/>
      <c r="CI265" s="262"/>
      <c r="CJ265" s="262"/>
      <c r="CK265" s="262"/>
      <c r="CL265" s="262"/>
      <c r="CM265" s="262"/>
      <c r="CN265" s="262"/>
      <c r="CO265" s="262"/>
      <c r="CP265" s="262"/>
      <c r="CQ265" s="262"/>
      <c r="CR265" s="262"/>
      <c r="CS265" s="262"/>
      <c r="CT265" s="262"/>
      <c r="CU265" s="261"/>
      <c r="CV265" s="261"/>
      <c r="CW265" s="261"/>
      <c r="CX265" s="261"/>
      <c r="CY265" s="261"/>
      <c r="CZ265" s="261"/>
      <c r="DA265" s="261"/>
      <c r="DB265" s="261"/>
      <c r="DC265" s="261"/>
      <c r="DD265" s="261"/>
      <c r="DE265" s="261"/>
      <c r="DF265" s="261"/>
      <c r="DG265" s="261"/>
      <c r="DH265" s="261"/>
      <c r="DI265" s="261"/>
      <c r="DJ265" s="261"/>
      <c r="DK265" s="261"/>
      <c r="DL265" s="261"/>
      <c r="DM265" s="261"/>
      <c r="DN265" s="261"/>
      <c r="DO265" s="261"/>
      <c r="DP265" s="261"/>
      <c r="DQ265" s="261"/>
      <c r="DR265" s="261"/>
      <c r="DS265" s="261"/>
      <c r="DT265" s="261"/>
      <c r="DU265" s="261"/>
      <c r="DV265" s="261"/>
      <c r="DW265" s="261"/>
      <c r="DX265" s="261"/>
      <c r="DY265" s="261"/>
      <c r="DZ265" s="261"/>
      <c r="EA265" s="261"/>
    </row>
    <row r="266" spans="1:131" ht="15" x14ac:dyDescent="0.25">
      <c r="A266" s="261"/>
      <c r="B266" s="261"/>
      <c r="C266" s="261"/>
      <c r="D266" s="261"/>
      <c r="E266" s="261"/>
      <c r="F266" s="261"/>
      <c r="G266" s="261"/>
      <c r="H266" s="261"/>
      <c r="I266" s="261"/>
      <c r="J266" s="261"/>
      <c r="K266" s="261"/>
      <c r="L266" s="261"/>
      <c r="M266" s="261"/>
      <c r="N266" s="261"/>
      <c r="O266" s="261"/>
      <c r="P266" s="261"/>
      <c r="Q266" s="261"/>
      <c r="R266" s="261"/>
      <c r="S266" s="261"/>
      <c r="T266" s="261"/>
      <c r="U266" s="261"/>
      <c r="V266" s="261"/>
      <c r="W266" s="261"/>
      <c r="X266" s="261"/>
      <c r="Y266" s="261"/>
      <c r="Z266" s="261"/>
      <c r="AA266" s="261"/>
      <c r="AB266" s="261"/>
      <c r="AC266" s="261"/>
      <c r="AD266" s="261"/>
      <c r="AE266" s="261"/>
      <c r="AF266" s="261"/>
      <c r="AG266" s="261"/>
      <c r="AH266" s="261"/>
      <c r="AI266" s="261"/>
      <c r="AJ266" s="261"/>
      <c r="AK266" s="261"/>
      <c r="AL266" s="261"/>
      <c r="AM266" s="261"/>
      <c r="AN266" s="261"/>
      <c r="AO266" s="261"/>
      <c r="AP266" s="261"/>
      <c r="AQ266" s="261"/>
      <c r="AR266" s="261"/>
      <c r="AS266" s="261"/>
      <c r="AT266" s="261"/>
      <c r="AU266" s="261"/>
      <c r="AV266" s="261"/>
      <c r="AW266" s="261"/>
      <c r="AX266" s="261"/>
      <c r="AY266" s="261"/>
      <c r="AZ266" s="261"/>
      <c r="BA266" s="261"/>
      <c r="BB266" s="261"/>
      <c r="BC266" s="261"/>
      <c r="BD266" s="261"/>
      <c r="BE266" s="261"/>
      <c r="BF266" s="261"/>
      <c r="BG266" s="261"/>
      <c r="BH266" s="261"/>
      <c r="BI266" s="261"/>
      <c r="BJ266" s="261"/>
      <c r="BK266" s="261"/>
      <c r="BL266" s="261"/>
      <c r="BM266" s="261"/>
      <c r="BN266" s="261"/>
      <c r="BO266" s="261"/>
      <c r="BP266" s="261"/>
      <c r="BQ266" s="261"/>
      <c r="BR266" s="261"/>
      <c r="BS266" s="261"/>
      <c r="BT266" s="261"/>
      <c r="BU266" s="261"/>
      <c r="BV266" s="261"/>
      <c r="BW266" s="261"/>
      <c r="BX266" s="261"/>
      <c r="BY266" s="262"/>
      <c r="BZ266" s="262"/>
      <c r="CA266" s="262"/>
      <c r="CB266" s="262"/>
      <c r="CC266" s="262"/>
      <c r="CD266" s="262"/>
      <c r="CE266" s="262"/>
      <c r="CF266" s="262"/>
      <c r="CG266" s="262"/>
      <c r="CH266" s="262"/>
      <c r="CI266" s="262"/>
      <c r="CJ266" s="262"/>
      <c r="CK266" s="262"/>
      <c r="CL266" s="262"/>
      <c r="CM266" s="262"/>
      <c r="CN266" s="262"/>
      <c r="CO266" s="262"/>
      <c r="CP266" s="262"/>
      <c r="CQ266" s="262"/>
      <c r="CR266" s="262"/>
      <c r="CS266" s="262"/>
      <c r="CT266" s="262"/>
      <c r="CU266" s="261"/>
      <c r="CV266" s="261"/>
      <c r="CW266" s="261"/>
      <c r="CX266" s="261"/>
      <c r="CY266" s="261"/>
      <c r="CZ266" s="261"/>
      <c r="DA266" s="261"/>
      <c r="DB266" s="261"/>
      <c r="DC266" s="261"/>
      <c r="DD266" s="261"/>
      <c r="DE266" s="261"/>
      <c r="DF266" s="261"/>
      <c r="DG266" s="261"/>
      <c r="DH266" s="261"/>
      <c r="DI266" s="261"/>
      <c r="DJ266" s="261"/>
      <c r="DK266" s="261"/>
      <c r="DL266" s="261"/>
      <c r="DM266" s="261"/>
      <c r="DN266" s="261"/>
      <c r="DO266" s="261"/>
      <c r="DP266" s="261"/>
      <c r="DQ266" s="261"/>
      <c r="DR266" s="261"/>
      <c r="DS266" s="261"/>
      <c r="DT266" s="261"/>
      <c r="DU266" s="261"/>
      <c r="DV266" s="261"/>
      <c r="DW266" s="261"/>
      <c r="DX266" s="261"/>
      <c r="DY266" s="261"/>
      <c r="DZ266" s="261"/>
      <c r="EA266" s="261"/>
    </row>
    <row r="267" spans="1:131" ht="15" x14ac:dyDescent="0.25">
      <c r="A267" s="261"/>
      <c r="B267" s="261"/>
      <c r="C267" s="261"/>
      <c r="D267" s="261"/>
      <c r="E267" s="261"/>
      <c r="F267" s="261"/>
      <c r="G267" s="261"/>
      <c r="H267" s="261"/>
      <c r="I267" s="261"/>
      <c r="J267" s="261"/>
      <c r="K267" s="261"/>
      <c r="L267" s="261"/>
      <c r="M267" s="261"/>
      <c r="N267" s="261"/>
      <c r="O267" s="261"/>
      <c r="P267" s="261"/>
      <c r="Q267" s="261"/>
      <c r="R267" s="261"/>
      <c r="S267" s="261"/>
      <c r="T267" s="261"/>
      <c r="U267" s="261"/>
      <c r="V267" s="261"/>
      <c r="W267" s="261"/>
      <c r="X267" s="261"/>
      <c r="Y267" s="261"/>
      <c r="Z267" s="261"/>
      <c r="AA267" s="261"/>
      <c r="AB267" s="261"/>
      <c r="AC267" s="261"/>
      <c r="AD267" s="261"/>
      <c r="AE267" s="261"/>
      <c r="AF267" s="261"/>
      <c r="AG267" s="261"/>
      <c r="AH267" s="261"/>
      <c r="AI267" s="261"/>
      <c r="AJ267" s="261"/>
      <c r="AK267" s="261"/>
      <c r="AL267" s="261"/>
      <c r="AM267" s="261"/>
      <c r="AN267" s="261"/>
      <c r="AO267" s="261"/>
      <c r="AP267" s="261"/>
      <c r="AQ267" s="261"/>
      <c r="AR267" s="261"/>
      <c r="AS267" s="261"/>
      <c r="AT267" s="261"/>
      <c r="AU267" s="261"/>
      <c r="AV267" s="261"/>
      <c r="AW267" s="261"/>
      <c r="AX267" s="261"/>
      <c r="AY267" s="261"/>
      <c r="AZ267" s="261"/>
      <c r="BA267" s="261"/>
      <c r="BB267" s="261"/>
      <c r="BC267" s="261"/>
      <c r="BD267" s="261"/>
      <c r="BE267" s="261"/>
      <c r="BF267" s="261"/>
      <c r="BG267" s="261"/>
      <c r="BH267" s="261"/>
      <c r="BI267" s="261"/>
      <c r="BJ267" s="261"/>
      <c r="BK267" s="261"/>
      <c r="BL267" s="261"/>
      <c r="BM267" s="261"/>
      <c r="BN267" s="261"/>
      <c r="BO267" s="261"/>
      <c r="BP267" s="261"/>
      <c r="BQ267" s="261"/>
      <c r="BR267" s="261"/>
      <c r="BS267" s="261"/>
      <c r="BT267" s="261"/>
      <c r="BU267" s="261"/>
      <c r="BV267" s="261"/>
      <c r="BW267" s="261"/>
      <c r="BX267" s="261"/>
      <c r="BY267" s="262"/>
      <c r="BZ267" s="262"/>
      <c r="CA267" s="262"/>
      <c r="CB267" s="262"/>
      <c r="CC267" s="262"/>
      <c r="CD267" s="262"/>
      <c r="CE267" s="262"/>
      <c r="CF267" s="262"/>
      <c r="CG267" s="262"/>
      <c r="CH267" s="262"/>
      <c r="CI267" s="262"/>
      <c r="CJ267" s="262"/>
      <c r="CK267" s="262"/>
      <c r="CL267" s="262"/>
      <c r="CM267" s="262"/>
      <c r="CN267" s="262"/>
      <c r="CO267" s="262"/>
      <c r="CP267" s="262"/>
      <c r="CQ267" s="262"/>
      <c r="CR267" s="262"/>
      <c r="CS267" s="262"/>
      <c r="CT267" s="262"/>
      <c r="CU267" s="261"/>
      <c r="CV267" s="261"/>
      <c r="CW267" s="261"/>
      <c r="CX267" s="261"/>
      <c r="CY267" s="261"/>
      <c r="CZ267" s="261"/>
      <c r="DA267" s="261"/>
      <c r="DB267" s="261"/>
      <c r="DC267" s="261"/>
      <c r="DD267" s="261"/>
      <c r="DE267" s="261"/>
      <c r="DF267" s="261"/>
      <c r="DG267" s="261"/>
      <c r="DH267" s="261"/>
      <c r="DI267" s="261"/>
      <c r="DJ267" s="261"/>
      <c r="DK267" s="261"/>
      <c r="DL267" s="261"/>
      <c r="DM267" s="261"/>
      <c r="DN267" s="261"/>
      <c r="DO267" s="261"/>
      <c r="DP267" s="261"/>
      <c r="DQ267" s="261"/>
      <c r="DR267" s="261"/>
      <c r="DS267" s="261"/>
      <c r="DT267" s="261"/>
      <c r="DU267" s="261"/>
      <c r="DV267" s="261"/>
      <c r="DW267" s="261"/>
      <c r="DX267" s="261"/>
      <c r="DY267" s="261"/>
      <c r="DZ267" s="261"/>
      <c r="EA267" s="261"/>
    </row>
    <row r="268" spans="1:131" ht="15" x14ac:dyDescent="0.25">
      <c r="A268" s="261"/>
      <c r="B268" s="261"/>
      <c r="C268" s="261"/>
      <c r="D268" s="261"/>
      <c r="E268" s="261"/>
      <c r="F268" s="261"/>
      <c r="G268" s="261"/>
      <c r="H268" s="261"/>
      <c r="I268" s="261"/>
      <c r="J268" s="261"/>
      <c r="K268" s="261"/>
      <c r="L268" s="261"/>
      <c r="M268" s="261"/>
      <c r="N268" s="261"/>
      <c r="O268" s="261"/>
      <c r="P268" s="261"/>
      <c r="Q268" s="261"/>
      <c r="R268" s="261"/>
      <c r="S268" s="261"/>
      <c r="T268" s="261"/>
      <c r="U268" s="261"/>
      <c r="V268" s="261"/>
      <c r="W268" s="261"/>
      <c r="X268" s="261"/>
      <c r="Y268" s="261"/>
      <c r="Z268" s="261"/>
      <c r="AA268" s="261"/>
      <c r="AB268" s="261"/>
      <c r="AC268" s="261"/>
      <c r="AD268" s="261"/>
      <c r="AE268" s="261"/>
      <c r="AF268" s="261"/>
      <c r="AG268" s="261"/>
      <c r="AH268" s="261"/>
      <c r="AI268" s="261"/>
      <c r="AJ268" s="261"/>
      <c r="AK268" s="261"/>
      <c r="AL268" s="261"/>
      <c r="AM268" s="261"/>
      <c r="AN268" s="261"/>
      <c r="AO268" s="261"/>
      <c r="AP268" s="261"/>
      <c r="AQ268" s="261"/>
      <c r="AR268" s="261"/>
      <c r="AS268" s="261"/>
      <c r="AT268" s="261"/>
      <c r="AU268" s="261"/>
      <c r="AV268" s="261"/>
      <c r="AW268" s="261"/>
      <c r="AX268" s="261"/>
      <c r="AY268" s="261"/>
      <c r="AZ268" s="261"/>
      <c r="BA268" s="261"/>
      <c r="BB268" s="261"/>
      <c r="BC268" s="261"/>
      <c r="BD268" s="261"/>
      <c r="BE268" s="261"/>
      <c r="BF268" s="261"/>
      <c r="BG268" s="261"/>
      <c r="BH268" s="261"/>
      <c r="BI268" s="261"/>
      <c r="BJ268" s="261"/>
      <c r="BK268" s="261"/>
      <c r="BL268" s="261"/>
      <c r="BM268" s="261"/>
      <c r="BN268" s="261"/>
      <c r="BO268" s="261"/>
      <c r="BP268" s="261"/>
      <c r="BQ268" s="261"/>
      <c r="BR268" s="261"/>
      <c r="BS268" s="261"/>
      <c r="BT268" s="261"/>
      <c r="BU268" s="261"/>
      <c r="BV268" s="261"/>
      <c r="BW268" s="261"/>
      <c r="BX268" s="261"/>
      <c r="BY268" s="262"/>
      <c r="BZ268" s="262"/>
      <c r="CA268" s="262"/>
      <c r="CB268" s="262"/>
      <c r="CC268" s="262"/>
      <c r="CD268" s="262"/>
      <c r="CE268" s="262"/>
      <c r="CF268" s="262"/>
      <c r="CG268" s="262"/>
      <c r="CH268" s="262"/>
      <c r="CI268" s="262"/>
      <c r="CJ268" s="262"/>
      <c r="CK268" s="262"/>
      <c r="CL268" s="262"/>
      <c r="CM268" s="262"/>
      <c r="CN268" s="262"/>
      <c r="CO268" s="262"/>
      <c r="CP268" s="262"/>
      <c r="CQ268" s="262"/>
      <c r="CR268" s="262"/>
      <c r="CS268" s="262"/>
      <c r="CT268" s="262"/>
      <c r="CU268" s="261"/>
      <c r="CV268" s="261"/>
      <c r="CW268" s="261"/>
      <c r="CX268" s="261"/>
      <c r="CY268" s="261"/>
      <c r="CZ268" s="261"/>
      <c r="DA268" s="261"/>
      <c r="DB268" s="261"/>
      <c r="DC268" s="261"/>
      <c r="DD268" s="261"/>
      <c r="DE268" s="261"/>
      <c r="DF268" s="261"/>
      <c r="DG268" s="261"/>
      <c r="DH268" s="261"/>
      <c r="DI268" s="261"/>
      <c r="DJ268" s="261"/>
      <c r="DK268" s="261"/>
      <c r="DL268" s="261"/>
      <c r="DM268" s="261"/>
      <c r="DN268" s="261"/>
      <c r="DO268" s="261"/>
      <c r="DP268" s="261"/>
      <c r="DQ268" s="261"/>
      <c r="DR268" s="261"/>
      <c r="DS268" s="261"/>
      <c r="DT268" s="261"/>
      <c r="DU268" s="261"/>
      <c r="DV268" s="261"/>
      <c r="DW268" s="261"/>
      <c r="DX268" s="261"/>
      <c r="DY268" s="261"/>
      <c r="DZ268" s="261"/>
      <c r="EA268" s="261"/>
    </row>
    <row r="269" spans="1:131" ht="15" x14ac:dyDescent="0.25">
      <c r="A269" s="261"/>
      <c r="B269" s="261"/>
      <c r="C269" s="261"/>
      <c r="D269" s="261"/>
      <c r="E269" s="261"/>
      <c r="F269" s="261"/>
      <c r="G269" s="261"/>
      <c r="H269" s="261"/>
      <c r="I269" s="261"/>
      <c r="J269" s="261"/>
      <c r="K269" s="261"/>
      <c r="L269" s="261"/>
      <c r="M269" s="261"/>
      <c r="N269" s="261"/>
      <c r="O269" s="261"/>
      <c r="P269" s="261"/>
      <c r="Q269" s="261"/>
      <c r="R269" s="261"/>
      <c r="S269" s="261"/>
      <c r="T269" s="261"/>
      <c r="U269" s="261"/>
      <c r="V269" s="261"/>
      <c r="W269" s="261"/>
      <c r="X269" s="261"/>
      <c r="Y269" s="261"/>
      <c r="Z269" s="261"/>
      <c r="AA269" s="261"/>
      <c r="AB269" s="261"/>
      <c r="AC269" s="261"/>
      <c r="AD269" s="261"/>
      <c r="AE269" s="261"/>
      <c r="AF269" s="261"/>
      <c r="AG269" s="261"/>
      <c r="AH269" s="261"/>
      <c r="AI269" s="261"/>
      <c r="AJ269" s="261"/>
      <c r="AK269" s="261"/>
      <c r="AL269" s="261"/>
      <c r="AM269" s="261"/>
      <c r="AN269" s="261"/>
      <c r="AO269" s="261"/>
      <c r="AP269" s="261"/>
      <c r="AQ269" s="261"/>
      <c r="AR269" s="261"/>
      <c r="AS269" s="261"/>
      <c r="AT269" s="261"/>
      <c r="AU269" s="261"/>
      <c r="AV269" s="261"/>
      <c r="AW269" s="261"/>
      <c r="AX269" s="261"/>
      <c r="AY269" s="261"/>
      <c r="AZ269" s="261"/>
      <c r="BA269" s="261"/>
      <c r="BB269" s="261"/>
      <c r="BC269" s="261"/>
      <c r="BD269" s="261"/>
      <c r="BE269" s="261"/>
      <c r="BF269" s="261"/>
      <c r="BG269" s="261"/>
      <c r="BH269" s="261"/>
      <c r="BI269" s="261"/>
      <c r="BJ269" s="261"/>
      <c r="BK269" s="261"/>
      <c r="BL269" s="261"/>
      <c r="BM269" s="261"/>
      <c r="BN269" s="261"/>
      <c r="BO269" s="261"/>
      <c r="BP269" s="261"/>
      <c r="BQ269" s="261"/>
      <c r="BR269" s="261"/>
      <c r="BS269" s="261"/>
      <c r="BT269" s="261"/>
      <c r="BU269" s="261"/>
      <c r="BV269" s="261"/>
      <c r="BW269" s="261"/>
      <c r="BX269" s="261"/>
      <c r="BY269" s="262"/>
      <c r="BZ269" s="262"/>
      <c r="CA269" s="262"/>
      <c r="CB269" s="262"/>
      <c r="CC269" s="262"/>
      <c r="CD269" s="262"/>
      <c r="CE269" s="262"/>
      <c r="CF269" s="262"/>
      <c r="CG269" s="262"/>
      <c r="CH269" s="262"/>
      <c r="CI269" s="262"/>
      <c r="CJ269" s="262"/>
      <c r="CK269" s="262"/>
      <c r="CL269" s="262"/>
      <c r="CM269" s="262"/>
      <c r="CN269" s="262"/>
      <c r="CO269" s="262"/>
      <c r="CP269" s="262"/>
      <c r="CQ269" s="262"/>
      <c r="CR269" s="262"/>
      <c r="CS269" s="262"/>
      <c r="CT269" s="262"/>
      <c r="CU269" s="261"/>
      <c r="CV269" s="261"/>
      <c r="CW269" s="261"/>
      <c r="CX269" s="261"/>
      <c r="CY269" s="261"/>
      <c r="CZ269" s="261"/>
      <c r="DA269" s="261"/>
      <c r="DB269" s="261"/>
      <c r="DC269" s="261"/>
      <c r="DD269" s="261"/>
      <c r="DE269" s="261"/>
      <c r="DF269" s="261"/>
      <c r="DG269" s="261"/>
      <c r="DH269" s="261"/>
      <c r="DI269" s="261"/>
      <c r="DJ269" s="261"/>
      <c r="DK269" s="261"/>
      <c r="DL269" s="261"/>
      <c r="DM269" s="261"/>
      <c r="DN269" s="261"/>
      <c r="DO269" s="261"/>
      <c r="DP269" s="261"/>
      <c r="DQ269" s="261"/>
      <c r="DR269" s="261"/>
      <c r="DS269" s="261"/>
      <c r="DT269" s="261"/>
      <c r="DU269" s="261"/>
      <c r="DV269" s="261"/>
      <c r="DW269" s="261"/>
      <c r="DX269" s="261"/>
      <c r="DY269" s="261"/>
      <c r="DZ269" s="261"/>
      <c r="EA269" s="261"/>
    </row>
    <row r="270" spans="1:131" ht="15" x14ac:dyDescent="0.25">
      <c r="A270" s="261"/>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261"/>
      <c r="AF270" s="261"/>
      <c r="AG270" s="261"/>
      <c r="AH270" s="261"/>
      <c r="AI270" s="261"/>
      <c r="AJ270" s="261"/>
      <c r="AK270" s="261"/>
      <c r="AL270" s="261"/>
      <c r="AM270" s="261"/>
      <c r="AN270" s="261"/>
      <c r="AO270" s="261"/>
      <c r="AP270" s="261"/>
      <c r="AQ270" s="261"/>
      <c r="AR270" s="261"/>
      <c r="AS270" s="261"/>
      <c r="AT270" s="261"/>
      <c r="AU270" s="261"/>
      <c r="AV270" s="261"/>
      <c r="AW270" s="261"/>
      <c r="AX270" s="261"/>
      <c r="AY270" s="261"/>
      <c r="AZ270" s="261"/>
      <c r="BA270" s="261"/>
      <c r="BB270" s="261"/>
      <c r="BC270" s="261"/>
      <c r="BD270" s="261"/>
      <c r="BE270" s="261"/>
      <c r="BF270" s="261"/>
      <c r="BG270" s="261"/>
      <c r="BH270" s="261"/>
      <c r="BI270" s="261"/>
      <c r="BJ270" s="261"/>
      <c r="BK270" s="261"/>
      <c r="BL270" s="261"/>
      <c r="BM270" s="261"/>
      <c r="BN270" s="261"/>
      <c r="BO270" s="261"/>
      <c r="BP270" s="261"/>
      <c r="BQ270" s="261"/>
      <c r="BR270" s="261"/>
      <c r="BS270" s="261"/>
      <c r="BT270" s="261"/>
      <c r="BU270" s="261"/>
      <c r="BV270" s="261"/>
      <c r="BW270" s="261"/>
      <c r="BX270" s="261"/>
      <c r="BY270" s="262"/>
      <c r="BZ270" s="262"/>
      <c r="CA270" s="262"/>
      <c r="CB270" s="262"/>
      <c r="CC270" s="262"/>
      <c r="CD270" s="262"/>
      <c r="CE270" s="262"/>
      <c r="CF270" s="262"/>
      <c r="CG270" s="262"/>
      <c r="CH270" s="262"/>
      <c r="CI270" s="262"/>
      <c r="CJ270" s="262"/>
      <c r="CK270" s="262"/>
      <c r="CL270" s="262"/>
      <c r="CM270" s="262"/>
      <c r="CN270" s="262"/>
      <c r="CO270" s="262"/>
      <c r="CP270" s="262"/>
      <c r="CQ270" s="262"/>
      <c r="CR270" s="262"/>
      <c r="CS270" s="262"/>
      <c r="CT270" s="262"/>
      <c r="CU270" s="261"/>
      <c r="CV270" s="261"/>
      <c r="CW270" s="261"/>
      <c r="CX270" s="261"/>
      <c r="CY270" s="261"/>
      <c r="CZ270" s="261"/>
      <c r="DA270" s="261"/>
      <c r="DB270" s="261"/>
      <c r="DC270" s="261"/>
      <c r="DD270" s="261"/>
      <c r="DE270" s="261"/>
      <c r="DF270" s="261"/>
      <c r="DG270" s="261"/>
      <c r="DH270" s="261"/>
      <c r="DI270" s="261"/>
      <c r="DJ270" s="261"/>
      <c r="DK270" s="261"/>
      <c r="DL270" s="261"/>
      <c r="DM270" s="261"/>
      <c r="DN270" s="261"/>
      <c r="DO270" s="261"/>
      <c r="DP270" s="261"/>
      <c r="DQ270" s="261"/>
      <c r="DR270" s="261"/>
      <c r="DS270" s="261"/>
      <c r="DT270" s="261"/>
      <c r="DU270" s="261"/>
      <c r="DV270" s="261"/>
      <c r="DW270" s="261"/>
      <c r="DX270" s="261"/>
      <c r="DY270" s="261"/>
      <c r="DZ270" s="261"/>
      <c r="EA270" s="261"/>
    </row>
    <row r="271" spans="1:131" ht="15" x14ac:dyDescent="0.25">
      <c r="A271" s="261"/>
      <c r="B271" s="261"/>
      <c r="C271" s="261"/>
      <c r="D271" s="261"/>
      <c r="E271" s="261"/>
      <c r="F271" s="261"/>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261"/>
      <c r="AE271" s="261"/>
      <c r="AF271" s="261"/>
      <c r="AG271" s="261"/>
      <c r="AH271" s="261"/>
      <c r="AI271" s="261"/>
      <c r="AJ271" s="261"/>
      <c r="AK271" s="261"/>
      <c r="AL271" s="261"/>
      <c r="AM271" s="261"/>
      <c r="AN271" s="261"/>
      <c r="AO271" s="261"/>
      <c r="AP271" s="261"/>
      <c r="AQ271" s="261"/>
      <c r="AR271" s="261"/>
      <c r="AS271" s="261"/>
      <c r="AT271" s="261"/>
      <c r="AU271" s="261"/>
      <c r="AV271" s="261"/>
      <c r="AW271" s="261"/>
      <c r="AX271" s="261"/>
      <c r="AY271" s="261"/>
      <c r="AZ271" s="261"/>
      <c r="BA271" s="261"/>
      <c r="BB271" s="261"/>
      <c r="BC271" s="261"/>
      <c r="BD271" s="261"/>
      <c r="BE271" s="261"/>
      <c r="BF271" s="261"/>
      <c r="BG271" s="261"/>
      <c r="BH271" s="261"/>
      <c r="BI271" s="261"/>
      <c r="BJ271" s="261"/>
      <c r="BK271" s="261"/>
      <c r="BL271" s="261"/>
      <c r="BM271" s="261"/>
      <c r="BN271" s="261"/>
      <c r="BO271" s="261"/>
      <c r="BP271" s="261"/>
      <c r="BQ271" s="261"/>
      <c r="BR271" s="261"/>
      <c r="BS271" s="261"/>
      <c r="BT271" s="261"/>
      <c r="BU271" s="261"/>
      <c r="BV271" s="261"/>
      <c r="BW271" s="261"/>
      <c r="BX271" s="261"/>
      <c r="BY271" s="262"/>
      <c r="BZ271" s="262"/>
      <c r="CA271" s="262"/>
      <c r="CB271" s="262"/>
      <c r="CC271" s="262"/>
      <c r="CD271" s="262"/>
      <c r="CE271" s="262"/>
      <c r="CF271" s="262"/>
      <c r="CG271" s="262"/>
      <c r="CH271" s="262"/>
      <c r="CI271" s="262"/>
      <c r="CJ271" s="262"/>
      <c r="CK271" s="262"/>
      <c r="CL271" s="262"/>
      <c r="CM271" s="262"/>
      <c r="CN271" s="262"/>
      <c r="CO271" s="262"/>
      <c r="CP271" s="262"/>
      <c r="CQ271" s="262"/>
      <c r="CR271" s="262"/>
      <c r="CS271" s="262"/>
      <c r="CT271" s="262"/>
      <c r="CU271" s="261"/>
      <c r="CV271" s="261"/>
      <c r="CW271" s="261"/>
      <c r="CX271" s="261"/>
      <c r="CY271" s="261"/>
      <c r="CZ271" s="261"/>
      <c r="DA271" s="261"/>
      <c r="DB271" s="261"/>
      <c r="DC271" s="261"/>
      <c r="DD271" s="261"/>
      <c r="DE271" s="261"/>
      <c r="DF271" s="261"/>
      <c r="DG271" s="261"/>
      <c r="DH271" s="261"/>
      <c r="DI271" s="261"/>
      <c r="DJ271" s="261"/>
      <c r="DK271" s="261"/>
      <c r="DL271" s="261"/>
      <c r="DM271" s="261"/>
      <c r="DN271" s="261"/>
      <c r="DO271" s="261"/>
      <c r="DP271" s="261"/>
      <c r="DQ271" s="261"/>
      <c r="DR271" s="261"/>
      <c r="DS271" s="261"/>
      <c r="DT271" s="261"/>
      <c r="DU271" s="261"/>
      <c r="DV271" s="261"/>
      <c r="DW271" s="261"/>
      <c r="DX271" s="261"/>
      <c r="DY271" s="261"/>
      <c r="DZ271" s="261"/>
      <c r="EA271" s="261"/>
    </row>
    <row r="272" spans="1:131" ht="15" x14ac:dyDescent="0.25">
      <c r="A272" s="261"/>
      <c r="B272" s="261"/>
      <c r="C272" s="261"/>
      <c r="D272" s="261"/>
      <c r="E272" s="261"/>
      <c r="F272" s="261"/>
      <c r="G272" s="261"/>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61"/>
      <c r="AE272" s="261"/>
      <c r="AF272" s="261"/>
      <c r="AG272" s="261"/>
      <c r="AH272" s="261"/>
      <c r="AI272" s="261"/>
      <c r="AJ272" s="261"/>
      <c r="AK272" s="261"/>
      <c r="AL272" s="261"/>
      <c r="AM272" s="261"/>
      <c r="AN272" s="261"/>
      <c r="AO272" s="261"/>
      <c r="AP272" s="261"/>
      <c r="AQ272" s="261"/>
      <c r="AR272" s="261"/>
      <c r="AS272" s="261"/>
      <c r="AT272" s="261"/>
      <c r="AU272" s="261"/>
      <c r="AV272" s="261"/>
      <c r="AW272" s="261"/>
      <c r="AX272" s="261"/>
      <c r="AY272" s="261"/>
      <c r="AZ272" s="261"/>
      <c r="BA272" s="261"/>
      <c r="BB272" s="261"/>
      <c r="BC272" s="261"/>
      <c r="BD272" s="261"/>
      <c r="BE272" s="261"/>
      <c r="BF272" s="261"/>
      <c r="BG272" s="261"/>
      <c r="BH272" s="261"/>
      <c r="BI272" s="261"/>
      <c r="BJ272" s="261"/>
      <c r="BK272" s="261"/>
      <c r="BL272" s="261"/>
      <c r="BM272" s="261"/>
      <c r="BN272" s="261"/>
      <c r="BO272" s="261"/>
      <c r="BP272" s="261"/>
      <c r="BQ272" s="261"/>
      <c r="BR272" s="261"/>
      <c r="BS272" s="261"/>
      <c r="BT272" s="261"/>
      <c r="BU272" s="261"/>
      <c r="BV272" s="261"/>
      <c r="BW272" s="261"/>
      <c r="BX272" s="261"/>
      <c r="BY272" s="262"/>
      <c r="BZ272" s="262"/>
      <c r="CA272" s="262"/>
      <c r="CB272" s="262"/>
      <c r="CC272" s="262"/>
      <c r="CD272" s="262"/>
      <c r="CE272" s="262"/>
      <c r="CF272" s="262"/>
      <c r="CG272" s="262"/>
      <c r="CH272" s="262"/>
      <c r="CI272" s="262"/>
      <c r="CJ272" s="262"/>
      <c r="CK272" s="262"/>
      <c r="CL272" s="262"/>
      <c r="CM272" s="262"/>
      <c r="CN272" s="262"/>
      <c r="CO272" s="262"/>
      <c r="CP272" s="262"/>
      <c r="CQ272" s="262"/>
      <c r="CR272" s="262"/>
      <c r="CS272" s="262"/>
      <c r="CT272" s="262"/>
      <c r="CU272" s="261"/>
      <c r="CV272" s="261"/>
      <c r="CW272" s="261"/>
      <c r="CX272" s="261"/>
      <c r="CY272" s="261"/>
      <c r="CZ272" s="261"/>
      <c r="DA272" s="261"/>
      <c r="DB272" s="261"/>
      <c r="DC272" s="261"/>
      <c r="DD272" s="261"/>
      <c r="DE272" s="261"/>
      <c r="DF272" s="261"/>
      <c r="DG272" s="261"/>
      <c r="DH272" s="261"/>
      <c r="DI272" s="261"/>
      <c r="DJ272" s="261"/>
      <c r="DK272" s="261"/>
      <c r="DL272" s="261"/>
      <c r="DM272" s="261"/>
      <c r="DN272" s="261"/>
      <c r="DO272" s="261"/>
      <c r="DP272" s="261"/>
      <c r="DQ272" s="261"/>
      <c r="DR272" s="261"/>
      <c r="DS272" s="261"/>
      <c r="DT272" s="261"/>
      <c r="DU272" s="261"/>
      <c r="DV272" s="261"/>
      <c r="DW272" s="261"/>
      <c r="DX272" s="261"/>
      <c r="DY272" s="261"/>
      <c r="DZ272" s="261"/>
      <c r="EA272" s="261"/>
    </row>
    <row r="273" spans="1:131" ht="15" x14ac:dyDescent="0.25">
      <c r="A273" s="261"/>
      <c r="B273" s="261"/>
      <c r="C273" s="261"/>
      <c r="D273" s="261"/>
      <c r="E273" s="261"/>
      <c r="F273" s="261"/>
      <c r="G273" s="261"/>
      <c r="H273" s="261"/>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61"/>
      <c r="AE273" s="261"/>
      <c r="AF273" s="261"/>
      <c r="AG273" s="261"/>
      <c r="AH273" s="261"/>
      <c r="AI273" s="261"/>
      <c r="AJ273" s="261"/>
      <c r="AK273" s="261"/>
      <c r="AL273" s="261"/>
      <c r="AM273" s="261"/>
      <c r="AN273" s="261"/>
      <c r="AO273" s="261"/>
      <c r="AP273" s="261"/>
      <c r="AQ273" s="261"/>
      <c r="AR273" s="261"/>
      <c r="AS273" s="261"/>
      <c r="AT273" s="261"/>
      <c r="AU273" s="261"/>
      <c r="AV273" s="261"/>
      <c r="AW273" s="261"/>
      <c r="AX273" s="261"/>
      <c r="AY273" s="261"/>
      <c r="AZ273" s="261"/>
      <c r="BA273" s="261"/>
      <c r="BB273" s="261"/>
      <c r="BC273" s="261"/>
      <c r="BD273" s="261"/>
      <c r="BE273" s="261"/>
      <c r="BF273" s="261"/>
      <c r="BG273" s="261"/>
      <c r="BH273" s="261"/>
      <c r="BI273" s="261"/>
      <c r="BJ273" s="261"/>
      <c r="BK273" s="261"/>
      <c r="BL273" s="261"/>
      <c r="BM273" s="261"/>
      <c r="BN273" s="261"/>
      <c r="BO273" s="261"/>
      <c r="BP273" s="261"/>
      <c r="BQ273" s="261"/>
      <c r="BR273" s="261"/>
      <c r="BS273" s="261"/>
      <c r="BT273" s="261"/>
      <c r="BU273" s="261"/>
      <c r="BV273" s="261"/>
      <c r="BW273" s="261"/>
      <c r="BX273" s="261"/>
      <c r="BY273" s="262"/>
      <c r="BZ273" s="262"/>
      <c r="CA273" s="262"/>
      <c r="CB273" s="262"/>
      <c r="CC273" s="262"/>
      <c r="CD273" s="262"/>
      <c r="CE273" s="262"/>
      <c r="CF273" s="262"/>
      <c r="CG273" s="262"/>
      <c r="CH273" s="262"/>
      <c r="CI273" s="262"/>
      <c r="CJ273" s="262"/>
      <c r="CK273" s="262"/>
      <c r="CL273" s="262"/>
      <c r="CM273" s="262"/>
      <c r="CN273" s="262"/>
      <c r="CO273" s="262"/>
      <c r="CP273" s="262"/>
      <c r="CQ273" s="262"/>
      <c r="CR273" s="262"/>
      <c r="CS273" s="262"/>
      <c r="CT273" s="262"/>
      <c r="CU273" s="261"/>
      <c r="CV273" s="261"/>
      <c r="CW273" s="261"/>
      <c r="CX273" s="261"/>
      <c r="CY273" s="261"/>
      <c r="CZ273" s="261"/>
      <c r="DA273" s="261"/>
      <c r="DB273" s="261"/>
      <c r="DC273" s="261"/>
      <c r="DD273" s="261"/>
      <c r="DE273" s="261"/>
      <c r="DF273" s="261"/>
      <c r="DG273" s="261"/>
      <c r="DH273" s="261"/>
      <c r="DI273" s="261"/>
      <c r="DJ273" s="261"/>
      <c r="DK273" s="261"/>
      <c r="DL273" s="261"/>
      <c r="DM273" s="261"/>
      <c r="DN273" s="261"/>
      <c r="DO273" s="261"/>
      <c r="DP273" s="261"/>
      <c r="DQ273" s="261"/>
      <c r="DR273" s="261"/>
      <c r="DS273" s="261"/>
      <c r="DT273" s="261"/>
      <c r="DU273" s="261"/>
      <c r="DV273" s="261"/>
      <c r="DW273" s="261"/>
      <c r="DX273" s="261"/>
      <c r="DY273" s="261"/>
      <c r="DZ273" s="261"/>
      <c r="EA273" s="261"/>
    </row>
    <row r="274" spans="1:131" ht="15" x14ac:dyDescent="0.25">
      <c r="A274" s="261"/>
      <c r="B274" s="261"/>
      <c r="C274" s="261"/>
      <c r="D274" s="261"/>
      <c r="E274" s="261"/>
      <c r="F274" s="261"/>
      <c r="G274" s="261"/>
      <c r="H274" s="261"/>
      <c r="I274" s="261"/>
      <c r="J274" s="261"/>
      <c r="K274" s="261"/>
      <c r="L274" s="261"/>
      <c r="M274" s="261"/>
      <c r="N274" s="261"/>
      <c r="O274" s="261"/>
      <c r="P274" s="261"/>
      <c r="Q274" s="261"/>
      <c r="R274" s="261"/>
      <c r="S274" s="261"/>
      <c r="T274" s="261"/>
      <c r="U274" s="261"/>
      <c r="V274" s="261"/>
      <c r="W274" s="261"/>
      <c r="X274" s="261"/>
      <c r="Y274" s="261"/>
      <c r="Z274" s="261"/>
      <c r="AA274" s="261"/>
      <c r="AB274" s="261"/>
      <c r="AC274" s="261"/>
      <c r="AD274" s="261"/>
      <c r="AE274" s="261"/>
      <c r="AF274" s="261"/>
      <c r="AG274" s="261"/>
      <c r="AH274" s="261"/>
      <c r="AI274" s="261"/>
      <c r="AJ274" s="261"/>
      <c r="AK274" s="261"/>
      <c r="AL274" s="261"/>
      <c r="AM274" s="261"/>
      <c r="AN274" s="261"/>
      <c r="AO274" s="261"/>
      <c r="AP274" s="261"/>
      <c r="AQ274" s="261"/>
      <c r="AR274" s="261"/>
      <c r="AS274" s="261"/>
      <c r="AT274" s="261"/>
      <c r="AU274" s="261"/>
      <c r="AV274" s="261"/>
      <c r="AW274" s="261"/>
      <c r="AX274" s="261"/>
      <c r="AY274" s="261"/>
      <c r="AZ274" s="261"/>
      <c r="BA274" s="261"/>
      <c r="BB274" s="261"/>
      <c r="BC274" s="261"/>
      <c r="BD274" s="261"/>
      <c r="BE274" s="261"/>
      <c r="BF274" s="261"/>
      <c r="BG274" s="261"/>
      <c r="BH274" s="261"/>
      <c r="BI274" s="261"/>
      <c r="BJ274" s="261"/>
      <c r="BK274" s="261"/>
      <c r="BL274" s="261"/>
      <c r="BM274" s="261"/>
      <c r="BN274" s="261"/>
      <c r="BO274" s="261"/>
      <c r="BP274" s="261"/>
      <c r="BQ274" s="261"/>
      <c r="BR274" s="261"/>
      <c r="BS274" s="261"/>
      <c r="BT274" s="261"/>
      <c r="BU274" s="261"/>
      <c r="BV274" s="261"/>
      <c r="BW274" s="261"/>
      <c r="BX274" s="261"/>
      <c r="BY274" s="262"/>
      <c r="BZ274" s="262"/>
      <c r="CA274" s="262"/>
      <c r="CB274" s="262"/>
      <c r="CC274" s="262"/>
      <c r="CD274" s="262"/>
      <c r="CE274" s="262"/>
      <c r="CF274" s="262"/>
      <c r="CG274" s="262"/>
      <c r="CH274" s="262"/>
      <c r="CI274" s="262"/>
      <c r="CJ274" s="262"/>
      <c r="CK274" s="262"/>
      <c r="CL274" s="262"/>
      <c r="CM274" s="262"/>
      <c r="CN274" s="262"/>
      <c r="CO274" s="262"/>
      <c r="CP274" s="262"/>
      <c r="CQ274" s="262"/>
      <c r="CR274" s="262"/>
      <c r="CS274" s="262"/>
      <c r="CT274" s="262"/>
      <c r="CU274" s="261"/>
      <c r="CV274" s="261"/>
      <c r="CW274" s="261"/>
      <c r="CX274" s="261"/>
      <c r="CY274" s="261"/>
      <c r="CZ274" s="261"/>
      <c r="DA274" s="261"/>
      <c r="DB274" s="261"/>
      <c r="DC274" s="261"/>
      <c r="DD274" s="261"/>
      <c r="DE274" s="261"/>
      <c r="DF274" s="261"/>
      <c r="DG274" s="261"/>
      <c r="DH274" s="261"/>
      <c r="DI274" s="261"/>
      <c r="DJ274" s="261"/>
      <c r="DK274" s="261"/>
      <c r="DL274" s="261"/>
      <c r="DM274" s="261"/>
      <c r="DN274" s="261"/>
      <c r="DO274" s="261"/>
      <c r="DP274" s="261"/>
      <c r="DQ274" s="261"/>
      <c r="DR274" s="261"/>
      <c r="DS274" s="261"/>
      <c r="DT274" s="261"/>
      <c r="DU274" s="261"/>
      <c r="DV274" s="261"/>
      <c r="DW274" s="261"/>
      <c r="DX274" s="261"/>
      <c r="DY274" s="261"/>
      <c r="DZ274" s="261"/>
      <c r="EA274" s="261"/>
    </row>
    <row r="275" spans="1:131" ht="15" x14ac:dyDescent="0.25">
      <c r="A275" s="261"/>
      <c r="B275" s="261"/>
      <c r="C275" s="261"/>
      <c r="D275" s="261"/>
      <c r="E275" s="261"/>
      <c r="F275" s="261"/>
      <c r="G275" s="261"/>
      <c r="H275" s="261"/>
      <c r="I275" s="261"/>
      <c r="J275" s="261"/>
      <c r="K275" s="261"/>
      <c r="L275" s="261"/>
      <c r="M275" s="261"/>
      <c r="N275" s="261"/>
      <c r="O275" s="261"/>
      <c r="P275" s="261"/>
      <c r="Q275" s="261"/>
      <c r="R275" s="261"/>
      <c r="S275" s="261"/>
      <c r="T275" s="261"/>
      <c r="U275" s="261"/>
      <c r="V275" s="261"/>
      <c r="W275" s="261"/>
      <c r="X275" s="261"/>
      <c r="Y275" s="261"/>
      <c r="Z275" s="261"/>
      <c r="AA275" s="261"/>
      <c r="AB275" s="261"/>
      <c r="AC275" s="261"/>
      <c r="AD275" s="261"/>
      <c r="AE275" s="261"/>
      <c r="AF275" s="261"/>
      <c r="AG275" s="261"/>
      <c r="AH275" s="261"/>
      <c r="AI275" s="261"/>
      <c r="AJ275" s="261"/>
      <c r="AK275" s="261"/>
      <c r="AL275" s="261"/>
      <c r="AM275" s="261"/>
      <c r="AN275" s="261"/>
      <c r="AO275" s="261"/>
      <c r="AP275" s="261"/>
      <c r="AQ275" s="261"/>
      <c r="AR275" s="261"/>
      <c r="AS275" s="261"/>
      <c r="AT275" s="261"/>
      <c r="AU275" s="261"/>
      <c r="AV275" s="261"/>
      <c r="AW275" s="261"/>
      <c r="AX275" s="261"/>
      <c r="AY275" s="261"/>
      <c r="AZ275" s="261"/>
      <c r="BA275" s="261"/>
      <c r="BB275" s="261"/>
      <c r="BC275" s="261"/>
      <c r="BD275" s="261"/>
      <c r="BE275" s="261"/>
      <c r="BF275" s="261"/>
      <c r="BG275" s="261"/>
      <c r="BH275" s="261"/>
      <c r="BI275" s="261"/>
      <c r="BJ275" s="261"/>
      <c r="BK275" s="261"/>
      <c r="BL275" s="261"/>
      <c r="BM275" s="261"/>
      <c r="BN275" s="261"/>
      <c r="BO275" s="261"/>
      <c r="BP275" s="261"/>
      <c r="BQ275" s="261"/>
      <c r="BR275" s="261"/>
      <c r="BS275" s="261"/>
      <c r="BT275" s="261"/>
      <c r="BU275" s="261"/>
      <c r="BV275" s="261"/>
      <c r="BW275" s="261"/>
      <c r="BX275" s="261"/>
      <c r="BY275" s="262"/>
      <c r="BZ275" s="262"/>
      <c r="CA275" s="262"/>
      <c r="CB275" s="262"/>
      <c r="CC275" s="262"/>
      <c r="CD275" s="262"/>
      <c r="CE275" s="262"/>
      <c r="CF275" s="262"/>
      <c r="CG275" s="262"/>
      <c r="CH275" s="262"/>
      <c r="CI275" s="262"/>
      <c r="CJ275" s="262"/>
      <c r="CK275" s="262"/>
      <c r="CL275" s="262"/>
      <c r="CM275" s="262"/>
      <c r="CN275" s="262"/>
      <c r="CO275" s="262"/>
      <c r="CP275" s="262"/>
      <c r="CQ275" s="262"/>
      <c r="CR275" s="262"/>
      <c r="CS275" s="262"/>
      <c r="CT275" s="262"/>
      <c r="CU275" s="261"/>
      <c r="CV275" s="261"/>
      <c r="CW275" s="261"/>
      <c r="CX275" s="261"/>
      <c r="CY275" s="261"/>
      <c r="CZ275" s="261"/>
      <c r="DA275" s="261"/>
      <c r="DB275" s="261"/>
      <c r="DC275" s="261"/>
      <c r="DD275" s="261"/>
      <c r="DE275" s="261"/>
      <c r="DF275" s="261"/>
      <c r="DG275" s="261"/>
      <c r="DH275" s="261"/>
      <c r="DI275" s="261"/>
      <c r="DJ275" s="261"/>
      <c r="DK275" s="261"/>
      <c r="DL275" s="261"/>
      <c r="DM275" s="261"/>
      <c r="DN275" s="261"/>
      <c r="DO275" s="261"/>
      <c r="DP275" s="261"/>
      <c r="DQ275" s="261"/>
      <c r="DR275" s="261"/>
      <c r="DS275" s="261"/>
      <c r="DT275" s="261"/>
      <c r="DU275" s="261"/>
      <c r="DV275" s="261"/>
      <c r="DW275" s="261"/>
      <c r="DX275" s="261"/>
      <c r="DY275" s="261"/>
      <c r="DZ275" s="261"/>
      <c r="EA275" s="261"/>
    </row>
    <row r="276" spans="1:131" ht="15" x14ac:dyDescent="0.25">
      <c r="A276" s="261"/>
      <c r="B276" s="261"/>
      <c r="C276" s="261"/>
      <c r="D276" s="261"/>
      <c r="E276" s="261"/>
      <c r="F276" s="261"/>
      <c r="G276" s="261"/>
      <c r="H276" s="261"/>
      <c r="I276" s="261"/>
      <c r="J276" s="261"/>
      <c r="K276" s="261"/>
      <c r="L276" s="261"/>
      <c r="M276" s="261"/>
      <c r="N276" s="261"/>
      <c r="O276" s="261"/>
      <c r="P276" s="261"/>
      <c r="Q276" s="261"/>
      <c r="R276" s="261"/>
      <c r="S276" s="261"/>
      <c r="T276" s="261"/>
      <c r="U276" s="261"/>
      <c r="V276" s="261"/>
      <c r="W276" s="261"/>
      <c r="X276" s="261"/>
      <c r="Y276" s="261"/>
      <c r="Z276" s="261"/>
      <c r="AA276" s="261"/>
      <c r="AB276" s="261"/>
      <c r="AC276" s="261"/>
      <c r="AD276" s="261"/>
      <c r="AE276" s="261"/>
      <c r="AF276" s="261"/>
      <c r="AG276" s="261"/>
      <c r="AH276" s="261"/>
      <c r="AI276" s="261"/>
      <c r="AJ276" s="261"/>
      <c r="AK276" s="261"/>
      <c r="AL276" s="261"/>
      <c r="AM276" s="261"/>
      <c r="AN276" s="261"/>
      <c r="AO276" s="261"/>
      <c r="AP276" s="261"/>
      <c r="AQ276" s="261"/>
      <c r="AR276" s="261"/>
      <c r="AS276" s="261"/>
      <c r="AT276" s="261"/>
      <c r="AU276" s="261"/>
      <c r="AV276" s="261"/>
      <c r="AW276" s="261"/>
      <c r="AX276" s="261"/>
      <c r="AY276" s="261"/>
      <c r="AZ276" s="261"/>
      <c r="BA276" s="261"/>
      <c r="BB276" s="261"/>
      <c r="BC276" s="261"/>
      <c r="BD276" s="261"/>
      <c r="BE276" s="261"/>
      <c r="BF276" s="261"/>
      <c r="BG276" s="261"/>
      <c r="BH276" s="261"/>
      <c r="BI276" s="261"/>
      <c r="BJ276" s="261"/>
      <c r="BK276" s="261"/>
      <c r="BL276" s="261"/>
      <c r="BM276" s="261"/>
      <c r="BN276" s="261"/>
      <c r="BO276" s="261"/>
      <c r="BP276" s="261"/>
      <c r="BQ276" s="261"/>
      <c r="BR276" s="261"/>
      <c r="BS276" s="261"/>
      <c r="BT276" s="261"/>
      <c r="BU276" s="261"/>
      <c r="BV276" s="261"/>
      <c r="BW276" s="261"/>
      <c r="BX276" s="261"/>
      <c r="BY276" s="262"/>
      <c r="BZ276" s="262"/>
      <c r="CA276" s="262"/>
      <c r="CB276" s="262"/>
      <c r="CC276" s="262"/>
      <c r="CD276" s="262"/>
      <c r="CE276" s="262"/>
      <c r="CF276" s="262"/>
      <c r="CG276" s="262"/>
      <c r="CH276" s="262"/>
      <c r="CI276" s="262"/>
      <c r="CJ276" s="262"/>
      <c r="CK276" s="262"/>
      <c r="CL276" s="262"/>
      <c r="CM276" s="262"/>
      <c r="CN276" s="262"/>
      <c r="CO276" s="262"/>
      <c r="CP276" s="262"/>
      <c r="CQ276" s="262"/>
      <c r="CR276" s="262"/>
      <c r="CS276" s="262"/>
      <c r="CT276" s="262"/>
      <c r="CU276" s="261"/>
      <c r="CV276" s="261"/>
      <c r="CW276" s="261"/>
      <c r="CX276" s="261"/>
      <c r="CY276" s="261"/>
      <c r="CZ276" s="261"/>
      <c r="DA276" s="261"/>
      <c r="DB276" s="261"/>
      <c r="DC276" s="261"/>
      <c r="DD276" s="261"/>
      <c r="DE276" s="261"/>
      <c r="DF276" s="261"/>
      <c r="DG276" s="261"/>
      <c r="DH276" s="261"/>
      <c r="DI276" s="261"/>
      <c r="DJ276" s="261"/>
      <c r="DK276" s="261"/>
      <c r="DL276" s="261"/>
      <c r="DM276" s="261"/>
      <c r="DN276" s="261"/>
      <c r="DO276" s="261"/>
      <c r="DP276" s="261"/>
      <c r="DQ276" s="261"/>
      <c r="DR276" s="261"/>
      <c r="DS276" s="261"/>
      <c r="DT276" s="261"/>
      <c r="DU276" s="261"/>
      <c r="DV276" s="261"/>
      <c r="DW276" s="261"/>
      <c r="DX276" s="261"/>
      <c r="DY276" s="261"/>
      <c r="DZ276" s="261"/>
      <c r="EA276" s="261"/>
    </row>
    <row r="277" spans="1:131" ht="15" x14ac:dyDescent="0.25">
      <c r="A277" s="261"/>
      <c r="B277" s="261"/>
      <c r="C277" s="261"/>
      <c r="D277" s="261"/>
      <c r="E277" s="261"/>
      <c r="F277" s="261"/>
      <c r="G277" s="261"/>
      <c r="H277" s="261"/>
      <c r="I277" s="261"/>
      <c r="J277" s="261"/>
      <c r="K277" s="261"/>
      <c r="L277" s="261"/>
      <c r="M277" s="261"/>
      <c r="N277" s="261"/>
      <c r="O277" s="261"/>
      <c r="P277" s="261"/>
      <c r="Q277" s="261"/>
      <c r="R277" s="261"/>
      <c r="S277" s="261"/>
      <c r="T277" s="261"/>
      <c r="U277" s="261"/>
      <c r="V277" s="261"/>
      <c r="W277" s="261"/>
      <c r="X277" s="261"/>
      <c r="Y277" s="261"/>
      <c r="Z277" s="261"/>
      <c r="AA277" s="261"/>
      <c r="AB277" s="261"/>
      <c r="AC277" s="261"/>
      <c r="AD277" s="261"/>
      <c r="AE277" s="261"/>
      <c r="AF277" s="261"/>
      <c r="AG277" s="261"/>
      <c r="AH277" s="261"/>
      <c r="AI277" s="261"/>
      <c r="AJ277" s="261"/>
      <c r="AK277" s="261"/>
      <c r="AL277" s="261"/>
      <c r="AM277" s="261"/>
      <c r="AN277" s="261"/>
      <c r="AO277" s="261"/>
      <c r="AP277" s="261"/>
      <c r="AQ277" s="261"/>
      <c r="AR277" s="261"/>
      <c r="AS277" s="261"/>
      <c r="AT277" s="261"/>
      <c r="AU277" s="261"/>
      <c r="AV277" s="261"/>
      <c r="AW277" s="261"/>
      <c r="AX277" s="261"/>
      <c r="AY277" s="261"/>
      <c r="AZ277" s="261"/>
      <c r="BA277" s="261"/>
      <c r="BB277" s="261"/>
      <c r="BC277" s="261"/>
      <c r="BD277" s="261"/>
      <c r="BE277" s="261"/>
      <c r="BF277" s="261"/>
      <c r="BG277" s="261"/>
      <c r="BH277" s="261"/>
      <c r="BI277" s="261"/>
      <c r="BJ277" s="261"/>
      <c r="BK277" s="261"/>
      <c r="BL277" s="261"/>
      <c r="BM277" s="261"/>
      <c r="BN277" s="261"/>
      <c r="BO277" s="261"/>
      <c r="BP277" s="261"/>
      <c r="BQ277" s="261"/>
      <c r="BR277" s="261"/>
      <c r="BS277" s="261"/>
      <c r="BT277" s="261"/>
      <c r="BU277" s="261"/>
      <c r="BV277" s="261"/>
      <c r="BW277" s="261"/>
      <c r="BX277" s="261"/>
      <c r="BY277" s="262"/>
      <c r="BZ277" s="262"/>
      <c r="CA277" s="262"/>
      <c r="CB277" s="262"/>
      <c r="CC277" s="262"/>
      <c r="CD277" s="262"/>
      <c r="CE277" s="262"/>
      <c r="CF277" s="262"/>
      <c r="CG277" s="262"/>
      <c r="CH277" s="262"/>
      <c r="CI277" s="262"/>
      <c r="CJ277" s="262"/>
      <c r="CK277" s="262"/>
      <c r="CL277" s="262"/>
      <c r="CM277" s="262"/>
      <c r="CN277" s="262"/>
      <c r="CO277" s="262"/>
      <c r="CP277" s="262"/>
      <c r="CQ277" s="262"/>
      <c r="CR277" s="262"/>
      <c r="CS277" s="262"/>
      <c r="CT277" s="262"/>
      <c r="CU277" s="261"/>
      <c r="CV277" s="261"/>
      <c r="CW277" s="261"/>
      <c r="CX277" s="261"/>
      <c r="CY277" s="261"/>
      <c r="CZ277" s="261"/>
      <c r="DA277" s="261"/>
      <c r="DB277" s="261"/>
      <c r="DC277" s="261"/>
      <c r="DD277" s="261"/>
      <c r="DE277" s="261"/>
      <c r="DF277" s="261"/>
      <c r="DG277" s="261"/>
      <c r="DH277" s="261"/>
      <c r="DI277" s="261"/>
      <c r="DJ277" s="261"/>
      <c r="DK277" s="261"/>
      <c r="DL277" s="261"/>
      <c r="DM277" s="261"/>
      <c r="DN277" s="261"/>
      <c r="DO277" s="261"/>
      <c r="DP277" s="261"/>
      <c r="DQ277" s="261"/>
      <c r="DR277" s="261"/>
      <c r="DS277" s="261"/>
      <c r="DT277" s="261"/>
      <c r="DU277" s="261"/>
      <c r="DV277" s="261"/>
      <c r="DW277" s="261"/>
      <c r="DX277" s="261"/>
      <c r="DY277" s="261"/>
      <c r="DZ277" s="261"/>
      <c r="EA277" s="261"/>
    </row>
    <row r="278" spans="1:131" ht="15" x14ac:dyDescent="0.25">
      <c r="A278" s="261"/>
      <c r="B278" s="261"/>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61"/>
      <c r="Y278" s="261"/>
      <c r="Z278" s="261"/>
      <c r="AA278" s="261"/>
      <c r="AB278" s="261"/>
      <c r="AC278" s="261"/>
      <c r="AD278" s="261"/>
      <c r="AE278" s="261"/>
      <c r="AF278" s="261"/>
      <c r="AG278" s="261"/>
      <c r="AH278" s="261"/>
      <c r="AI278" s="261"/>
      <c r="AJ278" s="261"/>
      <c r="AK278" s="261"/>
      <c r="AL278" s="261"/>
      <c r="AM278" s="261"/>
      <c r="AN278" s="261"/>
      <c r="AO278" s="261"/>
      <c r="AP278" s="261"/>
      <c r="AQ278" s="261"/>
      <c r="AR278" s="261"/>
      <c r="AS278" s="261"/>
      <c r="AT278" s="261"/>
      <c r="AU278" s="261"/>
      <c r="AV278" s="261"/>
      <c r="AW278" s="261"/>
      <c r="AX278" s="261"/>
      <c r="AY278" s="261"/>
      <c r="AZ278" s="261"/>
      <c r="BA278" s="261"/>
      <c r="BB278" s="261"/>
      <c r="BC278" s="261"/>
      <c r="BD278" s="261"/>
      <c r="BE278" s="261"/>
      <c r="BF278" s="261"/>
      <c r="BG278" s="261"/>
      <c r="BH278" s="261"/>
      <c r="BI278" s="261"/>
      <c r="BJ278" s="261"/>
      <c r="BK278" s="261"/>
      <c r="BL278" s="261"/>
      <c r="BM278" s="261"/>
      <c r="BN278" s="261"/>
      <c r="BO278" s="261"/>
      <c r="BP278" s="261"/>
      <c r="BQ278" s="261"/>
      <c r="BR278" s="261"/>
      <c r="BS278" s="261"/>
      <c r="BT278" s="261"/>
      <c r="BU278" s="261"/>
      <c r="BV278" s="261"/>
      <c r="BW278" s="261"/>
      <c r="BX278" s="261"/>
      <c r="BY278" s="262"/>
      <c r="BZ278" s="262"/>
      <c r="CA278" s="262"/>
      <c r="CB278" s="262"/>
      <c r="CC278" s="262"/>
      <c r="CD278" s="262"/>
      <c r="CE278" s="262"/>
      <c r="CF278" s="262"/>
      <c r="CG278" s="262"/>
      <c r="CH278" s="262"/>
      <c r="CI278" s="262"/>
      <c r="CJ278" s="262"/>
      <c r="CK278" s="262"/>
      <c r="CL278" s="262"/>
      <c r="CM278" s="262"/>
      <c r="CN278" s="262"/>
      <c r="CO278" s="262"/>
      <c r="CP278" s="262"/>
      <c r="CQ278" s="262"/>
      <c r="CR278" s="262"/>
      <c r="CS278" s="262"/>
      <c r="CT278" s="262"/>
      <c r="CU278" s="261"/>
      <c r="CV278" s="261"/>
      <c r="CW278" s="261"/>
      <c r="CX278" s="261"/>
      <c r="CY278" s="261"/>
      <c r="CZ278" s="261"/>
      <c r="DA278" s="261"/>
      <c r="DB278" s="261"/>
      <c r="DC278" s="261"/>
      <c r="DD278" s="261"/>
      <c r="DE278" s="261"/>
      <c r="DF278" s="261"/>
      <c r="DG278" s="261"/>
      <c r="DH278" s="261"/>
      <c r="DI278" s="261"/>
      <c r="DJ278" s="261"/>
      <c r="DK278" s="261"/>
      <c r="DL278" s="261"/>
      <c r="DM278" s="261"/>
      <c r="DN278" s="261"/>
      <c r="DO278" s="261"/>
      <c r="DP278" s="261"/>
      <c r="DQ278" s="261"/>
      <c r="DR278" s="261"/>
      <c r="DS278" s="261"/>
      <c r="DT278" s="261"/>
      <c r="DU278" s="261"/>
      <c r="DV278" s="261"/>
      <c r="DW278" s="261"/>
      <c r="DX278" s="261"/>
      <c r="DY278" s="261"/>
      <c r="DZ278" s="261"/>
      <c r="EA278" s="261"/>
    </row>
    <row r="279" spans="1:131" ht="15" x14ac:dyDescent="0.25">
      <c r="A279" s="261"/>
      <c r="B279" s="261"/>
      <c r="C279" s="261"/>
      <c r="D279" s="261"/>
      <c r="E279" s="261"/>
      <c r="F279" s="261"/>
      <c r="G279" s="261"/>
      <c r="H279" s="261"/>
      <c r="I279" s="261"/>
      <c r="J279" s="261"/>
      <c r="K279" s="261"/>
      <c r="L279" s="261"/>
      <c r="M279" s="261"/>
      <c r="N279" s="261"/>
      <c r="O279" s="261"/>
      <c r="P279" s="261"/>
      <c r="Q279" s="261"/>
      <c r="R279" s="261"/>
      <c r="S279" s="261"/>
      <c r="T279" s="261"/>
      <c r="U279" s="261"/>
      <c r="V279" s="261"/>
      <c r="W279" s="261"/>
      <c r="X279" s="261"/>
      <c r="Y279" s="261"/>
      <c r="Z279" s="261"/>
      <c r="AA279" s="261"/>
      <c r="AB279" s="261"/>
      <c r="AC279" s="261"/>
      <c r="AD279" s="261"/>
      <c r="AE279" s="261"/>
      <c r="AF279" s="261"/>
      <c r="AG279" s="261"/>
      <c r="AH279" s="261"/>
      <c r="AI279" s="261"/>
      <c r="AJ279" s="261"/>
      <c r="AK279" s="261"/>
      <c r="AL279" s="261"/>
      <c r="AM279" s="261"/>
      <c r="AN279" s="261"/>
      <c r="AO279" s="261"/>
      <c r="AP279" s="261"/>
      <c r="AQ279" s="261"/>
      <c r="AR279" s="261"/>
      <c r="AS279" s="261"/>
      <c r="AT279" s="261"/>
      <c r="AU279" s="261"/>
      <c r="AV279" s="261"/>
      <c r="AW279" s="261"/>
      <c r="AX279" s="261"/>
      <c r="AY279" s="261"/>
      <c r="AZ279" s="261"/>
      <c r="BA279" s="261"/>
      <c r="BB279" s="261"/>
      <c r="BC279" s="261"/>
      <c r="BD279" s="261"/>
      <c r="BE279" s="261"/>
      <c r="BF279" s="261"/>
      <c r="BG279" s="261"/>
      <c r="BH279" s="261"/>
      <c r="BI279" s="261"/>
      <c r="BJ279" s="261"/>
      <c r="BK279" s="261"/>
      <c r="BL279" s="261"/>
      <c r="BM279" s="261"/>
      <c r="BN279" s="261"/>
      <c r="BO279" s="261"/>
      <c r="BP279" s="261"/>
      <c r="BQ279" s="261"/>
      <c r="BR279" s="261"/>
      <c r="BS279" s="261"/>
      <c r="BT279" s="261"/>
      <c r="BU279" s="261"/>
      <c r="BV279" s="261"/>
      <c r="BW279" s="261"/>
      <c r="BX279" s="261"/>
      <c r="BY279" s="262"/>
      <c r="BZ279" s="262"/>
      <c r="CA279" s="262"/>
      <c r="CB279" s="262"/>
      <c r="CC279" s="262"/>
      <c r="CD279" s="262"/>
      <c r="CE279" s="262"/>
      <c r="CF279" s="262"/>
      <c r="CG279" s="262"/>
      <c r="CH279" s="262"/>
      <c r="CI279" s="262"/>
      <c r="CJ279" s="262"/>
      <c r="CK279" s="262"/>
      <c r="CL279" s="262"/>
      <c r="CM279" s="262"/>
      <c r="CN279" s="262"/>
      <c r="CO279" s="262"/>
      <c r="CP279" s="262"/>
      <c r="CQ279" s="262"/>
      <c r="CR279" s="262"/>
      <c r="CS279" s="262"/>
      <c r="CT279" s="262"/>
      <c r="CU279" s="261"/>
      <c r="CV279" s="261"/>
      <c r="CW279" s="261"/>
      <c r="CX279" s="261"/>
      <c r="CY279" s="261"/>
      <c r="CZ279" s="261"/>
      <c r="DA279" s="261"/>
      <c r="DB279" s="261"/>
      <c r="DC279" s="261"/>
      <c r="DD279" s="261"/>
      <c r="DE279" s="261"/>
      <c r="DF279" s="261"/>
      <c r="DG279" s="261"/>
      <c r="DH279" s="261"/>
      <c r="DI279" s="261"/>
      <c r="DJ279" s="261"/>
      <c r="DK279" s="261"/>
      <c r="DL279" s="261"/>
      <c r="DM279" s="261"/>
      <c r="DN279" s="261"/>
      <c r="DO279" s="261"/>
      <c r="DP279" s="261"/>
      <c r="DQ279" s="261"/>
      <c r="DR279" s="261"/>
      <c r="DS279" s="261"/>
      <c r="DT279" s="261"/>
      <c r="DU279" s="261"/>
      <c r="DV279" s="261"/>
      <c r="DW279" s="261"/>
      <c r="DX279" s="261"/>
      <c r="DY279" s="261"/>
      <c r="DZ279" s="261"/>
      <c r="EA279" s="261"/>
    </row>
    <row r="280" spans="1:131" ht="15" x14ac:dyDescent="0.25">
      <c r="A280" s="261"/>
      <c r="B280" s="261"/>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61"/>
      <c r="Y280" s="261"/>
      <c r="Z280" s="261"/>
      <c r="AA280" s="261"/>
      <c r="AB280" s="261"/>
      <c r="AC280" s="261"/>
      <c r="AD280" s="261"/>
      <c r="AE280" s="261"/>
      <c r="AF280" s="261"/>
      <c r="AG280" s="261"/>
      <c r="AH280" s="261"/>
      <c r="AI280" s="261"/>
      <c r="AJ280" s="261"/>
      <c r="AK280" s="261"/>
      <c r="AL280" s="261"/>
      <c r="AM280" s="261"/>
      <c r="AN280" s="261"/>
      <c r="AO280" s="261"/>
      <c r="AP280" s="261"/>
      <c r="AQ280" s="261"/>
      <c r="AR280" s="261"/>
      <c r="AS280" s="261"/>
      <c r="AT280" s="261"/>
      <c r="AU280" s="261"/>
      <c r="AV280" s="261"/>
      <c r="AW280" s="261"/>
      <c r="AX280" s="261"/>
      <c r="AY280" s="261"/>
      <c r="AZ280" s="261"/>
      <c r="BA280" s="261"/>
      <c r="BB280" s="261"/>
      <c r="BC280" s="261"/>
      <c r="BD280" s="261"/>
      <c r="BE280" s="261"/>
      <c r="BF280" s="261"/>
      <c r="BG280" s="261"/>
      <c r="BH280" s="261"/>
      <c r="BI280" s="261"/>
      <c r="BJ280" s="261"/>
      <c r="BK280" s="261"/>
      <c r="BL280" s="261"/>
      <c r="BM280" s="261"/>
      <c r="BN280" s="261"/>
      <c r="BO280" s="261"/>
      <c r="BP280" s="261"/>
      <c r="BQ280" s="261"/>
      <c r="BR280" s="261"/>
      <c r="BS280" s="261"/>
      <c r="BT280" s="261"/>
      <c r="BU280" s="261"/>
      <c r="BV280" s="261"/>
      <c r="BW280" s="261"/>
      <c r="BX280" s="261"/>
      <c r="BY280" s="262"/>
      <c r="BZ280" s="262"/>
      <c r="CA280" s="262"/>
      <c r="CB280" s="262"/>
      <c r="CC280" s="262"/>
      <c r="CD280" s="262"/>
      <c r="CE280" s="262"/>
      <c r="CF280" s="262"/>
      <c r="CG280" s="262"/>
      <c r="CH280" s="262"/>
      <c r="CI280" s="262"/>
      <c r="CJ280" s="262"/>
      <c r="CK280" s="262"/>
      <c r="CL280" s="262"/>
      <c r="CM280" s="262"/>
      <c r="CN280" s="262"/>
      <c r="CO280" s="262"/>
      <c r="CP280" s="262"/>
      <c r="CQ280" s="262"/>
      <c r="CR280" s="262"/>
      <c r="CS280" s="262"/>
      <c r="CT280" s="262"/>
      <c r="CU280" s="261"/>
      <c r="CV280" s="261"/>
      <c r="CW280" s="261"/>
      <c r="CX280" s="261"/>
      <c r="CY280" s="261"/>
      <c r="CZ280" s="261"/>
      <c r="DA280" s="261"/>
      <c r="DB280" s="261"/>
      <c r="DC280" s="261"/>
      <c r="DD280" s="261"/>
      <c r="DE280" s="261"/>
      <c r="DF280" s="261"/>
      <c r="DG280" s="261"/>
      <c r="DH280" s="261"/>
      <c r="DI280" s="261"/>
      <c r="DJ280" s="261"/>
      <c r="DK280" s="261"/>
      <c r="DL280" s="261"/>
      <c r="DM280" s="261"/>
      <c r="DN280" s="261"/>
      <c r="DO280" s="261"/>
      <c r="DP280" s="261"/>
      <c r="DQ280" s="261"/>
      <c r="DR280" s="261"/>
      <c r="DS280" s="261"/>
      <c r="DT280" s="261"/>
      <c r="DU280" s="261"/>
      <c r="DV280" s="261"/>
      <c r="DW280" s="261"/>
      <c r="DX280" s="261"/>
      <c r="DY280" s="261"/>
      <c r="DZ280" s="261"/>
      <c r="EA280" s="261"/>
    </row>
    <row r="281" spans="1:131" ht="15" x14ac:dyDescent="0.25">
      <c r="A281" s="261"/>
      <c r="B281" s="261"/>
      <c r="C281" s="261"/>
      <c r="D281" s="261"/>
      <c r="E281" s="261"/>
      <c r="F281" s="261"/>
      <c r="G281" s="261"/>
      <c r="H281" s="261"/>
      <c r="I281" s="261"/>
      <c r="J281" s="261"/>
      <c r="K281" s="261"/>
      <c r="L281" s="261"/>
      <c r="M281" s="261"/>
      <c r="N281" s="261"/>
      <c r="O281" s="261"/>
      <c r="P281" s="261"/>
      <c r="Q281" s="261"/>
      <c r="R281" s="261"/>
      <c r="S281" s="261"/>
      <c r="T281" s="261"/>
      <c r="U281" s="261"/>
      <c r="V281" s="261"/>
      <c r="W281" s="261"/>
      <c r="X281" s="261"/>
      <c r="Y281" s="261"/>
      <c r="Z281" s="261"/>
      <c r="AA281" s="261"/>
      <c r="AB281" s="261"/>
      <c r="AC281" s="261"/>
      <c r="AD281" s="261"/>
      <c r="AE281" s="261"/>
      <c r="AF281" s="261"/>
      <c r="AG281" s="261"/>
      <c r="AH281" s="261"/>
      <c r="AI281" s="261"/>
      <c r="AJ281" s="261"/>
      <c r="AK281" s="261"/>
      <c r="AL281" s="261"/>
      <c r="AM281" s="261"/>
      <c r="AN281" s="261"/>
      <c r="AO281" s="261"/>
      <c r="AP281" s="261"/>
      <c r="AQ281" s="261"/>
      <c r="AR281" s="261"/>
      <c r="AS281" s="261"/>
      <c r="AT281" s="261"/>
      <c r="AU281" s="261"/>
      <c r="AV281" s="261"/>
      <c r="AW281" s="261"/>
      <c r="AX281" s="261"/>
      <c r="AY281" s="261"/>
      <c r="AZ281" s="261"/>
      <c r="BA281" s="261"/>
      <c r="BB281" s="261"/>
      <c r="BC281" s="261"/>
      <c r="BD281" s="261"/>
      <c r="BE281" s="261"/>
      <c r="BF281" s="261"/>
      <c r="BG281" s="261"/>
      <c r="BH281" s="261"/>
      <c r="BI281" s="261"/>
      <c r="BJ281" s="261"/>
      <c r="BK281" s="261"/>
      <c r="BL281" s="261"/>
      <c r="BM281" s="261"/>
      <c r="BN281" s="261"/>
      <c r="BO281" s="261"/>
      <c r="BP281" s="261"/>
      <c r="BQ281" s="261"/>
      <c r="BR281" s="261"/>
      <c r="BS281" s="261"/>
      <c r="BT281" s="261"/>
      <c r="BU281" s="261"/>
      <c r="BV281" s="261"/>
      <c r="BW281" s="261"/>
      <c r="BX281" s="261"/>
      <c r="BY281" s="262"/>
      <c r="BZ281" s="262"/>
      <c r="CA281" s="262"/>
      <c r="CB281" s="262"/>
      <c r="CC281" s="262"/>
      <c r="CD281" s="262"/>
      <c r="CE281" s="262"/>
      <c r="CF281" s="262"/>
      <c r="CG281" s="262"/>
      <c r="CH281" s="262"/>
      <c r="CI281" s="262"/>
      <c r="CJ281" s="262"/>
      <c r="CK281" s="262"/>
      <c r="CL281" s="262"/>
      <c r="CM281" s="262"/>
      <c r="CN281" s="262"/>
      <c r="CO281" s="262"/>
      <c r="CP281" s="262"/>
      <c r="CQ281" s="262"/>
      <c r="CR281" s="262"/>
      <c r="CS281" s="262"/>
      <c r="CT281" s="262"/>
      <c r="CU281" s="261"/>
      <c r="CV281" s="261"/>
      <c r="CW281" s="261"/>
      <c r="CX281" s="261"/>
      <c r="CY281" s="261"/>
      <c r="CZ281" s="261"/>
      <c r="DA281" s="261"/>
      <c r="DB281" s="261"/>
      <c r="DC281" s="261"/>
      <c r="DD281" s="261"/>
      <c r="DE281" s="261"/>
      <c r="DF281" s="261"/>
      <c r="DG281" s="261"/>
      <c r="DH281" s="261"/>
      <c r="DI281" s="261"/>
      <c r="DJ281" s="261"/>
      <c r="DK281" s="261"/>
      <c r="DL281" s="261"/>
      <c r="DM281" s="261"/>
      <c r="DN281" s="261"/>
      <c r="DO281" s="261"/>
      <c r="DP281" s="261"/>
      <c r="DQ281" s="261"/>
      <c r="DR281" s="261"/>
      <c r="DS281" s="261"/>
      <c r="DT281" s="261"/>
      <c r="DU281" s="261"/>
      <c r="DV281" s="261"/>
      <c r="DW281" s="261"/>
      <c r="DX281" s="261"/>
      <c r="DY281" s="261"/>
      <c r="DZ281" s="261"/>
      <c r="EA281" s="261"/>
    </row>
    <row r="282" spans="1:131" ht="15" x14ac:dyDescent="0.25">
      <c r="A282" s="261"/>
      <c r="B282" s="261"/>
      <c r="C282" s="261"/>
      <c r="D282" s="261"/>
      <c r="E282" s="261"/>
      <c r="F282" s="261"/>
      <c r="G282" s="261"/>
      <c r="H282" s="261"/>
      <c r="I282" s="261"/>
      <c r="J282" s="261"/>
      <c r="K282" s="261"/>
      <c r="L282" s="261"/>
      <c r="M282" s="261"/>
      <c r="N282" s="261"/>
      <c r="O282" s="261"/>
      <c r="P282" s="261"/>
      <c r="Q282" s="261"/>
      <c r="R282" s="261"/>
      <c r="S282" s="261"/>
      <c r="T282" s="261"/>
      <c r="U282" s="261"/>
      <c r="V282" s="261"/>
      <c r="W282" s="261"/>
      <c r="X282" s="261"/>
      <c r="Y282" s="261"/>
      <c r="Z282" s="261"/>
      <c r="AA282" s="261"/>
      <c r="AB282" s="261"/>
      <c r="AC282" s="261"/>
      <c r="AD282" s="261"/>
      <c r="AE282" s="261"/>
      <c r="AF282" s="261"/>
      <c r="AG282" s="261"/>
      <c r="AH282" s="261"/>
      <c r="AI282" s="261"/>
      <c r="AJ282" s="261"/>
      <c r="AK282" s="261"/>
      <c r="AL282" s="261"/>
      <c r="AM282" s="261"/>
      <c r="AN282" s="261"/>
      <c r="AO282" s="261"/>
      <c r="AP282" s="261"/>
      <c r="AQ282" s="261"/>
      <c r="AR282" s="261"/>
      <c r="AS282" s="261"/>
      <c r="AT282" s="261"/>
      <c r="AU282" s="261"/>
      <c r="AV282" s="261"/>
      <c r="AW282" s="261"/>
      <c r="AX282" s="261"/>
      <c r="AY282" s="261"/>
      <c r="AZ282" s="261"/>
      <c r="BA282" s="261"/>
      <c r="BB282" s="261"/>
      <c r="BC282" s="261"/>
      <c r="BD282" s="261"/>
      <c r="BE282" s="261"/>
      <c r="BF282" s="261"/>
      <c r="BG282" s="261"/>
      <c r="BH282" s="261"/>
      <c r="BI282" s="261"/>
      <c r="BJ282" s="261"/>
      <c r="BK282" s="261"/>
      <c r="BL282" s="261"/>
      <c r="BM282" s="261"/>
      <c r="BN282" s="261"/>
      <c r="BO282" s="261"/>
      <c r="BP282" s="261"/>
      <c r="BQ282" s="261"/>
      <c r="BR282" s="261"/>
      <c r="BS282" s="261"/>
      <c r="BT282" s="261"/>
      <c r="BU282" s="261"/>
      <c r="BV282" s="261"/>
      <c r="BW282" s="261"/>
      <c r="BX282" s="261"/>
      <c r="BY282" s="262"/>
      <c r="BZ282" s="262"/>
      <c r="CA282" s="262"/>
      <c r="CB282" s="262"/>
      <c r="CC282" s="262"/>
      <c r="CD282" s="262"/>
      <c r="CE282" s="262"/>
      <c r="CF282" s="262"/>
      <c r="CG282" s="262"/>
      <c r="CH282" s="262"/>
      <c r="CI282" s="262"/>
      <c r="CJ282" s="262"/>
      <c r="CK282" s="262"/>
      <c r="CL282" s="262"/>
      <c r="CM282" s="262"/>
      <c r="CN282" s="262"/>
      <c r="CO282" s="262"/>
      <c r="CP282" s="262"/>
      <c r="CQ282" s="262"/>
      <c r="CR282" s="262"/>
      <c r="CS282" s="262"/>
      <c r="CT282" s="262"/>
      <c r="CU282" s="261"/>
      <c r="CV282" s="261"/>
      <c r="CW282" s="261"/>
      <c r="CX282" s="261"/>
      <c r="CY282" s="261"/>
      <c r="CZ282" s="261"/>
      <c r="DA282" s="261"/>
      <c r="DB282" s="261"/>
      <c r="DC282" s="261"/>
      <c r="DD282" s="261"/>
      <c r="DE282" s="261"/>
      <c r="DF282" s="261"/>
      <c r="DG282" s="261"/>
      <c r="DH282" s="261"/>
      <c r="DI282" s="261"/>
      <c r="DJ282" s="261"/>
      <c r="DK282" s="261"/>
      <c r="DL282" s="261"/>
      <c r="DM282" s="261"/>
      <c r="DN282" s="261"/>
      <c r="DO282" s="261"/>
      <c r="DP282" s="261"/>
      <c r="DQ282" s="261"/>
      <c r="DR282" s="261"/>
      <c r="DS282" s="261"/>
      <c r="DT282" s="261"/>
      <c r="DU282" s="261"/>
      <c r="DV282" s="261"/>
      <c r="DW282" s="261"/>
      <c r="DX282" s="261"/>
      <c r="DY282" s="261"/>
      <c r="DZ282" s="261"/>
      <c r="EA282" s="261"/>
    </row>
    <row r="283" spans="1:131" ht="15" x14ac:dyDescent="0.25">
      <c r="A283" s="261"/>
      <c r="B283" s="261"/>
      <c r="C283" s="261"/>
      <c r="D283" s="261"/>
      <c r="E283" s="261"/>
      <c r="F283" s="261"/>
      <c r="G283" s="261"/>
      <c r="H283" s="261"/>
      <c r="I283" s="261"/>
      <c r="J283" s="261"/>
      <c r="K283" s="261"/>
      <c r="L283" s="261"/>
      <c r="M283" s="261"/>
      <c r="N283" s="261"/>
      <c r="O283" s="261"/>
      <c r="P283" s="261"/>
      <c r="Q283" s="261"/>
      <c r="R283" s="261"/>
      <c r="S283" s="261"/>
      <c r="T283" s="261"/>
      <c r="U283" s="261"/>
      <c r="V283" s="261"/>
      <c r="W283" s="261"/>
      <c r="X283" s="261"/>
      <c r="Y283" s="261"/>
      <c r="Z283" s="261"/>
      <c r="AA283" s="261"/>
      <c r="AB283" s="261"/>
      <c r="AC283" s="261"/>
      <c r="AD283" s="261"/>
      <c r="AE283" s="261"/>
      <c r="AF283" s="261"/>
      <c r="AG283" s="261"/>
      <c r="AH283" s="261"/>
      <c r="AI283" s="261"/>
      <c r="AJ283" s="261"/>
      <c r="AK283" s="261"/>
      <c r="AL283" s="261"/>
      <c r="AM283" s="261"/>
      <c r="AN283" s="261"/>
      <c r="AO283" s="261"/>
      <c r="AP283" s="261"/>
      <c r="AQ283" s="261"/>
      <c r="AR283" s="261"/>
      <c r="AS283" s="261"/>
      <c r="AT283" s="261"/>
      <c r="AU283" s="261"/>
      <c r="AV283" s="261"/>
      <c r="AW283" s="261"/>
      <c r="AX283" s="261"/>
      <c r="AY283" s="261"/>
      <c r="AZ283" s="261"/>
      <c r="BA283" s="261"/>
      <c r="BB283" s="261"/>
      <c r="BC283" s="261"/>
      <c r="BD283" s="261"/>
      <c r="BE283" s="261"/>
      <c r="BF283" s="261"/>
      <c r="BG283" s="261"/>
      <c r="BH283" s="261"/>
      <c r="BI283" s="261"/>
      <c r="BJ283" s="261"/>
      <c r="BK283" s="261"/>
      <c r="BL283" s="261"/>
      <c r="BM283" s="261"/>
      <c r="BN283" s="261"/>
      <c r="BO283" s="261"/>
      <c r="BP283" s="261"/>
      <c r="BQ283" s="261"/>
      <c r="BR283" s="261"/>
      <c r="BS283" s="261"/>
      <c r="BT283" s="261"/>
      <c r="BU283" s="261"/>
      <c r="BV283" s="261"/>
      <c r="BW283" s="261"/>
      <c r="BX283" s="261"/>
      <c r="BY283" s="262"/>
      <c r="BZ283" s="262"/>
      <c r="CA283" s="262"/>
      <c r="CB283" s="262"/>
      <c r="CC283" s="262"/>
      <c r="CD283" s="262"/>
      <c r="CE283" s="262"/>
      <c r="CF283" s="262"/>
      <c r="CG283" s="262"/>
      <c r="CH283" s="262"/>
      <c r="CI283" s="262"/>
      <c r="CJ283" s="262"/>
      <c r="CK283" s="262"/>
      <c r="CL283" s="262"/>
      <c r="CM283" s="262"/>
      <c r="CN283" s="262"/>
      <c r="CO283" s="262"/>
      <c r="CP283" s="262"/>
      <c r="CQ283" s="262"/>
      <c r="CR283" s="262"/>
      <c r="CS283" s="262"/>
      <c r="CT283" s="262"/>
      <c r="CU283" s="261"/>
      <c r="CV283" s="261"/>
      <c r="CW283" s="261"/>
      <c r="CX283" s="261"/>
      <c r="CY283" s="261"/>
      <c r="CZ283" s="261"/>
      <c r="DA283" s="261"/>
      <c r="DB283" s="261"/>
      <c r="DC283" s="261"/>
      <c r="DD283" s="261"/>
      <c r="DE283" s="261"/>
      <c r="DF283" s="261"/>
      <c r="DG283" s="261"/>
      <c r="DH283" s="261"/>
      <c r="DI283" s="261"/>
      <c r="DJ283" s="261"/>
      <c r="DK283" s="261"/>
      <c r="DL283" s="261"/>
      <c r="DM283" s="261"/>
      <c r="DN283" s="261"/>
      <c r="DO283" s="261"/>
      <c r="DP283" s="261"/>
      <c r="DQ283" s="261"/>
      <c r="DR283" s="261"/>
      <c r="DS283" s="261"/>
      <c r="DT283" s="261"/>
      <c r="DU283" s="261"/>
      <c r="DV283" s="261"/>
      <c r="DW283" s="261"/>
      <c r="DX283" s="261"/>
      <c r="DY283" s="261"/>
      <c r="DZ283" s="261"/>
      <c r="EA283" s="261"/>
    </row>
    <row r="284" spans="1:131" ht="15" x14ac:dyDescent="0.25">
      <c r="A284" s="261"/>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261"/>
      <c r="AE284" s="261"/>
      <c r="AF284" s="261"/>
      <c r="AG284" s="261"/>
      <c r="AH284" s="261"/>
      <c r="AI284" s="261"/>
      <c r="AJ284" s="261"/>
      <c r="AK284" s="261"/>
      <c r="AL284" s="261"/>
      <c r="AM284" s="261"/>
      <c r="AN284" s="261"/>
      <c r="AO284" s="261"/>
      <c r="AP284" s="261"/>
      <c r="AQ284" s="261"/>
      <c r="AR284" s="261"/>
      <c r="AS284" s="261"/>
      <c r="AT284" s="261"/>
      <c r="AU284" s="261"/>
      <c r="AV284" s="261"/>
      <c r="AW284" s="261"/>
      <c r="AX284" s="261"/>
      <c r="AY284" s="261"/>
      <c r="AZ284" s="261"/>
      <c r="BA284" s="261"/>
      <c r="BB284" s="261"/>
      <c r="BC284" s="261"/>
      <c r="BD284" s="261"/>
      <c r="BE284" s="261"/>
      <c r="BF284" s="261"/>
      <c r="BG284" s="261"/>
      <c r="BH284" s="261"/>
      <c r="BI284" s="261"/>
      <c r="BJ284" s="261"/>
      <c r="BK284" s="261"/>
      <c r="BL284" s="261"/>
      <c r="BM284" s="261"/>
      <c r="BN284" s="261"/>
      <c r="BO284" s="261"/>
      <c r="BP284" s="261"/>
      <c r="BQ284" s="261"/>
      <c r="BR284" s="261"/>
      <c r="BS284" s="261"/>
      <c r="BT284" s="261"/>
      <c r="BU284" s="261"/>
      <c r="BV284" s="261"/>
      <c r="BW284" s="261"/>
      <c r="BX284" s="261"/>
      <c r="BY284" s="262"/>
      <c r="BZ284" s="262"/>
      <c r="CA284" s="262"/>
      <c r="CB284" s="262"/>
      <c r="CC284" s="262"/>
      <c r="CD284" s="262"/>
      <c r="CE284" s="262"/>
      <c r="CF284" s="262"/>
      <c r="CG284" s="262"/>
      <c r="CH284" s="262"/>
      <c r="CI284" s="262"/>
      <c r="CJ284" s="262"/>
      <c r="CK284" s="262"/>
      <c r="CL284" s="262"/>
      <c r="CM284" s="262"/>
      <c r="CN284" s="262"/>
      <c r="CO284" s="262"/>
      <c r="CP284" s="262"/>
      <c r="CQ284" s="262"/>
      <c r="CR284" s="262"/>
      <c r="CS284" s="262"/>
      <c r="CT284" s="262"/>
      <c r="CU284" s="261"/>
      <c r="CV284" s="261"/>
      <c r="CW284" s="261"/>
      <c r="CX284" s="261"/>
      <c r="CY284" s="261"/>
      <c r="CZ284" s="261"/>
      <c r="DA284" s="261"/>
      <c r="DB284" s="261"/>
      <c r="DC284" s="261"/>
      <c r="DD284" s="261"/>
      <c r="DE284" s="261"/>
      <c r="DF284" s="261"/>
      <c r="DG284" s="261"/>
      <c r="DH284" s="261"/>
      <c r="DI284" s="261"/>
      <c r="DJ284" s="261"/>
      <c r="DK284" s="261"/>
      <c r="DL284" s="261"/>
      <c r="DM284" s="261"/>
      <c r="DN284" s="261"/>
      <c r="DO284" s="261"/>
      <c r="DP284" s="261"/>
      <c r="DQ284" s="261"/>
      <c r="DR284" s="261"/>
      <c r="DS284" s="261"/>
      <c r="DT284" s="261"/>
      <c r="DU284" s="261"/>
      <c r="DV284" s="261"/>
      <c r="DW284" s="261"/>
      <c r="DX284" s="261"/>
      <c r="DY284" s="261"/>
      <c r="DZ284" s="261"/>
      <c r="EA284" s="261"/>
    </row>
    <row r="285" spans="1:131" ht="15" x14ac:dyDescent="0.25">
      <c r="A285" s="261"/>
      <c r="B285" s="261"/>
      <c r="C285" s="261"/>
      <c r="D285" s="261"/>
      <c r="E285" s="261"/>
      <c r="F285" s="261"/>
      <c r="G285" s="261"/>
      <c r="H285" s="261"/>
      <c r="I285" s="261"/>
      <c r="J285" s="261"/>
      <c r="K285" s="261"/>
      <c r="L285" s="261"/>
      <c r="M285" s="261"/>
      <c r="N285" s="261"/>
      <c r="O285" s="261"/>
      <c r="P285" s="261"/>
      <c r="Q285" s="261"/>
      <c r="R285" s="261"/>
      <c r="S285" s="261"/>
      <c r="T285" s="261"/>
      <c r="U285" s="261"/>
      <c r="V285" s="261"/>
      <c r="W285" s="261"/>
      <c r="X285" s="261"/>
      <c r="Y285" s="261"/>
      <c r="Z285" s="261"/>
      <c r="AA285" s="261"/>
      <c r="AB285" s="261"/>
      <c r="AC285" s="261"/>
      <c r="AD285" s="261"/>
      <c r="AE285" s="261"/>
      <c r="AF285" s="261"/>
      <c r="AG285" s="261"/>
      <c r="AH285" s="261"/>
      <c r="AI285" s="261"/>
      <c r="AJ285" s="261"/>
      <c r="AK285" s="261"/>
      <c r="AL285" s="261"/>
      <c r="AM285" s="261"/>
      <c r="AN285" s="261"/>
      <c r="AO285" s="261"/>
      <c r="AP285" s="261"/>
      <c r="AQ285" s="261"/>
      <c r="AR285" s="261"/>
      <c r="AS285" s="261"/>
      <c r="AT285" s="261"/>
      <c r="AU285" s="261"/>
      <c r="AV285" s="261"/>
      <c r="AW285" s="261"/>
      <c r="AX285" s="261"/>
      <c r="AY285" s="261"/>
      <c r="AZ285" s="261"/>
      <c r="BA285" s="261"/>
      <c r="BB285" s="261"/>
      <c r="BC285" s="261"/>
      <c r="BD285" s="261"/>
      <c r="BE285" s="261"/>
      <c r="BF285" s="261"/>
      <c r="BG285" s="261"/>
      <c r="BH285" s="261"/>
      <c r="BI285" s="261"/>
      <c r="BJ285" s="261"/>
      <c r="BK285" s="261"/>
      <c r="BL285" s="261"/>
      <c r="BM285" s="261"/>
      <c r="BN285" s="261"/>
      <c r="BO285" s="261"/>
      <c r="BP285" s="261"/>
      <c r="BQ285" s="261"/>
      <c r="BR285" s="261"/>
      <c r="BS285" s="261"/>
      <c r="BT285" s="261"/>
      <c r="BU285" s="261"/>
      <c r="BV285" s="261"/>
      <c r="BW285" s="261"/>
      <c r="BX285" s="261"/>
      <c r="BY285" s="262"/>
      <c r="BZ285" s="262"/>
      <c r="CA285" s="262"/>
      <c r="CB285" s="262"/>
      <c r="CC285" s="262"/>
      <c r="CD285" s="262"/>
      <c r="CE285" s="262"/>
      <c r="CF285" s="262"/>
      <c r="CG285" s="262"/>
      <c r="CH285" s="262"/>
      <c r="CI285" s="262"/>
      <c r="CJ285" s="262"/>
      <c r="CK285" s="262"/>
      <c r="CL285" s="262"/>
      <c r="CM285" s="262"/>
      <c r="CN285" s="262"/>
      <c r="CO285" s="262"/>
      <c r="CP285" s="262"/>
      <c r="CQ285" s="262"/>
      <c r="CR285" s="262"/>
      <c r="CS285" s="262"/>
      <c r="CT285" s="262"/>
      <c r="CU285" s="261"/>
      <c r="CV285" s="261"/>
      <c r="CW285" s="261"/>
      <c r="CX285" s="261"/>
      <c r="CY285" s="261"/>
      <c r="CZ285" s="261"/>
      <c r="DA285" s="261"/>
      <c r="DB285" s="261"/>
      <c r="DC285" s="261"/>
      <c r="DD285" s="261"/>
      <c r="DE285" s="261"/>
      <c r="DF285" s="261"/>
      <c r="DG285" s="261"/>
      <c r="DH285" s="261"/>
      <c r="DI285" s="261"/>
      <c r="DJ285" s="261"/>
      <c r="DK285" s="261"/>
      <c r="DL285" s="261"/>
      <c r="DM285" s="261"/>
      <c r="DN285" s="261"/>
      <c r="DO285" s="261"/>
      <c r="DP285" s="261"/>
      <c r="DQ285" s="261"/>
      <c r="DR285" s="261"/>
      <c r="DS285" s="261"/>
      <c r="DT285" s="261"/>
      <c r="DU285" s="261"/>
      <c r="DV285" s="261"/>
      <c r="DW285" s="261"/>
      <c r="DX285" s="261"/>
      <c r="DY285" s="261"/>
      <c r="DZ285" s="261"/>
      <c r="EA285" s="261"/>
    </row>
    <row r="286" spans="1:131" ht="15" x14ac:dyDescent="0.25">
      <c r="A286" s="261"/>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1"/>
      <c r="Z286" s="261"/>
      <c r="AA286" s="261"/>
      <c r="AB286" s="261"/>
      <c r="AC286" s="261"/>
      <c r="AD286" s="261"/>
      <c r="AE286" s="261"/>
      <c r="AF286" s="261"/>
      <c r="AG286" s="261"/>
      <c r="AH286" s="261"/>
      <c r="AI286" s="261"/>
      <c r="AJ286" s="261"/>
      <c r="AK286" s="261"/>
      <c r="AL286" s="261"/>
      <c r="AM286" s="261"/>
      <c r="AN286" s="261"/>
      <c r="AO286" s="261"/>
      <c r="AP286" s="261"/>
      <c r="AQ286" s="261"/>
      <c r="AR286" s="261"/>
      <c r="AS286" s="261"/>
      <c r="AT286" s="261"/>
      <c r="AU286" s="261"/>
      <c r="AV286" s="261"/>
      <c r="AW286" s="261"/>
      <c r="AX286" s="261"/>
      <c r="AY286" s="261"/>
      <c r="AZ286" s="261"/>
      <c r="BA286" s="261"/>
      <c r="BB286" s="261"/>
      <c r="BC286" s="261"/>
      <c r="BD286" s="261"/>
      <c r="BE286" s="261"/>
      <c r="BF286" s="261"/>
      <c r="BG286" s="261"/>
      <c r="BH286" s="261"/>
      <c r="BI286" s="261"/>
      <c r="BJ286" s="261"/>
      <c r="BK286" s="261"/>
      <c r="BL286" s="261"/>
      <c r="BM286" s="261"/>
      <c r="BN286" s="261"/>
      <c r="BO286" s="261"/>
      <c r="BP286" s="261"/>
      <c r="BQ286" s="261"/>
      <c r="BR286" s="261"/>
      <c r="BS286" s="261"/>
      <c r="BT286" s="261"/>
      <c r="BU286" s="261"/>
      <c r="BV286" s="261"/>
      <c r="BW286" s="261"/>
      <c r="BX286" s="261"/>
      <c r="BY286" s="262"/>
      <c r="BZ286" s="262"/>
      <c r="CA286" s="262"/>
      <c r="CB286" s="262"/>
      <c r="CC286" s="262"/>
      <c r="CD286" s="262"/>
      <c r="CE286" s="262"/>
      <c r="CF286" s="262"/>
      <c r="CG286" s="262"/>
      <c r="CH286" s="262"/>
      <c r="CI286" s="262"/>
      <c r="CJ286" s="262"/>
      <c r="CK286" s="262"/>
      <c r="CL286" s="262"/>
      <c r="CM286" s="262"/>
      <c r="CN286" s="262"/>
      <c r="CO286" s="262"/>
      <c r="CP286" s="262"/>
      <c r="CQ286" s="262"/>
      <c r="CR286" s="262"/>
      <c r="CS286" s="262"/>
      <c r="CT286" s="262"/>
      <c r="CU286" s="261"/>
      <c r="CV286" s="261"/>
      <c r="CW286" s="261"/>
      <c r="CX286" s="261"/>
      <c r="CY286" s="261"/>
      <c r="CZ286" s="261"/>
      <c r="DA286" s="261"/>
      <c r="DB286" s="261"/>
      <c r="DC286" s="261"/>
      <c r="DD286" s="261"/>
      <c r="DE286" s="261"/>
      <c r="DF286" s="261"/>
      <c r="DG286" s="261"/>
      <c r="DH286" s="261"/>
      <c r="DI286" s="261"/>
      <c r="DJ286" s="261"/>
      <c r="DK286" s="261"/>
      <c r="DL286" s="261"/>
      <c r="DM286" s="261"/>
      <c r="DN286" s="261"/>
      <c r="DO286" s="261"/>
      <c r="DP286" s="261"/>
      <c r="DQ286" s="261"/>
      <c r="DR286" s="261"/>
      <c r="DS286" s="261"/>
      <c r="DT286" s="261"/>
      <c r="DU286" s="261"/>
      <c r="DV286" s="261"/>
      <c r="DW286" s="261"/>
      <c r="DX286" s="261"/>
      <c r="DY286" s="261"/>
      <c r="DZ286" s="261"/>
      <c r="EA286" s="261"/>
    </row>
    <row r="287" spans="1:131" ht="15" x14ac:dyDescent="0.25">
      <c r="A287" s="261"/>
      <c r="B287" s="261"/>
      <c r="C287" s="261"/>
      <c r="D287" s="261"/>
      <c r="E287" s="261"/>
      <c r="F287" s="261"/>
      <c r="G287" s="261"/>
      <c r="H287" s="261"/>
      <c r="I287" s="261"/>
      <c r="J287" s="261"/>
      <c r="K287" s="261"/>
      <c r="L287" s="261"/>
      <c r="M287" s="261"/>
      <c r="N287" s="261"/>
      <c r="O287" s="261"/>
      <c r="P287" s="261"/>
      <c r="Q287" s="261"/>
      <c r="R287" s="261"/>
      <c r="S287" s="261"/>
      <c r="T287" s="261"/>
      <c r="U287" s="261"/>
      <c r="V287" s="261"/>
      <c r="W287" s="261"/>
      <c r="X287" s="261"/>
      <c r="Y287" s="261"/>
      <c r="Z287" s="261"/>
      <c r="AA287" s="261"/>
      <c r="AB287" s="261"/>
      <c r="AC287" s="261"/>
      <c r="AD287" s="261"/>
      <c r="AE287" s="261"/>
      <c r="AF287" s="261"/>
      <c r="AG287" s="261"/>
      <c r="AH287" s="261"/>
      <c r="AI287" s="261"/>
      <c r="AJ287" s="261"/>
      <c r="AK287" s="261"/>
      <c r="AL287" s="261"/>
      <c r="AM287" s="261"/>
      <c r="AN287" s="261"/>
      <c r="AO287" s="261"/>
      <c r="AP287" s="261"/>
      <c r="AQ287" s="261"/>
      <c r="AR287" s="261"/>
      <c r="AS287" s="261"/>
      <c r="AT287" s="261"/>
      <c r="AU287" s="261"/>
      <c r="AV287" s="261"/>
      <c r="AW287" s="261"/>
      <c r="AX287" s="261"/>
      <c r="AY287" s="261"/>
      <c r="AZ287" s="261"/>
      <c r="BA287" s="261"/>
      <c r="BB287" s="261"/>
      <c r="BC287" s="261"/>
      <c r="BD287" s="261"/>
      <c r="BE287" s="261"/>
      <c r="BF287" s="261"/>
      <c r="BG287" s="261"/>
      <c r="BH287" s="261"/>
      <c r="BI287" s="261"/>
      <c r="BJ287" s="261"/>
      <c r="BK287" s="261"/>
      <c r="BL287" s="261"/>
      <c r="BM287" s="261"/>
      <c r="BN287" s="261"/>
      <c r="BO287" s="261"/>
      <c r="BP287" s="261"/>
      <c r="BQ287" s="261"/>
      <c r="BR287" s="261"/>
      <c r="BS287" s="261"/>
      <c r="BT287" s="261"/>
      <c r="BU287" s="261"/>
      <c r="BV287" s="261"/>
      <c r="BW287" s="261"/>
      <c r="BX287" s="261"/>
      <c r="BY287" s="262"/>
      <c r="BZ287" s="262"/>
      <c r="CA287" s="262"/>
      <c r="CB287" s="262"/>
      <c r="CC287" s="262"/>
      <c r="CD287" s="262"/>
      <c r="CE287" s="262"/>
      <c r="CF287" s="262"/>
      <c r="CG287" s="262"/>
      <c r="CH287" s="262"/>
      <c r="CI287" s="262"/>
      <c r="CJ287" s="262"/>
      <c r="CK287" s="262"/>
      <c r="CL287" s="262"/>
      <c r="CM287" s="262"/>
      <c r="CN287" s="262"/>
      <c r="CO287" s="262"/>
      <c r="CP287" s="262"/>
      <c r="CQ287" s="262"/>
      <c r="CR287" s="262"/>
      <c r="CS287" s="262"/>
      <c r="CT287" s="262"/>
      <c r="CU287" s="261"/>
      <c r="CV287" s="261"/>
      <c r="CW287" s="261"/>
      <c r="CX287" s="261"/>
      <c r="CY287" s="261"/>
      <c r="CZ287" s="261"/>
      <c r="DA287" s="261"/>
      <c r="DB287" s="261"/>
      <c r="DC287" s="261"/>
      <c r="DD287" s="261"/>
      <c r="DE287" s="261"/>
      <c r="DF287" s="261"/>
      <c r="DG287" s="261"/>
      <c r="DH287" s="261"/>
      <c r="DI287" s="261"/>
      <c r="DJ287" s="261"/>
      <c r="DK287" s="261"/>
      <c r="DL287" s="261"/>
      <c r="DM287" s="261"/>
      <c r="DN287" s="261"/>
      <c r="DO287" s="261"/>
      <c r="DP287" s="261"/>
      <c r="DQ287" s="261"/>
      <c r="DR287" s="261"/>
      <c r="DS287" s="261"/>
      <c r="DT287" s="261"/>
      <c r="DU287" s="261"/>
      <c r="DV287" s="261"/>
      <c r="DW287" s="261"/>
      <c r="DX287" s="261"/>
      <c r="DY287" s="261"/>
      <c r="DZ287" s="261"/>
      <c r="EA287" s="261"/>
    </row>
    <row r="288" spans="1:131" ht="15" x14ac:dyDescent="0.25">
      <c r="A288" s="261"/>
      <c r="B288" s="261"/>
      <c r="C288" s="261"/>
      <c r="D288" s="261"/>
      <c r="E288" s="261"/>
      <c r="F288" s="261"/>
      <c r="G288" s="261"/>
      <c r="H288" s="261"/>
      <c r="I288" s="261"/>
      <c r="J288" s="261"/>
      <c r="K288" s="261"/>
      <c r="L288" s="261"/>
      <c r="M288" s="261"/>
      <c r="N288" s="261"/>
      <c r="O288" s="261"/>
      <c r="P288" s="261"/>
      <c r="Q288" s="261"/>
      <c r="R288" s="261"/>
      <c r="S288" s="261"/>
      <c r="T288" s="261"/>
      <c r="U288" s="261"/>
      <c r="V288" s="261"/>
      <c r="W288" s="261"/>
      <c r="X288" s="261"/>
      <c r="Y288" s="261"/>
      <c r="Z288" s="261"/>
      <c r="AA288" s="261"/>
      <c r="AB288" s="261"/>
      <c r="AC288" s="261"/>
      <c r="AD288" s="261"/>
      <c r="AE288" s="261"/>
      <c r="AF288" s="261"/>
      <c r="AG288" s="261"/>
      <c r="AH288" s="261"/>
      <c r="AI288" s="261"/>
      <c r="AJ288" s="261"/>
      <c r="AK288" s="261"/>
      <c r="AL288" s="261"/>
      <c r="AM288" s="261"/>
      <c r="AN288" s="261"/>
      <c r="AO288" s="261"/>
      <c r="AP288" s="261"/>
      <c r="AQ288" s="261"/>
      <c r="AR288" s="261"/>
      <c r="AS288" s="261"/>
      <c r="AT288" s="261"/>
      <c r="AU288" s="261"/>
      <c r="AV288" s="261"/>
      <c r="AW288" s="261"/>
      <c r="AX288" s="261"/>
      <c r="AY288" s="261"/>
      <c r="AZ288" s="261"/>
      <c r="BA288" s="261"/>
      <c r="BB288" s="261"/>
      <c r="BC288" s="261"/>
      <c r="BD288" s="261"/>
      <c r="BE288" s="261"/>
      <c r="BF288" s="261"/>
      <c r="BG288" s="261"/>
      <c r="BH288" s="261"/>
      <c r="BI288" s="261"/>
      <c r="BJ288" s="261"/>
      <c r="BK288" s="261"/>
      <c r="BL288" s="261"/>
      <c r="BM288" s="261"/>
      <c r="BN288" s="261"/>
      <c r="BO288" s="261"/>
      <c r="BP288" s="261"/>
      <c r="BQ288" s="261"/>
      <c r="BR288" s="261"/>
      <c r="BS288" s="261"/>
      <c r="BT288" s="261"/>
      <c r="BU288" s="261"/>
      <c r="BV288" s="261"/>
      <c r="BW288" s="261"/>
      <c r="BX288" s="261"/>
      <c r="BY288" s="262"/>
      <c r="BZ288" s="262"/>
      <c r="CA288" s="262"/>
      <c r="CB288" s="262"/>
      <c r="CC288" s="262"/>
      <c r="CD288" s="262"/>
      <c r="CE288" s="262"/>
      <c r="CF288" s="262"/>
      <c r="CG288" s="262"/>
      <c r="CH288" s="262"/>
      <c r="CI288" s="262"/>
      <c r="CJ288" s="262"/>
      <c r="CK288" s="262"/>
      <c r="CL288" s="262"/>
      <c r="CM288" s="262"/>
      <c r="CN288" s="262"/>
      <c r="CO288" s="262"/>
      <c r="CP288" s="262"/>
      <c r="CQ288" s="262"/>
      <c r="CR288" s="262"/>
      <c r="CS288" s="262"/>
      <c r="CT288" s="262"/>
      <c r="CU288" s="261"/>
      <c r="CV288" s="261"/>
      <c r="CW288" s="261"/>
      <c r="CX288" s="261"/>
      <c r="CY288" s="261"/>
      <c r="CZ288" s="261"/>
      <c r="DA288" s="261"/>
      <c r="DB288" s="261"/>
      <c r="DC288" s="261"/>
      <c r="DD288" s="261"/>
      <c r="DE288" s="261"/>
      <c r="DF288" s="261"/>
      <c r="DG288" s="261"/>
      <c r="DH288" s="261"/>
      <c r="DI288" s="261"/>
      <c r="DJ288" s="261"/>
      <c r="DK288" s="261"/>
      <c r="DL288" s="261"/>
      <c r="DM288" s="261"/>
      <c r="DN288" s="261"/>
      <c r="DO288" s="261"/>
      <c r="DP288" s="261"/>
      <c r="DQ288" s="261"/>
      <c r="DR288" s="261"/>
      <c r="DS288" s="261"/>
      <c r="DT288" s="261"/>
      <c r="DU288" s="261"/>
      <c r="DV288" s="261"/>
      <c r="DW288" s="261"/>
      <c r="DX288" s="261"/>
      <c r="DY288" s="261"/>
      <c r="DZ288" s="261"/>
      <c r="EA288" s="261"/>
    </row>
    <row r="289" spans="1:131" ht="15" x14ac:dyDescent="0.25">
      <c r="A289" s="261"/>
      <c r="B289" s="261"/>
      <c r="C289" s="261"/>
      <c r="D289" s="261"/>
      <c r="E289" s="261"/>
      <c r="F289" s="261"/>
      <c r="G289" s="261"/>
      <c r="H289" s="261"/>
      <c r="I289" s="261"/>
      <c r="J289" s="261"/>
      <c r="K289" s="261"/>
      <c r="L289" s="261"/>
      <c r="M289" s="261"/>
      <c r="N289" s="261"/>
      <c r="O289" s="261"/>
      <c r="P289" s="261"/>
      <c r="Q289" s="261"/>
      <c r="R289" s="261"/>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c r="AS289" s="261"/>
      <c r="AT289" s="261"/>
      <c r="AU289" s="261"/>
      <c r="AV289" s="261"/>
      <c r="AW289" s="261"/>
      <c r="AX289" s="261"/>
      <c r="AY289" s="261"/>
      <c r="AZ289" s="261"/>
      <c r="BA289" s="261"/>
      <c r="BB289" s="261"/>
      <c r="BC289" s="261"/>
      <c r="BD289" s="261"/>
      <c r="BE289" s="261"/>
      <c r="BF289" s="261"/>
      <c r="BG289" s="261"/>
      <c r="BH289" s="261"/>
      <c r="BI289" s="261"/>
      <c r="BJ289" s="261"/>
      <c r="BK289" s="261"/>
      <c r="BL289" s="261"/>
      <c r="BM289" s="261"/>
      <c r="BN289" s="261"/>
      <c r="BO289" s="261"/>
      <c r="BP289" s="261"/>
      <c r="BQ289" s="261"/>
      <c r="BR289" s="261"/>
      <c r="BS289" s="261"/>
      <c r="BT289" s="261"/>
      <c r="BU289" s="261"/>
      <c r="BV289" s="261"/>
      <c r="BW289" s="261"/>
      <c r="BX289" s="261"/>
      <c r="BY289" s="262"/>
      <c r="BZ289" s="262"/>
      <c r="CA289" s="262"/>
      <c r="CB289" s="262"/>
      <c r="CC289" s="262"/>
      <c r="CD289" s="262"/>
      <c r="CE289" s="262"/>
      <c r="CF289" s="262"/>
      <c r="CG289" s="262"/>
      <c r="CH289" s="262"/>
      <c r="CI289" s="262"/>
      <c r="CJ289" s="262"/>
      <c r="CK289" s="262"/>
      <c r="CL289" s="262"/>
      <c r="CM289" s="262"/>
      <c r="CN289" s="262"/>
      <c r="CO289" s="262"/>
      <c r="CP289" s="262"/>
      <c r="CQ289" s="262"/>
      <c r="CR289" s="262"/>
      <c r="CS289" s="262"/>
      <c r="CT289" s="262"/>
      <c r="CU289" s="261"/>
      <c r="CV289" s="261"/>
      <c r="CW289" s="261"/>
      <c r="CX289" s="261"/>
      <c r="CY289" s="261"/>
      <c r="CZ289" s="261"/>
      <c r="DA289" s="261"/>
      <c r="DB289" s="261"/>
      <c r="DC289" s="261"/>
      <c r="DD289" s="261"/>
      <c r="DE289" s="261"/>
      <c r="DF289" s="261"/>
      <c r="DG289" s="261"/>
      <c r="DH289" s="261"/>
      <c r="DI289" s="261"/>
      <c r="DJ289" s="261"/>
      <c r="DK289" s="261"/>
      <c r="DL289" s="261"/>
      <c r="DM289" s="261"/>
      <c r="DN289" s="261"/>
      <c r="DO289" s="261"/>
      <c r="DP289" s="261"/>
      <c r="DQ289" s="261"/>
      <c r="DR289" s="261"/>
      <c r="DS289" s="261"/>
      <c r="DT289" s="261"/>
      <c r="DU289" s="261"/>
      <c r="DV289" s="261"/>
      <c r="DW289" s="261"/>
      <c r="DX289" s="261"/>
      <c r="DY289" s="261"/>
      <c r="DZ289" s="261"/>
      <c r="EA289" s="261"/>
    </row>
    <row r="290" spans="1:131" ht="15" x14ac:dyDescent="0.25">
      <c r="A290" s="261"/>
      <c r="B290" s="261"/>
      <c r="C290" s="261"/>
      <c r="D290" s="261"/>
      <c r="E290" s="261"/>
      <c r="F290" s="261"/>
      <c r="G290" s="261"/>
      <c r="H290" s="261"/>
      <c r="I290" s="261"/>
      <c r="J290" s="261"/>
      <c r="K290" s="261"/>
      <c r="L290" s="261"/>
      <c r="M290" s="261"/>
      <c r="N290" s="261"/>
      <c r="O290" s="261"/>
      <c r="P290" s="261"/>
      <c r="Q290" s="261"/>
      <c r="R290" s="261"/>
      <c r="S290" s="261"/>
      <c r="T290" s="261"/>
      <c r="U290" s="261"/>
      <c r="V290" s="261"/>
      <c r="W290" s="261"/>
      <c r="X290" s="261"/>
      <c r="Y290" s="261"/>
      <c r="Z290" s="261"/>
      <c r="AA290" s="261"/>
      <c r="AB290" s="261"/>
      <c r="AC290" s="261"/>
      <c r="AD290" s="261"/>
      <c r="AE290" s="261"/>
      <c r="AF290" s="261"/>
      <c r="AG290" s="261"/>
      <c r="AH290" s="261"/>
      <c r="AI290" s="261"/>
      <c r="AJ290" s="261"/>
      <c r="AK290" s="261"/>
      <c r="AL290" s="261"/>
      <c r="AM290" s="261"/>
      <c r="AN290" s="261"/>
      <c r="AO290" s="261"/>
      <c r="AP290" s="261"/>
      <c r="AQ290" s="261"/>
      <c r="AR290" s="261"/>
      <c r="AS290" s="261"/>
      <c r="AT290" s="261"/>
      <c r="AU290" s="261"/>
      <c r="AV290" s="261"/>
      <c r="AW290" s="261"/>
      <c r="AX290" s="261"/>
      <c r="AY290" s="261"/>
      <c r="AZ290" s="261"/>
      <c r="BA290" s="261"/>
      <c r="BB290" s="261"/>
      <c r="BC290" s="261"/>
      <c r="BD290" s="261"/>
      <c r="BE290" s="261"/>
      <c r="BF290" s="261"/>
      <c r="BG290" s="261"/>
      <c r="BH290" s="261"/>
      <c r="BI290" s="261"/>
      <c r="BJ290" s="261"/>
      <c r="BK290" s="261"/>
      <c r="BL290" s="261"/>
      <c r="BM290" s="261"/>
      <c r="BN290" s="261"/>
      <c r="BO290" s="261"/>
      <c r="BP290" s="261"/>
      <c r="BQ290" s="261"/>
      <c r="BR290" s="261"/>
      <c r="BS290" s="261"/>
      <c r="BT290" s="261"/>
      <c r="BU290" s="261"/>
      <c r="BV290" s="261"/>
      <c r="BW290" s="261"/>
      <c r="BX290" s="261"/>
      <c r="BY290" s="262"/>
      <c r="BZ290" s="262"/>
      <c r="CA290" s="262"/>
      <c r="CB290" s="262"/>
      <c r="CC290" s="262"/>
      <c r="CD290" s="262"/>
      <c r="CE290" s="262"/>
      <c r="CF290" s="262"/>
      <c r="CG290" s="262"/>
      <c r="CH290" s="262"/>
      <c r="CI290" s="262"/>
      <c r="CJ290" s="262"/>
      <c r="CK290" s="262"/>
      <c r="CL290" s="262"/>
      <c r="CM290" s="262"/>
      <c r="CN290" s="262"/>
      <c r="CO290" s="262"/>
      <c r="CP290" s="262"/>
      <c r="CQ290" s="262"/>
      <c r="CR290" s="262"/>
      <c r="CS290" s="262"/>
      <c r="CT290" s="262"/>
      <c r="CU290" s="261"/>
      <c r="CV290" s="261"/>
      <c r="CW290" s="261"/>
      <c r="CX290" s="261"/>
      <c r="CY290" s="261"/>
      <c r="CZ290" s="261"/>
      <c r="DA290" s="261"/>
      <c r="DB290" s="261"/>
      <c r="DC290" s="261"/>
      <c r="DD290" s="261"/>
      <c r="DE290" s="261"/>
      <c r="DF290" s="261"/>
      <c r="DG290" s="261"/>
      <c r="DH290" s="261"/>
      <c r="DI290" s="261"/>
      <c r="DJ290" s="261"/>
      <c r="DK290" s="261"/>
      <c r="DL290" s="261"/>
      <c r="DM290" s="261"/>
      <c r="DN290" s="261"/>
      <c r="DO290" s="261"/>
      <c r="DP290" s="261"/>
      <c r="DQ290" s="261"/>
      <c r="DR290" s="261"/>
      <c r="DS290" s="261"/>
      <c r="DT290" s="261"/>
      <c r="DU290" s="261"/>
      <c r="DV290" s="261"/>
      <c r="DW290" s="261"/>
      <c r="DX290" s="261"/>
      <c r="DY290" s="261"/>
      <c r="DZ290" s="261"/>
      <c r="EA290" s="261"/>
    </row>
    <row r="291" spans="1:131" ht="15" x14ac:dyDescent="0.25">
      <c r="A291" s="261"/>
      <c r="B291" s="261"/>
      <c r="C291" s="261"/>
      <c r="D291" s="261"/>
      <c r="E291" s="261"/>
      <c r="F291" s="261"/>
      <c r="G291" s="261"/>
      <c r="H291" s="261"/>
      <c r="I291" s="261"/>
      <c r="J291" s="261"/>
      <c r="K291" s="261"/>
      <c r="L291" s="261"/>
      <c r="M291" s="261"/>
      <c r="N291" s="261"/>
      <c r="O291" s="261"/>
      <c r="P291" s="261"/>
      <c r="Q291" s="261"/>
      <c r="R291" s="261"/>
      <c r="S291" s="261"/>
      <c r="T291" s="261"/>
      <c r="U291" s="261"/>
      <c r="V291" s="261"/>
      <c r="W291" s="261"/>
      <c r="X291" s="261"/>
      <c r="Y291" s="261"/>
      <c r="Z291" s="261"/>
      <c r="AA291" s="261"/>
      <c r="AB291" s="261"/>
      <c r="AC291" s="261"/>
      <c r="AD291" s="261"/>
      <c r="AE291" s="261"/>
      <c r="AF291" s="261"/>
      <c r="AG291" s="261"/>
      <c r="AH291" s="261"/>
      <c r="AI291" s="261"/>
      <c r="AJ291" s="261"/>
      <c r="AK291" s="261"/>
      <c r="AL291" s="261"/>
      <c r="AM291" s="261"/>
      <c r="AN291" s="261"/>
      <c r="AO291" s="261"/>
      <c r="AP291" s="261"/>
      <c r="AQ291" s="261"/>
      <c r="AR291" s="261"/>
      <c r="AS291" s="261"/>
      <c r="AT291" s="261"/>
      <c r="AU291" s="261"/>
      <c r="AV291" s="261"/>
      <c r="AW291" s="261"/>
      <c r="AX291" s="261"/>
      <c r="AY291" s="261"/>
      <c r="AZ291" s="261"/>
      <c r="BA291" s="261"/>
      <c r="BB291" s="261"/>
      <c r="BC291" s="261"/>
      <c r="BD291" s="261"/>
      <c r="BE291" s="261"/>
      <c r="BF291" s="261"/>
      <c r="BG291" s="261"/>
      <c r="BH291" s="261"/>
      <c r="BI291" s="261"/>
      <c r="BJ291" s="261"/>
      <c r="BK291" s="261"/>
      <c r="BL291" s="261"/>
      <c r="BM291" s="261"/>
      <c r="BN291" s="261"/>
      <c r="BO291" s="261"/>
      <c r="BP291" s="261"/>
      <c r="BQ291" s="261"/>
      <c r="BR291" s="261"/>
      <c r="BS291" s="261"/>
      <c r="BT291" s="261"/>
      <c r="BU291" s="261"/>
      <c r="BV291" s="261"/>
      <c r="BW291" s="261"/>
      <c r="BX291" s="261"/>
      <c r="BY291" s="262"/>
      <c r="BZ291" s="262"/>
      <c r="CA291" s="262"/>
      <c r="CB291" s="262"/>
      <c r="CC291" s="262"/>
      <c r="CD291" s="262"/>
      <c r="CE291" s="262"/>
      <c r="CF291" s="262"/>
      <c r="CG291" s="262"/>
      <c r="CH291" s="262"/>
      <c r="CI291" s="262"/>
      <c r="CJ291" s="262"/>
      <c r="CK291" s="262"/>
      <c r="CL291" s="262"/>
      <c r="CM291" s="262"/>
      <c r="CN291" s="262"/>
      <c r="CO291" s="262"/>
      <c r="CP291" s="262"/>
      <c r="CQ291" s="262"/>
      <c r="CR291" s="262"/>
      <c r="CS291" s="262"/>
      <c r="CT291" s="262"/>
      <c r="CU291" s="261"/>
      <c r="CV291" s="261"/>
      <c r="CW291" s="261"/>
      <c r="CX291" s="261"/>
      <c r="CY291" s="261"/>
      <c r="CZ291" s="261"/>
      <c r="DA291" s="261"/>
      <c r="DB291" s="261"/>
      <c r="DC291" s="261"/>
      <c r="DD291" s="261"/>
      <c r="DE291" s="261"/>
      <c r="DF291" s="261"/>
      <c r="DG291" s="261"/>
      <c r="DH291" s="261"/>
      <c r="DI291" s="261"/>
      <c r="DJ291" s="261"/>
      <c r="DK291" s="261"/>
      <c r="DL291" s="261"/>
      <c r="DM291" s="261"/>
      <c r="DN291" s="261"/>
      <c r="DO291" s="261"/>
      <c r="DP291" s="261"/>
      <c r="DQ291" s="261"/>
      <c r="DR291" s="261"/>
      <c r="DS291" s="261"/>
      <c r="DT291" s="261"/>
      <c r="DU291" s="261"/>
      <c r="DV291" s="261"/>
      <c r="DW291" s="261"/>
      <c r="DX291" s="261"/>
      <c r="DY291" s="261"/>
      <c r="DZ291" s="261"/>
      <c r="EA291" s="261"/>
    </row>
    <row r="292" spans="1:131" ht="15" x14ac:dyDescent="0.25">
      <c r="A292" s="261"/>
      <c r="B292" s="261"/>
      <c r="C292" s="261"/>
      <c r="D292" s="261"/>
      <c r="E292" s="261"/>
      <c r="F292" s="261"/>
      <c r="G292" s="261"/>
      <c r="H292" s="261"/>
      <c r="I292" s="261"/>
      <c r="J292" s="261"/>
      <c r="K292" s="261"/>
      <c r="L292" s="261"/>
      <c r="M292" s="261"/>
      <c r="N292" s="261"/>
      <c r="O292" s="261"/>
      <c r="P292" s="261"/>
      <c r="Q292" s="261"/>
      <c r="R292" s="261"/>
      <c r="S292" s="261"/>
      <c r="T292" s="261"/>
      <c r="U292" s="261"/>
      <c r="V292" s="261"/>
      <c r="W292" s="261"/>
      <c r="X292" s="261"/>
      <c r="Y292" s="261"/>
      <c r="Z292" s="261"/>
      <c r="AA292" s="261"/>
      <c r="AB292" s="261"/>
      <c r="AC292" s="261"/>
      <c r="AD292" s="261"/>
      <c r="AE292" s="261"/>
      <c r="AF292" s="261"/>
      <c r="AG292" s="261"/>
      <c r="AH292" s="261"/>
      <c r="AI292" s="261"/>
      <c r="AJ292" s="261"/>
      <c r="AK292" s="261"/>
      <c r="AL292" s="261"/>
      <c r="AM292" s="261"/>
      <c r="AN292" s="261"/>
      <c r="AO292" s="261"/>
      <c r="AP292" s="261"/>
      <c r="AQ292" s="261"/>
      <c r="AR292" s="261"/>
      <c r="AS292" s="261"/>
      <c r="AT292" s="261"/>
      <c r="AU292" s="261"/>
      <c r="AV292" s="261"/>
      <c r="AW292" s="261"/>
      <c r="AX292" s="261"/>
      <c r="AY292" s="261"/>
      <c r="AZ292" s="261"/>
      <c r="BA292" s="261"/>
      <c r="BB292" s="261"/>
      <c r="BC292" s="261"/>
      <c r="BD292" s="261"/>
      <c r="BE292" s="261"/>
      <c r="BF292" s="261"/>
      <c r="BG292" s="261"/>
      <c r="BH292" s="261"/>
      <c r="BI292" s="261"/>
      <c r="BJ292" s="261"/>
      <c r="BK292" s="261"/>
      <c r="BL292" s="261"/>
      <c r="BM292" s="261"/>
      <c r="BN292" s="261"/>
      <c r="BO292" s="261"/>
      <c r="BP292" s="261"/>
      <c r="BQ292" s="261"/>
      <c r="BR292" s="261"/>
      <c r="BS292" s="261"/>
      <c r="BT292" s="261"/>
      <c r="BU292" s="261"/>
      <c r="BV292" s="261"/>
      <c r="BW292" s="261"/>
      <c r="BX292" s="261"/>
      <c r="BY292" s="262"/>
      <c r="BZ292" s="262"/>
      <c r="CA292" s="262"/>
      <c r="CB292" s="262"/>
      <c r="CC292" s="262"/>
      <c r="CD292" s="262"/>
      <c r="CE292" s="262"/>
      <c r="CF292" s="262"/>
      <c r="CG292" s="262"/>
      <c r="CH292" s="262"/>
      <c r="CI292" s="262"/>
      <c r="CJ292" s="262"/>
      <c r="CK292" s="262"/>
      <c r="CL292" s="262"/>
      <c r="CM292" s="262"/>
      <c r="CN292" s="262"/>
      <c r="CO292" s="262"/>
      <c r="CP292" s="262"/>
      <c r="CQ292" s="262"/>
      <c r="CR292" s="262"/>
      <c r="CS292" s="262"/>
      <c r="CT292" s="262"/>
      <c r="CU292" s="261"/>
      <c r="CV292" s="261"/>
      <c r="CW292" s="261"/>
      <c r="CX292" s="261"/>
      <c r="CY292" s="261"/>
      <c r="CZ292" s="261"/>
      <c r="DA292" s="261"/>
      <c r="DB292" s="261"/>
      <c r="DC292" s="261"/>
      <c r="DD292" s="261"/>
      <c r="DE292" s="261"/>
      <c r="DF292" s="261"/>
      <c r="DG292" s="261"/>
      <c r="DH292" s="261"/>
      <c r="DI292" s="261"/>
      <c r="DJ292" s="261"/>
      <c r="DK292" s="261"/>
      <c r="DL292" s="261"/>
      <c r="DM292" s="261"/>
      <c r="DN292" s="261"/>
      <c r="DO292" s="261"/>
      <c r="DP292" s="261"/>
      <c r="DQ292" s="261"/>
      <c r="DR292" s="261"/>
      <c r="DS292" s="261"/>
      <c r="DT292" s="261"/>
      <c r="DU292" s="261"/>
      <c r="DV292" s="261"/>
      <c r="DW292" s="261"/>
      <c r="DX292" s="261"/>
      <c r="DY292" s="261"/>
      <c r="DZ292" s="261"/>
      <c r="EA292" s="261"/>
    </row>
    <row r="293" spans="1:131" ht="15" x14ac:dyDescent="0.25">
      <c r="A293" s="261"/>
      <c r="B293" s="261"/>
      <c r="C293" s="261"/>
      <c r="D293" s="261"/>
      <c r="E293" s="261"/>
      <c r="F293" s="261"/>
      <c r="G293" s="261"/>
      <c r="H293" s="261"/>
      <c r="I293" s="261"/>
      <c r="J293" s="261"/>
      <c r="K293" s="261"/>
      <c r="L293" s="261"/>
      <c r="M293" s="261"/>
      <c r="N293" s="261"/>
      <c r="O293" s="261"/>
      <c r="P293" s="261"/>
      <c r="Q293" s="261"/>
      <c r="R293" s="261"/>
      <c r="S293" s="261"/>
      <c r="T293" s="261"/>
      <c r="U293" s="261"/>
      <c r="V293" s="261"/>
      <c r="W293" s="261"/>
      <c r="X293" s="261"/>
      <c r="Y293" s="261"/>
      <c r="Z293" s="261"/>
      <c r="AA293" s="261"/>
      <c r="AB293" s="261"/>
      <c r="AC293" s="261"/>
      <c r="AD293" s="261"/>
      <c r="AE293" s="261"/>
      <c r="AF293" s="261"/>
      <c r="AG293" s="261"/>
      <c r="AH293" s="261"/>
      <c r="AI293" s="261"/>
      <c r="AJ293" s="261"/>
      <c r="AK293" s="261"/>
      <c r="AL293" s="261"/>
      <c r="AM293" s="261"/>
      <c r="AN293" s="261"/>
      <c r="AO293" s="261"/>
      <c r="AP293" s="261"/>
      <c r="AQ293" s="261"/>
      <c r="AR293" s="261"/>
      <c r="AS293" s="261"/>
      <c r="AT293" s="261"/>
      <c r="AU293" s="261"/>
      <c r="AV293" s="261"/>
      <c r="AW293" s="261"/>
      <c r="AX293" s="261"/>
      <c r="AY293" s="261"/>
      <c r="AZ293" s="261"/>
      <c r="BA293" s="261"/>
      <c r="BB293" s="261"/>
      <c r="BC293" s="261"/>
      <c r="BD293" s="261"/>
      <c r="BE293" s="261"/>
      <c r="BF293" s="261"/>
      <c r="BG293" s="261"/>
      <c r="BH293" s="261"/>
      <c r="BI293" s="261"/>
      <c r="BJ293" s="261"/>
      <c r="BK293" s="261"/>
      <c r="BL293" s="261"/>
      <c r="BM293" s="261"/>
      <c r="BN293" s="261"/>
      <c r="BO293" s="261"/>
      <c r="BP293" s="261"/>
      <c r="BQ293" s="261"/>
      <c r="BR293" s="261"/>
      <c r="BS293" s="261"/>
      <c r="BT293" s="261"/>
      <c r="BU293" s="261"/>
      <c r="BV293" s="261"/>
      <c r="BW293" s="261"/>
      <c r="BX293" s="261"/>
      <c r="BY293" s="262"/>
      <c r="BZ293" s="262"/>
      <c r="CA293" s="262"/>
      <c r="CB293" s="262"/>
      <c r="CC293" s="262"/>
      <c r="CD293" s="262"/>
      <c r="CE293" s="262"/>
      <c r="CF293" s="262"/>
      <c r="CG293" s="262"/>
      <c r="CH293" s="262"/>
      <c r="CI293" s="262"/>
      <c r="CJ293" s="262"/>
      <c r="CK293" s="262"/>
      <c r="CL293" s="262"/>
      <c r="CM293" s="262"/>
      <c r="CN293" s="262"/>
      <c r="CO293" s="262"/>
      <c r="CP293" s="262"/>
      <c r="CQ293" s="262"/>
      <c r="CR293" s="262"/>
      <c r="CS293" s="262"/>
      <c r="CT293" s="262"/>
      <c r="CU293" s="261"/>
      <c r="CV293" s="261"/>
      <c r="CW293" s="261"/>
      <c r="CX293" s="261"/>
      <c r="CY293" s="261"/>
      <c r="CZ293" s="261"/>
      <c r="DA293" s="261"/>
      <c r="DB293" s="261"/>
      <c r="DC293" s="261"/>
      <c r="DD293" s="261"/>
      <c r="DE293" s="261"/>
      <c r="DF293" s="261"/>
      <c r="DG293" s="261"/>
      <c r="DH293" s="261"/>
      <c r="DI293" s="261"/>
      <c r="DJ293" s="261"/>
      <c r="DK293" s="261"/>
      <c r="DL293" s="261"/>
      <c r="DM293" s="261"/>
      <c r="DN293" s="261"/>
      <c r="DO293" s="261"/>
      <c r="DP293" s="261"/>
      <c r="DQ293" s="261"/>
      <c r="DR293" s="261"/>
      <c r="DS293" s="261"/>
      <c r="DT293" s="261"/>
      <c r="DU293" s="261"/>
      <c r="DV293" s="261"/>
      <c r="DW293" s="261"/>
      <c r="DX293" s="261"/>
      <c r="DY293" s="261"/>
      <c r="DZ293" s="261"/>
      <c r="EA293" s="261"/>
    </row>
    <row r="294" spans="1:131" ht="15" x14ac:dyDescent="0.25">
      <c r="A294" s="261"/>
      <c r="B294" s="261"/>
      <c r="C294" s="261"/>
      <c r="D294" s="261"/>
      <c r="E294" s="261"/>
      <c r="F294" s="261"/>
      <c r="G294" s="261"/>
      <c r="H294" s="261"/>
      <c r="I294" s="261"/>
      <c r="J294" s="261"/>
      <c r="K294" s="261"/>
      <c r="L294" s="261"/>
      <c r="M294" s="261"/>
      <c r="N294" s="261"/>
      <c r="O294" s="261"/>
      <c r="P294" s="261"/>
      <c r="Q294" s="261"/>
      <c r="R294" s="261"/>
      <c r="S294" s="261"/>
      <c r="T294" s="261"/>
      <c r="U294" s="261"/>
      <c r="V294" s="261"/>
      <c r="W294" s="261"/>
      <c r="X294" s="261"/>
      <c r="Y294" s="261"/>
      <c r="Z294" s="261"/>
      <c r="AA294" s="261"/>
      <c r="AB294" s="261"/>
      <c r="AC294" s="261"/>
      <c r="AD294" s="261"/>
      <c r="AE294" s="261"/>
      <c r="AF294" s="261"/>
      <c r="AG294" s="261"/>
      <c r="AH294" s="261"/>
      <c r="AI294" s="261"/>
      <c r="AJ294" s="261"/>
      <c r="AK294" s="261"/>
      <c r="AL294" s="261"/>
      <c r="AM294" s="261"/>
      <c r="AN294" s="261"/>
      <c r="AO294" s="261"/>
      <c r="AP294" s="261"/>
      <c r="AQ294" s="261"/>
      <c r="AR294" s="261"/>
      <c r="AS294" s="261"/>
      <c r="AT294" s="261"/>
      <c r="AU294" s="261"/>
      <c r="AV294" s="261"/>
      <c r="AW294" s="261"/>
      <c r="AX294" s="261"/>
      <c r="AY294" s="261"/>
      <c r="AZ294" s="261"/>
      <c r="BA294" s="261"/>
      <c r="BB294" s="261"/>
      <c r="BC294" s="261"/>
      <c r="BD294" s="261"/>
      <c r="BE294" s="261"/>
      <c r="BF294" s="261"/>
      <c r="BG294" s="261"/>
      <c r="BH294" s="261"/>
      <c r="BI294" s="261"/>
      <c r="BJ294" s="261"/>
      <c r="BK294" s="261"/>
      <c r="BL294" s="261"/>
      <c r="BM294" s="261"/>
      <c r="BN294" s="261"/>
      <c r="BO294" s="261"/>
      <c r="BP294" s="261"/>
      <c r="BQ294" s="261"/>
      <c r="BR294" s="261"/>
      <c r="BS294" s="261"/>
      <c r="BT294" s="261"/>
      <c r="BU294" s="261"/>
      <c r="BV294" s="261"/>
      <c r="BW294" s="261"/>
      <c r="BX294" s="261"/>
      <c r="BY294" s="262"/>
      <c r="BZ294" s="262"/>
      <c r="CA294" s="262"/>
      <c r="CB294" s="262"/>
      <c r="CC294" s="262"/>
      <c r="CD294" s="262"/>
      <c r="CE294" s="262"/>
      <c r="CF294" s="262"/>
      <c r="CG294" s="262"/>
      <c r="CH294" s="262"/>
      <c r="CI294" s="262"/>
      <c r="CJ294" s="262"/>
      <c r="CK294" s="262"/>
      <c r="CL294" s="262"/>
      <c r="CM294" s="262"/>
      <c r="CN294" s="262"/>
      <c r="CO294" s="262"/>
      <c r="CP294" s="262"/>
      <c r="CQ294" s="262"/>
      <c r="CR294" s="262"/>
      <c r="CS294" s="262"/>
      <c r="CT294" s="262"/>
      <c r="CU294" s="261"/>
      <c r="CV294" s="261"/>
      <c r="CW294" s="261"/>
      <c r="CX294" s="261"/>
      <c r="CY294" s="261"/>
      <c r="CZ294" s="261"/>
      <c r="DA294" s="261"/>
      <c r="DB294" s="261"/>
      <c r="DC294" s="261"/>
      <c r="DD294" s="261"/>
      <c r="DE294" s="261"/>
      <c r="DF294" s="261"/>
      <c r="DG294" s="261"/>
      <c r="DH294" s="261"/>
      <c r="DI294" s="261"/>
      <c r="DJ294" s="261"/>
      <c r="DK294" s="261"/>
      <c r="DL294" s="261"/>
      <c r="DM294" s="261"/>
      <c r="DN294" s="261"/>
      <c r="DO294" s="261"/>
      <c r="DP294" s="261"/>
      <c r="DQ294" s="261"/>
      <c r="DR294" s="261"/>
      <c r="DS294" s="261"/>
      <c r="DT294" s="261"/>
      <c r="DU294" s="261"/>
      <c r="DV294" s="261"/>
      <c r="DW294" s="261"/>
      <c r="DX294" s="261"/>
      <c r="DY294" s="261"/>
      <c r="DZ294" s="261"/>
      <c r="EA294" s="261"/>
    </row>
    <row r="295" spans="1:131" ht="15" x14ac:dyDescent="0.25">
      <c r="A295" s="261"/>
      <c r="B295" s="261"/>
      <c r="C295" s="261"/>
      <c r="D295" s="261"/>
      <c r="E295" s="261"/>
      <c r="F295" s="261"/>
      <c r="G295" s="261"/>
      <c r="H295" s="261"/>
      <c r="I295" s="261"/>
      <c r="J295" s="261"/>
      <c r="K295" s="261"/>
      <c r="L295" s="261"/>
      <c r="M295" s="261"/>
      <c r="N295" s="261"/>
      <c r="O295" s="261"/>
      <c r="P295" s="261"/>
      <c r="Q295" s="261"/>
      <c r="R295" s="261"/>
      <c r="S295" s="261"/>
      <c r="T295" s="261"/>
      <c r="U295" s="261"/>
      <c r="V295" s="261"/>
      <c r="W295" s="261"/>
      <c r="X295" s="261"/>
      <c r="Y295" s="261"/>
      <c r="Z295" s="261"/>
      <c r="AA295" s="261"/>
      <c r="AB295" s="261"/>
      <c r="AC295" s="261"/>
      <c r="AD295" s="261"/>
      <c r="AE295" s="261"/>
      <c r="AF295" s="261"/>
      <c r="AG295" s="261"/>
      <c r="AH295" s="261"/>
      <c r="AI295" s="261"/>
      <c r="AJ295" s="261"/>
      <c r="AK295" s="261"/>
      <c r="AL295" s="261"/>
      <c r="AM295" s="261"/>
      <c r="AN295" s="261"/>
      <c r="AO295" s="261"/>
      <c r="AP295" s="261"/>
      <c r="AQ295" s="261"/>
      <c r="AR295" s="261"/>
      <c r="AS295" s="261"/>
      <c r="AT295" s="261"/>
      <c r="AU295" s="261"/>
      <c r="AV295" s="261"/>
      <c r="AW295" s="261"/>
      <c r="AX295" s="261"/>
      <c r="AY295" s="261"/>
      <c r="AZ295" s="261"/>
      <c r="BA295" s="261"/>
      <c r="BB295" s="261"/>
      <c r="BC295" s="261"/>
      <c r="BD295" s="261"/>
      <c r="BE295" s="261"/>
      <c r="BF295" s="261"/>
      <c r="BG295" s="261"/>
      <c r="BH295" s="261"/>
      <c r="BI295" s="261"/>
      <c r="BJ295" s="261"/>
      <c r="BK295" s="261"/>
      <c r="BL295" s="261"/>
      <c r="BM295" s="261"/>
      <c r="BN295" s="261"/>
      <c r="BO295" s="261"/>
      <c r="BP295" s="261"/>
      <c r="BQ295" s="261"/>
      <c r="BR295" s="261"/>
      <c r="BS295" s="261"/>
      <c r="BT295" s="261"/>
      <c r="BU295" s="261"/>
      <c r="BV295" s="261"/>
      <c r="BW295" s="261"/>
      <c r="BX295" s="261"/>
      <c r="BY295" s="262"/>
      <c r="BZ295" s="262"/>
      <c r="CA295" s="262"/>
      <c r="CB295" s="262"/>
      <c r="CC295" s="262"/>
      <c r="CD295" s="262"/>
      <c r="CE295" s="262"/>
      <c r="CF295" s="262"/>
      <c r="CG295" s="262"/>
      <c r="CH295" s="262"/>
      <c r="CI295" s="262"/>
      <c r="CJ295" s="262"/>
      <c r="CK295" s="262"/>
      <c r="CL295" s="262"/>
      <c r="CM295" s="262"/>
      <c r="CN295" s="262"/>
      <c r="CO295" s="262"/>
      <c r="CP295" s="262"/>
      <c r="CQ295" s="262"/>
      <c r="CR295" s="262"/>
      <c r="CS295" s="262"/>
      <c r="CT295" s="262"/>
      <c r="CU295" s="261"/>
      <c r="CV295" s="261"/>
      <c r="CW295" s="261"/>
      <c r="CX295" s="261"/>
      <c r="CY295" s="261"/>
      <c r="CZ295" s="261"/>
      <c r="DA295" s="261"/>
      <c r="DB295" s="261"/>
      <c r="DC295" s="261"/>
      <c r="DD295" s="261"/>
      <c r="DE295" s="261"/>
      <c r="DF295" s="261"/>
      <c r="DG295" s="261"/>
      <c r="DH295" s="261"/>
      <c r="DI295" s="261"/>
      <c r="DJ295" s="261"/>
      <c r="DK295" s="261"/>
      <c r="DL295" s="261"/>
      <c r="DM295" s="261"/>
      <c r="DN295" s="261"/>
      <c r="DO295" s="261"/>
      <c r="DP295" s="261"/>
      <c r="DQ295" s="261"/>
      <c r="DR295" s="261"/>
      <c r="DS295" s="261"/>
      <c r="DT295" s="261"/>
      <c r="DU295" s="261"/>
      <c r="DV295" s="261"/>
      <c r="DW295" s="261"/>
      <c r="DX295" s="261"/>
      <c r="DY295" s="261"/>
      <c r="DZ295" s="261"/>
      <c r="EA295" s="261"/>
    </row>
    <row r="296" spans="1:131" ht="15" x14ac:dyDescent="0.25">
      <c r="A296" s="261"/>
      <c r="B296" s="261"/>
      <c r="C296" s="261"/>
      <c r="D296" s="261"/>
      <c r="E296" s="261"/>
      <c r="F296" s="261"/>
      <c r="G296" s="261"/>
      <c r="H296" s="261"/>
      <c r="I296" s="261"/>
      <c r="J296" s="261"/>
      <c r="K296" s="261"/>
      <c r="L296" s="261"/>
      <c r="M296" s="261"/>
      <c r="N296" s="261"/>
      <c r="O296" s="261"/>
      <c r="P296" s="261"/>
      <c r="Q296" s="261"/>
      <c r="R296" s="261"/>
      <c r="S296" s="261"/>
      <c r="T296" s="261"/>
      <c r="U296" s="261"/>
      <c r="V296" s="261"/>
      <c r="W296" s="261"/>
      <c r="X296" s="261"/>
      <c r="Y296" s="261"/>
      <c r="Z296" s="261"/>
      <c r="AA296" s="261"/>
      <c r="AB296" s="261"/>
      <c r="AC296" s="261"/>
      <c r="AD296" s="261"/>
      <c r="AE296" s="261"/>
      <c r="AF296" s="261"/>
      <c r="AG296" s="261"/>
      <c r="AH296" s="261"/>
      <c r="AI296" s="261"/>
      <c r="AJ296" s="261"/>
      <c r="AK296" s="261"/>
      <c r="AL296" s="261"/>
      <c r="AM296" s="261"/>
      <c r="AN296" s="261"/>
      <c r="AO296" s="261"/>
      <c r="AP296" s="261"/>
      <c r="AQ296" s="261"/>
      <c r="AR296" s="261"/>
      <c r="AS296" s="261"/>
      <c r="AT296" s="261"/>
      <c r="AU296" s="261"/>
      <c r="AV296" s="261"/>
      <c r="AW296" s="261"/>
      <c r="AX296" s="261"/>
      <c r="AY296" s="261"/>
      <c r="AZ296" s="261"/>
      <c r="BA296" s="261"/>
      <c r="BB296" s="261"/>
      <c r="BC296" s="261"/>
      <c r="BD296" s="261"/>
      <c r="BE296" s="261"/>
      <c r="BF296" s="261"/>
      <c r="BG296" s="261"/>
      <c r="BH296" s="261"/>
      <c r="BI296" s="261"/>
      <c r="BJ296" s="261"/>
      <c r="BK296" s="261"/>
      <c r="BL296" s="261"/>
      <c r="BM296" s="261"/>
      <c r="BN296" s="261"/>
      <c r="BO296" s="261"/>
      <c r="BP296" s="261"/>
      <c r="BQ296" s="261"/>
      <c r="BR296" s="261"/>
      <c r="BS296" s="261"/>
      <c r="BT296" s="261"/>
      <c r="BU296" s="261"/>
      <c r="BV296" s="261"/>
      <c r="BW296" s="261"/>
      <c r="BX296" s="261"/>
      <c r="BY296" s="262"/>
      <c r="BZ296" s="262"/>
      <c r="CA296" s="262"/>
      <c r="CB296" s="262"/>
      <c r="CC296" s="262"/>
      <c r="CD296" s="262"/>
      <c r="CE296" s="262"/>
      <c r="CF296" s="262"/>
      <c r="CG296" s="262"/>
      <c r="CH296" s="262"/>
      <c r="CI296" s="262"/>
      <c r="CJ296" s="262"/>
      <c r="CK296" s="262"/>
      <c r="CL296" s="262"/>
      <c r="CM296" s="262"/>
      <c r="CN296" s="262"/>
      <c r="CO296" s="262"/>
      <c r="CP296" s="262"/>
      <c r="CQ296" s="262"/>
      <c r="CR296" s="262"/>
      <c r="CS296" s="262"/>
      <c r="CT296" s="262"/>
      <c r="CU296" s="261"/>
      <c r="CV296" s="261"/>
      <c r="CW296" s="261"/>
      <c r="CX296" s="261"/>
      <c r="CY296" s="261"/>
      <c r="CZ296" s="261"/>
      <c r="DA296" s="261"/>
      <c r="DB296" s="261"/>
      <c r="DC296" s="261"/>
      <c r="DD296" s="261"/>
      <c r="DE296" s="261"/>
      <c r="DF296" s="261"/>
      <c r="DG296" s="261"/>
      <c r="DH296" s="261"/>
      <c r="DI296" s="261"/>
      <c r="DJ296" s="261"/>
      <c r="DK296" s="261"/>
      <c r="DL296" s="261"/>
      <c r="DM296" s="261"/>
      <c r="DN296" s="261"/>
      <c r="DO296" s="261"/>
      <c r="DP296" s="261"/>
      <c r="DQ296" s="261"/>
      <c r="DR296" s="261"/>
      <c r="DS296" s="261"/>
      <c r="DT296" s="261"/>
      <c r="DU296" s="261"/>
      <c r="DV296" s="261"/>
      <c r="DW296" s="261"/>
      <c r="DX296" s="261"/>
      <c r="DY296" s="261"/>
      <c r="DZ296" s="261"/>
      <c r="EA296" s="261"/>
    </row>
    <row r="297" spans="1:131" ht="15" x14ac:dyDescent="0.25">
      <c r="A297" s="261"/>
      <c r="B297" s="261"/>
      <c r="C297" s="261"/>
      <c r="D297" s="261"/>
      <c r="E297" s="261"/>
      <c r="F297" s="261"/>
      <c r="G297" s="261"/>
      <c r="H297" s="261"/>
      <c r="I297" s="261"/>
      <c r="J297" s="261"/>
      <c r="K297" s="261"/>
      <c r="L297" s="261"/>
      <c r="M297" s="261"/>
      <c r="N297" s="261"/>
      <c r="O297" s="261"/>
      <c r="P297" s="261"/>
      <c r="Q297" s="261"/>
      <c r="R297" s="261"/>
      <c r="S297" s="261"/>
      <c r="T297" s="261"/>
      <c r="U297" s="261"/>
      <c r="V297" s="261"/>
      <c r="W297" s="261"/>
      <c r="X297" s="261"/>
      <c r="Y297" s="261"/>
      <c r="Z297" s="261"/>
      <c r="AA297" s="261"/>
      <c r="AB297" s="261"/>
      <c r="AC297" s="261"/>
      <c r="AD297" s="261"/>
      <c r="AE297" s="261"/>
      <c r="AF297" s="261"/>
      <c r="AG297" s="261"/>
      <c r="AH297" s="261"/>
      <c r="AI297" s="261"/>
      <c r="AJ297" s="261"/>
      <c r="AK297" s="261"/>
      <c r="AL297" s="261"/>
      <c r="AM297" s="261"/>
      <c r="AN297" s="261"/>
      <c r="AO297" s="261"/>
      <c r="AP297" s="261"/>
      <c r="AQ297" s="261"/>
      <c r="AR297" s="261"/>
      <c r="AS297" s="261"/>
      <c r="AT297" s="261"/>
      <c r="AU297" s="261"/>
      <c r="AV297" s="261"/>
      <c r="AW297" s="261"/>
      <c r="AX297" s="261"/>
      <c r="AY297" s="261"/>
      <c r="AZ297" s="261"/>
      <c r="BA297" s="261"/>
      <c r="BB297" s="261"/>
      <c r="BC297" s="261"/>
      <c r="BD297" s="261"/>
      <c r="BE297" s="261"/>
      <c r="BF297" s="261"/>
      <c r="BG297" s="261"/>
      <c r="BH297" s="261"/>
      <c r="BI297" s="261"/>
      <c r="BJ297" s="261"/>
      <c r="BK297" s="261"/>
      <c r="BL297" s="261"/>
      <c r="BM297" s="261"/>
      <c r="BN297" s="261"/>
      <c r="BO297" s="261"/>
      <c r="BP297" s="261"/>
      <c r="BQ297" s="261"/>
      <c r="BR297" s="261"/>
      <c r="BS297" s="261"/>
      <c r="BT297" s="261"/>
      <c r="BU297" s="261"/>
      <c r="BV297" s="261"/>
      <c r="BW297" s="261"/>
      <c r="BX297" s="261"/>
      <c r="BY297" s="262"/>
      <c r="BZ297" s="262"/>
      <c r="CA297" s="262"/>
      <c r="CB297" s="262"/>
      <c r="CC297" s="262"/>
      <c r="CD297" s="262"/>
      <c r="CE297" s="262"/>
      <c r="CF297" s="262"/>
      <c r="CG297" s="262"/>
      <c r="CH297" s="262"/>
      <c r="CI297" s="262"/>
      <c r="CJ297" s="262"/>
      <c r="CK297" s="262"/>
      <c r="CL297" s="262"/>
      <c r="CM297" s="262"/>
      <c r="CN297" s="262"/>
      <c r="CO297" s="262"/>
      <c r="CP297" s="262"/>
      <c r="CQ297" s="262"/>
      <c r="CR297" s="262"/>
      <c r="CS297" s="262"/>
      <c r="CT297" s="262"/>
      <c r="CU297" s="261"/>
      <c r="CV297" s="261"/>
      <c r="CW297" s="261"/>
      <c r="CX297" s="261"/>
      <c r="CY297" s="261"/>
      <c r="CZ297" s="261"/>
      <c r="DA297" s="261"/>
      <c r="DB297" s="261"/>
      <c r="DC297" s="261"/>
      <c r="DD297" s="261"/>
      <c r="DE297" s="261"/>
      <c r="DF297" s="261"/>
      <c r="DG297" s="261"/>
      <c r="DH297" s="261"/>
      <c r="DI297" s="261"/>
      <c r="DJ297" s="261"/>
      <c r="DK297" s="261"/>
      <c r="DL297" s="261"/>
      <c r="DM297" s="261"/>
      <c r="DN297" s="261"/>
      <c r="DO297" s="261"/>
      <c r="DP297" s="261"/>
      <c r="DQ297" s="261"/>
      <c r="DR297" s="261"/>
      <c r="DS297" s="261"/>
      <c r="DT297" s="261"/>
      <c r="DU297" s="261"/>
      <c r="DV297" s="261"/>
      <c r="DW297" s="261"/>
      <c r="DX297" s="261"/>
      <c r="DY297" s="261"/>
      <c r="DZ297" s="261"/>
      <c r="EA297" s="261"/>
    </row>
    <row r="298" spans="1:131" ht="15" x14ac:dyDescent="0.25">
      <c r="A298" s="261"/>
      <c r="B298" s="261"/>
      <c r="C298" s="261"/>
      <c r="D298" s="261"/>
      <c r="E298" s="261"/>
      <c r="F298" s="261"/>
      <c r="G298" s="261"/>
      <c r="H298" s="261"/>
      <c r="I298" s="261"/>
      <c r="J298" s="261"/>
      <c r="K298" s="261"/>
      <c r="L298" s="261"/>
      <c r="M298" s="261"/>
      <c r="N298" s="261"/>
      <c r="O298" s="261"/>
      <c r="P298" s="261"/>
      <c r="Q298" s="261"/>
      <c r="R298" s="261"/>
      <c r="S298" s="261"/>
      <c r="T298" s="261"/>
      <c r="U298" s="261"/>
      <c r="V298" s="261"/>
      <c r="W298" s="261"/>
      <c r="X298" s="261"/>
      <c r="Y298" s="261"/>
      <c r="Z298" s="261"/>
      <c r="AA298" s="261"/>
      <c r="AB298" s="261"/>
      <c r="AC298" s="261"/>
      <c r="AD298" s="261"/>
      <c r="AE298" s="261"/>
      <c r="AF298" s="261"/>
      <c r="AG298" s="261"/>
      <c r="AH298" s="261"/>
      <c r="AI298" s="261"/>
      <c r="AJ298" s="261"/>
      <c r="AK298" s="261"/>
      <c r="AL298" s="261"/>
      <c r="AM298" s="261"/>
      <c r="AN298" s="261"/>
      <c r="AO298" s="261"/>
      <c r="AP298" s="261"/>
      <c r="AQ298" s="261"/>
      <c r="AR298" s="261"/>
      <c r="AS298" s="261"/>
      <c r="AT298" s="261"/>
      <c r="AU298" s="261"/>
      <c r="AV298" s="261"/>
      <c r="AW298" s="261"/>
      <c r="AX298" s="261"/>
      <c r="AY298" s="261"/>
      <c r="AZ298" s="261"/>
      <c r="BA298" s="261"/>
      <c r="BB298" s="261"/>
      <c r="BC298" s="261"/>
      <c r="BD298" s="261"/>
      <c r="BE298" s="261"/>
      <c r="BF298" s="261"/>
      <c r="BG298" s="261"/>
      <c r="BH298" s="261"/>
      <c r="BI298" s="261"/>
      <c r="BJ298" s="261"/>
      <c r="BK298" s="261"/>
      <c r="BL298" s="261"/>
      <c r="BM298" s="261"/>
      <c r="BN298" s="261"/>
      <c r="BO298" s="261"/>
      <c r="BP298" s="261"/>
      <c r="BQ298" s="261"/>
      <c r="BR298" s="261"/>
      <c r="BS298" s="261"/>
      <c r="BT298" s="261"/>
      <c r="BU298" s="261"/>
      <c r="BV298" s="261"/>
      <c r="BW298" s="261"/>
      <c r="BX298" s="261"/>
      <c r="BY298" s="262"/>
      <c r="BZ298" s="262"/>
      <c r="CA298" s="262"/>
      <c r="CB298" s="262"/>
      <c r="CC298" s="262"/>
      <c r="CD298" s="262"/>
      <c r="CE298" s="262"/>
      <c r="CF298" s="262"/>
      <c r="CG298" s="262"/>
      <c r="CH298" s="262"/>
      <c r="CI298" s="262"/>
      <c r="CJ298" s="262"/>
      <c r="CK298" s="262"/>
      <c r="CL298" s="262"/>
      <c r="CM298" s="262"/>
      <c r="CN298" s="262"/>
      <c r="CO298" s="262"/>
      <c r="CP298" s="262"/>
      <c r="CQ298" s="262"/>
      <c r="CR298" s="262"/>
      <c r="CS298" s="262"/>
      <c r="CT298" s="262"/>
      <c r="CU298" s="261"/>
      <c r="CV298" s="261"/>
      <c r="CW298" s="261"/>
      <c r="CX298" s="261"/>
      <c r="CY298" s="261"/>
      <c r="CZ298" s="261"/>
      <c r="DA298" s="261"/>
      <c r="DB298" s="261"/>
      <c r="DC298" s="261"/>
      <c r="DD298" s="261"/>
      <c r="DE298" s="261"/>
      <c r="DF298" s="261"/>
      <c r="DG298" s="261"/>
      <c r="DH298" s="261"/>
      <c r="DI298" s="261"/>
      <c r="DJ298" s="261"/>
      <c r="DK298" s="261"/>
      <c r="DL298" s="261"/>
      <c r="DM298" s="261"/>
      <c r="DN298" s="261"/>
      <c r="DO298" s="261"/>
      <c r="DP298" s="261"/>
      <c r="DQ298" s="261"/>
      <c r="DR298" s="261"/>
      <c r="DS298" s="261"/>
      <c r="DT298" s="261"/>
      <c r="DU298" s="261"/>
      <c r="DV298" s="261"/>
      <c r="DW298" s="261"/>
      <c r="DX298" s="261"/>
      <c r="DY298" s="261"/>
      <c r="DZ298" s="261"/>
      <c r="EA298" s="261"/>
    </row>
    <row r="299" spans="1:131" ht="15" x14ac:dyDescent="0.25">
      <c r="A299" s="261"/>
      <c r="B299" s="261"/>
      <c r="C299" s="261"/>
      <c r="D299" s="261"/>
      <c r="E299" s="261"/>
      <c r="F299" s="261"/>
      <c r="G299" s="261"/>
      <c r="H299" s="261"/>
      <c r="I299" s="261"/>
      <c r="J299" s="261"/>
      <c r="K299" s="261"/>
      <c r="L299" s="261"/>
      <c r="M299" s="261"/>
      <c r="N299" s="261"/>
      <c r="O299" s="261"/>
      <c r="P299" s="261"/>
      <c r="Q299" s="261"/>
      <c r="R299" s="261"/>
      <c r="S299" s="261"/>
      <c r="T299" s="261"/>
      <c r="U299" s="261"/>
      <c r="V299" s="261"/>
      <c r="W299" s="261"/>
      <c r="X299" s="261"/>
      <c r="Y299" s="261"/>
      <c r="Z299" s="261"/>
      <c r="AA299" s="261"/>
      <c r="AB299" s="261"/>
      <c r="AC299" s="261"/>
      <c r="AD299" s="261"/>
      <c r="AE299" s="261"/>
      <c r="AF299" s="261"/>
      <c r="AG299" s="261"/>
      <c r="AH299" s="261"/>
      <c r="AI299" s="261"/>
      <c r="AJ299" s="261"/>
      <c r="AK299" s="261"/>
      <c r="AL299" s="261"/>
      <c r="AM299" s="261"/>
      <c r="AN299" s="261"/>
      <c r="AO299" s="261"/>
      <c r="AP299" s="261"/>
      <c r="AQ299" s="261"/>
      <c r="AR299" s="261"/>
      <c r="AS299" s="261"/>
      <c r="AT299" s="261"/>
      <c r="AU299" s="261"/>
      <c r="AV299" s="261"/>
      <c r="AW299" s="261"/>
      <c r="AX299" s="261"/>
      <c r="AY299" s="261"/>
      <c r="AZ299" s="261"/>
      <c r="BA299" s="261"/>
      <c r="BB299" s="261"/>
      <c r="BC299" s="261"/>
      <c r="BD299" s="261"/>
      <c r="BE299" s="261"/>
      <c r="BF299" s="261"/>
      <c r="BG299" s="261"/>
      <c r="BH299" s="261"/>
      <c r="BI299" s="261"/>
      <c r="BJ299" s="261"/>
      <c r="BK299" s="261"/>
      <c r="BL299" s="261"/>
      <c r="BM299" s="261"/>
      <c r="BN299" s="261"/>
      <c r="BO299" s="261"/>
      <c r="BP299" s="261"/>
      <c r="BQ299" s="261"/>
      <c r="BR299" s="261"/>
      <c r="BS299" s="261"/>
      <c r="BT299" s="261"/>
      <c r="BU299" s="261"/>
      <c r="BV299" s="261"/>
      <c r="BW299" s="261"/>
      <c r="BX299" s="261"/>
      <c r="BY299" s="262"/>
      <c r="BZ299" s="262"/>
      <c r="CA299" s="262"/>
      <c r="CB299" s="262"/>
      <c r="CC299" s="262"/>
      <c r="CD299" s="262"/>
      <c r="CE299" s="262"/>
      <c r="CF299" s="262"/>
      <c r="CG299" s="262"/>
      <c r="CH299" s="262"/>
      <c r="CI299" s="262"/>
      <c r="CJ299" s="262"/>
      <c r="CK299" s="262"/>
      <c r="CL299" s="262"/>
      <c r="CM299" s="262"/>
      <c r="CN299" s="262"/>
      <c r="CO299" s="262"/>
      <c r="CP299" s="262"/>
      <c r="CQ299" s="262"/>
      <c r="CR299" s="262"/>
      <c r="CS299" s="262"/>
      <c r="CT299" s="262"/>
      <c r="CU299" s="261"/>
      <c r="CV299" s="261"/>
      <c r="CW299" s="261"/>
      <c r="CX299" s="261"/>
      <c r="CY299" s="261"/>
      <c r="CZ299" s="261"/>
      <c r="DA299" s="261"/>
      <c r="DB299" s="261"/>
      <c r="DC299" s="261"/>
      <c r="DD299" s="261"/>
      <c r="DE299" s="261"/>
      <c r="DF299" s="261"/>
      <c r="DG299" s="261"/>
      <c r="DH299" s="261"/>
      <c r="DI299" s="261"/>
      <c r="DJ299" s="261"/>
      <c r="DK299" s="261"/>
      <c r="DL299" s="261"/>
      <c r="DM299" s="261"/>
      <c r="DN299" s="261"/>
      <c r="DO299" s="261"/>
      <c r="DP299" s="261"/>
      <c r="DQ299" s="261"/>
      <c r="DR299" s="261"/>
      <c r="DS299" s="261"/>
      <c r="DT299" s="261"/>
      <c r="DU299" s="261"/>
      <c r="DV299" s="261"/>
      <c r="DW299" s="261"/>
      <c r="DX299" s="261"/>
      <c r="DY299" s="261"/>
      <c r="DZ299" s="261"/>
      <c r="EA299" s="261"/>
    </row>
    <row r="300" spans="1:131" ht="15" x14ac:dyDescent="0.25">
      <c r="A300" s="261"/>
      <c r="B300" s="261"/>
      <c r="C300" s="261"/>
      <c r="D300" s="261"/>
      <c r="E300" s="261"/>
      <c r="F300" s="261"/>
      <c r="G300" s="261"/>
      <c r="H300" s="261"/>
      <c r="I300" s="261"/>
      <c r="J300" s="261"/>
      <c r="K300" s="261"/>
      <c r="L300" s="261"/>
      <c r="M300" s="261"/>
      <c r="N300" s="261"/>
      <c r="O300" s="261"/>
      <c r="P300" s="261"/>
      <c r="Q300" s="261"/>
      <c r="R300" s="261"/>
      <c r="S300" s="261"/>
      <c r="T300" s="261"/>
      <c r="U300" s="261"/>
      <c r="V300" s="261"/>
      <c r="W300" s="261"/>
      <c r="X300" s="261"/>
      <c r="Y300" s="261"/>
      <c r="Z300" s="261"/>
      <c r="AA300" s="261"/>
      <c r="AB300" s="261"/>
      <c r="AC300" s="261"/>
      <c r="AD300" s="261"/>
      <c r="AE300" s="261"/>
      <c r="AF300" s="261"/>
      <c r="AG300" s="261"/>
      <c r="AH300" s="261"/>
      <c r="AI300" s="261"/>
      <c r="AJ300" s="261"/>
      <c r="AK300" s="261"/>
      <c r="AL300" s="261"/>
      <c r="AM300" s="261"/>
      <c r="AN300" s="261"/>
      <c r="AO300" s="261"/>
      <c r="AP300" s="261"/>
      <c r="AQ300" s="261"/>
      <c r="AR300" s="261"/>
      <c r="AS300" s="261"/>
      <c r="AT300" s="261"/>
      <c r="AU300" s="261"/>
      <c r="AV300" s="261"/>
      <c r="AW300" s="261"/>
      <c r="AX300" s="261"/>
      <c r="AY300" s="261"/>
      <c r="AZ300" s="261"/>
      <c r="BA300" s="261"/>
      <c r="BB300" s="261"/>
      <c r="BC300" s="261"/>
      <c r="BD300" s="261"/>
      <c r="BE300" s="261"/>
      <c r="BF300" s="261"/>
      <c r="BG300" s="261"/>
      <c r="BH300" s="261"/>
      <c r="BI300" s="261"/>
      <c r="BJ300" s="261"/>
      <c r="BK300" s="261"/>
      <c r="BL300" s="261"/>
      <c r="BM300" s="261"/>
      <c r="BN300" s="261"/>
      <c r="BO300" s="261"/>
      <c r="BP300" s="261"/>
      <c r="BQ300" s="261"/>
      <c r="BR300" s="261"/>
      <c r="BS300" s="261"/>
      <c r="BT300" s="261"/>
      <c r="BU300" s="261"/>
      <c r="BV300" s="261"/>
      <c r="BW300" s="261"/>
      <c r="BX300" s="261"/>
      <c r="BY300" s="262"/>
      <c r="BZ300" s="262"/>
      <c r="CA300" s="262"/>
      <c r="CB300" s="262"/>
      <c r="CC300" s="262"/>
      <c r="CD300" s="262"/>
      <c r="CE300" s="262"/>
      <c r="CF300" s="262"/>
      <c r="CG300" s="262"/>
      <c r="CH300" s="262"/>
      <c r="CI300" s="262"/>
      <c r="CJ300" s="262"/>
      <c r="CK300" s="262"/>
      <c r="CL300" s="262"/>
      <c r="CM300" s="262"/>
      <c r="CN300" s="262"/>
      <c r="CO300" s="262"/>
      <c r="CP300" s="262"/>
      <c r="CQ300" s="262"/>
      <c r="CR300" s="262"/>
      <c r="CS300" s="262"/>
      <c r="CT300" s="262"/>
      <c r="CU300" s="261"/>
      <c r="CV300" s="261"/>
      <c r="CW300" s="261"/>
      <c r="CX300" s="261"/>
      <c r="CY300" s="261"/>
      <c r="CZ300" s="261"/>
      <c r="DA300" s="261"/>
      <c r="DB300" s="261"/>
      <c r="DC300" s="261"/>
      <c r="DD300" s="261"/>
      <c r="DE300" s="261"/>
      <c r="DF300" s="261"/>
      <c r="DG300" s="261"/>
      <c r="DH300" s="261"/>
      <c r="DI300" s="261"/>
      <c r="DJ300" s="261"/>
      <c r="DK300" s="261"/>
      <c r="DL300" s="261"/>
      <c r="DM300" s="261"/>
      <c r="DN300" s="261"/>
      <c r="DO300" s="261"/>
      <c r="DP300" s="261"/>
      <c r="DQ300" s="261"/>
      <c r="DR300" s="261"/>
      <c r="DS300" s="261"/>
      <c r="DT300" s="261"/>
      <c r="DU300" s="261"/>
      <c r="DV300" s="261"/>
      <c r="DW300" s="261"/>
      <c r="DX300" s="261"/>
      <c r="DY300" s="261"/>
      <c r="DZ300" s="261"/>
      <c r="EA300" s="261"/>
    </row>
    <row r="301" spans="1:131" ht="15" x14ac:dyDescent="0.25">
      <c r="A301" s="261"/>
      <c r="B301" s="261"/>
      <c r="C301" s="261"/>
      <c r="D301" s="261"/>
      <c r="E301" s="261"/>
      <c r="F301" s="261"/>
      <c r="G301" s="261"/>
      <c r="H301" s="261"/>
      <c r="I301" s="261"/>
      <c r="J301" s="261"/>
      <c r="K301" s="261"/>
      <c r="L301" s="261"/>
      <c r="M301" s="261"/>
      <c r="N301" s="261"/>
      <c r="O301" s="261"/>
      <c r="P301" s="261"/>
      <c r="Q301" s="261"/>
      <c r="R301" s="261"/>
      <c r="S301" s="261"/>
      <c r="T301" s="261"/>
      <c r="U301" s="261"/>
      <c r="V301" s="261"/>
      <c r="W301" s="261"/>
      <c r="X301" s="261"/>
      <c r="Y301" s="261"/>
      <c r="Z301" s="261"/>
      <c r="AA301" s="261"/>
      <c r="AB301" s="261"/>
      <c r="AC301" s="261"/>
      <c r="AD301" s="261"/>
      <c r="AE301" s="261"/>
      <c r="AF301" s="261"/>
      <c r="AG301" s="261"/>
      <c r="AH301" s="261"/>
      <c r="AI301" s="261"/>
      <c r="AJ301" s="261"/>
      <c r="AK301" s="261"/>
      <c r="AL301" s="261"/>
      <c r="AM301" s="261"/>
      <c r="AN301" s="261"/>
      <c r="AO301" s="261"/>
      <c r="AP301" s="261"/>
      <c r="AQ301" s="261"/>
      <c r="AR301" s="261"/>
      <c r="AS301" s="261"/>
      <c r="AT301" s="261"/>
      <c r="AU301" s="261"/>
      <c r="AV301" s="261"/>
      <c r="AW301" s="261"/>
      <c r="AX301" s="261"/>
      <c r="AY301" s="261"/>
      <c r="AZ301" s="261"/>
      <c r="BA301" s="261"/>
      <c r="BB301" s="261"/>
      <c r="BC301" s="261"/>
      <c r="BD301" s="261"/>
      <c r="BE301" s="261"/>
      <c r="BF301" s="261"/>
      <c r="BG301" s="261"/>
      <c r="BH301" s="261"/>
      <c r="BI301" s="261"/>
      <c r="BJ301" s="261"/>
      <c r="BK301" s="261"/>
      <c r="BL301" s="261"/>
      <c r="BM301" s="261"/>
      <c r="BN301" s="261"/>
      <c r="BO301" s="261"/>
      <c r="BP301" s="261"/>
      <c r="BQ301" s="261"/>
      <c r="BR301" s="261"/>
      <c r="BS301" s="261"/>
      <c r="BT301" s="261"/>
      <c r="BU301" s="261"/>
      <c r="BV301" s="261"/>
      <c r="BW301" s="261"/>
      <c r="BX301" s="261"/>
      <c r="BY301" s="262"/>
      <c r="BZ301" s="262"/>
      <c r="CA301" s="262"/>
      <c r="CB301" s="262"/>
      <c r="CC301" s="262"/>
      <c r="CD301" s="262"/>
      <c r="CE301" s="262"/>
      <c r="CF301" s="262"/>
      <c r="CG301" s="262"/>
      <c r="CH301" s="262"/>
      <c r="CI301" s="262"/>
      <c r="CJ301" s="262"/>
      <c r="CK301" s="262"/>
      <c r="CL301" s="262"/>
      <c r="CM301" s="262"/>
      <c r="CN301" s="262"/>
      <c r="CO301" s="262"/>
      <c r="CP301" s="262"/>
      <c r="CQ301" s="262"/>
      <c r="CR301" s="262"/>
      <c r="CS301" s="262"/>
      <c r="CT301" s="262"/>
      <c r="CU301" s="261"/>
      <c r="CV301" s="261"/>
      <c r="CW301" s="261"/>
      <c r="CX301" s="261"/>
      <c r="CY301" s="261"/>
      <c r="CZ301" s="261"/>
      <c r="DA301" s="261"/>
      <c r="DB301" s="261"/>
      <c r="DC301" s="261"/>
      <c r="DD301" s="261"/>
      <c r="DE301" s="261"/>
      <c r="DF301" s="261"/>
      <c r="DG301" s="261"/>
      <c r="DH301" s="261"/>
      <c r="DI301" s="261"/>
      <c r="DJ301" s="261"/>
      <c r="DK301" s="261"/>
      <c r="DL301" s="261"/>
      <c r="DM301" s="261"/>
      <c r="DN301" s="261"/>
      <c r="DO301" s="261"/>
      <c r="DP301" s="261"/>
      <c r="DQ301" s="261"/>
      <c r="DR301" s="261"/>
      <c r="DS301" s="261"/>
      <c r="DT301" s="261"/>
      <c r="DU301" s="261"/>
      <c r="DV301" s="261"/>
      <c r="DW301" s="261"/>
      <c r="DX301" s="261"/>
      <c r="DY301" s="261"/>
      <c r="DZ301" s="261"/>
      <c r="EA301" s="261"/>
    </row>
    <row r="302" spans="1:131" ht="15" x14ac:dyDescent="0.25">
      <c r="A302" s="261"/>
      <c r="B302" s="261"/>
      <c r="C302" s="261"/>
      <c r="D302" s="261"/>
      <c r="E302" s="261"/>
      <c r="F302" s="261"/>
      <c r="G302" s="261"/>
      <c r="H302" s="261"/>
      <c r="I302" s="261"/>
      <c r="J302" s="261"/>
      <c r="K302" s="261"/>
      <c r="L302" s="261"/>
      <c r="M302" s="261"/>
      <c r="N302" s="261"/>
      <c r="O302" s="261"/>
      <c r="P302" s="261"/>
      <c r="Q302" s="261"/>
      <c r="R302" s="261"/>
      <c r="S302" s="261"/>
      <c r="T302" s="261"/>
      <c r="U302" s="261"/>
      <c r="V302" s="261"/>
      <c r="W302" s="261"/>
      <c r="X302" s="261"/>
      <c r="Y302" s="261"/>
      <c r="Z302" s="261"/>
      <c r="AA302" s="261"/>
      <c r="AB302" s="261"/>
      <c r="AC302" s="261"/>
      <c r="AD302" s="261"/>
      <c r="AE302" s="261"/>
      <c r="AF302" s="261"/>
      <c r="AG302" s="261"/>
      <c r="AH302" s="261"/>
      <c r="AI302" s="261"/>
      <c r="AJ302" s="261"/>
      <c r="AK302" s="261"/>
      <c r="AL302" s="261"/>
      <c r="AM302" s="261"/>
      <c r="AN302" s="261"/>
      <c r="AO302" s="261"/>
      <c r="AP302" s="261"/>
      <c r="AQ302" s="261"/>
      <c r="AR302" s="261"/>
      <c r="AS302" s="261"/>
      <c r="AT302" s="261"/>
      <c r="AU302" s="261"/>
      <c r="AV302" s="261"/>
      <c r="AW302" s="261"/>
      <c r="AX302" s="261"/>
      <c r="AY302" s="261"/>
      <c r="AZ302" s="261"/>
      <c r="BA302" s="261"/>
      <c r="BB302" s="261"/>
      <c r="BC302" s="261"/>
      <c r="BD302" s="261"/>
      <c r="BE302" s="261"/>
      <c r="BF302" s="261"/>
      <c r="BG302" s="261"/>
      <c r="BH302" s="261"/>
      <c r="BI302" s="261"/>
      <c r="BJ302" s="261"/>
      <c r="BK302" s="261"/>
      <c r="BL302" s="261"/>
      <c r="BM302" s="261"/>
      <c r="BN302" s="261"/>
      <c r="BO302" s="261"/>
      <c r="BP302" s="261"/>
      <c r="BQ302" s="261"/>
      <c r="BR302" s="261"/>
      <c r="BS302" s="261"/>
      <c r="BT302" s="261"/>
      <c r="BU302" s="261"/>
      <c r="BV302" s="261"/>
      <c r="BW302" s="261"/>
      <c r="BX302" s="261"/>
      <c r="BY302" s="262"/>
      <c r="BZ302" s="262"/>
      <c r="CA302" s="262"/>
      <c r="CB302" s="262"/>
      <c r="CC302" s="262"/>
      <c r="CD302" s="262"/>
      <c r="CE302" s="262"/>
      <c r="CF302" s="262"/>
      <c r="CG302" s="262"/>
      <c r="CH302" s="262"/>
      <c r="CI302" s="262"/>
      <c r="CJ302" s="262"/>
      <c r="CK302" s="262"/>
      <c r="CL302" s="262"/>
      <c r="CM302" s="262"/>
      <c r="CN302" s="262"/>
      <c r="CO302" s="262"/>
      <c r="CP302" s="262"/>
      <c r="CQ302" s="262"/>
      <c r="CR302" s="262"/>
      <c r="CS302" s="262"/>
      <c r="CT302" s="262"/>
      <c r="CU302" s="261"/>
      <c r="CV302" s="261"/>
      <c r="CW302" s="261"/>
      <c r="CX302" s="261"/>
      <c r="CY302" s="261"/>
      <c r="CZ302" s="261"/>
      <c r="DA302" s="261"/>
      <c r="DB302" s="261"/>
      <c r="DC302" s="261"/>
      <c r="DD302" s="261"/>
      <c r="DE302" s="261"/>
      <c r="DF302" s="261"/>
      <c r="DG302" s="261"/>
      <c r="DH302" s="261"/>
      <c r="DI302" s="261"/>
      <c r="DJ302" s="261"/>
      <c r="DK302" s="261"/>
      <c r="DL302" s="261"/>
      <c r="DM302" s="261"/>
      <c r="DN302" s="261"/>
      <c r="DO302" s="261"/>
      <c r="DP302" s="261"/>
      <c r="DQ302" s="261"/>
      <c r="DR302" s="261"/>
      <c r="DS302" s="261"/>
      <c r="DT302" s="261"/>
      <c r="DU302" s="261"/>
      <c r="DV302" s="261"/>
      <c r="DW302" s="261"/>
      <c r="DX302" s="261"/>
      <c r="DY302" s="261"/>
      <c r="DZ302" s="261"/>
      <c r="EA302" s="261"/>
    </row>
    <row r="303" spans="1:131" ht="15" x14ac:dyDescent="0.25">
      <c r="A303" s="261"/>
      <c r="B303" s="261"/>
      <c r="C303" s="261"/>
      <c r="D303" s="261"/>
      <c r="E303" s="261"/>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1"/>
      <c r="AD303" s="261"/>
      <c r="AE303" s="261"/>
      <c r="AF303" s="261"/>
      <c r="AG303" s="261"/>
      <c r="AH303" s="261"/>
      <c r="AI303" s="261"/>
      <c r="AJ303" s="261"/>
      <c r="AK303" s="261"/>
      <c r="AL303" s="261"/>
      <c r="AM303" s="261"/>
      <c r="AN303" s="261"/>
      <c r="AO303" s="261"/>
      <c r="AP303" s="261"/>
      <c r="AQ303" s="261"/>
      <c r="AR303" s="261"/>
      <c r="AS303" s="261"/>
      <c r="AT303" s="261"/>
      <c r="AU303" s="261"/>
      <c r="AV303" s="261"/>
      <c r="AW303" s="261"/>
      <c r="AX303" s="261"/>
      <c r="AY303" s="261"/>
      <c r="AZ303" s="261"/>
      <c r="BA303" s="261"/>
      <c r="BB303" s="261"/>
      <c r="BC303" s="261"/>
      <c r="BD303" s="261"/>
      <c r="BE303" s="261"/>
      <c r="BF303" s="261"/>
      <c r="BG303" s="261"/>
      <c r="BH303" s="261"/>
      <c r="BI303" s="261"/>
      <c r="BJ303" s="261"/>
      <c r="BK303" s="261"/>
      <c r="BL303" s="261"/>
      <c r="BM303" s="261"/>
      <c r="BN303" s="261"/>
      <c r="BO303" s="261"/>
      <c r="BP303" s="261"/>
      <c r="BQ303" s="261"/>
      <c r="BR303" s="261"/>
      <c r="BS303" s="261"/>
      <c r="BT303" s="261"/>
      <c r="BU303" s="261"/>
      <c r="BV303" s="261"/>
      <c r="BW303" s="261"/>
      <c r="BX303" s="261"/>
      <c r="BY303" s="262"/>
      <c r="BZ303" s="262"/>
      <c r="CA303" s="262"/>
      <c r="CB303" s="262"/>
      <c r="CC303" s="262"/>
      <c r="CD303" s="262"/>
      <c r="CE303" s="262"/>
      <c r="CF303" s="262"/>
      <c r="CG303" s="262"/>
      <c r="CH303" s="262"/>
      <c r="CI303" s="262"/>
      <c r="CJ303" s="262"/>
      <c r="CK303" s="262"/>
      <c r="CL303" s="262"/>
      <c r="CM303" s="262"/>
      <c r="CN303" s="262"/>
      <c r="CO303" s="262"/>
      <c r="CP303" s="262"/>
      <c r="CQ303" s="262"/>
      <c r="CR303" s="262"/>
      <c r="CS303" s="262"/>
      <c r="CT303" s="262"/>
      <c r="CU303" s="261"/>
      <c r="CV303" s="261"/>
      <c r="CW303" s="261"/>
      <c r="CX303" s="261"/>
      <c r="CY303" s="261"/>
      <c r="CZ303" s="261"/>
      <c r="DA303" s="261"/>
      <c r="DB303" s="261"/>
      <c r="DC303" s="261"/>
      <c r="DD303" s="261"/>
      <c r="DE303" s="261"/>
      <c r="DF303" s="261"/>
      <c r="DG303" s="261"/>
      <c r="DH303" s="261"/>
      <c r="DI303" s="261"/>
      <c r="DJ303" s="261"/>
      <c r="DK303" s="261"/>
      <c r="DL303" s="261"/>
      <c r="DM303" s="261"/>
      <c r="DN303" s="261"/>
      <c r="DO303" s="261"/>
      <c r="DP303" s="261"/>
      <c r="DQ303" s="261"/>
      <c r="DR303" s="261"/>
      <c r="DS303" s="261"/>
      <c r="DT303" s="261"/>
      <c r="DU303" s="261"/>
      <c r="DV303" s="261"/>
      <c r="DW303" s="261"/>
      <c r="DX303" s="261"/>
      <c r="DY303" s="261"/>
      <c r="DZ303" s="261"/>
      <c r="EA303" s="261"/>
    </row>
    <row r="304" spans="1:131" ht="15" x14ac:dyDescent="0.25">
      <c r="A304" s="261"/>
      <c r="B304" s="261"/>
      <c r="C304" s="261"/>
      <c r="D304" s="261"/>
      <c r="E304" s="261"/>
      <c r="F304" s="261"/>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261"/>
      <c r="AE304" s="261"/>
      <c r="AF304" s="261"/>
      <c r="AG304" s="261"/>
      <c r="AH304" s="261"/>
      <c r="AI304" s="261"/>
      <c r="AJ304" s="261"/>
      <c r="AK304" s="261"/>
      <c r="AL304" s="261"/>
      <c r="AM304" s="261"/>
      <c r="AN304" s="261"/>
      <c r="AO304" s="261"/>
      <c r="AP304" s="261"/>
      <c r="AQ304" s="261"/>
      <c r="AR304" s="261"/>
      <c r="AS304" s="261"/>
      <c r="AT304" s="261"/>
      <c r="AU304" s="261"/>
      <c r="AV304" s="261"/>
      <c r="AW304" s="261"/>
      <c r="AX304" s="261"/>
      <c r="AY304" s="261"/>
      <c r="AZ304" s="261"/>
      <c r="BA304" s="261"/>
      <c r="BB304" s="261"/>
      <c r="BC304" s="261"/>
      <c r="BD304" s="261"/>
      <c r="BE304" s="261"/>
      <c r="BF304" s="261"/>
      <c r="BG304" s="261"/>
      <c r="BH304" s="261"/>
      <c r="BI304" s="261"/>
      <c r="BJ304" s="261"/>
      <c r="BK304" s="261"/>
      <c r="BL304" s="261"/>
      <c r="BM304" s="261"/>
      <c r="BN304" s="261"/>
      <c r="BO304" s="261"/>
      <c r="BP304" s="261"/>
      <c r="BQ304" s="261"/>
      <c r="BR304" s="261"/>
      <c r="BS304" s="261"/>
      <c r="BT304" s="261"/>
      <c r="BU304" s="261"/>
      <c r="BV304" s="261"/>
      <c r="BW304" s="261"/>
      <c r="BX304" s="261"/>
      <c r="BY304" s="262"/>
      <c r="BZ304" s="262"/>
      <c r="CA304" s="262"/>
      <c r="CB304" s="262"/>
      <c r="CC304" s="262"/>
      <c r="CD304" s="262"/>
      <c r="CE304" s="262"/>
      <c r="CF304" s="262"/>
      <c r="CG304" s="262"/>
      <c r="CH304" s="262"/>
      <c r="CI304" s="262"/>
      <c r="CJ304" s="262"/>
      <c r="CK304" s="262"/>
      <c r="CL304" s="262"/>
      <c r="CM304" s="262"/>
      <c r="CN304" s="262"/>
      <c r="CO304" s="262"/>
      <c r="CP304" s="262"/>
      <c r="CQ304" s="262"/>
      <c r="CR304" s="262"/>
      <c r="CS304" s="262"/>
      <c r="CT304" s="262"/>
      <c r="CU304" s="261"/>
      <c r="CV304" s="261"/>
      <c r="CW304" s="261"/>
      <c r="CX304" s="261"/>
      <c r="CY304" s="261"/>
      <c r="CZ304" s="261"/>
      <c r="DA304" s="261"/>
      <c r="DB304" s="261"/>
      <c r="DC304" s="261"/>
      <c r="DD304" s="261"/>
      <c r="DE304" s="261"/>
      <c r="DF304" s="261"/>
      <c r="DG304" s="261"/>
      <c r="DH304" s="261"/>
      <c r="DI304" s="261"/>
      <c r="DJ304" s="261"/>
      <c r="DK304" s="261"/>
      <c r="DL304" s="261"/>
      <c r="DM304" s="261"/>
      <c r="DN304" s="261"/>
      <c r="DO304" s="261"/>
      <c r="DP304" s="261"/>
      <c r="DQ304" s="261"/>
      <c r="DR304" s="261"/>
      <c r="DS304" s="261"/>
      <c r="DT304" s="261"/>
      <c r="DU304" s="261"/>
      <c r="DV304" s="261"/>
      <c r="DW304" s="261"/>
      <c r="DX304" s="261"/>
      <c r="DY304" s="261"/>
      <c r="DZ304" s="261"/>
      <c r="EA304" s="261"/>
    </row>
    <row r="305" spans="1:131" ht="15" x14ac:dyDescent="0.25">
      <c r="A305" s="261"/>
      <c r="B305" s="261"/>
      <c r="C305" s="261"/>
      <c r="D305" s="261"/>
      <c r="E305" s="261"/>
      <c r="F305" s="261"/>
      <c r="G305" s="261"/>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261"/>
      <c r="AE305" s="261"/>
      <c r="AF305" s="261"/>
      <c r="AG305" s="261"/>
      <c r="AH305" s="261"/>
      <c r="AI305" s="261"/>
      <c r="AJ305" s="261"/>
      <c r="AK305" s="261"/>
      <c r="AL305" s="261"/>
      <c r="AM305" s="261"/>
      <c r="AN305" s="261"/>
      <c r="AO305" s="261"/>
      <c r="AP305" s="261"/>
      <c r="AQ305" s="261"/>
      <c r="AR305" s="261"/>
      <c r="AS305" s="261"/>
      <c r="AT305" s="261"/>
      <c r="AU305" s="261"/>
      <c r="AV305" s="261"/>
      <c r="AW305" s="261"/>
      <c r="AX305" s="261"/>
      <c r="AY305" s="261"/>
      <c r="AZ305" s="261"/>
      <c r="BA305" s="261"/>
      <c r="BB305" s="261"/>
      <c r="BC305" s="261"/>
      <c r="BD305" s="261"/>
      <c r="BE305" s="261"/>
      <c r="BF305" s="261"/>
      <c r="BG305" s="261"/>
      <c r="BH305" s="261"/>
      <c r="BI305" s="261"/>
      <c r="BJ305" s="261"/>
      <c r="BK305" s="261"/>
      <c r="BL305" s="261"/>
      <c r="BM305" s="261"/>
      <c r="BN305" s="261"/>
      <c r="BO305" s="261"/>
      <c r="BP305" s="261"/>
      <c r="BQ305" s="261"/>
      <c r="BR305" s="261"/>
      <c r="BS305" s="261"/>
      <c r="BT305" s="261"/>
      <c r="BU305" s="261"/>
      <c r="BV305" s="261"/>
      <c r="BW305" s="261"/>
      <c r="BX305" s="261"/>
      <c r="BY305" s="262"/>
      <c r="BZ305" s="262"/>
      <c r="CA305" s="262"/>
      <c r="CB305" s="262"/>
      <c r="CC305" s="262"/>
      <c r="CD305" s="262"/>
      <c r="CE305" s="262"/>
      <c r="CF305" s="262"/>
      <c r="CG305" s="262"/>
      <c r="CH305" s="262"/>
      <c r="CI305" s="262"/>
      <c r="CJ305" s="262"/>
      <c r="CK305" s="262"/>
      <c r="CL305" s="262"/>
      <c r="CM305" s="262"/>
      <c r="CN305" s="262"/>
      <c r="CO305" s="262"/>
      <c r="CP305" s="262"/>
      <c r="CQ305" s="262"/>
      <c r="CR305" s="262"/>
      <c r="CS305" s="262"/>
      <c r="CT305" s="262"/>
      <c r="CU305" s="261"/>
      <c r="CV305" s="261"/>
      <c r="CW305" s="261"/>
      <c r="CX305" s="261"/>
      <c r="CY305" s="261"/>
      <c r="CZ305" s="261"/>
      <c r="DA305" s="261"/>
      <c r="DB305" s="261"/>
      <c r="DC305" s="261"/>
      <c r="DD305" s="261"/>
      <c r="DE305" s="261"/>
      <c r="DF305" s="261"/>
      <c r="DG305" s="261"/>
      <c r="DH305" s="261"/>
      <c r="DI305" s="261"/>
      <c r="DJ305" s="261"/>
      <c r="DK305" s="261"/>
      <c r="DL305" s="261"/>
      <c r="DM305" s="261"/>
      <c r="DN305" s="261"/>
      <c r="DO305" s="261"/>
      <c r="DP305" s="261"/>
      <c r="DQ305" s="261"/>
      <c r="DR305" s="261"/>
      <c r="DS305" s="261"/>
      <c r="DT305" s="261"/>
      <c r="DU305" s="261"/>
      <c r="DV305" s="261"/>
      <c r="DW305" s="261"/>
      <c r="DX305" s="261"/>
      <c r="DY305" s="261"/>
      <c r="DZ305" s="261"/>
      <c r="EA305" s="261"/>
    </row>
    <row r="306" spans="1:131" ht="15" x14ac:dyDescent="0.25">
      <c r="A306" s="261"/>
      <c r="B306" s="261"/>
      <c r="C306" s="261"/>
      <c r="D306" s="261"/>
      <c r="E306" s="261"/>
      <c r="F306" s="261"/>
      <c r="G306" s="261"/>
      <c r="H306" s="261"/>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261"/>
      <c r="AE306" s="261"/>
      <c r="AF306" s="261"/>
      <c r="AG306" s="261"/>
      <c r="AH306" s="261"/>
      <c r="AI306" s="261"/>
      <c r="AJ306" s="261"/>
      <c r="AK306" s="261"/>
      <c r="AL306" s="261"/>
      <c r="AM306" s="261"/>
      <c r="AN306" s="261"/>
      <c r="AO306" s="261"/>
      <c r="AP306" s="261"/>
      <c r="AQ306" s="261"/>
      <c r="AR306" s="261"/>
      <c r="AS306" s="261"/>
      <c r="AT306" s="261"/>
      <c r="AU306" s="261"/>
      <c r="AV306" s="261"/>
      <c r="AW306" s="261"/>
      <c r="AX306" s="261"/>
      <c r="AY306" s="261"/>
      <c r="AZ306" s="261"/>
      <c r="BA306" s="261"/>
      <c r="BB306" s="261"/>
      <c r="BC306" s="261"/>
      <c r="BD306" s="261"/>
      <c r="BE306" s="261"/>
      <c r="BF306" s="261"/>
      <c r="BG306" s="261"/>
      <c r="BH306" s="261"/>
      <c r="BI306" s="261"/>
      <c r="BJ306" s="261"/>
      <c r="BK306" s="261"/>
      <c r="BL306" s="261"/>
      <c r="BM306" s="261"/>
      <c r="BN306" s="261"/>
      <c r="BO306" s="261"/>
      <c r="BP306" s="261"/>
      <c r="BQ306" s="261"/>
      <c r="BR306" s="261"/>
      <c r="BS306" s="261"/>
      <c r="BT306" s="261"/>
      <c r="BU306" s="261"/>
      <c r="BV306" s="261"/>
      <c r="BW306" s="261"/>
      <c r="BX306" s="261"/>
      <c r="BY306" s="262"/>
      <c r="BZ306" s="262"/>
      <c r="CA306" s="262"/>
      <c r="CB306" s="262"/>
      <c r="CC306" s="262"/>
      <c r="CD306" s="262"/>
      <c r="CE306" s="262"/>
      <c r="CF306" s="262"/>
      <c r="CG306" s="262"/>
      <c r="CH306" s="262"/>
      <c r="CI306" s="262"/>
      <c r="CJ306" s="262"/>
      <c r="CK306" s="262"/>
      <c r="CL306" s="262"/>
      <c r="CM306" s="262"/>
      <c r="CN306" s="262"/>
      <c r="CO306" s="262"/>
      <c r="CP306" s="262"/>
      <c r="CQ306" s="262"/>
      <c r="CR306" s="262"/>
      <c r="CS306" s="262"/>
      <c r="CT306" s="262"/>
      <c r="CU306" s="261"/>
      <c r="CV306" s="261"/>
      <c r="CW306" s="261"/>
      <c r="CX306" s="261"/>
      <c r="CY306" s="261"/>
      <c r="CZ306" s="261"/>
      <c r="DA306" s="261"/>
      <c r="DB306" s="261"/>
      <c r="DC306" s="261"/>
      <c r="DD306" s="261"/>
      <c r="DE306" s="261"/>
      <c r="DF306" s="261"/>
      <c r="DG306" s="261"/>
      <c r="DH306" s="261"/>
      <c r="DI306" s="261"/>
      <c r="DJ306" s="261"/>
      <c r="DK306" s="261"/>
      <c r="DL306" s="261"/>
      <c r="DM306" s="261"/>
      <c r="DN306" s="261"/>
      <c r="DO306" s="261"/>
      <c r="DP306" s="261"/>
      <c r="DQ306" s="261"/>
      <c r="DR306" s="261"/>
      <c r="DS306" s="261"/>
      <c r="DT306" s="261"/>
      <c r="DU306" s="261"/>
      <c r="DV306" s="261"/>
      <c r="DW306" s="261"/>
      <c r="DX306" s="261"/>
      <c r="DY306" s="261"/>
      <c r="DZ306" s="261"/>
      <c r="EA306" s="261"/>
    </row>
    <row r="307" spans="1:131" ht="15" x14ac:dyDescent="0.25">
      <c r="A307" s="261"/>
      <c r="B307" s="261"/>
      <c r="C307" s="261"/>
      <c r="D307" s="261"/>
      <c r="E307" s="261"/>
      <c r="F307" s="261"/>
      <c r="G307" s="261"/>
      <c r="H307" s="261"/>
      <c r="I307" s="261"/>
      <c r="J307" s="261"/>
      <c r="K307" s="261"/>
      <c r="L307" s="261"/>
      <c r="M307" s="261"/>
      <c r="N307" s="261"/>
      <c r="O307" s="261"/>
      <c r="P307" s="261"/>
      <c r="Q307" s="261"/>
      <c r="R307" s="261"/>
      <c r="S307" s="261"/>
      <c r="T307" s="261"/>
      <c r="U307" s="261"/>
      <c r="V307" s="261"/>
      <c r="W307" s="261"/>
      <c r="X307" s="261"/>
      <c r="Y307" s="261"/>
      <c r="Z307" s="261"/>
      <c r="AA307" s="261"/>
      <c r="AB307" s="261"/>
      <c r="AC307" s="261"/>
      <c r="AD307" s="261"/>
      <c r="AE307" s="261"/>
      <c r="AF307" s="261"/>
      <c r="AG307" s="261"/>
      <c r="AH307" s="261"/>
      <c r="AI307" s="261"/>
      <c r="AJ307" s="261"/>
      <c r="AK307" s="261"/>
      <c r="AL307" s="261"/>
      <c r="AM307" s="261"/>
      <c r="AN307" s="261"/>
      <c r="AO307" s="261"/>
      <c r="AP307" s="261"/>
      <c r="AQ307" s="261"/>
      <c r="AR307" s="261"/>
      <c r="AS307" s="261"/>
      <c r="AT307" s="261"/>
      <c r="AU307" s="261"/>
      <c r="AV307" s="261"/>
      <c r="AW307" s="261"/>
      <c r="AX307" s="261"/>
      <c r="AY307" s="261"/>
      <c r="AZ307" s="261"/>
      <c r="BA307" s="261"/>
      <c r="BB307" s="261"/>
      <c r="BC307" s="261"/>
      <c r="BD307" s="261"/>
      <c r="BE307" s="261"/>
      <c r="BF307" s="261"/>
      <c r="BG307" s="261"/>
      <c r="BH307" s="261"/>
      <c r="BI307" s="261"/>
      <c r="BJ307" s="261"/>
      <c r="BK307" s="261"/>
      <c r="BL307" s="261"/>
      <c r="BM307" s="261"/>
      <c r="BN307" s="261"/>
      <c r="BO307" s="261"/>
      <c r="BP307" s="261"/>
      <c r="BQ307" s="261"/>
      <c r="BR307" s="261"/>
      <c r="BS307" s="261"/>
      <c r="BT307" s="261"/>
      <c r="BU307" s="261"/>
      <c r="BV307" s="261"/>
      <c r="BW307" s="261"/>
      <c r="BX307" s="261"/>
      <c r="BY307" s="262"/>
      <c r="BZ307" s="262"/>
      <c r="CA307" s="262"/>
      <c r="CB307" s="262"/>
      <c r="CC307" s="262"/>
      <c r="CD307" s="262"/>
      <c r="CE307" s="262"/>
      <c r="CF307" s="262"/>
      <c r="CG307" s="262"/>
      <c r="CH307" s="262"/>
      <c r="CI307" s="262"/>
      <c r="CJ307" s="262"/>
      <c r="CK307" s="262"/>
      <c r="CL307" s="262"/>
      <c r="CM307" s="262"/>
      <c r="CN307" s="262"/>
      <c r="CO307" s="262"/>
      <c r="CP307" s="262"/>
      <c r="CQ307" s="262"/>
      <c r="CR307" s="262"/>
      <c r="CS307" s="262"/>
      <c r="CT307" s="262"/>
      <c r="CU307" s="261"/>
      <c r="CV307" s="261"/>
      <c r="CW307" s="261"/>
      <c r="CX307" s="261"/>
      <c r="CY307" s="261"/>
      <c r="CZ307" s="261"/>
      <c r="DA307" s="261"/>
      <c r="DB307" s="261"/>
      <c r="DC307" s="261"/>
      <c r="DD307" s="261"/>
      <c r="DE307" s="261"/>
      <c r="DF307" s="261"/>
      <c r="DG307" s="261"/>
      <c r="DH307" s="261"/>
      <c r="DI307" s="261"/>
      <c r="DJ307" s="261"/>
      <c r="DK307" s="261"/>
      <c r="DL307" s="261"/>
      <c r="DM307" s="261"/>
      <c r="DN307" s="261"/>
      <c r="DO307" s="261"/>
      <c r="DP307" s="261"/>
      <c r="DQ307" s="261"/>
      <c r="DR307" s="261"/>
      <c r="DS307" s="261"/>
      <c r="DT307" s="261"/>
      <c r="DU307" s="261"/>
      <c r="DV307" s="261"/>
      <c r="DW307" s="261"/>
      <c r="DX307" s="261"/>
      <c r="DY307" s="261"/>
      <c r="DZ307" s="261"/>
      <c r="EA307" s="261"/>
    </row>
    <row r="308" spans="1:131" ht="15" x14ac:dyDescent="0.25">
      <c r="A308" s="261"/>
      <c r="B308" s="261"/>
      <c r="C308" s="261"/>
      <c r="D308" s="261"/>
      <c r="E308" s="261"/>
      <c r="F308" s="261"/>
      <c r="G308" s="261"/>
      <c r="H308" s="261"/>
      <c r="I308" s="261"/>
      <c r="J308" s="261"/>
      <c r="K308" s="261"/>
      <c r="L308" s="261"/>
      <c r="M308" s="261"/>
      <c r="N308" s="261"/>
      <c r="O308" s="261"/>
      <c r="P308" s="261"/>
      <c r="Q308" s="261"/>
      <c r="R308" s="261"/>
      <c r="S308" s="261"/>
      <c r="T308" s="261"/>
      <c r="U308" s="261"/>
      <c r="V308" s="261"/>
      <c r="W308" s="261"/>
      <c r="X308" s="261"/>
      <c r="Y308" s="261"/>
      <c r="Z308" s="261"/>
      <c r="AA308" s="261"/>
      <c r="AB308" s="261"/>
      <c r="AC308" s="261"/>
      <c r="AD308" s="261"/>
      <c r="AE308" s="261"/>
      <c r="AF308" s="261"/>
      <c r="AG308" s="261"/>
      <c r="AH308" s="261"/>
      <c r="AI308" s="261"/>
      <c r="AJ308" s="261"/>
      <c r="AK308" s="261"/>
      <c r="AL308" s="261"/>
      <c r="AM308" s="261"/>
      <c r="AN308" s="261"/>
      <c r="AO308" s="261"/>
      <c r="AP308" s="261"/>
      <c r="AQ308" s="261"/>
      <c r="AR308" s="261"/>
      <c r="AS308" s="261"/>
      <c r="AT308" s="261"/>
      <c r="AU308" s="261"/>
      <c r="AV308" s="261"/>
      <c r="AW308" s="261"/>
      <c r="AX308" s="261"/>
      <c r="AY308" s="261"/>
      <c r="AZ308" s="261"/>
      <c r="BA308" s="261"/>
      <c r="BB308" s="261"/>
      <c r="BC308" s="261"/>
      <c r="BD308" s="261"/>
      <c r="BE308" s="261"/>
      <c r="BF308" s="261"/>
      <c r="BG308" s="261"/>
      <c r="BH308" s="261"/>
      <c r="BI308" s="261"/>
      <c r="BJ308" s="261"/>
      <c r="BK308" s="261"/>
      <c r="BL308" s="261"/>
      <c r="BM308" s="261"/>
      <c r="BN308" s="261"/>
      <c r="BO308" s="261"/>
      <c r="BP308" s="261"/>
      <c r="BQ308" s="261"/>
      <c r="BR308" s="261"/>
      <c r="BS308" s="261"/>
      <c r="BT308" s="261"/>
      <c r="BU308" s="261"/>
      <c r="BV308" s="261"/>
      <c r="BW308" s="261"/>
      <c r="BX308" s="261"/>
      <c r="BY308" s="262"/>
      <c r="BZ308" s="262"/>
      <c r="CA308" s="262"/>
      <c r="CB308" s="262"/>
      <c r="CC308" s="262"/>
      <c r="CD308" s="262"/>
      <c r="CE308" s="262"/>
      <c r="CF308" s="262"/>
      <c r="CG308" s="262"/>
      <c r="CH308" s="262"/>
      <c r="CI308" s="262"/>
      <c r="CJ308" s="262"/>
      <c r="CK308" s="262"/>
      <c r="CL308" s="262"/>
      <c r="CM308" s="262"/>
      <c r="CN308" s="262"/>
      <c r="CO308" s="262"/>
      <c r="CP308" s="262"/>
      <c r="CQ308" s="262"/>
      <c r="CR308" s="262"/>
      <c r="CS308" s="262"/>
      <c r="CT308" s="262"/>
      <c r="CU308" s="261"/>
      <c r="CV308" s="261"/>
      <c r="CW308" s="261"/>
      <c r="CX308" s="261"/>
      <c r="CY308" s="261"/>
      <c r="CZ308" s="261"/>
      <c r="DA308" s="261"/>
      <c r="DB308" s="261"/>
      <c r="DC308" s="261"/>
      <c r="DD308" s="261"/>
      <c r="DE308" s="261"/>
      <c r="DF308" s="261"/>
      <c r="DG308" s="261"/>
      <c r="DH308" s="261"/>
      <c r="DI308" s="261"/>
      <c r="DJ308" s="261"/>
      <c r="DK308" s="261"/>
      <c r="DL308" s="261"/>
      <c r="DM308" s="261"/>
      <c r="DN308" s="261"/>
      <c r="DO308" s="261"/>
      <c r="DP308" s="261"/>
      <c r="DQ308" s="261"/>
      <c r="DR308" s="261"/>
      <c r="DS308" s="261"/>
      <c r="DT308" s="261"/>
      <c r="DU308" s="261"/>
      <c r="DV308" s="261"/>
      <c r="DW308" s="261"/>
      <c r="DX308" s="261"/>
      <c r="DY308" s="261"/>
      <c r="DZ308" s="261"/>
      <c r="EA308" s="261"/>
    </row>
    <row r="309" spans="1:131" ht="15" x14ac:dyDescent="0.25">
      <c r="A309" s="261"/>
      <c r="B309" s="261"/>
      <c r="C309" s="261"/>
      <c r="D309" s="261"/>
      <c r="E309" s="261"/>
      <c r="F309" s="261"/>
      <c r="G309" s="261"/>
      <c r="H309" s="261"/>
      <c r="I309" s="261"/>
      <c r="J309" s="261"/>
      <c r="K309" s="261"/>
      <c r="L309" s="261"/>
      <c r="M309" s="261"/>
      <c r="N309" s="261"/>
      <c r="O309" s="261"/>
      <c r="P309" s="261"/>
      <c r="Q309" s="261"/>
      <c r="R309" s="261"/>
      <c r="S309" s="261"/>
      <c r="T309" s="261"/>
      <c r="U309" s="261"/>
      <c r="V309" s="261"/>
      <c r="W309" s="261"/>
      <c r="X309" s="261"/>
      <c r="Y309" s="261"/>
      <c r="Z309" s="261"/>
      <c r="AA309" s="261"/>
      <c r="AB309" s="261"/>
      <c r="AC309" s="261"/>
      <c r="AD309" s="261"/>
      <c r="AE309" s="261"/>
      <c r="AF309" s="261"/>
      <c r="AG309" s="261"/>
      <c r="AH309" s="261"/>
      <c r="AI309" s="261"/>
      <c r="AJ309" s="261"/>
      <c r="AK309" s="261"/>
      <c r="AL309" s="261"/>
      <c r="AM309" s="261"/>
      <c r="AN309" s="261"/>
      <c r="AO309" s="261"/>
      <c r="AP309" s="261"/>
      <c r="AQ309" s="261"/>
      <c r="AR309" s="261"/>
      <c r="AS309" s="261"/>
      <c r="AT309" s="261"/>
      <c r="AU309" s="261"/>
      <c r="AV309" s="261"/>
      <c r="AW309" s="261"/>
      <c r="AX309" s="261"/>
      <c r="AY309" s="261"/>
      <c r="AZ309" s="261"/>
      <c r="BA309" s="261"/>
      <c r="BB309" s="261"/>
      <c r="BC309" s="261"/>
      <c r="BD309" s="261"/>
      <c r="BE309" s="261"/>
      <c r="BF309" s="261"/>
      <c r="BG309" s="261"/>
      <c r="BH309" s="261"/>
      <c r="BI309" s="261"/>
      <c r="BJ309" s="261"/>
      <c r="BK309" s="261"/>
      <c r="BL309" s="261"/>
      <c r="BM309" s="261"/>
      <c r="BN309" s="261"/>
      <c r="BO309" s="261"/>
      <c r="BP309" s="261"/>
      <c r="BQ309" s="261"/>
      <c r="BR309" s="261"/>
      <c r="BS309" s="261"/>
      <c r="BT309" s="261"/>
      <c r="BU309" s="261"/>
      <c r="BV309" s="261"/>
      <c r="BW309" s="261"/>
      <c r="BX309" s="261"/>
      <c r="BY309" s="262"/>
      <c r="BZ309" s="262"/>
      <c r="CA309" s="262"/>
      <c r="CB309" s="262"/>
      <c r="CC309" s="262"/>
      <c r="CD309" s="262"/>
      <c r="CE309" s="262"/>
      <c r="CF309" s="262"/>
      <c r="CG309" s="262"/>
      <c r="CH309" s="262"/>
      <c r="CI309" s="262"/>
      <c r="CJ309" s="262"/>
      <c r="CK309" s="262"/>
      <c r="CL309" s="262"/>
      <c r="CM309" s="262"/>
      <c r="CN309" s="262"/>
      <c r="CO309" s="262"/>
      <c r="CP309" s="262"/>
      <c r="CQ309" s="262"/>
      <c r="CR309" s="262"/>
      <c r="CS309" s="262"/>
      <c r="CT309" s="262"/>
      <c r="CU309" s="261"/>
      <c r="CV309" s="261"/>
      <c r="CW309" s="261"/>
      <c r="CX309" s="261"/>
      <c r="CY309" s="261"/>
      <c r="CZ309" s="261"/>
      <c r="DA309" s="261"/>
      <c r="DB309" s="261"/>
      <c r="DC309" s="261"/>
      <c r="DD309" s="261"/>
      <c r="DE309" s="261"/>
      <c r="DF309" s="261"/>
      <c r="DG309" s="261"/>
      <c r="DH309" s="261"/>
      <c r="DI309" s="261"/>
      <c r="DJ309" s="261"/>
      <c r="DK309" s="261"/>
      <c r="DL309" s="261"/>
      <c r="DM309" s="261"/>
      <c r="DN309" s="261"/>
      <c r="DO309" s="261"/>
      <c r="DP309" s="261"/>
      <c r="DQ309" s="261"/>
      <c r="DR309" s="261"/>
      <c r="DS309" s="261"/>
      <c r="DT309" s="261"/>
      <c r="DU309" s="261"/>
      <c r="DV309" s="261"/>
      <c r="DW309" s="261"/>
      <c r="DX309" s="261"/>
      <c r="DY309" s="261"/>
      <c r="DZ309" s="261"/>
      <c r="EA309" s="261"/>
    </row>
    <row r="310" spans="1:131" ht="15" x14ac:dyDescent="0.25">
      <c r="A310" s="261"/>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261"/>
      <c r="AE310" s="261"/>
      <c r="AF310" s="261"/>
      <c r="AG310" s="261"/>
      <c r="AH310" s="261"/>
      <c r="AI310" s="261"/>
      <c r="AJ310" s="261"/>
      <c r="AK310" s="261"/>
      <c r="AL310" s="261"/>
      <c r="AM310" s="261"/>
      <c r="AN310" s="261"/>
      <c r="AO310" s="261"/>
      <c r="AP310" s="261"/>
      <c r="AQ310" s="261"/>
      <c r="AR310" s="261"/>
      <c r="AS310" s="261"/>
      <c r="AT310" s="261"/>
      <c r="AU310" s="261"/>
      <c r="AV310" s="261"/>
      <c r="AW310" s="261"/>
      <c r="AX310" s="261"/>
      <c r="AY310" s="261"/>
      <c r="AZ310" s="261"/>
      <c r="BA310" s="261"/>
      <c r="BB310" s="261"/>
      <c r="BC310" s="261"/>
      <c r="BD310" s="261"/>
      <c r="BE310" s="261"/>
      <c r="BF310" s="261"/>
      <c r="BG310" s="261"/>
      <c r="BH310" s="261"/>
      <c r="BI310" s="261"/>
      <c r="BJ310" s="261"/>
      <c r="BK310" s="261"/>
      <c r="BL310" s="261"/>
      <c r="BM310" s="261"/>
      <c r="BN310" s="261"/>
      <c r="BO310" s="261"/>
      <c r="BP310" s="261"/>
      <c r="BQ310" s="261"/>
      <c r="BR310" s="261"/>
      <c r="BS310" s="261"/>
      <c r="BT310" s="261"/>
      <c r="BU310" s="261"/>
      <c r="BV310" s="261"/>
      <c r="BW310" s="261"/>
      <c r="BX310" s="261"/>
      <c r="BY310" s="262"/>
      <c r="BZ310" s="262"/>
      <c r="CA310" s="262"/>
      <c r="CB310" s="262"/>
      <c r="CC310" s="262"/>
      <c r="CD310" s="262"/>
      <c r="CE310" s="262"/>
      <c r="CF310" s="262"/>
      <c r="CG310" s="262"/>
      <c r="CH310" s="262"/>
      <c r="CI310" s="262"/>
      <c r="CJ310" s="262"/>
      <c r="CK310" s="262"/>
      <c r="CL310" s="262"/>
      <c r="CM310" s="262"/>
      <c r="CN310" s="262"/>
      <c r="CO310" s="262"/>
      <c r="CP310" s="262"/>
      <c r="CQ310" s="262"/>
      <c r="CR310" s="262"/>
      <c r="CS310" s="262"/>
      <c r="CT310" s="262"/>
      <c r="CU310" s="261"/>
      <c r="CV310" s="261"/>
      <c r="CW310" s="261"/>
      <c r="CX310" s="261"/>
      <c r="CY310" s="261"/>
      <c r="CZ310" s="261"/>
      <c r="DA310" s="261"/>
      <c r="DB310" s="261"/>
      <c r="DC310" s="261"/>
      <c r="DD310" s="261"/>
      <c r="DE310" s="261"/>
      <c r="DF310" s="261"/>
      <c r="DG310" s="261"/>
      <c r="DH310" s="261"/>
      <c r="DI310" s="261"/>
      <c r="DJ310" s="261"/>
      <c r="DK310" s="261"/>
      <c r="DL310" s="261"/>
      <c r="DM310" s="261"/>
      <c r="DN310" s="261"/>
      <c r="DO310" s="261"/>
      <c r="DP310" s="261"/>
      <c r="DQ310" s="261"/>
      <c r="DR310" s="261"/>
      <c r="DS310" s="261"/>
      <c r="DT310" s="261"/>
      <c r="DU310" s="261"/>
      <c r="DV310" s="261"/>
      <c r="DW310" s="261"/>
      <c r="DX310" s="261"/>
      <c r="DY310" s="261"/>
      <c r="DZ310" s="261"/>
      <c r="EA310" s="261"/>
    </row>
    <row r="311" spans="1:131" ht="15" x14ac:dyDescent="0.25">
      <c r="A311" s="261"/>
      <c r="B311" s="261"/>
      <c r="C311" s="261"/>
      <c r="D311" s="261"/>
      <c r="E311" s="261"/>
      <c r="F311" s="261"/>
      <c r="G311" s="261"/>
      <c r="H311" s="261"/>
      <c r="I311" s="261"/>
      <c r="J311" s="261"/>
      <c r="K311" s="261"/>
      <c r="L311" s="261"/>
      <c r="M311" s="261"/>
      <c r="N311" s="261"/>
      <c r="O311" s="261"/>
      <c r="P311" s="261"/>
      <c r="Q311" s="261"/>
      <c r="R311" s="261"/>
      <c r="S311" s="261"/>
      <c r="T311" s="261"/>
      <c r="U311" s="261"/>
      <c r="V311" s="261"/>
      <c r="W311" s="261"/>
      <c r="X311" s="261"/>
      <c r="Y311" s="261"/>
      <c r="Z311" s="261"/>
      <c r="AA311" s="261"/>
      <c r="AB311" s="261"/>
      <c r="AC311" s="261"/>
      <c r="AD311" s="261"/>
      <c r="AE311" s="261"/>
      <c r="AF311" s="261"/>
      <c r="AG311" s="261"/>
      <c r="AH311" s="261"/>
      <c r="AI311" s="261"/>
      <c r="AJ311" s="261"/>
      <c r="AK311" s="261"/>
      <c r="AL311" s="261"/>
      <c r="AM311" s="261"/>
      <c r="AN311" s="261"/>
      <c r="AO311" s="261"/>
      <c r="AP311" s="261"/>
      <c r="AQ311" s="261"/>
      <c r="AR311" s="261"/>
      <c r="AS311" s="261"/>
      <c r="AT311" s="261"/>
      <c r="AU311" s="261"/>
      <c r="AV311" s="261"/>
      <c r="AW311" s="261"/>
      <c r="AX311" s="261"/>
      <c r="AY311" s="261"/>
      <c r="AZ311" s="261"/>
      <c r="BA311" s="261"/>
      <c r="BB311" s="261"/>
      <c r="BC311" s="261"/>
      <c r="BD311" s="261"/>
      <c r="BE311" s="261"/>
      <c r="BF311" s="261"/>
      <c r="BG311" s="261"/>
      <c r="BH311" s="261"/>
      <c r="BI311" s="261"/>
      <c r="BJ311" s="261"/>
      <c r="BK311" s="261"/>
      <c r="BL311" s="261"/>
      <c r="BM311" s="261"/>
      <c r="BN311" s="261"/>
      <c r="BO311" s="261"/>
      <c r="BP311" s="261"/>
      <c r="BQ311" s="261"/>
      <c r="BR311" s="261"/>
      <c r="BS311" s="261"/>
      <c r="BT311" s="261"/>
      <c r="BU311" s="261"/>
      <c r="BV311" s="261"/>
      <c r="BW311" s="261"/>
      <c r="BX311" s="261"/>
      <c r="BY311" s="262"/>
      <c r="BZ311" s="262"/>
      <c r="CA311" s="262"/>
      <c r="CB311" s="262"/>
      <c r="CC311" s="262"/>
      <c r="CD311" s="262"/>
      <c r="CE311" s="262"/>
      <c r="CF311" s="262"/>
      <c r="CG311" s="262"/>
      <c r="CH311" s="262"/>
      <c r="CI311" s="262"/>
      <c r="CJ311" s="262"/>
      <c r="CK311" s="262"/>
      <c r="CL311" s="262"/>
      <c r="CM311" s="262"/>
      <c r="CN311" s="262"/>
      <c r="CO311" s="262"/>
      <c r="CP311" s="262"/>
      <c r="CQ311" s="262"/>
      <c r="CR311" s="262"/>
      <c r="CS311" s="262"/>
      <c r="CT311" s="262"/>
      <c r="CU311" s="261"/>
      <c r="CV311" s="261"/>
      <c r="CW311" s="261"/>
      <c r="CX311" s="261"/>
      <c r="CY311" s="261"/>
      <c r="CZ311" s="261"/>
      <c r="DA311" s="261"/>
      <c r="DB311" s="261"/>
      <c r="DC311" s="261"/>
      <c r="DD311" s="261"/>
      <c r="DE311" s="261"/>
      <c r="DF311" s="261"/>
      <c r="DG311" s="261"/>
      <c r="DH311" s="261"/>
      <c r="DI311" s="261"/>
      <c r="DJ311" s="261"/>
      <c r="DK311" s="261"/>
      <c r="DL311" s="261"/>
      <c r="DM311" s="261"/>
      <c r="DN311" s="261"/>
      <c r="DO311" s="261"/>
      <c r="DP311" s="261"/>
      <c r="DQ311" s="261"/>
      <c r="DR311" s="261"/>
      <c r="DS311" s="261"/>
      <c r="DT311" s="261"/>
      <c r="DU311" s="261"/>
      <c r="DV311" s="261"/>
      <c r="DW311" s="261"/>
      <c r="DX311" s="261"/>
      <c r="DY311" s="261"/>
      <c r="DZ311" s="261"/>
      <c r="EA311" s="261"/>
    </row>
    <row r="312" spans="1:131" ht="15" x14ac:dyDescent="0.25">
      <c r="A312" s="261"/>
      <c r="B312" s="261"/>
      <c r="C312" s="261"/>
      <c r="D312" s="261"/>
      <c r="E312" s="261"/>
      <c r="F312" s="261"/>
      <c r="G312" s="261"/>
      <c r="H312" s="261"/>
      <c r="I312" s="261"/>
      <c r="J312" s="261"/>
      <c r="K312" s="261"/>
      <c r="L312" s="261"/>
      <c r="M312" s="261"/>
      <c r="N312" s="261"/>
      <c r="O312" s="261"/>
      <c r="P312" s="261"/>
      <c r="Q312" s="261"/>
      <c r="R312" s="261"/>
      <c r="S312" s="261"/>
      <c r="T312" s="261"/>
      <c r="U312" s="261"/>
      <c r="V312" s="261"/>
      <c r="W312" s="261"/>
      <c r="X312" s="261"/>
      <c r="Y312" s="261"/>
      <c r="Z312" s="261"/>
      <c r="AA312" s="261"/>
      <c r="AB312" s="261"/>
      <c r="AC312" s="261"/>
      <c r="AD312" s="261"/>
      <c r="AE312" s="261"/>
      <c r="AF312" s="261"/>
      <c r="AG312" s="261"/>
      <c r="AH312" s="261"/>
      <c r="AI312" s="261"/>
      <c r="AJ312" s="261"/>
      <c r="AK312" s="261"/>
      <c r="AL312" s="261"/>
      <c r="AM312" s="261"/>
      <c r="AN312" s="261"/>
      <c r="AO312" s="261"/>
      <c r="AP312" s="261"/>
      <c r="AQ312" s="261"/>
      <c r="AR312" s="261"/>
      <c r="AS312" s="261"/>
      <c r="AT312" s="261"/>
      <c r="AU312" s="261"/>
      <c r="AV312" s="261"/>
      <c r="AW312" s="261"/>
      <c r="AX312" s="261"/>
      <c r="AY312" s="261"/>
      <c r="AZ312" s="261"/>
      <c r="BA312" s="261"/>
      <c r="BB312" s="261"/>
      <c r="BC312" s="261"/>
      <c r="BD312" s="261"/>
      <c r="BE312" s="261"/>
      <c r="BF312" s="261"/>
      <c r="BG312" s="261"/>
      <c r="BH312" s="261"/>
      <c r="BI312" s="261"/>
      <c r="BJ312" s="261"/>
      <c r="BK312" s="261"/>
      <c r="BL312" s="261"/>
      <c r="BM312" s="261"/>
      <c r="BN312" s="261"/>
      <c r="BO312" s="261"/>
      <c r="BP312" s="261"/>
      <c r="BQ312" s="261"/>
      <c r="BR312" s="261"/>
      <c r="BS312" s="261"/>
      <c r="BT312" s="261"/>
      <c r="BU312" s="261"/>
      <c r="BV312" s="261"/>
      <c r="BW312" s="261"/>
      <c r="BX312" s="261"/>
      <c r="BY312" s="262"/>
      <c r="BZ312" s="262"/>
      <c r="CA312" s="262"/>
      <c r="CB312" s="262"/>
      <c r="CC312" s="262"/>
      <c r="CD312" s="262"/>
      <c r="CE312" s="262"/>
      <c r="CF312" s="262"/>
      <c r="CG312" s="262"/>
      <c r="CH312" s="262"/>
      <c r="CI312" s="262"/>
      <c r="CJ312" s="262"/>
      <c r="CK312" s="262"/>
      <c r="CL312" s="262"/>
      <c r="CM312" s="262"/>
      <c r="CN312" s="262"/>
      <c r="CO312" s="262"/>
      <c r="CP312" s="262"/>
      <c r="CQ312" s="262"/>
      <c r="CR312" s="262"/>
      <c r="CS312" s="262"/>
      <c r="CT312" s="262"/>
      <c r="CU312" s="261"/>
      <c r="CV312" s="261"/>
      <c r="CW312" s="261"/>
      <c r="CX312" s="261"/>
      <c r="CY312" s="261"/>
      <c r="CZ312" s="261"/>
      <c r="DA312" s="261"/>
      <c r="DB312" s="261"/>
      <c r="DC312" s="261"/>
      <c r="DD312" s="261"/>
      <c r="DE312" s="261"/>
      <c r="DF312" s="261"/>
      <c r="DG312" s="261"/>
      <c r="DH312" s="261"/>
      <c r="DI312" s="261"/>
      <c r="DJ312" s="261"/>
      <c r="DK312" s="261"/>
      <c r="DL312" s="261"/>
      <c r="DM312" s="261"/>
      <c r="DN312" s="261"/>
      <c r="DO312" s="261"/>
      <c r="DP312" s="261"/>
      <c r="DQ312" s="261"/>
      <c r="DR312" s="261"/>
      <c r="DS312" s="261"/>
      <c r="DT312" s="261"/>
      <c r="DU312" s="261"/>
      <c r="DV312" s="261"/>
      <c r="DW312" s="261"/>
      <c r="DX312" s="261"/>
      <c r="DY312" s="261"/>
      <c r="DZ312" s="261"/>
      <c r="EA312" s="261"/>
    </row>
    <row r="313" spans="1:131" ht="15" x14ac:dyDescent="0.25">
      <c r="A313" s="261"/>
      <c r="B313" s="261"/>
      <c r="C313" s="261"/>
      <c r="D313" s="261"/>
      <c r="E313" s="261"/>
      <c r="F313" s="261"/>
      <c r="G313" s="261"/>
      <c r="H313" s="261"/>
      <c r="I313" s="261"/>
      <c r="J313" s="261"/>
      <c r="K313" s="261"/>
      <c r="L313" s="261"/>
      <c r="M313" s="261"/>
      <c r="N313" s="261"/>
      <c r="O313" s="261"/>
      <c r="P313" s="261"/>
      <c r="Q313" s="261"/>
      <c r="R313" s="261"/>
      <c r="S313" s="261"/>
      <c r="T313" s="261"/>
      <c r="U313" s="261"/>
      <c r="V313" s="261"/>
      <c r="W313" s="261"/>
      <c r="X313" s="261"/>
      <c r="Y313" s="261"/>
      <c r="Z313" s="261"/>
      <c r="AA313" s="261"/>
      <c r="AB313" s="261"/>
      <c r="AC313" s="261"/>
      <c r="AD313" s="261"/>
      <c r="AE313" s="261"/>
      <c r="AF313" s="261"/>
      <c r="AG313" s="261"/>
      <c r="AH313" s="261"/>
      <c r="AI313" s="261"/>
      <c r="AJ313" s="261"/>
      <c r="AK313" s="261"/>
      <c r="AL313" s="261"/>
      <c r="AM313" s="261"/>
      <c r="AN313" s="261"/>
      <c r="AO313" s="261"/>
      <c r="AP313" s="261"/>
      <c r="AQ313" s="261"/>
      <c r="AR313" s="261"/>
      <c r="AS313" s="261"/>
      <c r="AT313" s="261"/>
      <c r="AU313" s="261"/>
      <c r="AV313" s="261"/>
      <c r="AW313" s="261"/>
      <c r="AX313" s="261"/>
      <c r="AY313" s="261"/>
      <c r="AZ313" s="261"/>
      <c r="BA313" s="261"/>
      <c r="BB313" s="261"/>
      <c r="BC313" s="261"/>
      <c r="BD313" s="261"/>
      <c r="BE313" s="261"/>
      <c r="BF313" s="261"/>
      <c r="BG313" s="261"/>
      <c r="BH313" s="261"/>
      <c r="BI313" s="261"/>
      <c r="BJ313" s="261"/>
      <c r="BK313" s="261"/>
      <c r="BL313" s="261"/>
      <c r="BM313" s="261"/>
      <c r="BN313" s="261"/>
      <c r="BO313" s="261"/>
      <c r="BP313" s="261"/>
      <c r="BQ313" s="261"/>
      <c r="BR313" s="261"/>
      <c r="BS313" s="261"/>
      <c r="BT313" s="261"/>
      <c r="BU313" s="261"/>
      <c r="BV313" s="261"/>
      <c r="BW313" s="261"/>
      <c r="BX313" s="261"/>
      <c r="BY313" s="262"/>
      <c r="BZ313" s="262"/>
      <c r="CA313" s="262"/>
      <c r="CB313" s="262"/>
      <c r="CC313" s="262"/>
      <c r="CD313" s="262"/>
      <c r="CE313" s="262"/>
      <c r="CF313" s="262"/>
      <c r="CG313" s="262"/>
      <c r="CH313" s="262"/>
      <c r="CI313" s="262"/>
      <c r="CJ313" s="262"/>
      <c r="CK313" s="262"/>
      <c r="CL313" s="262"/>
      <c r="CM313" s="262"/>
      <c r="CN313" s="262"/>
      <c r="CO313" s="262"/>
      <c r="CP313" s="262"/>
      <c r="CQ313" s="262"/>
      <c r="CR313" s="262"/>
      <c r="CS313" s="262"/>
      <c r="CT313" s="262"/>
      <c r="CU313" s="261"/>
      <c r="CV313" s="261"/>
      <c r="CW313" s="261"/>
      <c r="CX313" s="261"/>
      <c r="CY313" s="261"/>
      <c r="CZ313" s="261"/>
      <c r="DA313" s="261"/>
      <c r="DB313" s="261"/>
      <c r="DC313" s="261"/>
      <c r="DD313" s="261"/>
      <c r="DE313" s="261"/>
      <c r="DF313" s="261"/>
      <c r="DG313" s="261"/>
      <c r="DH313" s="261"/>
      <c r="DI313" s="261"/>
      <c r="DJ313" s="261"/>
      <c r="DK313" s="261"/>
      <c r="DL313" s="261"/>
      <c r="DM313" s="261"/>
      <c r="DN313" s="261"/>
      <c r="DO313" s="261"/>
      <c r="DP313" s="261"/>
      <c r="DQ313" s="261"/>
      <c r="DR313" s="261"/>
      <c r="DS313" s="261"/>
      <c r="DT313" s="261"/>
      <c r="DU313" s="261"/>
      <c r="DV313" s="261"/>
      <c r="DW313" s="261"/>
      <c r="DX313" s="261"/>
      <c r="DY313" s="261"/>
      <c r="DZ313" s="261"/>
      <c r="EA313" s="261"/>
    </row>
    <row r="314" spans="1:131" ht="15" x14ac:dyDescent="0.25">
      <c r="A314" s="261"/>
      <c r="B314" s="261"/>
      <c r="C314" s="261"/>
      <c r="D314" s="261"/>
      <c r="E314" s="261"/>
      <c r="F314" s="261"/>
      <c r="G314" s="261"/>
      <c r="H314" s="261"/>
      <c r="I314" s="261"/>
      <c r="J314" s="261"/>
      <c r="K314" s="261"/>
      <c r="L314" s="261"/>
      <c r="M314" s="261"/>
      <c r="N314" s="261"/>
      <c r="O314" s="261"/>
      <c r="P314" s="261"/>
      <c r="Q314" s="261"/>
      <c r="R314" s="261"/>
      <c r="S314" s="261"/>
      <c r="T314" s="261"/>
      <c r="U314" s="261"/>
      <c r="V314" s="261"/>
      <c r="W314" s="261"/>
      <c r="X314" s="261"/>
      <c r="Y314" s="261"/>
      <c r="Z314" s="261"/>
      <c r="AA314" s="261"/>
      <c r="AB314" s="261"/>
      <c r="AC314" s="261"/>
      <c r="AD314" s="261"/>
      <c r="AE314" s="261"/>
      <c r="AF314" s="261"/>
      <c r="AG314" s="261"/>
      <c r="AH314" s="261"/>
      <c r="AI314" s="261"/>
      <c r="AJ314" s="261"/>
      <c r="AK314" s="261"/>
      <c r="AL314" s="261"/>
      <c r="AM314" s="261"/>
      <c r="AN314" s="261"/>
      <c r="AO314" s="261"/>
      <c r="AP314" s="261"/>
      <c r="AQ314" s="261"/>
      <c r="AR314" s="261"/>
      <c r="AS314" s="261"/>
      <c r="AT314" s="261"/>
      <c r="AU314" s="261"/>
      <c r="AV314" s="261"/>
      <c r="AW314" s="261"/>
      <c r="AX314" s="261"/>
      <c r="AY314" s="261"/>
      <c r="AZ314" s="261"/>
      <c r="BA314" s="261"/>
      <c r="BB314" s="261"/>
      <c r="BC314" s="261"/>
      <c r="BD314" s="261"/>
      <c r="BE314" s="261"/>
      <c r="BF314" s="261"/>
      <c r="BG314" s="261"/>
      <c r="BH314" s="261"/>
      <c r="BI314" s="261"/>
      <c r="BJ314" s="261"/>
      <c r="BK314" s="261"/>
      <c r="BL314" s="261"/>
      <c r="BM314" s="261"/>
      <c r="BN314" s="261"/>
      <c r="BO314" s="261"/>
      <c r="BP314" s="261"/>
      <c r="BQ314" s="261"/>
      <c r="BR314" s="261"/>
      <c r="BS314" s="261"/>
      <c r="BT314" s="261"/>
      <c r="BU314" s="261"/>
      <c r="BV314" s="261"/>
      <c r="BW314" s="261"/>
      <c r="BX314" s="261"/>
      <c r="BY314" s="262"/>
      <c r="BZ314" s="262"/>
      <c r="CA314" s="262"/>
      <c r="CB314" s="262"/>
      <c r="CC314" s="262"/>
      <c r="CD314" s="262"/>
      <c r="CE314" s="262"/>
      <c r="CF314" s="262"/>
      <c r="CG314" s="262"/>
      <c r="CH314" s="262"/>
      <c r="CI314" s="262"/>
      <c r="CJ314" s="262"/>
      <c r="CK314" s="262"/>
      <c r="CL314" s="262"/>
      <c r="CM314" s="262"/>
      <c r="CN314" s="262"/>
      <c r="CO314" s="262"/>
      <c r="CP314" s="262"/>
      <c r="CQ314" s="262"/>
      <c r="CR314" s="262"/>
      <c r="CS314" s="262"/>
      <c r="CT314" s="262"/>
      <c r="CU314" s="261"/>
      <c r="CV314" s="261"/>
      <c r="CW314" s="261"/>
      <c r="CX314" s="261"/>
      <c r="CY314" s="261"/>
      <c r="CZ314" s="261"/>
      <c r="DA314" s="261"/>
      <c r="DB314" s="261"/>
      <c r="DC314" s="261"/>
      <c r="DD314" s="261"/>
      <c r="DE314" s="261"/>
      <c r="DF314" s="261"/>
      <c r="DG314" s="261"/>
      <c r="DH314" s="261"/>
      <c r="DI314" s="261"/>
      <c r="DJ314" s="261"/>
      <c r="DK314" s="261"/>
      <c r="DL314" s="261"/>
      <c r="DM314" s="261"/>
      <c r="DN314" s="261"/>
      <c r="DO314" s="261"/>
      <c r="DP314" s="261"/>
      <c r="DQ314" s="261"/>
      <c r="DR314" s="261"/>
      <c r="DS314" s="261"/>
      <c r="DT314" s="261"/>
      <c r="DU314" s="261"/>
      <c r="DV314" s="261"/>
      <c r="DW314" s="261"/>
      <c r="DX314" s="261"/>
      <c r="DY314" s="261"/>
      <c r="DZ314" s="261"/>
      <c r="EA314" s="261"/>
    </row>
    <row r="315" spans="1:131" ht="15" x14ac:dyDescent="0.25">
      <c r="A315" s="261"/>
      <c r="B315" s="261"/>
      <c r="C315" s="261"/>
      <c r="D315" s="261"/>
      <c r="E315" s="261"/>
      <c r="F315" s="261"/>
      <c r="G315" s="261"/>
      <c r="H315" s="261"/>
      <c r="I315" s="261"/>
      <c r="J315" s="261"/>
      <c r="K315" s="261"/>
      <c r="L315" s="261"/>
      <c r="M315" s="261"/>
      <c r="N315" s="261"/>
      <c r="O315" s="261"/>
      <c r="P315" s="261"/>
      <c r="Q315" s="261"/>
      <c r="R315" s="261"/>
      <c r="S315" s="261"/>
      <c r="T315" s="261"/>
      <c r="U315" s="261"/>
      <c r="V315" s="261"/>
      <c r="W315" s="261"/>
      <c r="X315" s="261"/>
      <c r="Y315" s="261"/>
      <c r="Z315" s="261"/>
      <c r="AA315" s="261"/>
      <c r="AB315" s="261"/>
      <c r="AC315" s="261"/>
      <c r="AD315" s="261"/>
      <c r="AE315" s="261"/>
      <c r="AF315" s="261"/>
      <c r="AG315" s="261"/>
      <c r="AH315" s="261"/>
      <c r="AI315" s="261"/>
      <c r="AJ315" s="261"/>
      <c r="AK315" s="261"/>
      <c r="AL315" s="261"/>
      <c r="AM315" s="261"/>
      <c r="AN315" s="261"/>
      <c r="AO315" s="261"/>
      <c r="AP315" s="261"/>
      <c r="AQ315" s="261"/>
      <c r="AR315" s="261"/>
      <c r="AS315" s="261"/>
      <c r="AT315" s="261"/>
      <c r="AU315" s="261"/>
      <c r="AV315" s="261"/>
      <c r="AW315" s="261"/>
      <c r="AX315" s="261"/>
      <c r="AY315" s="261"/>
      <c r="AZ315" s="261"/>
      <c r="BA315" s="261"/>
      <c r="BB315" s="261"/>
      <c r="BC315" s="261"/>
      <c r="BD315" s="261"/>
      <c r="BE315" s="261"/>
      <c r="BF315" s="261"/>
      <c r="BG315" s="261"/>
      <c r="BH315" s="261"/>
      <c r="BI315" s="261"/>
      <c r="BJ315" s="261"/>
      <c r="BK315" s="261"/>
      <c r="BL315" s="261"/>
      <c r="BM315" s="261"/>
      <c r="BN315" s="261"/>
      <c r="BO315" s="261"/>
      <c r="BP315" s="261"/>
      <c r="BQ315" s="261"/>
      <c r="BR315" s="261"/>
      <c r="BS315" s="261"/>
      <c r="BT315" s="261"/>
      <c r="BU315" s="261"/>
      <c r="BV315" s="261"/>
      <c r="BW315" s="261"/>
      <c r="BX315" s="261"/>
      <c r="BY315" s="262"/>
      <c r="BZ315" s="262"/>
      <c r="CA315" s="262"/>
      <c r="CB315" s="262"/>
      <c r="CC315" s="262"/>
      <c r="CD315" s="262"/>
      <c r="CE315" s="262"/>
      <c r="CF315" s="262"/>
      <c r="CG315" s="262"/>
      <c r="CH315" s="262"/>
      <c r="CI315" s="262"/>
      <c r="CJ315" s="262"/>
      <c r="CK315" s="262"/>
      <c r="CL315" s="262"/>
      <c r="CM315" s="262"/>
      <c r="CN315" s="262"/>
      <c r="CO315" s="262"/>
      <c r="CP315" s="262"/>
      <c r="CQ315" s="262"/>
      <c r="CR315" s="262"/>
      <c r="CS315" s="262"/>
      <c r="CT315" s="262"/>
      <c r="CU315" s="261"/>
      <c r="CV315" s="261"/>
      <c r="CW315" s="261"/>
      <c r="CX315" s="261"/>
      <c r="CY315" s="261"/>
      <c r="CZ315" s="261"/>
      <c r="DA315" s="261"/>
      <c r="DB315" s="261"/>
      <c r="DC315" s="261"/>
      <c r="DD315" s="261"/>
      <c r="DE315" s="261"/>
      <c r="DF315" s="261"/>
      <c r="DG315" s="261"/>
      <c r="DH315" s="261"/>
      <c r="DI315" s="261"/>
      <c r="DJ315" s="261"/>
      <c r="DK315" s="261"/>
      <c r="DL315" s="261"/>
      <c r="DM315" s="261"/>
      <c r="DN315" s="261"/>
      <c r="DO315" s="261"/>
      <c r="DP315" s="261"/>
      <c r="DQ315" s="261"/>
      <c r="DR315" s="261"/>
      <c r="DS315" s="261"/>
      <c r="DT315" s="261"/>
      <c r="DU315" s="261"/>
      <c r="DV315" s="261"/>
      <c r="DW315" s="261"/>
      <c r="DX315" s="261"/>
      <c r="DY315" s="261"/>
      <c r="DZ315" s="261"/>
      <c r="EA315" s="261"/>
    </row>
    <row r="316" spans="1:131" ht="15" x14ac:dyDescent="0.25">
      <c r="A316" s="261"/>
      <c r="B316" s="261"/>
      <c r="C316" s="261"/>
      <c r="D316" s="261"/>
      <c r="E316" s="261"/>
      <c r="F316" s="261"/>
      <c r="G316" s="261"/>
      <c r="H316" s="261"/>
      <c r="I316" s="261"/>
      <c r="J316" s="261"/>
      <c r="K316" s="261"/>
      <c r="L316" s="261"/>
      <c r="M316" s="261"/>
      <c r="N316" s="261"/>
      <c r="O316" s="261"/>
      <c r="P316" s="261"/>
      <c r="Q316" s="261"/>
      <c r="R316" s="261"/>
      <c r="S316" s="261"/>
      <c r="T316" s="261"/>
      <c r="U316" s="261"/>
      <c r="V316" s="261"/>
      <c r="W316" s="261"/>
      <c r="X316" s="261"/>
      <c r="Y316" s="261"/>
      <c r="Z316" s="261"/>
      <c r="AA316" s="261"/>
      <c r="AB316" s="261"/>
      <c r="AC316" s="261"/>
      <c r="AD316" s="261"/>
      <c r="AE316" s="261"/>
      <c r="AF316" s="261"/>
      <c r="AG316" s="261"/>
      <c r="AH316" s="261"/>
      <c r="AI316" s="261"/>
      <c r="AJ316" s="261"/>
      <c r="AK316" s="261"/>
      <c r="AL316" s="261"/>
      <c r="AM316" s="261"/>
      <c r="AN316" s="261"/>
      <c r="AO316" s="261"/>
      <c r="AP316" s="261"/>
      <c r="AQ316" s="261"/>
      <c r="AR316" s="261"/>
      <c r="AS316" s="261"/>
      <c r="AT316" s="261"/>
      <c r="AU316" s="261"/>
      <c r="AV316" s="261"/>
      <c r="AW316" s="261"/>
      <c r="AX316" s="261"/>
      <c r="AY316" s="261"/>
      <c r="AZ316" s="261"/>
      <c r="BA316" s="261"/>
      <c r="BB316" s="261"/>
      <c r="BC316" s="261"/>
      <c r="BD316" s="261"/>
      <c r="BE316" s="261"/>
      <c r="BF316" s="261"/>
      <c r="BG316" s="261"/>
      <c r="BH316" s="261"/>
      <c r="BI316" s="261"/>
      <c r="BJ316" s="261"/>
      <c r="BK316" s="261"/>
      <c r="BL316" s="261"/>
      <c r="BM316" s="261"/>
      <c r="BN316" s="261"/>
      <c r="BO316" s="261"/>
      <c r="BP316" s="261"/>
      <c r="BQ316" s="261"/>
      <c r="BR316" s="261"/>
      <c r="BS316" s="261"/>
      <c r="BT316" s="261"/>
      <c r="BU316" s="261"/>
      <c r="BV316" s="261"/>
      <c r="BW316" s="261"/>
      <c r="BX316" s="261"/>
      <c r="BY316" s="262"/>
      <c r="BZ316" s="262"/>
      <c r="CA316" s="262"/>
      <c r="CB316" s="262"/>
      <c r="CC316" s="262"/>
      <c r="CD316" s="262"/>
      <c r="CE316" s="262"/>
      <c r="CF316" s="262"/>
      <c r="CG316" s="262"/>
      <c r="CH316" s="262"/>
      <c r="CI316" s="262"/>
      <c r="CJ316" s="262"/>
      <c r="CK316" s="262"/>
      <c r="CL316" s="262"/>
      <c r="CM316" s="262"/>
      <c r="CN316" s="262"/>
      <c r="CO316" s="262"/>
      <c r="CP316" s="262"/>
      <c r="CQ316" s="262"/>
      <c r="CR316" s="262"/>
      <c r="CS316" s="262"/>
      <c r="CT316" s="262"/>
      <c r="CU316" s="261"/>
      <c r="CV316" s="261"/>
      <c r="CW316" s="261"/>
      <c r="CX316" s="261"/>
      <c r="CY316" s="261"/>
      <c r="CZ316" s="261"/>
      <c r="DA316" s="261"/>
      <c r="DB316" s="261"/>
      <c r="DC316" s="261"/>
      <c r="DD316" s="261"/>
      <c r="DE316" s="261"/>
      <c r="DF316" s="261"/>
      <c r="DG316" s="261"/>
      <c r="DH316" s="261"/>
      <c r="DI316" s="261"/>
      <c r="DJ316" s="261"/>
      <c r="DK316" s="261"/>
      <c r="DL316" s="261"/>
      <c r="DM316" s="261"/>
      <c r="DN316" s="261"/>
      <c r="DO316" s="261"/>
      <c r="DP316" s="261"/>
      <c r="DQ316" s="261"/>
      <c r="DR316" s="261"/>
      <c r="DS316" s="261"/>
      <c r="DT316" s="261"/>
      <c r="DU316" s="261"/>
      <c r="DV316" s="261"/>
      <c r="DW316" s="261"/>
      <c r="DX316" s="261"/>
      <c r="DY316" s="261"/>
      <c r="DZ316" s="261"/>
      <c r="EA316" s="261"/>
    </row>
    <row r="317" spans="1:131" ht="15" x14ac:dyDescent="0.25">
      <c r="A317" s="261"/>
      <c r="B317" s="261"/>
      <c r="C317" s="261"/>
      <c r="D317" s="261"/>
      <c r="E317" s="261"/>
      <c r="F317" s="261"/>
      <c r="G317" s="261"/>
      <c r="H317" s="261"/>
      <c r="I317" s="261"/>
      <c r="J317" s="261"/>
      <c r="K317" s="261"/>
      <c r="L317" s="261"/>
      <c r="M317" s="261"/>
      <c r="N317" s="261"/>
      <c r="O317" s="261"/>
      <c r="P317" s="261"/>
      <c r="Q317" s="261"/>
      <c r="R317" s="261"/>
      <c r="S317" s="261"/>
      <c r="T317" s="261"/>
      <c r="U317" s="261"/>
      <c r="V317" s="261"/>
      <c r="W317" s="261"/>
      <c r="X317" s="261"/>
      <c r="Y317" s="261"/>
      <c r="Z317" s="261"/>
      <c r="AA317" s="261"/>
      <c r="AB317" s="261"/>
      <c r="AC317" s="261"/>
      <c r="AD317" s="261"/>
      <c r="AE317" s="261"/>
      <c r="AF317" s="261"/>
      <c r="AG317" s="261"/>
      <c r="AH317" s="261"/>
      <c r="AI317" s="261"/>
      <c r="AJ317" s="261"/>
      <c r="AK317" s="261"/>
      <c r="AL317" s="261"/>
      <c r="AM317" s="261"/>
      <c r="AN317" s="261"/>
      <c r="AO317" s="261"/>
      <c r="AP317" s="261"/>
      <c r="AQ317" s="261"/>
      <c r="AR317" s="261"/>
      <c r="AS317" s="261"/>
      <c r="AT317" s="261"/>
      <c r="AU317" s="261"/>
      <c r="AV317" s="261"/>
      <c r="AW317" s="261"/>
      <c r="AX317" s="261"/>
      <c r="AY317" s="261"/>
      <c r="AZ317" s="261"/>
      <c r="BA317" s="261"/>
      <c r="BB317" s="261"/>
      <c r="BC317" s="261"/>
      <c r="BD317" s="261"/>
      <c r="BE317" s="261"/>
      <c r="BF317" s="261"/>
      <c r="BG317" s="261"/>
      <c r="BH317" s="261"/>
      <c r="BI317" s="261"/>
      <c r="BJ317" s="261"/>
      <c r="BK317" s="261"/>
      <c r="BL317" s="261"/>
      <c r="BM317" s="261"/>
      <c r="BN317" s="261"/>
      <c r="BO317" s="261"/>
      <c r="BP317" s="261"/>
      <c r="BQ317" s="261"/>
      <c r="BR317" s="261"/>
      <c r="BS317" s="261"/>
      <c r="BT317" s="261"/>
      <c r="BU317" s="261"/>
      <c r="BV317" s="261"/>
      <c r="BW317" s="261"/>
      <c r="BX317" s="261"/>
      <c r="BY317" s="262"/>
      <c r="BZ317" s="262"/>
      <c r="CA317" s="262"/>
      <c r="CB317" s="262"/>
      <c r="CC317" s="262"/>
      <c r="CD317" s="262"/>
      <c r="CE317" s="262"/>
      <c r="CF317" s="262"/>
      <c r="CG317" s="262"/>
      <c r="CH317" s="262"/>
      <c r="CI317" s="262"/>
      <c r="CJ317" s="262"/>
      <c r="CK317" s="262"/>
      <c r="CL317" s="262"/>
      <c r="CM317" s="262"/>
      <c r="CN317" s="262"/>
      <c r="CO317" s="262"/>
      <c r="CP317" s="262"/>
      <c r="CQ317" s="262"/>
      <c r="CR317" s="262"/>
      <c r="CS317" s="262"/>
      <c r="CT317" s="262"/>
      <c r="CU317" s="261"/>
      <c r="CV317" s="261"/>
      <c r="CW317" s="261"/>
      <c r="CX317" s="261"/>
      <c r="CY317" s="261"/>
      <c r="CZ317" s="261"/>
      <c r="DA317" s="261"/>
      <c r="DB317" s="261"/>
      <c r="DC317" s="261"/>
      <c r="DD317" s="261"/>
      <c r="DE317" s="261"/>
      <c r="DF317" s="261"/>
      <c r="DG317" s="261"/>
      <c r="DH317" s="261"/>
      <c r="DI317" s="261"/>
      <c r="DJ317" s="261"/>
      <c r="DK317" s="261"/>
      <c r="DL317" s="261"/>
      <c r="DM317" s="261"/>
      <c r="DN317" s="261"/>
      <c r="DO317" s="261"/>
      <c r="DP317" s="261"/>
      <c r="DQ317" s="261"/>
      <c r="DR317" s="261"/>
      <c r="DS317" s="261"/>
      <c r="DT317" s="261"/>
      <c r="DU317" s="261"/>
      <c r="DV317" s="261"/>
      <c r="DW317" s="261"/>
      <c r="DX317" s="261"/>
      <c r="DY317" s="261"/>
      <c r="DZ317" s="261"/>
      <c r="EA317" s="261"/>
    </row>
    <row r="318" spans="1:131" ht="15" x14ac:dyDescent="0.25">
      <c r="A318" s="261"/>
      <c r="B318" s="261"/>
      <c r="C318" s="261"/>
      <c r="D318" s="261"/>
      <c r="E318" s="261"/>
      <c r="F318" s="261"/>
      <c r="G318" s="261"/>
      <c r="H318" s="261"/>
      <c r="I318" s="261"/>
      <c r="J318" s="261"/>
      <c r="K318" s="261"/>
      <c r="L318" s="261"/>
      <c r="M318" s="261"/>
      <c r="N318" s="261"/>
      <c r="O318" s="261"/>
      <c r="P318" s="261"/>
      <c r="Q318" s="261"/>
      <c r="R318" s="261"/>
      <c r="S318" s="261"/>
      <c r="T318" s="261"/>
      <c r="U318" s="261"/>
      <c r="V318" s="261"/>
      <c r="W318" s="261"/>
      <c r="X318" s="261"/>
      <c r="Y318" s="261"/>
      <c r="Z318" s="261"/>
      <c r="AA318" s="261"/>
      <c r="AB318" s="261"/>
      <c r="AC318" s="261"/>
      <c r="AD318" s="261"/>
      <c r="AE318" s="261"/>
      <c r="AF318" s="261"/>
      <c r="AG318" s="261"/>
      <c r="AH318" s="261"/>
      <c r="AI318" s="261"/>
      <c r="AJ318" s="261"/>
      <c r="AK318" s="261"/>
      <c r="AL318" s="261"/>
      <c r="AM318" s="261"/>
      <c r="AN318" s="261"/>
      <c r="AO318" s="261"/>
      <c r="AP318" s="261"/>
      <c r="AQ318" s="261"/>
      <c r="AR318" s="261"/>
      <c r="AS318" s="261"/>
      <c r="AT318" s="261"/>
      <c r="AU318" s="261"/>
      <c r="AV318" s="261"/>
      <c r="AW318" s="261"/>
      <c r="AX318" s="261"/>
      <c r="AY318" s="261"/>
      <c r="AZ318" s="261"/>
      <c r="BA318" s="261"/>
      <c r="BB318" s="261"/>
      <c r="BC318" s="261"/>
      <c r="BD318" s="261"/>
      <c r="BE318" s="261"/>
      <c r="BF318" s="261"/>
      <c r="BG318" s="261"/>
      <c r="BH318" s="261"/>
      <c r="BI318" s="261"/>
      <c r="BJ318" s="261"/>
      <c r="BK318" s="261"/>
      <c r="BL318" s="261"/>
      <c r="BM318" s="261"/>
      <c r="BN318" s="261"/>
      <c r="BO318" s="261"/>
      <c r="BP318" s="261"/>
      <c r="BQ318" s="261"/>
      <c r="BR318" s="261"/>
      <c r="BS318" s="261"/>
      <c r="BT318" s="261"/>
      <c r="BU318" s="261"/>
      <c r="BV318" s="261"/>
      <c r="BW318" s="261"/>
      <c r="BX318" s="261"/>
      <c r="BY318" s="262"/>
      <c r="BZ318" s="262"/>
      <c r="CA318" s="262"/>
      <c r="CB318" s="262"/>
      <c r="CC318" s="262"/>
      <c r="CD318" s="262"/>
      <c r="CE318" s="262"/>
      <c r="CF318" s="262"/>
      <c r="CG318" s="262"/>
      <c r="CH318" s="262"/>
      <c r="CI318" s="262"/>
      <c r="CJ318" s="262"/>
      <c r="CK318" s="262"/>
      <c r="CL318" s="262"/>
      <c r="CM318" s="262"/>
      <c r="CN318" s="262"/>
      <c r="CO318" s="262"/>
      <c r="CP318" s="262"/>
      <c r="CQ318" s="262"/>
      <c r="CR318" s="262"/>
      <c r="CS318" s="262"/>
      <c r="CT318" s="262"/>
      <c r="CU318" s="261"/>
      <c r="CV318" s="261"/>
      <c r="CW318" s="261"/>
      <c r="CX318" s="261"/>
      <c r="CY318" s="261"/>
      <c r="CZ318" s="261"/>
      <c r="DA318" s="261"/>
      <c r="DB318" s="261"/>
      <c r="DC318" s="261"/>
      <c r="DD318" s="261"/>
      <c r="DE318" s="261"/>
      <c r="DF318" s="261"/>
      <c r="DG318" s="261"/>
      <c r="DH318" s="261"/>
      <c r="DI318" s="261"/>
      <c r="DJ318" s="261"/>
      <c r="DK318" s="261"/>
      <c r="DL318" s="261"/>
      <c r="DM318" s="261"/>
      <c r="DN318" s="261"/>
      <c r="DO318" s="261"/>
      <c r="DP318" s="261"/>
      <c r="DQ318" s="261"/>
      <c r="DR318" s="261"/>
      <c r="DS318" s="261"/>
      <c r="DT318" s="261"/>
      <c r="DU318" s="261"/>
      <c r="DV318" s="261"/>
      <c r="DW318" s="261"/>
      <c r="DX318" s="261"/>
      <c r="DY318" s="261"/>
      <c r="DZ318" s="261"/>
      <c r="EA318" s="261"/>
    </row>
    <row r="319" spans="1:131" ht="15" x14ac:dyDescent="0.25">
      <c r="A319" s="261"/>
      <c r="B319" s="261"/>
      <c r="C319" s="261"/>
      <c r="D319" s="261"/>
      <c r="E319" s="261"/>
      <c r="F319" s="261"/>
      <c r="G319" s="261"/>
      <c r="H319" s="261"/>
      <c r="I319" s="261"/>
      <c r="J319" s="261"/>
      <c r="K319" s="261"/>
      <c r="L319" s="261"/>
      <c r="M319" s="261"/>
      <c r="N319" s="261"/>
      <c r="O319" s="261"/>
      <c r="P319" s="261"/>
      <c r="Q319" s="261"/>
      <c r="R319" s="261"/>
      <c r="S319" s="261"/>
      <c r="T319" s="261"/>
      <c r="U319" s="261"/>
      <c r="V319" s="261"/>
      <c r="W319" s="261"/>
      <c r="X319" s="261"/>
      <c r="Y319" s="261"/>
      <c r="Z319" s="261"/>
      <c r="AA319" s="261"/>
      <c r="AB319" s="261"/>
      <c r="AC319" s="261"/>
      <c r="AD319" s="261"/>
      <c r="AE319" s="261"/>
      <c r="AF319" s="261"/>
      <c r="AG319" s="261"/>
      <c r="AH319" s="261"/>
      <c r="AI319" s="261"/>
      <c r="AJ319" s="261"/>
      <c r="AK319" s="261"/>
      <c r="AL319" s="261"/>
      <c r="AM319" s="261"/>
      <c r="AN319" s="261"/>
      <c r="AO319" s="261"/>
      <c r="AP319" s="261"/>
      <c r="AQ319" s="261"/>
      <c r="AR319" s="261"/>
      <c r="AS319" s="261"/>
      <c r="AT319" s="261"/>
      <c r="AU319" s="261"/>
      <c r="AV319" s="261"/>
      <c r="AW319" s="261"/>
      <c r="AX319" s="261"/>
      <c r="AY319" s="261"/>
      <c r="AZ319" s="261"/>
      <c r="BA319" s="261"/>
      <c r="BB319" s="261"/>
      <c r="BC319" s="261"/>
      <c r="BD319" s="261"/>
      <c r="BE319" s="261"/>
      <c r="BF319" s="261"/>
      <c r="BG319" s="261"/>
      <c r="BH319" s="261"/>
      <c r="BI319" s="261"/>
      <c r="BJ319" s="261"/>
      <c r="BK319" s="261"/>
      <c r="BL319" s="261"/>
      <c r="BM319" s="261"/>
      <c r="BN319" s="261"/>
      <c r="BO319" s="261"/>
      <c r="BP319" s="261"/>
      <c r="BQ319" s="261"/>
      <c r="BR319" s="261"/>
      <c r="BS319" s="261"/>
      <c r="BT319" s="261"/>
      <c r="BU319" s="261"/>
      <c r="BV319" s="261"/>
      <c r="BW319" s="261"/>
      <c r="BX319" s="261"/>
      <c r="BY319" s="262"/>
      <c r="BZ319" s="262"/>
      <c r="CA319" s="262"/>
      <c r="CB319" s="262"/>
      <c r="CC319" s="262"/>
      <c r="CD319" s="262"/>
      <c r="CE319" s="262"/>
      <c r="CF319" s="262"/>
      <c r="CG319" s="262"/>
      <c r="CH319" s="262"/>
      <c r="CI319" s="262"/>
      <c r="CJ319" s="262"/>
      <c r="CK319" s="262"/>
      <c r="CL319" s="262"/>
      <c r="CM319" s="262"/>
      <c r="CN319" s="262"/>
      <c r="CO319" s="262"/>
      <c r="CP319" s="262"/>
      <c r="CQ319" s="262"/>
      <c r="CR319" s="262"/>
      <c r="CS319" s="262"/>
      <c r="CT319" s="262"/>
      <c r="CU319" s="261"/>
      <c r="CV319" s="261"/>
      <c r="CW319" s="261"/>
      <c r="CX319" s="261"/>
      <c r="CY319" s="261"/>
      <c r="CZ319" s="261"/>
      <c r="DA319" s="261"/>
      <c r="DB319" s="261"/>
      <c r="DC319" s="261"/>
      <c r="DD319" s="261"/>
      <c r="DE319" s="261"/>
      <c r="DF319" s="261"/>
      <c r="DG319" s="261"/>
      <c r="DH319" s="261"/>
      <c r="DI319" s="261"/>
      <c r="DJ319" s="261"/>
      <c r="DK319" s="261"/>
      <c r="DL319" s="261"/>
      <c r="DM319" s="261"/>
      <c r="DN319" s="261"/>
      <c r="DO319" s="261"/>
      <c r="DP319" s="261"/>
      <c r="DQ319" s="261"/>
      <c r="DR319" s="261"/>
      <c r="DS319" s="261"/>
      <c r="DT319" s="261"/>
      <c r="DU319" s="261"/>
      <c r="DV319" s="261"/>
      <c r="DW319" s="261"/>
      <c r="DX319" s="261"/>
      <c r="DY319" s="261"/>
      <c r="DZ319" s="261"/>
      <c r="EA319" s="261"/>
    </row>
    <row r="320" spans="1:131" ht="15" x14ac:dyDescent="0.25">
      <c r="A320" s="261"/>
      <c r="B320" s="261"/>
      <c r="C320" s="261"/>
      <c r="D320" s="261"/>
      <c r="E320" s="261"/>
      <c r="F320" s="261"/>
      <c r="G320" s="261"/>
      <c r="H320" s="261"/>
      <c r="I320" s="261"/>
      <c r="J320" s="261"/>
      <c r="K320" s="261"/>
      <c r="L320" s="261"/>
      <c r="M320" s="261"/>
      <c r="N320" s="261"/>
      <c r="O320" s="261"/>
      <c r="P320" s="261"/>
      <c r="Q320" s="261"/>
      <c r="R320" s="261"/>
      <c r="S320" s="261"/>
      <c r="T320" s="261"/>
      <c r="U320" s="261"/>
      <c r="V320" s="261"/>
      <c r="W320" s="261"/>
      <c r="X320" s="261"/>
      <c r="Y320" s="261"/>
      <c r="Z320" s="261"/>
      <c r="AA320" s="261"/>
      <c r="AB320" s="261"/>
      <c r="AC320" s="261"/>
      <c r="AD320" s="261"/>
      <c r="AE320" s="261"/>
      <c r="AF320" s="261"/>
      <c r="AG320" s="261"/>
      <c r="AH320" s="261"/>
      <c r="AI320" s="261"/>
      <c r="AJ320" s="261"/>
      <c r="AK320" s="261"/>
      <c r="AL320" s="261"/>
      <c r="AM320" s="261"/>
      <c r="AN320" s="261"/>
      <c r="AO320" s="261"/>
      <c r="AP320" s="261"/>
      <c r="AQ320" s="261"/>
      <c r="AR320" s="261"/>
      <c r="AS320" s="261"/>
      <c r="AT320" s="261"/>
      <c r="AU320" s="261"/>
      <c r="AV320" s="261"/>
      <c r="AW320" s="261"/>
      <c r="AX320" s="261"/>
      <c r="AY320" s="261"/>
      <c r="AZ320" s="261"/>
      <c r="BA320" s="261"/>
      <c r="BB320" s="261"/>
      <c r="BC320" s="261"/>
      <c r="BD320" s="261"/>
      <c r="BE320" s="261"/>
      <c r="BF320" s="261"/>
      <c r="BG320" s="261"/>
      <c r="BH320" s="261"/>
      <c r="BI320" s="261"/>
      <c r="BJ320" s="261"/>
      <c r="BK320" s="261"/>
      <c r="BL320" s="261"/>
      <c r="BM320" s="261"/>
      <c r="BN320" s="261"/>
      <c r="BO320" s="261"/>
      <c r="BP320" s="261"/>
      <c r="BQ320" s="261"/>
      <c r="BR320" s="261"/>
      <c r="BS320" s="261"/>
      <c r="BT320" s="261"/>
      <c r="BU320" s="261"/>
      <c r="BV320" s="261"/>
      <c r="BW320" s="261"/>
      <c r="BX320" s="261"/>
      <c r="BY320" s="262"/>
      <c r="BZ320" s="262"/>
      <c r="CA320" s="262"/>
      <c r="CB320" s="262"/>
      <c r="CC320" s="262"/>
      <c r="CD320" s="262"/>
      <c r="CE320" s="262"/>
      <c r="CF320" s="262"/>
      <c r="CG320" s="262"/>
      <c r="CH320" s="262"/>
      <c r="CI320" s="262"/>
      <c r="CJ320" s="262"/>
      <c r="CK320" s="262"/>
      <c r="CL320" s="262"/>
      <c r="CM320" s="262"/>
      <c r="CN320" s="262"/>
      <c r="CO320" s="262"/>
      <c r="CP320" s="262"/>
      <c r="CQ320" s="262"/>
      <c r="CR320" s="262"/>
      <c r="CS320" s="262"/>
      <c r="CT320" s="262"/>
      <c r="CU320" s="261"/>
      <c r="CV320" s="261"/>
      <c r="CW320" s="261"/>
      <c r="CX320" s="261"/>
      <c r="CY320" s="261"/>
      <c r="CZ320" s="261"/>
      <c r="DA320" s="261"/>
      <c r="DB320" s="261"/>
      <c r="DC320" s="261"/>
      <c r="DD320" s="261"/>
      <c r="DE320" s="261"/>
      <c r="DF320" s="261"/>
      <c r="DG320" s="261"/>
      <c r="DH320" s="261"/>
      <c r="DI320" s="261"/>
      <c r="DJ320" s="261"/>
      <c r="DK320" s="261"/>
      <c r="DL320" s="261"/>
      <c r="DM320" s="261"/>
      <c r="DN320" s="261"/>
      <c r="DO320" s="261"/>
      <c r="DP320" s="261"/>
      <c r="DQ320" s="261"/>
      <c r="DR320" s="261"/>
      <c r="DS320" s="261"/>
      <c r="DT320" s="261"/>
      <c r="DU320" s="261"/>
      <c r="DV320" s="261"/>
      <c r="DW320" s="261"/>
      <c r="DX320" s="261"/>
      <c r="DY320" s="261"/>
      <c r="DZ320" s="261"/>
      <c r="EA320" s="261"/>
    </row>
    <row r="321" spans="1:131" ht="15" x14ac:dyDescent="0.25">
      <c r="A321" s="261"/>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1"/>
      <c r="AL321" s="261"/>
      <c r="AM321" s="261"/>
      <c r="AN321" s="261"/>
      <c r="AO321" s="261"/>
      <c r="AP321" s="261"/>
      <c r="AQ321" s="261"/>
      <c r="AR321" s="261"/>
      <c r="AS321" s="261"/>
      <c r="AT321" s="261"/>
      <c r="AU321" s="261"/>
      <c r="AV321" s="261"/>
      <c r="AW321" s="261"/>
      <c r="AX321" s="261"/>
      <c r="AY321" s="261"/>
      <c r="AZ321" s="261"/>
      <c r="BA321" s="261"/>
      <c r="BB321" s="261"/>
      <c r="BC321" s="261"/>
      <c r="BD321" s="261"/>
      <c r="BE321" s="261"/>
      <c r="BF321" s="261"/>
      <c r="BG321" s="261"/>
      <c r="BH321" s="261"/>
      <c r="BI321" s="261"/>
      <c r="BJ321" s="261"/>
      <c r="BK321" s="261"/>
      <c r="BL321" s="261"/>
      <c r="BM321" s="261"/>
      <c r="BN321" s="261"/>
      <c r="BO321" s="261"/>
      <c r="BP321" s="261"/>
      <c r="BQ321" s="261"/>
      <c r="BR321" s="261"/>
      <c r="BS321" s="261"/>
      <c r="BT321" s="261"/>
      <c r="BU321" s="261"/>
      <c r="BV321" s="261"/>
      <c r="BW321" s="261"/>
      <c r="BX321" s="261"/>
      <c r="BY321" s="262"/>
      <c r="BZ321" s="262"/>
      <c r="CA321" s="262"/>
      <c r="CB321" s="262"/>
      <c r="CC321" s="262"/>
      <c r="CD321" s="262"/>
      <c r="CE321" s="262"/>
      <c r="CF321" s="262"/>
      <c r="CG321" s="262"/>
      <c r="CH321" s="262"/>
      <c r="CI321" s="262"/>
      <c r="CJ321" s="262"/>
      <c r="CK321" s="262"/>
      <c r="CL321" s="262"/>
      <c r="CM321" s="262"/>
      <c r="CN321" s="262"/>
      <c r="CO321" s="262"/>
      <c r="CP321" s="262"/>
      <c r="CQ321" s="262"/>
      <c r="CR321" s="262"/>
      <c r="CS321" s="262"/>
      <c r="CT321" s="262"/>
      <c r="CU321" s="261"/>
      <c r="CV321" s="261"/>
      <c r="CW321" s="261"/>
      <c r="CX321" s="261"/>
      <c r="CY321" s="261"/>
      <c r="CZ321" s="261"/>
      <c r="DA321" s="261"/>
      <c r="DB321" s="261"/>
      <c r="DC321" s="261"/>
      <c r="DD321" s="261"/>
      <c r="DE321" s="261"/>
      <c r="DF321" s="261"/>
      <c r="DG321" s="261"/>
      <c r="DH321" s="261"/>
      <c r="DI321" s="261"/>
      <c r="DJ321" s="261"/>
      <c r="DK321" s="261"/>
      <c r="DL321" s="261"/>
      <c r="DM321" s="261"/>
      <c r="DN321" s="261"/>
      <c r="DO321" s="261"/>
      <c r="DP321" s="261"/>
      <c r="DQ321" s="261"/>
      <c r="DR321" s="261"/>
      <c r="DS321" s="261"/>
      <c r="DT321" s="261"/>
      <c r="DU321" s="261"/>
      <c r="DV321" s="261"/>
      <c r="DW321" s="261"/>
      <c r="DX321" s="261"/>
      <c r="DY321" s="261"/>
      <c r="DZ321" s="261"/>
      <c r="EA321" s="261"/>
    </row>
    <row r="322" spans="1:131" ht="15" x14ac:dyDescent="0.25">
      <c r="A322" s="261"/>
      <c r="B322" s="261"/>
      <c r="C322" s="261"/>
      <c r="D322" s="261"/>
      <c r="E322" s="261"/>
      <c r="F322" s="261"/>
      <c r="G322" s="261"/>
      <c r="H322" s="261"/>
      <c r="I322" s="261"/>
      <c r="J322" s="261"/>
      <c r="K322" s="261"/>
      <c r="L322" s="261"/>
      <c r="M322" s="261"/>
      <c r="N322" s="261"/>
      <c r="O322" s="261"/>
      <c r="P322" s="261"/>
      <c r="Q322" s="261"/>
      <c r="R322" s="261"/>
      <c r="S322" s="261"/>
      <c r="T322" s="261"/>
      <c r="U322" s="261"/>
      <c r="V322" s="261"/>
      <c r="W322" s="261"/>
      <c r="X322" s="261"/>
      <c r="Y322" s="261"/>
      <c r="Z322" s="261"/>
      <c r="AA322" s="261"/>
      <c r="AB322" s="261"/>
      <c r="AC322" s="261"/>
      <c r="AD322" s="261"/>
      <c r="AE322" s="261"/>
      <c r="AF322" s="261"/>
      <c r="AG322" s="261"/>
      <c r="AH322" s="261"/>
      <c r="AI322" s="261"/>
      <c r="AJ322" s="261"/>
      <c r="AK322" s="261"/>
      <c r="AL322" s="261"/>
      <c r="AM322" s="261"/>
      <c r="AN322" s="261"/>
      <c r="AO322" s="261"/>
      <c r="AP322" s="261"/>
      <c r="AQ322" s="261"/>
      <c r="AR322" s="261"/>
      <c r="AS322" s="261"/>
      <c r="AT322" s="261"/>
      <c r="AU322" s="261"/>
      <c r="AV322" s="261"/>
      <c r="AW322" s="261"/>
      <c r="AX322" s="261"/>
      <c r="AY322" s="261"/>
      <c r="AZ322" s="261"/>
      <c r="BA322" s="261"/>
      <c r="BB322" s="261"/>
      <c r="BC322" s="261"/>
      <c r="BD322" s="261"/>
      <c r="BE322" s="261"/>
      <c r="BF322" s="261"/>
      <c r="BG322" s="261"/>
      <c r="BH322" s="261"/>
      <c r="BI322" s="261"/>
      <c r="BJ322" s="261"/>
      <c r="BK322" s="261"/>
      <c r="BL322" s="261"/>
      <c r="BM322" s="261"/>
      <c r="BN322" s="261"/>
      <c r="BO322" s="261"/>
      <c r="BP322" s="261"/>
      <c r="BQ322" s="261"/>
      <c r="BR322" s="261"/>
      <c r="BS322" s="261"/>
      <c r="BT322" s="261"/>
      <c r="BU322" s="261"/>
      <c r="BV322" s="261"/>
      <c r="BW322" s="261"/>
      <c r="BX322" s="261"/>
      <c r="BY322" s="262"/>
      <c r="BZ322" s="262"/>
      <c r="CA322" s="262"/>
      <c r="CB322" s="262"/>
      <c r="CC322" s="262"/>
      <c r="CD322" s="262"/>
      <c r="CE322" s="262"/>
      <c r="CF322" s="262"/>
      <c r="CG322" s="262"/>
      <c r="CH322" s="262"/>
      <c r="CI322" s="262"/>
      <c r="CJ322" s="262"/>
      <c r="CK322" s="262"/>
      <c r="CL322" s="262"/>
      <c r="CM322" s="262"/>
      <c r="CN322" s="262"/>
      <c r="CO322" s="262"/>
      <c r="CP322" s="262"/>
      <c r="CQ322" s="262"/>
      <c r="CR322" s="262"/>
      <c r="CS322" s="262"/>
      <c r="CT322" s="262"/>
      <c r="CU322" s="261"/>
      <c r="CV322" s="261"/>
      <c r="CW322" s="261"/>
      <c r="CX322" s="261"/>
      <c r="CY322" s="261"/>
      <c r="CZ322" s="261"/>
      <c r="DA322" s="261"/>
      <c r="DB322" s="261"/>
      <c r="DC322" s="261"/>
      <c r="DD322" s="261"/>
      <c r="DE322" s="261"/>
      <c r="DF322" s="261"/>
      <c r="DG322" s="261"/>
      <c r="DH322" s="261"/>
      <c r="DI322" s="261"/>
      <c r="DJ322" s="261"/>
      <c r="DK322" s="261"/>
      <c r="DL322" s="261"/>
      <c r="DM322" s="261"/>
      <c r="DN322" s="261"/>
      <c r="DO322" s="261"/>
      <c r="DP322" s="261"/>
      <c r="DQ322" s="261"/>
      <c r="DR322" s="261"/>
      <c r="DS322" s="261"/>
      <c r="DT322" s="261"/>
      <c r="DU322" s="261"/>
      <c r="DV322" s="261"/>
      <c r="DW322" s="261"/>
      <c r="DX322" s="261"/>
      <c r="DY322" s="261"/>
      <c r="DZ322" s="261"/>
      <c r="EA322" s="261"/>
    </row>
    <row r="323" spans="1:131" ht="15" x14ac:dyDescent="0.25">
      <c r="A323" s="261"/>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61"/>
      <c r="AE323" s="261"/>
      <c r="AF323" s="261"/>
      <c r="AG323" s="261"/>
      <c r="AH323" s="261"/>
      <c r="AI323" s="261"/>
      <c r="AJ323" s="261"/>
      <c r="AK323" s="261"/>
      <c r="AL323" s="261"/>
      <c r="AM323" s="261"/>
      <c r="AN323" s="261"/>
      <c r="AO323" s="261"/>
      <c r="AP323" s="261"/>
      <c r="AQ323" s="261"/>
      <c r="AR323" s="261"/>
      <c r="AS323" s="261"/>
      <c r="AT323" s="261"/>
      <c r="AU323" s="261"/>
      <c r="AV323" s="261"/>
      <c r="AW323" s="261"/>
      <c r="AX323" s="261"/>
      <c r="AY323" s="261"/>
      <c r="AZ323" s="261"/>
      <c r="BA323" s="261"/>
      <c r="BB323" s="261"/>
      <c r="BC323" s="261"/>
      <c r="BD323" s="261"/>
      <c r="BE323" s="261"/>
      <c r="BF323" s="261"/>
      <c r="BG323" s="261"/>
      <c r="BH323" s="261"/>
      <c r="BI323" s="261"/>
      <c r="BJ323" s="261"/>
      <c r="BK323" s="261"/>
      <c r="BL323" s="261"/>
      <c r="BM323" s="261"/>
      <c r="BN323" s="261"/>
      <c r="BO323" s="261"/>
      <c r="BP323" s="261"/>
      <c r="BQ323" s="261"/>
      <c r="BR323" s="261"/>
      <c r="BS323" s="261"/>
      <c r="BT323" s="261"/>
      <c r="BU323" s="261"/>
      <c r="BV323" s="261"/>
      <c r="BW323" s="261"/>
      <c r="BX323" s="261"/>
      <c r="BY323" s="262"/>
      <c r="BZ323" s="262"/>
      <c r="CA323" s="262"/>
      <c r="CB323" s="262"/>
      <c r="CC323" s="262"/>
      <c r="CD323" s="262"/>
      <c r="CE323" s="262"/>
      <c r="CF323" s="262"/>
      <c r="CG323" s="262"/>
      <c r="CH323" s="262"/>
      <c r="CI323" s="262"/>
      <c r="CJ323" s="262"/>
      <c r="CK323" s="262"/>
      <c r="CL323" s="262"/>
      <c r="CM323" s="262"/>
      <c r="CN323" s="262"/>
      <c r="CO323" s="262"/>
      <c r="CP323" s="262"/>
      <c r="CQ323" s="262"/>
      <c r="CR323" s="262"/>
      <c r="CS323" s="262"/>
      <c r="CT323" s="262"/>
      <c r="CU323" s="261"/>
      <c r="CV323" s="261"/>
      <c r="CW323" s="261"/>
      <c r="CX323" s="261"/>
      <c r="CY323" s="261"/>
      <c r="CZ323" s="261"/>
      <c r="DA323" s="261"/>
      <c r="DB323" s="261"/>
      <c r="DC323" s="261"/>
      <c r="DD323" s="261"/>
      <c r="DE323" s="261"/>
      <c r="DF323" s="261"/>
      <c r="DG323" s="261"/>
      <c r="DH323" s="261"/>
      <c r="DI323" s="261"/>
      <c r="DJ323" s="261"/>
      <c r="DK323" s="261"/>
      <c r="DL323" s="261"/>
      <c r="DM323" s="261"/>
      <c r="DN323" s="261"/>
      <c r="DO323" s="261"/>
      <c r="DP323" s="261"/>
      <c r="DQ323" s="261"/>
      <c r="DR323" s="261"/>
      <c r="DS323" s="261"/>
      <c r="DT323" s="261"/>
      <c r="DU323" s="261"/>
      <c r="DV323" s="261"/>
      <c r="DW323" s="261"/>
      <c r="DX323" s="261"/>
      <c r="DY323" s="261"/>
      <c r="DZ323" s="261"/>
      <c r="EA323" s="261"/>
    </row>
    <row r="324" spans="1:131" ht="15" x14ac:dyDescent="0.25">
      <c r="A324" s="261"/>
      <c r="B324" s="261"/>
      <c r="C324" s="261"/>
      <c r="D324" s="261"/>
      <c r="E324" s="261"/>
      <c r="F324" s="261"/>
      <c r="G324" s="261"/>
      <c r="H324" s="261"/>
      <c r="I324" s="261"/>
      <c r="J324" s="261"/>
      <c r="K324" s="261"/>
      <c r="L324" s="261"/>
      <c r="M324" s="261"/>
      <c r="N324" s="261"/>
      <c r="O324" s="261"/>
      <c r="P324" s="261"/>
      <c r="Q324" s="261"/>
      <c r="R324" s="261"/>
      <c r="S324" s="261"/>
      <c r="T324" s="261"/>
      <c r="U324" s="261"/>
      <c r="V324" s="261"/>
      <c r="W324" s="261"/>
      <c r="X324" s="261"/>
      <c r="Y324" s="261"/>
      <c r="Z324" s="261"/>
      <c r="AA324" s="261"/>
      <c r="AB324" s="261"/>
      <c r="AC324" s="261"/>
      <c r="AD324" s="261"/>
      <c r="AE324" s="261"/>
      <c r="AF324" s="261"/>
      <c r="AG324" s="261"/>
      <c r="AH324" s="261"/>
      <c r="AI324" s="261"/>
      <c r="AJ324" s="261"/>
      <c r="AK324" s="261"/>
      <c r="AL324" s="261"/>
      <c r="AM324" s="261"/>
      <c r="AN324" s="261"/>
      <c r="AO324" s="261"/>
      <c r="AP324" s="261"/>
      <c r="AQ324" s="261"/>
      <c r="AR324" s="261"/>
      <c r="AS324" s="261"/>
      <c r="AT324" s="261"/>
      <c r="AU324" s="261"/>
      <c r="AV324" s="261"/>
      <c r="AW324" s="261"/>
      <c r="AX324" s="261"/>
      <c r="AY324" s="261"/>
      <c r="AZ324" s="261"/>
      <c r="BA324" s="261"/>
      <c r="BB324" s="261"/>
      <c r="BC324" s="261"/>
      <c r="BD324" s="261"/>
      <c r="BE324" s="261"/>
      <c r="BF324" s="261"/>
      <c r="BG324" s="261"/>
      <c r="BH324" s="261"/>
      <c r="BI324" s="261"/>
      <c r="BJ324" s="261"/>
      <c r="BK324" s="261"/>
      <c r="BL324" s="261"/>
      <c r="BM324" s="261"/>
      <c r="BN324" s="261"/>
      <c r="BO324" s="261"/>
      <c r="BP324" s="261"/>
      <c r="BQ324" s="261"/>
      <c r="BR324" s="261"/>
      <c r="BS324" s="261"/>
      <c r="BT324" s="261"/>
      <c r="BU324" s="261"/>
      <c r="BV324" s="261"/>
      <c r="BW324" s="261"/>
      <c r="BX324" s="261"/>
      <c r="BY324" s="262"/>
      <c r="BZ324" s="262"/>
      <c r="CA324" s="262"/>
      <c r="CB324" s="262"/>
      <c r="CC324" s="262"/>
      <c r="CD324" s="262"/>
      <c r="CE324" s="262"/>
      <c r="CF324" s="262"/>
      <c r="CG324" s="262"/>
      <c r="CH324" s="262"/>
      <c r="CI324" s="262"/>
      <c r="CJ324" s="262"/>
      <c r="CK324" s="262"/>
      <c r="CL324" s="262"/>
      <c r="CM324" s="262"/>
      <c r="CN324" s="262"/>
      <c r="CO324" s="262"/>
      <c r="CP324" s="262"/>
      <c r="CQ324" s="262"/>
      <c r="CR324" s="262"/>
      <c r="CS324" s="262"/>
      <c r="CT324" s="262"/>
      <c r="CU324" s="261"/>
      <c r="CV324" s="261"/>
      <c r="CW324" s="261"/>
      <c r="CX324" s="261"/>
      <c r="CY324" s="261"/>
      <c r="CZ324" s="261"/>
      <c r="DA324" s="261"/>
      <c r="DB324" s="261"/>
      <c r="DC324" s="261"/>
      <c r="DD324" s="261"/>
      <c r="DE324" s="261"/>
      <c r="DF324" s="261"/>
      <c r="DG324" s="261"/>
      <c r="DH324" s="261"/>
      <c r="DI324" s="261"/>
      <c r="DJ324" s="261"/>
      <c r="DK324" s="261"/>
      <c r="DL324" s="261"/>
      <c r="DM324" s="261"/>
      <c r="DN324" s="261"/>
      <c r="DO324" s="261"/>
      <c r="DP324" s="261"/>
      <c r="DQ324" s="261"/>
      <c r="DR324" s="261"/>
      <c r="DS324" s="261"/>
      <c r="DT324" s="261"/>
      <c r="DU324" s="261"/>
      <c r="DV324" s="261"/>
      <c r="DW324" s="261"/>
      <c r="DX324" s="261"/>
      <c r="DY324" s="261"/>
      <c r="DZ324" s="261"/>
      <c r="EA324" s="261"/>
    </row>
    <row r="325" spans="1:131" ht="15" x14ac:dyDescent="0.25">
      <c r="A325" s="261"/>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61"/>
      <c r="AE325" s="261"/>
      <c r="AF325" s="261"/>
      <c r="AG325" s="261"/>
      <c r="AH325" s="261"/>
      <c r="AI325" s="261"/>
      <c r="AJ325" s="261"/>
      <c r="AK325" s="261"/>
      <c r="AL325" s="261"/>
      <c r="AM325" s="261"/>
      <c r="AN325" s="261"/>
      <c r="AO325" s="261"/>
      <c r="AP325" s="261"/>
      <c r="AQ325" s="261"/>
      <c r="AR325" s="261"/>
      <c r="AS325" s="261"/>
      <c r="AT325" s="261"/>
      <c r="AU325" s="261"/>
      <c r="AV325" s="261"/>
      <c r="AW325" s="261"/>
      <c r="AX325" s="261"/>
      <c r="AY325" s="261"/>
      <c r="AZ325" s="261"/>
      <c r="BA325" s="261"/>
      <c r="BB325" s="261"/>
      <c r="BC325" s="261"/>
      <c r="BD325" s="261"/>
      <c r="BE325" s="261"/>
      <c r="BF325" s="261"/>
      <c r="BG325" s="261"/>
      <c r="BH325" s="261"/>
      <c r="BI325" s="261"/>
      <c r="BJ325" s="261"/>
      <c r="BK325" s="261"/>
      <c r="BL325" s="261"/>
      <c r="BM325" s="261"/>
      <c r="BN325" s="261"/>
      <c r="BO325" s="261"/>
      <c r="BP325" s="261"/>
      <c r="BQ325" s="261"/>
      <c r="BR325" s="261"/>
      <c r="BS325" s="261"/>
      <c r="BT325" s="261"/>
      <c r="BU325" s="261"/>
      <c r="BV325" s="261"/>
      <c r="BW325" s="261"/>
      <c r="BX325" s="261"/>
      <c r="BY325" s="262"/>
      <c r="BZ325" s="262"/>
      <c r="CA325" s="262"/>
      <c r="CB325" s="262"/>
      <c r="CC325" s="262"/>
      <c r="CD325" s="262"/>
      <c r="CE325" s="262"/>
      <c r="CF325" s="262"/>
      <c r="CG325" s="262"/>
      <c r="CH325" s="262"/>
      <c r="CI325" s="262"/>
      <c r="CJ325" s="262"/>
      <c r="CK325" s="262"/>
      <c r="CL325" s="262"/>
      <c r="CM325" s="262"/>
      <c r="CN325" s="262"/>
      <c r="CO325" s="262"/>
      <c r="CP325" s="262"/>
      <c r="CQ325" s="262"/>
      <c r="CR325" s="262"/>
      <c r="CS325" s="262"/>
      <c r="CT325" s="262"/>
      <c r="CU325" s="261"/>
      <c r="CV325" s="261"/>
      <c r="CW325" s="261"/>
      <c r="CX325" s="261"/>
      <c r="CY325" s="261"/>
      <c r="CZ325" s="261"/>
      <c r="DA325" s="261"/>
      <c r="DB325" s="261"/>
      <c r="DC325" s="261"/>
      <c r="DD325" s="261"/>
      <c r="DE325" s="261"/>
      <c r="DF325" s="261"/>
      <c r="DG325" s="261"/>
      <c r="DH325" s="261"/>
      <c r="DI325" s="261"/>
      <c r="DJ325" s="261"/>
      <c r="DK325" s="261"/>
      <c r="DL325" s="261"/>
      <c r="DM325" s="261"/>
      <c r="DN325" s="261"/>
      <c r="DO325" s="261"/>
      <c r="DP325" s="261"/>
      <c r="DQ325" s="261"/>
      <c r="DR325" s="261"/>
      <c r="DS325" s="261"/>
      <c r="DT325" s="261"/>
      <c r="DU325" s="261"/>
      <c r="DV325" s="261"/>
      <c r="DW325" s="261"/>
      <c r="DX325" s="261"/>
      <c r="DY325" s="261"/>
      <c r="DZ325" s="261"/>
      <c r="EA325" s="261"/>
    </row>
    <row r="326" spans="1:131" ht="15" x14ac:dyDescent="0.25">
      <c r="A326" s="261"/>
      <c r="B326" s="261"/>
      <c r="C326" s="261"/>
      <c r="D326" s="261"/>
      <c r="E326" s="261"/>
      <c r="F326" s="261"/>
      <c r="G326" s="261"/>
      <c r="H326" s="261"/>
      <c r="I326" s="261"/>
      <c r="J326" s="261"/>
      <c r="K326" s="261"/>
      <c r="L326" s="261"/>
      <c r="M326" s="261"/>
      <c r="N326" s="261"/>
      <c r="O326" s="261"/>
      <c r="P326" s="261"/>
      <c r="Q326" s="261"/>
      <c r="R326" s="261"/>
      <c r="S326" s="261"/>
      <c r="T326" s="261"/>
      <c r="U326" s="261"/>
      <c r="V326" s="261"/>
      <c r="W326" s="261"/>
      <c r="X326" s="261"/>
      <c r="Y326" s="261"/>
      <c r="Z326" s="261"/>
      <c r="AA326" s="261"/>
      <c r="AB326" s="261"/>
      <c r="AC326" s="261"/>
      <c r="AD326" s="261"/>
      <c r="AE326" s="261"/>
      <c r="AF326" s="261"/>
      <c r="AG326" s="261"/>
      <c r="AH326" s="261"/>
      <c r="AI326" s="261"/>
      <c r="AJ326" s="261"/>
      <c r="AK326" s="261"/>
      <c r="AL326" s="261"/>
      <c r="AM326" s="261"/>
      <c r="AN326" s="261"/>
      <c r="AO326" s="261"/>
      <c r="AP326" s="261"/>
      <c r="AQ326" s="261"/>
      <c r="AR326" s="261"/>
      <c r="AS326" s="261"/>
      <c r="AT326" s="261"/>
      <c r="AU326" s="261"/>
      <c r="AV326" s="261"/>
      <c r="AW326" s="261"/>
      <c r="AX326" s="261"/>
      <c r="AY326" s="261"/>
      <c r="AZ326" s="261"/>
      <c r="BA326" s="261"/>
      <c r="BB326" s="261"/>
      <c r="BC326" s="261"/>
      <c r="BD326" s="261"/>
      <c r="BE326" s="261"/>
      <c r="BF326" s="261"/>
      <c r="BG326" s="261"/>
      <c r="BH326" s="261"/>
      <c r="BI326" s="261"/>
      <c r="BJ326" s="261"/>
      <c r="BK326" s="261"/>
      <c r="BL326" s="261"/>
      <c r="BM326" s="261"/>
      <c r="BN326" s="261"/>
      <c r="BO326" s="261"/>
      <c r="BP326" s="261"/>
      <c r="BQ326" s="261"/>
      <c r="BR326" s="261"/>
      <c r="BS326" s="261"/>
      <c r="BT326" s="261"/>
      <c r="BU326" s="261"/>
      <c r="BV326" s="261"/>
      <c r="BW326" s="261"/>
      <c r="BX326" s="261"/>
      <c r="BY326" s="262"/>
      <c r="BZ326" s="262"/>
      <c r="CA326" s="262"/>
      <c r="CB326" s="262"/>
      <c r="CC326" s="262"/>
      <c r="CD326" s="262"/>
      <c r="CE326" s="262"/>
      <c r="CF326" s="262"/>
      <c r="CG326" s="262"/>
      <c r="CH326" s="262"/>
      <c r="CI326" s="262"/>
      <c r="CJ326" s="262"/>
      <c r="CK326" s="262"/>
      <c r="CL326" s="262"/>
      <c r="CM326" s="262"/>
      <c r="CN326" s="262"/>
      <c r="CO326" s="262"/>
      <c r="CP326" s="262"/>
      <c r="CQ326" s="262"/>
      <c r="CR326" s="262"/>
      <c r="CS326" s="262"/>
      <c r="CT326" s="262"/>
      <c r="CU326" s="261"/>
      <c r="CV326" s="261"/>
      <c r="CW326" s="261"/>
      <c r="CX326" s="261"/>
      <c r="CY326" s="261"/>
      <c r="CZ326" s="261"/>
      <c r="DA326" s="261"/>
      <c r="DB326" s="261"/>
      <c r="DC326" s="261"/>
      <c r="DD326" s="261"/>
      <c r="DE326" s="261"/>
      <c r="DF326" s="261"/>
      <c r="DG326" s="261"/>
      <c r="DH326" s="261"/>
      <c r="DI326" s="261"/>
      <c r="DJ326" s="261"/>
      <c r="DK326" s="261"/>
      <c r="DL326" s="261"/>
      <c r="DM326" s="261"/>
      <c r="DN326" s="261"/>
      <c r="DO326" s="261"/>
      <c r="DP326" s="261"/>
      <c r="DQ326" s="261"/>
      <c r="DR326" s="261"/>
      <c r="DS326" s="261"/>
      <c r="DT326" s="261"/>
      <c r="DU326" s="261"/>
      <c r="DV326" s="261"/>
      <c r="DW326" s="261"/>
      <c r="DX326" s="261"/>
      <c r="DY326" s="261"/>
      <c r="DZ326" s="261"/>
      <c r="EA326" s="261"/>
    </row>
    <row r="327" spans="1:131" ht="15" x14ac:dyDescent="0.25">
      <c r="A327" s="261"/>
      <c r="B327" s="261"/>
      <c r="C327" s="261"/>
      <c r="D327" s="261"/>
      <c r="E327" s="261"/>
      <c r="F327" s="261"/>
      <c r="G327" s="261"/>
      <c r="H327" s="261"/>
      <c r="I327" s="261"/>
      <c r="J327" s="261"/>
      <c r="K327" s="261"/>
      <c r="L327" s="261"/>
      <c r="M327" s="261"/>
      <c r="N327" s="261"/>
      <c r="O327" s="261"/>
      <c r="P327" s="261"/>
      <c r="Q327" s="261"/>
      <c r="R327" s="261"/>
      <c r="S327" s="261"/>
      <c r="T327" s="261"/>
      <c r="U327" s="261"/>
      <c r="V327" s="261"/>
      <c r="W327" s="261"/>
      <c r="X327" s="261"/>
      <c r="Y327" s="261"/>
      <c r="Z327" s="261"/>
      <c r="AA327" s="261"/>
      <c r="AB327" s="261"/>
      <c r="AC327" s="261"/>
      <c r="AD327" s="261"/>
      <c r="AE327" s="261"/>
      <c r="AF327" s="261"/>
      <c r="AG327" s="261"/>
      <c r="AH327" s="261"/>
      <c r="AI327" s="261"/>
      <c r="AJ327" s="261"/>
      <c r="AK327" s="261"/>
      <c r="AL327" s="261"/>
      <c r="AM327" s="261"/>
      <c r="AN327" s="261"/>
      <c r="AO327" s="261"/>
      <c r="AP327" s="261"/>
      <c r="AQ327" s="261"/>
      <c r="AR327" s="261"/>
      <c r="AS327" s="261"/>
      <c r="AT327" s="261"/>
      <c r="AU327" s="261"/>
      <c r="AV327" s="261"/>
      <c r="AW327" s="261"/>
      <c r="AX327" s="261"/>
      <c r="AY327" s="261"/>
      <c r="AZ327" s="261"/>
      <c r="BA327" s="261"/>
      <c r="BB327" s="261"/>
      <c r="BC327" s="261"/>
      <c r="BD327" s="261"/>
      <c r="BE327" s="261"/>
      <c r="BF327" s="261"/>
      <c r="BG327" s="261"/>
      <c r="BH327" s="261"/>
      <c r="BI327" s="261"/>
      <c r="BJ327" s="261"/>
      <c r="BK327" s="261"/>
      <c r="BL327" s="261"/>
      <c r="BM327" s="261"/>
      <c r="BN327" s="261"/>
      <c r="BO327" s="261"/>
      <c r="BP327" s="261"/>
      <c r="BQ327" s="261"/>
      <c r="BR327" s="261"/>
      <c r="BS327" s="261"/>
      <c r="BT327" s="261"/>
      <c r="BU327" s="261"/>
      <c r="BV327" s="261"/>
      <c r="BW327" s="261"/>
      <c r="BX327" s="261"/>
      <c r="BY327" s="262"/>
      <c r="BZ327" s="262"/>
      <c r="CA327" s="262"/>
      <c r="CB327" s="262"/>
      <c r="CC327" s="262"/>
      <c r="CD327" s="262"/>
      <c r="CE327" s="262"/>
      <c r="CF327" s="262"/>
      <c r="CG327" s="262"/>
      <c r="CH327" s="262"/>
      <c r="CI327" s="262"/>
      <c r="CJ327" s="262"/>
      <c r="CK327" s="262"/>
      <c r="CL327" s="262"/>
      <c r="CM327" s="262"/>
      <c r="CN327" s="262"/>
      <c r="CO327" s="262"/>
      <c r="CP327" s="262"/>
      <c r="CQ327" s="262"/>
      <c r="CR327" s="262"/>
      <c r="CS327" s="262"/>
      <c r="CT327" s="262"/>
      <c r="CU327" s="261"/>
      <c r="CV327" s="261"/>
      <c r="CW327" s="261"/>
      <c r="CX327" s="261"/>
      <c r="CY327" s="261"/>
      <c r="CZ327" s="261"/>
      <c r="DA327" s="261"/>
      <c r="DB327" s="261"/>
      <c r="DC327" s="261"/>
      <c r="DD327" s="261"/>
      <c r="DE327" s="261"/>
      <c r="DF327" s="261"/>
      <c r="DG327" s="261"/>
      <c r="DH327" s="261"/>
      <c r="DI327" s="261"/>
      <c r="DJ327" s="261"/>
      <c r="DK327" s="261"/>
      <c r="DL327" s="261"/>
      <c r="DM327" s="261"/>
      <c r="DN327" s="261"/>
      <c r="DO327" s="261"/>
      <c r="DP327" s="261"/>
      <c r="DQ327" s="261"/>
      <c r="DR327" s="261"/>
      <c r="DS327" s="261"/>
      <c r="DT327" s="261"/>
      <c r="DU327" s="261"/>
      <c r="DV327" s="261"/>
      <c r="DW327" s="261"/>
      <c r="DX327" s="261"/>
      <c r="DY327" s="261"/>
      <c r="DZ327" s="261"/>
      <c r="EA327" s="261"/>
    </row>
    <row r="328" spans="1:131" ht="15" x14ac:dyDescent="0.25">
      <c r="A328" s="261"/>
      <c r="B328" s="261"/>
      <c r="C328" s="261"/>
      <c r="D328" s="261"/>
      <c r="E328" s="261"/>
      <c r="F328" s="261"/>
      <c r="G328" s="261"/>
      <c r="H328" s="261"/>
      <c r="I328" s="261"/>
      <c r="J328" s="261"/>
      <c r="K328" s="261"/>
      <c r="L328" s="261"/>
      <c r="M328" s="261"/>
      <c r="N328" s="261"/>
      <c r="O328" s="261"/>
      <c r="P328" s="261"/>
      <c r="Q328" s="261"/>
      <c r="R328" s="261"/>
      <c r="S328" s="261"/>
      <c r="T328" s="261"/>
      <c r="U328" s="261"/>
      <c r="V328" s="261"/>
      <c r="W328" s="261"/>
      <c r="X328" s="261"/>
      <c r="Y328" s="261"/>
      <c r="Z328" s="261"/>
      <c r="AA328" s="261"/>
      <c r="AB328" s="261"/>
      <c r="AC328" s="261"/>
      <c r="AD328" s="261"/>
      <c r="AE328" s="261"/>
      <c r="AF328" s="261"/>
      <c r="AG328" s="261"/>
      <c r="AH328" s="261"/>
      <c r="AI328" s="261"/>
      <c r="AJ328" s="261"/>
      <c r="AK328" s="261"/>
      <c r="AL328" s="261"/>
      <c r="AM328" s="261"/>
      <c r="AN328" s="261"/>
      <c r="AO328" s="261"/>
      <c r="AP328" s="261"/>
      <c r="AQ328" s="261"/>
      <c r="AR328" s="261"/>
      <c r="AS328" s="261"/>
      <c r="AT328" s="261"/>
      <c r="AU328" s="261"/>
      <c r="AV328" s="261"/>
      <c r="AW328" s="261"/>
      <c r="AX328" s="261"/>
      <c r="AY328" s="261"/>
      <c r="AZ328" s="261"/>
      <c r="BA328" s="261"/>
      <c r="BB328" s="261"/>
      <c r="BC328" s="261"/>
      <c r="BD328" s="261"/>
      <c r="BE328" s="261"/>
      <c r="BF328" s="261"/>
      <c r="BG328" s="261"/>
      <c r="BH328" s="261"/>
      <c r="BI328" s="261"/>
      <c r="BJ328" s="261"/>
      <c r="BK328" s="261"/>
      <c r="BL328" s="261"/>
      <c r="BM328" s="261"/>
      <c r="BN328" s="261"/>
      <c r="BO328" s="261"/>
      <c r="BP328" s="261"/>
      <c r="BQ328" s="261"/>
      <c r="BR328" s="261"/>
      <c r="BS328" s="261"/>
      <c r="BT328" s="261"/>
      <c r="BU328" s="261"/>
      <c r="BV328" s="261"/>
      <c r="BW328" s="261"/>
      <c r="BX328" s="261"/>
      <c r="BY328" s="262"/>
      <c r="BZ328" s="262"/>
      <c r="CA328" s="262"/>
      <c r="CB328" s="262"/>
      <c r="CC328" s="262"/>
      <c r="CD328" s="262"/>
      <c r="CE328" s="262"/>
      <c r="CF328" s="262"/>
      <c r="CG328" s="262"/>
      <c r="CH328" s="262"/>
      <c r="CI328" s="262"/>
      <c r="CJ328" s="262"/>
      <c r="CK328" s="262"/>
      <c r="CL328" s="262"/>
      <c r="CM328" s="262"/>
      <c r="CN328" s="262"/>
      <c r="CO328" s="262"/>
      <c r="CP328" s="262"/>
      <c r="CQ328" s="262"/>
      <c r="CR328" s="262"/>
      <c r="CS328" s="262"/>
      <c r="CT328" s="262"/>
      <c r="CU328" s="261"/>
      <c r="CV328" s="261"/>
      <c r="CW328" s="261"/>
      <c r="CX328" s="261"/>
      <c r="CY328" s="261"/>
      <c r="CZ328" s="261"/>
      <c r="DA328" s="261"/>
      <c r="DB328" s="261"/>
      <c r="DC328" s="261"/>
      <c r="DD328" s="261"/>
      <c r="DE328" s="261"/>
      <c r="DF328" s="261"/>
      <c r="DG328" s="261"/>
      <c r="DH328" s="261"/>
      <c r="DI328" s="261"/>
      <c r="DJ328" s="261"/>
      <c r="DK328" s="261"/>
      <c r="DL328" s="261"/>
      <c r="DM328" s="261"/>
      <c r="DN328" s="261"/>
      <c r="DO328" s="261"/>
      <c r="DP328" s="261"/>
      <c r="DQ328" s="261"/>
      <c r="DR328" s="261"/>
      <c r="DS328" s="261"/>
      <c r="DT328" s="261"/>
      <c r="DU328" s="261"/>
      <c r="DV328" s="261"/>
      <c r="DW328" s="261"/>
      <c r="DX328" s="261"/>
      <c r="DY328" s="261"/>
      <c r="DZ328" s="261"/>
      <c r="EA328" s="261"/>
    </row>
    <row r="329" spans="1:131" ht="15" x14ac:dyDescent="0.25">
      <c r="A329" s="261"/>
      <c r="B329" s="261"/>
      <c r="C329" s="261"/>
      <c r="D329" s="261"/>
      <c r="E329" s="261"/>
      <c r="F329" s="261"/>
      <c r="G329" s="261"/>
      <c r="H329" s="261"/>
      <c r="I329" s="261"/>
      <c r="J329" s="261"/>
      <c r="K329" s="261"/>
      <c r="L329" s="261"/>
      <c r="M329" s="261"/>
      <c r="N329" s="261"/>
      <c r="O329" s="261"/>
      <c r="P329" s="261"/>
      <c r="Q329" s="261"/>
      <c r="R329" s="261"/>
      <c r="S329" s="261"/>
      <c r="T329" s="261"/>
      <c r="U329" s="261"/>
      <c r="V329" s="261"/>
      <c r="W329" s="261"/>
      <c r="X329" s="261"/>
      <c r="Y329" s="261"/>
      <c r="Z329" s="261"/>
      <c r="AA329" s="261"/>
      <c r="AB329" s="261"/>
      <c r="AC329" s="261"/>
      <c r="AD329" s="261"/>
      <c r="AE329" s="261"/>
      <c r="AF329" s="261"/>
      <c r="AG329" s="261"/>
      <c r="AH329" s="261"/>
      <c r="AI329" s="261"/>
      <c r="AJ329" s="261"/>
      <c r="AK329" s="261"/>
      <c r="AL329" s="261"/>
      <c r="AM329" s="261"/>
      <c r="AN329" s="261"/>
      <c r="AO329" s="261"/>
      <c r="AP329" s="261"/>
      <c r="AQ329" s="261"/>
      <c r="AR329" s="261"/>
      <c r="AS329" s="261"/>
      <c r="AT329" s="261"/>
      <c r="AU329" s="261"/>
      <c r="AV329" s="261"/>
      <c r="AW329" s="261"/>
      <c r="AX329" s="261"/>
      <c r="AY329" s="261"/>
      <c r="AZ329" s="261"/>
      <c r="BA329" s="261"/>
      <c r="BB329" s="261"/>
      <c r="BC329" s="261"/>
      <c r="BD329" s="261"/>
      <c r="BE329" s="261"/>
      <c r="BF329" s="261"/>
      <c r="BG329" s="261"/>
      <c r="BH329" s="261"/>
      <c r="BI329" s="261"/>
      <c r="BJ329" s="261"/>
      <c r="BK329" s="261"/>
      <c r="BL329" s="261"/>
      <c r="BM329" s="261"/>
      <c r="BN329" s="261"/>
      <c r="BO329" s="261"/>
      <c r="BP329" s="261"/>
      <c r="BQ329" s="261"/>
      <c r="BR329" s="261"/>
      <c r="BS329" s="261"/>
      <c r="BT329" s="261"/>
      <c r="BU329" s="261"/>
      <c r="BV329" s="261"/>
      <c r="BW329" s="261"/>
      <c r="BX329" s="261"/>
      <c r="BY329" s="262"/>
      <c r="BZ329" s="262"/>
      <c r="CA329" s="262"/>
      <c r="CB329" s="262"/>
      <c r="CC329" s="262"/>
      <c r="CD329" s="262"/>
      <c r="CE329" s="262"/>
      <c r="CF329" s="262"/>
      <c r="CG329" s="262"/>
      <c r="CH329" s="262"/>
      <c r="CI329" s="262"/>
      <c r="CJ329" s="262"/>
      <c r="CK329" s="262"/>
      <c r="CL329" s="262"/>
      <c r="CM329" s="262"/>
      <c r="CN329" s="262"/>
      <c r="CO329" s="262"/>
      <c r="CP329" s="262"/>
      <c r="CQ329" s="262"/>
      <c r="CR329" s="262"/>
      <c r="CS329" s="262"/>
      <c r="CT329" s="262"/>
      <c r="CU329" s="261"/>
      <c r="CV329" s="261"/>
      <c r="CW329" s="261"/>
      <c r="CX329" s="261"/>
      <c r="CY329" s="261"/>
      <c r="CZ329" s="261"/>
      <c r="DA329" s="261"/>
      <c r="DB329" s="261"/>
      <c r="DC329" s="261"/>
      <c r="DD329" s="261"/>
      <c r="DE329" s="261"/>
      <c r="DF329" s="261"/>
      <c r="DG329" s="261"/>
      <c r="DH329" s="261"/>
      <c r="DI329" s="261"/>
      <c r="DJ329" s="261"/>
      <c r="DK329" s="261"/>
      <c r="DL329" s="261"/>
      <c r="DM329" s="261"/>
      <c r="DN329" s="261"/>
      <c r="DO329" s="261"/>
      <c r="DP329" s="261"/>
      <c r="DQ329" s="261"/>
      <c r="DR329" s="261"/>
      <c r="DS329" s="261"/>
      <c r="DT329" s="261"/>
      <c r="DU329" s="261"/>
      <c r="DV329" s="261"/>
      <c r="DW329" s="261"/>
      <c r="DX329" s="261"/>
      <c r="DY329" s="261"/>
      <c r="DZ329" s="261"/>
      <c r="EA329" s="261"/>
    </row>
    <row r="330" spans="1:131" ht="15" x14ac:dyDescent="0.25">
      <c r="A330" s="261"/>
      <c r="B330" s="261"/>
      <c r="C330" s="261"/>
      <c r="D330" s="261"/>
      <c r="E330" s="261"/>
      <c r="F330" s="261"/>
      <c r="G330" s="261"/>
      <c r="H330" s="261"/>
      <c r="I330" s="261"/>
      <c r="J330" s="261"/>
      <c r="K330" s="261"/>
      <c r="L330" s="261"/>
      <c r="M330" s="261"/>
      <c r="N330" s="261"/>
      <c r="O330" s="261"/>
      <c r="P330" s="261"/>
      <c r="Q330" s="261"/>
      <c r="R330" s="261"/>
      <c r="S330" s="261"/>
      <c r="T330" s="261"/>
      <c r="U330" s="261"/>
      <c r="V330" s="261"/>
      <c r="W330" s="261"/>
      <c r="X330" s="261"/>
      <c r="Y330" s="261"/>
      <c r="Z330" s="261"/>
      <c r="AA330" s="261"/>
      <c r="AB330" s="261"/>
      <c r="AC330" s="261"/>
      <c r="AD330" s="261"/>
      <c r="AE330" s="261"/>
      <c r="AF330" s="261"/>
      <c r="AG330" s="261"/>
      <c r="AH330" s="261"/>
      <c r="AI330" s="261"/>
      <c r="AJ330" s="261"/>
      <c r="AK330" s="261"/>
      <c r="AL330" s="261"/>
      <c r="AM330" s="261"/>
      <c r="AN330" s="261"/>
      <c r="AO330" s="261"/>
      <c r="AP330" s="261"/>
      <c r="AQ330" s="261"/>
      <c r="AR330" s="261"/>
      <c r="AS330" s="261"/>
      <c r="AT330" s="261"/>
      <c r="AU330" s="261"/>
      <c r="AV330" s="261"/>
      <c r="AW330" s="261"/>
      <c r="AX330" s="261"/>
      <c r="AY330" s="261"/>
      <c r="AZ330" s="261"/>
      <c r="BA330" s="261"/>
      <c r="BB330" s="261"/>
      <c r="BC330" s="261"/>
      <c r="BD330" s="261"/>
      <c r="BE330" s="261"/>
      <c r="BF330" s="261"/>
      <c r="BG330" s="261"/>
      <c r="BH330" s="261"/>
      <c r="BI330" s="261"/>
      <c r="BJ330" s="261"/>
      <c r="BK330" s="261"/>
      <c r="BL330" s="261"/>
      <c r="BM330" s="261"/>
      <c r="BN330" s="261"/>
      <c r="BO330" s="261"/>
      <c r="BP330" s="261"/>
      <c r="BQ330" s="261"/>
      <c r="BR330" s="261"/>
      <c r="BS330" s="261"/>
      <c r="BT330" s="261"/>
      <c r="BU330" s="261"/>
      <c r="BV330" s="261"/>
      <c r="BW330" s="261"/>
      <c r="BX330" s="261"/>
      <c r="BY330" s="262"/>
      <c r="BZ330" s="262"/>
      <c r="CA330" s="262"/>
      <c r="CB330" s="262"/>
      <c r="CC330" s="262"/>
      <c r="CD330" s="262"/>
      <c r="CE330" s="262"/>
      <c r="CF330" s="262"/>
      <c r="CG330" s="262"/>
      <c r="CH330" s="262"/>
      <c r="CI330" s="262"/>
      <c r="CJ330" s="262"/>
      <c r="CK330" s="262"/>
      <c r="CL330" s="262"/>
      <c r="CM330" s="262"/>
      <c r="CN330" s="262"/>
      <c r="CO330" s="262"/>
      <c r="CP330" s="262"/>
      <c r="CQ330" s="262"/>
      <c r="CR330" s="262"/>
      <c r="CS330" s="262"/>
      <c r="CT330" s="262"/>
      <c r="CU330" s="261"/>
      <c r="CV330" s="261"/>
      <c r="CW330" s="261"/>
      <c r="CX330" s="261"/>
      <c r="CY330" s="261"/>
      <c r="CZ330" s="261"/>
      <c r="DA330" s="261"/>
      <c r="DB330" s="261"/>
      <c r="DC330" s="261"/>
      <c r="DD330" s="261"/>
      <c r="DE330" s="261"/>
      <c r="DF330" s="261"/>
      <c r="DG330" s="261"/>
      <c r="DH330" s="261"/>
      <c r="DI330" s="261"/>
      <c r="DJ330" s="261"/>
      <c r="DK330" s="261"/>
      <c r="DL330" s="261"/>
      <c r="DM330" s="261"/>
      <c r="DN330" s="261"/>
      <c r="DO330" s="261"/>
      <c r="DP330" s="261"/>
      <c r="DQ330" s="261"/>
      <c r="DR330" s="261"/>
      <c r="DS330" s="261"/>
      <c r="DT330" s="261"/>
      <c r="DU330" s="261"/>
      <c r="DV330" s="261"/>
      <c r="DW330" s="261"/>
      <c r="DX330" s="261"/>
      <c r="DY330" s="261"/>
      <c r="DZ330" s="261"/>
      <c r="EA330" s="261"/>
    </row>
    <row r="331" spans="1:131" ht="15" x14ac:dyDescent="0.25">
      <c r="A331" s="261"/>
      <c r="B331" s="261"/>
      <c r="C331" s="261"/>
      <c r="D331" s="261"/>
      <c r="E331" s="261"/>
      <c r="F331" s="261"/>
      <c r="G331" s="261"/>
      <c r="H331" s="261"/>
      <c r="I331" s="261"/>
      <c r="J331" s="261"/>
      <c r="K331" s="261"/>
      <c r="L331" s="261"/>
      <c r="M331" s="261"/>
      <c r="N331" s="261"/>
      <c r="O331" s="261"/>
      <c r="P331" s="261"/>
      <c r="Q331" s="261"/>
      <c r="R331" s="261"/>
      <c r="S331" s="261"/>
      <c r="T331" s="261"/>
      <c r="U331" s="261"/>
      <c r="V331" s="261"/>
      <c r="W331" s="261"/>
      <c r="X331" s="261"/>
      <c r="Y331" s="261"/>
      <c r="Z331" s="261"/>
      <c r="AA331" s="261"/>
      <c r="AB331" s="261"/>
      <c r="AC331" s="261"/>
      <c r="AD331" s="261"/>
      <c r="AE331" s="261"/>
      <c r="AF331" s="261"/>
      <c r="AG331" s="261"/>
      <c r="AH331" s="261"/>
      <c r="AI331" s="261"/>
      <c r="AJ331" s="261"/>
      <c r="AK331" s="261"/>
      <c r="AL331" s="261"/>
      <c r="AM331" s="261"/>
      <c r="AN331" s="261"/>
      <c r="AO331" s="261"/>
      <c r="AP331" s="261"/>
      <c r="AQ331" s="261"/>
      <c r="AR331" s="261"/>
      <c r="AS331" s="261"/>
      <c r="AT331" s="261"/>
      <c r="AU331" s="261"/>
      <c r="AV331" s="261"/>
      <c r="AW331" s="261"/>
      <c r="AX331" s="261"/>
      <c r="AY331" s="261"/>
      <c r="AZ331" s="261"/>
      <c r="BA331" s="261"/>
      <c r="BB331" s="261"/>
      <c r="BC331" s="261"/>
      <c r="BD331" s="261"/>
      <c r="BE331" s="261"/>
      <c r="BF331" s="261"/>
      <c r="BG331" s="261"/>
      <c r="BH331" s="261"/>
      <c r="BI331" s="261"/>
      <c r="BJ331" s="261"/>
      <c r="BK331" s="261"/>
      <c r="BL331" s="261"/>
      <c r="BM331" s="261"/>
      <c r="BN331" s="261"/>
      <c r="BO331" s="261"/>
      <c r="BP331" s="261"/>
      <c r="BQ331" s="261"/>
      <c r="BR331" s="261"/>
      <c r="BS331" s="261"/>
      <c r="BT331" s="261"/>
      <c r="BU331" s="261"/>
      <c r="BV331" s="261"/>
      <c r="BW331" s="261"/>
      <c r="BX331" s="261"/>
      <c r="BY331" s="262"/>
      <c r="BZ331" s="262"/>
      <c r="CA331" s="262"/>
      <c r="CB331" s="262"/>
      <c r="CC331" s="262"/>
      <c r="CD331" s="262"/>
      <c r="CE331" s="262"/>
      <c r="CF331" s="262"/>
      <c r="CG331" s="262"/>
      <c r="CH331" s="262"/>
      <c r="CI331" s="262"/>
      <c r="CJ331" s="262"/>
      <c r="CK331" s="262"/>
      <c r="CL331" s="262"/>
      <c r="CM331" s="262"/>
      <c r="CN331" s="262"/>
      <c r="CO331" s="262"/>
      <c r="CP331" s="262"/>
      <c r="CQ331" s="262"/>
      <c r="CR331" s="262"/>
      <c r="CS331" s="262"/>
      <c r="CT331" s="262"/>
      <c r="CU331" s="261"/>
      <c r="CV331" s="261"/>
      <c r="CW331" s="261"/>
      <c r="CX331" s="261"/>
      <c r="CY331" s="261"/>
      <c r="CZ331" s="261"/>
      <c r="DA331" s="261"/>
      <c r="DB331" s="261"/>
      <c r="DC331" s="261"/>
      <c r="DD331" s="261"/>
      <c r="DE331" s="261"/>
      <c r="DF331" s="261"/>
      <c r="DG331" s="261"/>
      <c r="DH331" s="261"/>
      <c r="DI331" s="261"/>
      <c r="DJ331" s="261"/>
      <c r="DK331" s="261"/>
      <c r="DL331" s="261"/>
      <c r="DM331" s="261"/>
      <c r="DN331" s="261"/>
      <c r="DO331" s="261"/>
      <c r="DP331" s="261"/>
      <c r="DQ331" s="261"/>
      <c r="DR331" s="261"/>
      <c r="DS331" s="261"/>
      <c r="DT331" s="261"/>
      <c r="DU331" s="261"/>
      <c r="DV331" s="261"/>
      <c r="DW331" s="261"/>
      <c r="DX331" s="261"/>
      <c r="DY331" s="261"/>
      <c r="DZ331" s="261"/>
      <c r="EA331" s="261"/>
    </row>
    <row r="332" spans="1:131" ht="15" x14ac:dyDescent="0.25">
      <c r="A332" s="261"/>
      <c r="B332" s="261"/>
      <c r="C332" s="261"/>
      <c r="D332" s="261"/>
      <c r="E332" s="261"/>
      <c r="F332" s="261"/>
      <c r="G332" s="261"/>
      <c r="H332" s="261"/>
      <c r="I332" s="261"/>
      <c r="J332" s="261"/>
      <c r="K332" s="261"/>
      <c r="L332" s="261"/>
      <c r="M332" s="261"/>
      <c r="N332" s="261"/>
      <c r="O332" s="261"/>
      <c r="P332" s="261"/>
      <c r="Q332" s="261"/>
      <c r="R332" s="261"/>
      <c r="S332" s="261"/>
      <c r="T332" s="261"/>
      <c r="U332" s="261"/>
      <c r="V332" s="261"/>
      <c r="W332" s="261"/>
      <c r="X332" s="261"/>
      <c r="Y332" s="261"/>
      <c r="Z332" s="261"/>
      <c r="AA332" s="261"/>
      <c r="AB332" s="261"/>
      <c r="AC332" s="261"/>
      <c r="AD332" s="261"/>
      <c r="AE332" s="261"/>
      <c r="AF332" s="261"/>
      <c r="AG332" s="261"/>
      <c r="AH332" s="261"/>
      <c r="AI332" s="261"/>
      <c r="AJ332" s="261"/>
      <c r="AK332" s="261"/>
      <c r="AL332" s="261"/>
      <c r="AM332" s="261"/>
      <c r="AN332" s="261"/>
      <c r="AO332" s="261"/>
      <c r="AP332" s="261"/>
      <c r="AQ332" s="261"/>
      <c r="AR332" s="261"/>
      <c r="AS332" s="261"/>
      <c r="AT332" s="261"/>
      <c r="AU332" s="261"/>
      <c r="AV332" s="261"/>
      <c r="AW332" s="261"/>
      <c r="AX332" s="261"/>
      <c r="AY332" s="261"/>
      <c r="AZ332" s="261"/>
      <c r="BA332" s="261"/>
      <c r="BB332" s="261"/>
      <c r="BC332" s="261"/>
      <c r="BD332" s="261"/>
      <c r="BE332" s="261"/>
      <c r="BF332" s="261"/>
      <c r="BG332" s="261"/>
      <c r="BH332" s="261"/>
      <c r="BI332" s="261"/>
      <c r="BJ332" s="261"/>
      <c r="BK332" s="261"/>
      <c r="BL332" s="261"/>
      <c r="BM332" s="261"/>
      <c r="BN332" s="261"/>
      <c r="BO332" s="261"/>
      <c r="BP332" s="261"/>
      <c r="BQ332" s="261"/>
      <c r="BR332" s="261"/>
      <c r="BS332" s="261"/>
      <c r="BT332" s="261"/>
      <c r="BU332" s="261"/>
      <c r="BV332" s="261"/>
      <c r="BW332" s="261"/>
      <c r="BX332" s="261"/>
      <c r="BY332" s="262"/>
      <c r="BZ332" s="262"/>
      <c r="CA332" s="262"/>
      <c r="CB332" s="262"/>
      <c r="CC332" s="262"/>
      <c r="CD332" s="262"/>
      <c r="CE332" s="262"/>
      <c r="CF332" s="262"/>
      <c r="CG332" s="262"/>
      <c r="CH332" s="262"/>
      <c r="CI332" s="262"/>
      <c r="CJ332" s="262"/>
      <c r="CK332" s="262"/>
      <c r="CL332" s="262"/>
      <c r="CM332" s="262"/>
      <c r="CN332" s="262"/>
      <c r="CO332" s="262"/>
      <c r="CP332" s="262"/>
      <c r="CQ332" s="262"/>
      <c r="CR332" s="262"/>
      <c r="CS332" s="262"/>
      <c r="CT332" s="262"/>
      <c r="CU332" s="261"/>
      <c r="CV332" s="261"/>
      <c r="CW332" s="261"/>
      <c r="CX332" s="261"/>
      <c r="CY332" s="261"/>
      <c r="CZ332" s="261"/>
      <c r="DA332" s="261"/>
      <c r="DB332" s="261"/>
      <c r="DC332" s="261"/>
      <c r="DD332" s="261"/>
      <c r="DE332" s="261"/>
      <c r="DF332" s="261"/>
      <c r="DG332" s="261"/>
      <c r="DH332" s="261"/>
      <c r="DI332" s="261"/>
      <c r="DJ332" s="261"/>
      <c r="DK332" s="261"/>
      <c r="DL332" s="261"/>
      <c r="DM332" s="261"/>
      <c r="DN332" s="261"/>
      <c r="DO332" s="261"/>
      <c r="DP332" s="261"/>
      <c r="DQ332" s="261"/>
      <c r="DR332" s="261"/>
      <c r="DS332" s="261"/>
      <c r="DT332" s="261"/>
      <c r="DU332" s="261"/>
      <c r="DV332" s="261"/>
      <c r="DW332" s="261"/>
      <c r="DX332" s="261"/>
      <c r="DY332" s="261"/>
      <c r="DZ332" s="261"/>
      <c r="EA332" s="261"/>
    </row>
    <row r="333" spans="1:131" ht="15" x14ac:dyDescent="0.25">
      <c r="A333" s="261"/>
      <c r="B333" s="261"/>
      <c r="C333" s="261"/>
      <c r="D333" s="261"/>
      <c r="E333" s="261"/>
      <c r="F333" s="261"/>
      <c r="G333" s="261"/>
      <c r="H333" s="261"/>
      <c r="I333" s="261"/>
      <c r="J333" s="261"/>
      <c r="K333" s="261"/>
      <c r="L333" s="261"/>
      <c r="M333" s="261"/>
      <c r="N333" s="261"/>
      <c r="O333" s="261"/>
      <c r="P333" s="261"/>
      <c r="Q333" s="261"/>
      <c r="R333" s="261"/>
      <c r="S333" s="261"/>
      <c r="T333" s="261"/>
      <c r="U333" s="261"/>
      <c r="V333" s="261"/>
      <c r="W333" s="261"/>
      <c r="X333" s="261"/>
      <c r="Y333" s="261"/>
      <c r="Z333" s="261"/>
      <c r="AA333" s="261"/>
      <c r="AB333" s="261"/>
      <c r="AC333" s="261"/>
      <c r="AD333" s="261"/>
      <c r="AE333" s="261"/>
      <c r="AF333" s="261"/>
      <c r="AG333" s="261"/>
      <c r="AH333" s="261"/>
      <c r="AI333" s="261"/>
      <c r="AJ333" s="261"/>
      <c r="AK333" s="261"/>
      <c r="AL333" s="261"/>
      <c r="AM333" s="261"/>
      <c r="AN333" s="261"/>
      <c r="AO333" s="261"/>
      <c r="AP333" s="261"/>
      <c r="AQ333" s="261"/>
      <c r="AR333" s="261"/>
      <c r="AS333" s="261"/>
      <c r="AT333" s="261"/>
      <c r="AU333" s="261"/>
      <c r="AV333" s="261"/>
      <c r="AW333" s="261"/>
      <c r="AX333" s="261"/>
      <c r="AY333" s="261"/>
      <c r="AZ333" s="261"/>
      <c r="BA333" s="261"/>
      <c r="BB333" s="261"/>
      <c r="BC333" s="261"/>
      <c r="BD333" s="261"/>
      <c r="BE333" s="261"/>
      <c r="BF333" s="261"/>
      <c r="BG333" s="261"/>
      <c r="BH333" s="261"/>
      <c r="BI333" s="261"/>
      <c r="BJ333" s="261"/>
      <c r="BK333" s="261"/>
      <c r="BL333" s="261"/>
      <c r="BM333" s="261"/>
      <c r="BN333" s="261"/>
      <c r="BO333" s="261"/>
      <c r="BP333" s="261"/>
      <c r="BQ333" s="261"/>
      <c r="BR333" s="261"/>
      <c r="BS333" s="261"/>
      <c r="BT333" s="261"/>
      <c r="BU333" s="261"/>
      <c r="BV333" s="261"/>
      <c r="BW333" s="261"/>
      <c r="BX333" s="261"/>
      <c r="BY333" s="262"/>
      <c r="BZ333" s="262"/>
      <c r="CA333" s="262"/>
      <c r="CB333" s="262"/>
      <c r="CC333" s="262"/>
      <c r="CD333" s="262"/>
      <c r="CE333" s="262"/>
      <c r="CF333" s="262"/>
      <c r="CG333" s="262"/>
      <c r="CH333" s="262"/>
      <c r="CI333" s="262"/>
      <c r="CJ333" s="262"/>
      <c r="CK333" s="262"/>
      <c r="CL333" s="262"/>
      <c r="CM333" s="262"/>
      <c r="CN333" s="262"/>
      <c r="CO333" s="262"/>
      <c r="CP333" s="262"/>
      <c r="CQ333" s="262"/>
      <c r="CR333" s="262"/>
      <c r="CS333" s="262"/>
      <c r="CT333" s="262"/>
      <c r="CU333" s="261"/>
      <c r="CV333" s="261"/>
      <c r="CW333" s="261"/>
      <c r="CX333" s="261"/>
      <c r="CY333" s="261"/>
      <c r="CZ333" s="261"/>
      <c r="DA333" s="261"/>
      <c r="DB333" s="261"/>
      <c r="DC333" s="261"/>
      <c r="DD333" s="261"/>
      <c r="DE333" s="261"/>
      <c r="DF333" s="261"/>
      <c r="DG333" s="261"/>
      <c r="DH333" s="261"/>
      <c r="DI333" s="261"/>
      <c r="DJ333" s="261"/>
      <c r="DK333" s="261"/>
      <c r="DL333" s="261"/>
      <c r="DM333" s="261"/>
      <c r="DN333" s="261"/>
      <c r="DO333" s="261"/>
      <c r="DP333" s="261"/>
      <c r="DQ333" s="261"/>
      <c r="DR333" s="261"/>
      <c r="DS333" s="261"/>
      <c r="DT333" s="261"/>
      <c r="DU333" s="261"/>
      <c r="DV333" s="261"/>
      <c r="DW333" s="261"/>
      <c r="DX333" s="261"/>
      <c r="DY333" s="261"/>
      <c r="DZ333" s="261"/>
      <c r="EA333" s="261"/>
    </row>
    <row r="334" spans="1:131" ht="15" x14ac:dyDescent="0.25">
      <c r="A334" s="261"/>
      <c r="B334" s="261"/>
      <c r="C334" s="261"/>
      <c r="D334" s="261"/>
      <c r="E334" s="261"/>
      <c r="F334" s="261"/>
      <c r="G334" s="261"/>
      <c r="H334" s="261"/>
      <c r="I334" s="261"/>
      <c r="J334" s="261"/>
      <c r="K334" s="261"/>
      <c r="L334" s="261"/>
      <c r="M334" s="261"/>
      <c r="N334" s="261"/>
      <c r="O334" s="261"/>
      <c r="P334" s="261"/>
      <c r="Q334" s="261"/>
      <c r="R334" s="261"/>
      <c r="S334" s="261"/>
      <c r="T334" s="261"/>
      <c r="U334" s="261"/>
      <c r="V334" s="261"/>
      <c r="W334" s="261"/>
      <c r="X334" s="261"/>
      <c r="Y334" s="261"/>
      <c r="Z334" s="261"/>
      <c r="AA334" s="261"/>
      <c r="AB334" s="261"/>
      <c r="AC334" s="261"/>
      <c r="AD334" s="261"/>
      <c r="AE334" s="261"/>
      <c r="AF334" s="261"/>
      <c r="AG334" s="261"/>
      <c r="AH334" s="261"/>
      <c r="AI334" s="261"/>
      <c r="AJ334" s="261"/>
      <c r="AK334" s="261"/>
      <c r="AL334" s="261"/>
      <c r="AM334" s="261"/>
      <c r="AN334" s="261"/>
      <c r="AO334" s="261"/>
      <c r="AP334" s="261"/>
      <c r="AQ334" s="261"/>
      <c r="AR334" s="261"/>
      <c r="AS334" s="261"/>
      <c r="AT334" s="261"/>
      <c r="AU334" s="261"/>
      <c r="AV334" s="261"/>
      <c r="AW334" s="261"/>
      <c r="AX334" s="261"/>
      <c r="AY334" s="261"/>
      <c r="AZ334" s="261"/>
      <c r="BA334" s="261"/>
      <c r="BB334" s="261"/>
      <c r="BC334" s="261"/>
      <c r="BD334" s="261"/>
      <c r="BE334" s="261"/>
      <c r="BF334" s="261"/>
      <c r="BG334" s="261"/>
      <c r="BH334" s="261"/>
      <c r="BI334" s="261"/>
      <c r="BJ334" s="261"/>
      <c r="BK334" s="261"/>
      <c r="BL334" s="261"/>
      <c r="BM334" s="261"/>
      <c r="BN334" s="261"/>
      <c r="BO334" s="261"/>
      <c r="BP334" s="261"/>
      <c r="BQ334" s="261"/>
      <c r="BR334" s="261"/>
      <c r="BS334" s="261"/>
      <c r="BT334" s="261"/>
      <c r="BU334" s="261"/>
      <c r="BV334" s="261"/>
      <c r="BW334" s="261"/>
      <c r="BX334" s="261"/>
      <c r="BY334" s="262"/>
      <c r="BZ334" s="262"/>
      <c r="CA334" s="262"/>
      <c r="CB334" s="262"/>
      <c r="CC334" s="262"/>
      <c r="CD334" s="262"/>
      <c r="CE334" s="262"/>
      <c r="CF334" s="262"/>
      <c r="CG334" s="262"/>
      <c r="CH334" s="262"/>
      <c r="CI334" s="262"/>
      <c r="CJ334" s="262"/>
      <c r="CK334" s="262"/>
      <c r="CL334" s="262"/>
      <c r="CM334" s="262"/>
      <c r="CN334" s="262"/>
      <c r="CO334" s="262"/>
      <c r="CP334" s="262"/>
      <c r="CQ334" s="262"/>
      <c r="CR334" s="262"/>
      <c r="CS334" s="262"/>
      <c r="CT334" s="262"/>
      <c r="CU334" s="261"/>
      <c r="CV334" s="261"/>
      <c r="CW334" s="261"/>
      <c r="CX334" s="261"/>
      <c r="CY334" s="261"/>
      <c r="CZ334" s="261"/>
      <c r="DA334" s="261"/>
      <c r="DB334" s="261"/>
      <c r="DC334" s="261"/>
      <c r="DD334" s="261"/>
      <c r="DE334" s="261"/>
      <c r="DF334" s="261"/>
      <c r="DG334" s="261"/>
      <c r="DH334" s="261"/>
      <c r="DI334" s="261"/>
      <c r="DJ334" s="261"/>
      <c r="DK334" s="261"/>
      <c r="DL334" s="261"/>
      <c r="DM334" s="261"/>
      <c r="DN334" s="261"/>
      <c r="DO334" s="261"/>
      <c r="DP334" s="261"/>
      <c r="DQ334" s="261"/>
      <c r="DR334" s="261"/>
      <c r="DS334" s="261"/>
      <c r="DT334" s="261"/>
      <c r="DU334" s="261"/>
      <c r="DV334" s="261"/>
      <c r="DW334" s="261"/>
      <c r="DX334" s="261"/>
      <c r="DY334" s="261"/>
      <c r="DZ334" s="261"/>
      <c r="EA334" s="261"/>
    </row>
    <row r="335" spans="1:131" ht="15" x14ac:dyDescent="0.25">
      <c r="A335" s="261"/>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F335" s="261"/>
      <c r="AG335" s="261"/>
      <c r="AH335" s="261"/>
      <c r="AI335" s="261"/>
      <c r="AJ335" s="261"/>
      <c r="AK335" s="261"/>
      <c r="AL335" s="261"/>
      <c r="AM335" s="261"/>
      <c r="AN335" s="261"/>
      <c r="AO335" s="261"/>
      <c r="AP335" s="261"/>
      <c r="AQ335" s="261"/>
      <c r="AR335" s="261"/>
      <c r="AS335" s="261"/>
      <c r="AT335" s="261"/>
      <c r="AU335" s="261"/>
      <c r="AV335" s="261"/>
      <c r="AW335" s="261"/>
      <c r="AX335" s="261"/>
      <c r="AY335" s="261"/>
      <c r="AZ335" s="261"/>
      <c r="BA335" s="261"/>
      <c r="BB335" s="261"/>
      <c r="BC335" s="261"/>
      <c r="BD335" s="261"/>
      <c r="BE335" s="261"/>
      <c r="BF335" s="261"/>
      <c r="BG335" s="261"/>
      <c r="BH335" s="261"/>
      <c r="BI335" s="261"/>
      <c r="BJ335" s="261"/>
      <c r="BK335" s="261"/>
      <c r="BL335" s="261"/>
      <c r="BM335" s="261"/>
      <c r="BN335" s="261"/>
      <c r="BO335" s="261"/>
      <c r="BP335" s="261"/>
      <c r="BQ335" s="261"/>
      <c r="BR335" s="261"/>
      <c r="BS335" s="261"/>
      <c r="BT335" s="261"/>
      <c r="BU335" s="261"/>
      <c r="BV335" s="261"/>
      <c r="BW335" s="261"/>
      <c r="BX335" s="261"/>
      <c r="BY335" s="262"/>
      <c r="BZ335" s="262"/>
      <c r="CA335" s="262"/>
      <c r="CB335" s="262"/>
      <c r="CC335" s="262"/>
      <c r="CD335" s="262"/>
      <c r="CE335" s="262"/>
      <c r="CF335" s="262"/>
      <c r="CG335" s="262"/>
      <c r="CH335" s="262"/>
      <c r="CI335" s="262"/>
      <c r="CJ335" s="262"/>
      <c r="CK335" s="262"/>
      <c r="CL335" s="262"/>
      <c r="CM335" s="262"/>
      <c r="CN335" s="262"/>
      <c r="CO335" s="262"/>
      <c r="CP335" s="262"/>
      <c r="CQ335" s="262"/>
      <c r="CR335" s="262"/>
      <c r="CS335" s="262"/>
      <c r="CT335" s="262"/>
      <c r="CU335" s="261"/>
      <c r="CV335" s="261"/>
      <c r="CW335" s="261"/>
      <c r="CX335" s="261"/>
      <c r="CY335" s="261"/>
      <c r="CZ335" s="261"/>
      <c r="DA335" s="261"/>
      <c r="DB335" s="261"/>
      <c r="DC335" s="261"/>
      <c r="DD335" s="261"/>
      <c r="DE335" s="261"/>
      <c r="DF335" s="261"/>
      <c r="DG335" s="261"/>
      <c r="DH335" s="261"/>
      <c r="DI335" s="261"/>
      <c r="DJ335" s="261"/>
      <c r="DK335" s="261"/>
      <c r="DL335" s="261"/>
      <c r="DM335" s="261"/>
      <c r="DN335" s="261"/>
      <c r="DO335" s="261"/>
      <c r="DP335" s="261"/>
      <c r="DQ335" s="261"/>
      <c r="DR335" s="261"/>
      <c r="DS335" s="261"/>
      <c r="DT335" s="261"/>
      <c r="DU335" s="261"/>
      <c r="DV335" s="261"/>
      <c r="DW335" s="261"/>
      <c r="DX335" s="261"/>
      <c r="DY335" s="261"/>
      <c r="DZ335" s="261"/>
      <c r="EA335" s="261"/>
    </row>
    <row r="336" spans="1:131" ht="15" x14ac:dyDescent="0.25">
      <c r="A336" s="261"/>
      <c r="B336" s="261"/>
      <c r="C336" s="261"/>
      <c r="D336" s="261"/>
      <c r="E336" s="261"/>
      <c r="F336" s="261"/>
      <c r="G336" s="261"/>
      <c r="H336" s="261"/>
      <c r="I336" s="261"/>
      <c r="J336" s="261"/>
      <c r="K336" s="261"/>
      <c r="L336" s="261"/>
      <c r="M336" s="261"/>
      <c r="N336" s="261"/>
      <c r="O336" s="261"/>
      <c r="P336" s="261"/>
      <c r="Q336" s="261"/>
      <c r="R336" s="261"/>
      <c r="S336" s="261"/>
      <c r="T336" s="261"/>
      <c r="U336" s="261"/>
      <c r="V336" s="261"/>
      <c r="W336" s="261"/>
      <c r="X336" s="261"/>
      <c r="Y336" s="261"/>
      <c r="Z336" s="261"/>
      <c r="AA336" s="261"/>
      <c r="AB336" s="261"/>
      <c r="AC336" s="261"/>
      <c r="AD336" s="261"/>
      <c r="AE336" s="261"/>
      <c r="AF336" s="261"/>
      <c r="AG336" s="261"/>
      <c r="AH336" s="261"/>
      <c r="AI336" s="261"/>
      <c r="AJ336" s="261"/>
      <c r="AK336" s="261"/>
      <c r="AL336" s="261"/>
      <c r="AM336" s="261"/>
      <c r="AN336" s="261"/>
      <c r="AO336" s="261"/>
      <c r="AP336" s="261"/>
      <c r="AQ336" s="261"/>
      <c r="AR336" s="261"/>
      <c r="AS336" s="261"/>
      <c r="AT336" s="261"/>
      <c r="AU336" s="261"/>
      <c r="AV336" s="261"/>
      <c r="AW336" s="261"/>
      <c r="AX336" s="261"/>
      <c r="AY336" s="261"/>
      <c r="AZ336" s="261"/>
      <c r="BA336" s="261"/>
      <c r="BB336" s="261"/>
      <c r="BC336" s="261"/>
      <c r="BD336" s="261"/>
      <c r="BE336" s="261"/>
      <c r="BF336" s="261"/>
      <c r="BG336" s="261"/>
      <c r="BH336" s="261"/>
      <c r="BI336" s="261"/>
      <c r="BJ336" s="261"/>
      <c r="BK336" s="261"/>
      <c r="BL336" s="261"/>
      <c r="BM336" s="261"/>
      <c r="BN336" s="261"/>
      <c r="BO336" s="261"/>
      <c r="BP336" s="261"/>
      <c r="BQ336" s="261"/>
      <c r="BR336" s="261"/>
      <c r="BS336" s="261"/>
      <c r="BT336" s="261"/>
      <c r="BU336" s="261"/>
      <c r="BV336" s="261"/>
      <c r="BW336" s="261"/>
      <c r="BX336" s="261"/>
      <c r="BY336" s="262"/>
      <c r="BZ336" s="262"/>
      <c r="CA336" s="262"/>
      <c r="CB336" s="262"/>
      <c r="CC336" s="262"/>
      <c r="CD336" s="262"/>
      <c r="CE336" s="262"/>
      <c r="CF336" s="262"/>
      <c r="CG336" s="262"/>
      <c r="CH336" s="262"/>
      <c r="CI336" s="262"/>
      <c r="CJ336" s="262"/>
      <c r="CK336" s="262"/>
      <c r="CL336" s="262"/>
      <c r="CM336" s="262"/>
      <c r="CN336" s="262"/>
      <c r="CO336" s="262"/>
      <c r="CP336" s="262"/>
      <c r="CQ336" s="262"/>
      <c r="CR336" s="262"/>
      <c r="CS336" s="262"/>
      <c r="CT336" s="262"/>
      <c r="CU336" s="261"/>
      <c r="CV336" s="261"/>
      <c r="CW336" s="261"/>
      <c r="CX336" s="261"/>
      <c r="CY336" s="261"/>
      <c r="CZ336" s="261"/>
      <c r="DA336" s="261"/>
      <c r="DB336" s="261"/>
      <c r="DC336" s="261"/>
      <c r="DD336" s="261"/>
      <c r="DE336" s="261"/>
      <c r="DF336" s="261"/>
      <c r="DG336" s="261"/>
      <c r="DH336" s="261"/>
      <c r="DI336" s="261"/>
      <c r="DJ336" s="261"/>
      <c r="DK336" s="261"/>
      <c r="DL336" s="261"/>
      <c r="DM336" s="261"/>
      <c r="DN336" s="261"/>
      <c r="DO336" s="261"/>
      <c r="DP336" s="261"/>
      <c r="DQ336" s="261"/>
      <c r="DR336" s="261"/>
      <c r="DS336" s="261"/>
      <c r="DT336" s="261"/>
      <c r="DU336" s="261"/>
      <c r="DV336" s="261"/>
      <c r="DW336" s="261"/>
      <c r="DX336" s="261"/>
      <c r="DY336" s="261"/>
      <c r="DZ336" s="261"/>
      <c r="EA336" s="261"/>
    </row>
    <row r="337" spans="1:131" ht="15" x14ac:dyDescent="0.25">
      <c r="A337" s="261"/>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261"/>
      <c r="AE337" s="261"/>
      <c r="AF337" s="261"/>
      <c r="AG337" s="261"/>
      <c r="AH337" s="261"/>
      <c r="AI337" s="261"/>
      <c r="AJ337" s="261"/>
      <c r="AK337" s="261"/>
      <c r="AL337" s="261"/>
      <c r="AM337" s="261"/>
      <c r="AN337" s="261"/>
      <c r="AO337" s="261"/>
      <c r="AP337" s="261"/>
      <c r="AQ337" s="261"/>
      <c r="AR337" s="261"/>
      <c r="AS337" s="261"/>
      <c r="AT337" s="261"/>
      <c r="AU337" s="261"/>
      <c r="AV337" s="261"/>
      <c r="AW337" s="261"/>
      <c r="AX337" s="261"/>
      <c r="AY337" s="261"/>
      <c r="AZ337" s="261"/>
      <c r="BA337" s="261"/>
      <c r="BB337" s="261"/>
      <c r="BC337" s="261"/>
      <c r="BD337" s="261"/>
      <c r="BE337" s="261"/>
      <c r="BF337" s="261"/>
      <c r="BG337" s="261"/>
      <c r="BH337" s="261"/>
      <c r="BI337" s="261"/>
      <c r="BJ337" s="261"/>
      <c r="BK337" s="261"/>
      <c r="BL337" s="261"/>
      <c r="BM337" s="261"/>
      <c r="BN337" s="261"/>
      <c r="BO337" s="261"/>
      <c r="BP337" s="261"/>
      <c r="BQ337" s="261"/>
      <c r="BR337" s="261"/>
      <c r="BS337" s="261"/>
      <c r="BT337" s="261"/>
      <c r="BU337" s="261"/>
      <c r="BV337" s="261"/>
      <c r="BW337" s="261"/>
      <c r="BX337" s="261"/>
      <c r="BY337" s="262"/>
      <c r="BZ337" s="262"/>
      <c r="CA337" s="262"/>
      <c r="CB337" s="262"/>
      <c r="CC337" s="262"/>
      <c r="CD337" s="262"/>
      <c r="CE337" s="262"/>
      <c r="CF337" s="262"/>
      <c r="CG337" s="262"/>
      <c r="CH337" s="262"/>
      <c r="CI337" s="262"/>
      <c r="CJ337" s="262"/>
      <c r="CK337" s="262"/>
      <c r="CL337" s="262"/>
      <c r="CM337" s="262"/>
      <c r="CN337" s="262"/>
      <c r="CO337" s="262"/>
      <c r="CP337" s="262"/>
      <c r="CQ337" s="262"/>
      <c r="CR337" s="262"/>
      <c r="CS337" s="262"/>
      <c r="CT337" s="262"/>
      <c r="CU337" s="261"/>
      <c r="CV337" s="261"/>
      <c r="CW337" s="261"/>
      <c r="CX337" s="261"/>
      <c r="CY337" s="261"/>
      <c r="CZ337" s="261"/>
      <c r="DA337" s="261"/>
      <c r="DB337" s="261"/>
      <c r="DC337" s="261"/>
      <c r="DD337" s="261"/>
      <c r="DE337" s="261"/>
      <c r="DF337" s="261"/>
      <c r="DG337" s="261"/>
      <c r="DH337" s="261"/>
      <c r="DI337" s="261"/>
      <c r="DJ337" s="261"/>
      <c r="DK337" s="261"/>
      <c r="DL337" s="261"/>
      <c r="DM337" s="261"/>
      <c r="DN337" s="261"/>
      <c r="DO337" s="261"/>
      <c r="DP337" s="261"/>
      <c r="DQ337" s="261"/>
      <c r="DR337" s="261"/>
      <c r="DS337" s="261"/>
      <c r="DT337" s="261"/>
      <c r="DU337" s="261"/>
      <c r="DV337" s="261"/>
      <c r="DW337" s="261"/>
      <c r="DX337" s="261"/>
      <c r="DY337" s="261"/>
      <c r="DZ337" s="261"/>
      <c r="EA337" s="261"/>
    </row>
    <row r="338" spans="1:131" ht="15" x14ac:dyDescent="0.25">
      <c r="A338" s="261"/>
      <c r="B338" s="261"/>
      <c r="C338" s="261"/>
      <c r="D338" s="261"/>
      <c r="E338" s="261"/>
      <c r="F338" s="261"/>
      <c r="G338" s="261"/>
      <c r="H338" s="261"/>
      <c r="I338" s="261"/>
      <c r="J338" s="261"/>
      <c r="K338" s="261"/>
      <c r="L338" s="261"/>
      <c r="M338" s="261"/>
      <c r="N338" s="261"/>
      <c r="O338" s="261"/>
      <c r="P338" s="261"/>
      <c r="Q338" s="261"/>
      <c r="R338" s="261"/>
      <c r="S338" s="261"/>
      <c r="T338" s="261"/>
      <c r="U338" s="261"/>
      <c r="V338" s="261"/>
      <c r="W338" s="261"/>
      <c r="X338" s="261"/>
      <c r="Y338" s="261"/>
      <c r="Z338" s="261"/>
      <c r="AA338" s="261"/>
      <c r="AB338" s="261"/>
      <c r="AC338" s="261"/>
      <c r="AD338" s="261"/>
      <c r="AE338" s="261"/>
      <c r="AF338" s="261"/>
      <c r="AG338" s="261"/>
      <c r="AH338" s="261"/>
      <c r="AI338" s="261"/>
      <c r="AJ338" s="261"/>
      <c r="AK338" s="261"/>
      <c r="AL338" s="261"/>
      <c r="AM338" s="261"/>
      <c r="AN338" s="261"/>
      <c r="AO338" s="261"/>
      <c r="AP338" s="261"/>
      <c r="AQ338" s="261"/>
      <c r="AR338" s="261"/>
      <c r="AS338" s="261"/>
      <c r="AT338" s="261"/>
      <c r="AU338" s="261"/>
      <c r="AV338" s="261"/>
      <c r="AW338" s="261"/>
      <c r="AX338" s="261"/>
      <c r="AY338" s="261"/>
      <c r="AZ338" s="261"/>
      <c r="BA338" s="261"/>
      <c r="BB338" s="261"/>
      <c r="BC338" s="261"/>
      <c r="BD338" s="261"/>
      <c r="BE338" s="261"/>
      <c r="BF338" s="261"/>
      <c r="BG338" s="261"/>
      <c r="BH338" s="261"/>
      <c r="BI338" s="261"/>
      <c r="BJ338" s="261"/>
      <c r="BK338" s="261"/>
      <c r="BL338" s="261"/>
      <c r="BM338" s="261"/>
      <c r="BN338" s="261"/>
      <c r="BO338" s="261"/>
      <c r="BP338" s="261"/>
      <c r="BQ338" s="261"/>
      <c r="BR338" s="261"/>
      <c r="BS338" s="261"/>
      <c r="BT338" s="261"/>
      <c r="BU338" s="261"/>
      <c r="BV338" s="261"/>
      <c r="BW338" s="261"/>
      <c r="BX338" s="261"/>
      <c r="BY338" s="262"/>
      <c r="BZ338" s="262"/>
      <c r="CA338" s="262"/>
      <c r="CB338" s="262"/>
      <c r="CC338" s="262"/>
      <c r="CD338" s="262"/>
      <c r="CE338" s="262"/>
      <c r="CF338" s="262"/>
      <c r="CG338" s="262"/>
      <c r="CH338" s="262"/>
      <c r="CI338" s="262"/>
      <c r="CJ338" s="262"/>
      <c r="CK338" s="262"/>
      <c r="CL338" s="262"/>
      <c r="CM338" s="262"/>
      <c r="CN338" s="262"/>
      <c r="CO338" s="262"/>
      <c r="CP338" s="262"/>
      <c r="CQ338" s="262"/>
      <c r="CR338" s="262"/>
      <c r="CS338" s="262"/>
      <c r="CT338" s="262"/>
      <c r="CU338" s="261"/>
      <c r="CV338" s="261"/>
      <c r="CW338" s="261"/>
      <c r="CX338" s="261"/>
      <c r="CY338" s="261"/>
      <c r="CZ338" s="261"/>
      <c r="DA338" s="261"/>
      <c r="DB338" s="261"/>
      <c r="DC338" s="261"/>
      <c r="DD338" s="261"/>
      <c r="DE338" s="261"/>
      <c r="DF338" s="261"/>
      <c r="DG338" s="261"/>
      <c r="DH338" s="261"/>
      <c r="DI338" s="261"/>
      <c r="DJ338" s="261"/>
      <c r="DK338" s="261"/>
      <c r="DL338" s="261"/>
      <c r="DM338" s="261"/>
      <c r="DN338" s="261"/>
      <c r="DO338" s="261"/>
      <c r="DP338" s="261"/>
      <c r="DQ338" s="261"/>
      <c r="DR338" s="261"/>
      <c r="DS338" s="261"/>
      <c r="DT338" s="261"/>
      <c r="DU338" s="261"/>
      <c r="DV338" s="261"/>
      <c r="DW338" s="261"/>
      <c r="DX338" s="261"/>
      <c r="DY338" s="261"/>
      <c r="DZ338" s="261"/>
      <c r="EA338" s="261"/>
    </row>
    <row r="339" spans="1:131" ht="15" x14ac:dyDescent="0.25">
      <c r="A339" s="261"/>
      <c r="B339" s="261"/>
      <c r="C339" s="261"/>
      <c r="D339" s="261"/>
      <c r="E339" s="261"/>
      <c r="F339" s="261"/>
      <c r="G339" s="261"/>
      <c r="H339" s="261"/>
      <c r="I339" s="261"/>
      <c r="J339" s="261"/>
      <c r="K339" s="261"/>
      <c r="L339" s="261"/>
      <c r="M339" s="261"/>
      <c r="N339" s="261"/>
      <c r="O339" s="261"/>
      <c r="P339" s="261"/>
      <c r="Q339" s="261"/>
      <c r="R339" s="261"/>
      <c r="S339" s="261"/>
      <c r="T339" s="261"/>
      <c r="U339" s="261"/>
      <c r="V339" s="261"/>
      <c r="W339" s="261"/>
      <c r="X339" s="261"/>
      <c r="Y339" s="261"/>
      <c r="Z339" s="261"/>
      <c r="AA339" s="261"/>
      <c r="AB339" s="261"/>
      <c r="AC339" s="261"/>
      <c r="AD339" s="261"/>
      <c r="AE339" s="261"/>
      <c r="AF339" s="261"/>
      <c r="AG339" s="261"/>
      <c r="AH339" s="261"/>
      <c r="AI339" s="261"/>
      <c r="AJ339" s="261"/>
      <c r="AK339" s="261"/>
      <c r="AL339" s="261"/>
      <c r="AM339" s="261"/>
      <c r="AN339" s="261"/>
      <c r="AO339" s="261"/>
      <c r="AP339" s="261"/>
      <c r="AQ339" s="261"/>
      <c r="AR339" s="261"/>
      <c r="AS339" s="261"/>
      <c r="AT339" s="261"/>
      <c r="AU339" s="261"/>
      <c r="AV339" s="261"/>
      <c r="AW339" s="261"/>
      <c r="AX339" s="261"/>
      <c r="AY339" s="261"/>
      <c r="AZ339" s="261"/>
      <c r="BA339" s="261"/>
      <c r="BB339" s="261"/>
      <c r="BC339" s="261"/>
      <c r="BD339" s="261"/>
      <c r="BE339" s="261"/>
      <c r="BF339" s="261"/>
      <c r="BG339" s="261"/>
      <c r="BH339" s="261"/>
      <c r="BI339" s="261"/>
      <c r="BJ339" s="261"/>
      <c r="BK339" s="261"/>
      <c r="BL339" s="261"/>
      <c r="BM339" s="261"/>
      <c r="BN339" s="261"/>
      <c r="BO339" s="261"/>
      <c r="BP339" s="261"/>
      <c r="BQ339" s="261"/>
      <c r="BR339" s="261"/>
      <c r="BS339" s="261"/>
      <c r="BT339" s="261"/>
      <c r="BU339" s="261"/>
      <c r="BV339" s="261"/>
      <c r="BW339" s="261"/>
      <c r="BX339" s="261"/>
      <c r="BY339" s="262"/>
      <c r="BZ339" s="262"/>
      <c r="CA339" s="262"/>
      <c r="CB339" s="262"/>
      <c r="CC339" s="262"/>
      <c r="CD339" s="262"/>
      <c r="CE339" s="262"/>
      <c r="CF339" s="262"/>
      <c r="CG339" s="262"/>
      <c r="CH339" s="262"/>
      <c r="CI339" s="262"/>
      <c r="CJ339" s="262"/>
      <c r="CK339" s="262"/>
      <c r="CL339" s="262"/>
      <c r="CM339" s="262"/>
      <c r="CN339" s="262"/>
      <c r="CO339" s="262"/>
      <c r="CP339" s="262"/>
      <c r="CQ339" s="262"/>
      <c r="CR339" s="262"/>
      <c r="CS339" s="262"/>
      <c r="CT339" s="262"/>
      <c r="CU339" s="261"/>
      <c r="CV339" s="261"/>
      <c r="CW339" s="261"/>
      <c r="CX339" s="261"/>
      <c r="CY339" s="261"/>
      <c r="CZ339" s="261"/>
      <c r="DA339" s="261"/>
      <c r="DB339" s="261"/>
      <c r="DC339" s="261"/>
      <c r="DD339" s="261"/>
      <c r="DE339" s="261"/>
      <c r="DF339" s="261"/>
      <c r="DG339" s="261"/>
      <c r="DH339" s="261"/>
      <c r="DI339" s="261"/>
      <c r="DJ339" s="261"/>
      <c r="DK339" s="261"/>
      <c r="DL339" s="261"/>
      <c r="DM339" s="261"/>
      <c r="DN339" s="261"/>
      <c r="DO339" s="261"/>
      <c r="DP339" s="261"/>
      <c r="DQ339" s="261"/>
      <c r="DR339" s="261"/>
      <c r="DS339" s="261"/>
      <c r="DT339" s="261"/>
      <c r="DU339" s="261"/>
      <c r="DV339" s="261"/>
      <c r="DW339" s="261"/>
      <c r="DX339" s="261"/>
      <c r="DY339" s="261"/>
      <c r="DZ339" s="261"/>
      <c r="EA339" s="261"/>
    </row>
    <row r="340" spans="1:131" ht="15" x14ac:dyDescent="0.25">
      <c r="A340" s="261"/>
      <c r="B340" s="261"/>
      <c r="C340" s="261"/>
      <c r="D340" s="261"/>
      <c r="E340" s="261"/>
      <c r="F340" s="261"/>
      <c r="G340" s="261"/>
      <c r="H340" s="261"/>
      <c r="I340" s="261"/>
      <c r="J340" s="261"/>
      <c r="K340" s="261"/>
      <c r="L340" s="261"/>
      <c r="M340" s="261"/>
      <c r="N340" s="261"/>
      <c r="O340" s="261"/>
      <c r="P340" s="261"/>
      <c r="Q340" s="261"/>
      <c r="R340" s="261"/>
      <c r="S340" s="261"/>
      <c r="T340" s="261"/>
      <c r="U340" s="261"/>
      <c r="V340" s="261"/>
      <c r="W340" s="261"/>
      <c r="X340" s="261"/>
      <c r="Y340" s="261"/>
      <c r="Z340" s="261"/>
      <c r="AA340" s="261"/>
      <c r="AB340" s="261"/>
      <c r="AC340" s="261"/>
      <c r="AD340" s="261"/>
      <c r="AE340" s="261"/>
      <c r="AF340" s="261"/>
      <c r="AG340" s="261"/>
      <c r="AH340" s="261"/>
      <c r="AI340" s="261"/>
      <c r="AJ340" s="261"/>
      <c r="AK340" s="261"/>
      <c r="AL340" s="261"/>
      <c r="AM340" s="261"/>
      <c r="AN340" s="261"/>
      <c r="AO340" s="261"/>
      <c r="AP340" s="261"/>
      <c r="AQ340" s="261"/>
      <c r="AR340" s="261"/>
      <c r="AS340" s="261"/>
      <c r="AT340" s="261"/>
      <c r="AU340" s="261"/>
      <c r="AV340" s="261"/>
      <c r="AW340" s="261"/>
      <c r="AX340" s="261"/>
      <c r="AY340" s="261"/>
      <c r="AZ340" s="261"/>
      <c r="BA340" s="261"/>
      <c r="BB340" s="261"/>
      <c r="BC340" s="261"/>
      <c r="BD340" s="261"/>
      <c r="BE340" s="261"/>
      <c r="BF340" s="261"/>
      <c r="BG340" s="261"/>
      <c r="BH340" s="261"/>
      <c r="BI340" s="261"/>
      <c r="BJ340" s="261"/>
      <c r="BK340" s="261"/>
      <c r="BL340" s="261"/>
      <c r="BM340" s="261"/>
      <c r="BN340" s="261"/>
      <c r="BO340" s="261"/>
      <c r="BP340" s="261"/>
      <c r="BQ340" s="261"/>
      <c r="BR340" s="261"/>
      <c r="BS340" s="261"/>
      <c r="BT340" s="261"/>
      <c r="BU340" s="261"/>
      <c r="BV340" s="261"/>
      <c r="BW340" s="261"/>
      <c r="BX340" s="261"/>
      <c r="BY340" s="262"/>
      <c r="BZ340" s="262"/>
      <c r="CA340" s="262"/>
      <c r="CB340" s="262"/>
      <c r="CC340" s="262"/>
      <c r="CD340" s="262"/>
      <c r="CE340" s="262"/>
      <c r="CF340" s="262"/>
      <c r="CG340" s="262"/>
      <c r="CH340" s="262"/>
      <c r="CI340" s="262"/>
      <c r="CJ340" s="262"/>
      <c r="CK340" s="262"/>
      <c r="CL340" s="262"/>
      <c r="CM340" s="262"/>
      <c r="CN340" s="262"/>
      <c r="CO340" s="262"/>
      <c r="CP340" s="262"/>
      <c r="CQ340" s="262"/>
      <c r="CR340" s="262"/>
      <c r="CS340" s="262"/>
      <c r="CT340" s="262"/>
      <c r="CU340" s="261"/>
      <c r="CV340" s="261"/>
      <c r="CW340" s="261"/>
      <c r="CX340" s="261"/>
      <c r="CY340" s="261"/>
      <c r="CZ340" s="261"/>
      <c r="DA340" s="261"/>
      <c r="DB340" s="261"/>
      <c r="DC340" s="261"/>
      <c r="DD340" s="261"/>
      <c r="DE340" s="261"/>
      <c r="DF340" s="261"/>
      <c r="DG340" s="261"/>
      <c r="DH340" s="261"/>
      <c r="DI340" s="261"/>
      <c r="DJ340" s="261"/>
      <c r="DK340" s="261"/>
      <c r="DL340" s="261"/>
      <c r="DM340" s="261"/>
      <c r="DN340" s="261"/>
      <c r="DO340" s="261"/>
      <c r="DP340" s="261"/>
      <c r="DQ340" s="261"/>
      <c r="DR340" s="261"/>
      <c r="DS340" s="261"/>
      <c r="DT340" s="261"/>
      <c r="DU340" s="261"/>
      <c r="DV340" s="261"/>
      <c r="DW340" s="261"/>
      <c r="DX340" s="261"/>
      <c r="DY340" s="261"/>
      <c r="DZ340" s="261"/>
      <c r="EA340" s="261"/>
    </row>
    <row r="341" spans="1:131" ht="15" x14ac:dyDescent="0.25">
      <c r="A341" s="261"/>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c r="Z341" s="261"/>
      <c r="AA341" s="261"/>
      <c r="AB341" s="261"/>
      <c r="AC341" s="261"/>
      <c r="AD341" s="261"/>
      <c r="AE341" s="261"/>
      <c r="AF341" s="261"/>
      <c r="AG341" s="261"/>
      <c r="AH341" s="261"/>
      <c r="AI341" s="261"/>
      <c r="AJ341" s="261"/>
      <c r="AK341" s="261"/>
      <c r="AL341" s="261"/>
      <c r="AM341" s="261"/>
      <c r="AN341" s="261"/>
      <c r="AO341" s="261"/>
      <c r="AP341" s="261"/>
      <c r="AQ341" s="261"/>
      <c r="AR341" s="261"/>
      <c r="AS341" s="261"/>
      <c r="AT341" s="261"/>
      <c r="AU341" s="261"/>
      <c r="AV341" s="261"/>
      <c r="AW341" s="261"/>
      <c r="AX341" s="261"/>
      <c r="AY341" s="261"/>
      <c r="AZ341" s="261"/>
      <c r="BA341" s="261"/>
      <c r="BB341" s="261"/>
      <c r="BC341" s="261"/>
      <c r="BD341" s="261"/>
      <c r="BE341" s="261"/>
      <c r="BF341" s="261"/>
      <c r="BG341" s="261"/>
      <c r="BH341" s="261"/>
      <c r="BI341" s="261"/>
      <c r="BJ341" s="261"/>
      <c r="BK341" s="261"/>
      <c r="BL341" s="261"/>
      <c r="BM341" s="261"/>
      <c r="BN341" s="261"/>
      <c r="BO341" s="261"/>
      <c r="BP341" s="261"/>
      <c r="BQ341" s="261"/>
      <c r="BR341" s="261"/>
      <c r="BS341" s="261"/>
      <c r="BT341" s="261"/>
      <c r="BU341" s="261"/>
      <c r="BV341" s="261"/>
      <c r="BW341" s="261"/>
      <c r="BX341" s="261"/>
      <c r="BY341" s="262"/>
      <c r="BZ341" s="262"/>
      <c r="CA341" s="262"/>
      <c r="CB341" s="262"/>
      <c r="CC341" s="262"/>
      <c r="CD341" s="262"/>
      <c r="CE341" s="262"/>
      <c r="CF341" s="262"/>
      <c r="CG341" s="262"/>
      <c r="CH341" s="262"/>
      <c r="CI341" s="262"/>
      <c r="CJ341" s="262"/>
      <c r="CK341" s="262"/>
      <c r="CL341" s="262"/>
      <c r="CM341" s="262"/>
      <c r="CN341" s="262"/>
      <c r="CO341" s="262"/>
      <c r="CP341" s="262"/>
      <c r="CQ341" s="262"/>
      <c r="CR341" s="262"/>
      <c r="CS341" s="262"/>
      <c r="CT341" s="262"/>
      <c r="CU341" s="261"/>
      <c r="CV341" s="261"/>
      <c r="CW341" s="261"/>
      <c r="CX341" s="261"/>
      <c r="CY341" s="261"/>
      <c r="CZ341" s="261"/>
      <c r="DA341" s="261"/>
      <c r="DB341" s="261"/>
      <c r="DC341" s="261"/>
      <c r="DD341" s="261"/>
      <c r="DE341" s="261"/>
      <c r="DF341" s="261"/>
      <c r="DG341" s="261"/>
      <c r="DH341" s="261"/>
      <c r="DI341" s="261"/>
      <c r="DJ341" s="261"/>
      <c r="DK341" s="261"/>
      <c r="DL341" s="261"/>
      <c r="DM341" s="261"/>
      <c r="DN341" s="261"/>
      <c r="DO341" s="261"/>
      <c r="DP341" s="261"/>
      <c r="DQ341" s="261"/>
      <c r="DR341" s="261"/>
      <c r="DS341" s="261"/>
      <c r="DT341" s="261"/>
      <c r="DU341" s="261"/>
      <c r="DV341" s="261"/>
      <c r="DW341" s="261"/>
      <c r="DX341" s="261"/>
      <c r="DY341" s="261"/>
      <c r="DZ341" s="261"/>
      <c r="EA341" s="261"/>
    </row>
    <row r="342" spans="1:131" ht="15" x14ac:dyDescent="0.25">
      <c r="A342" s="261"/>
      <c r="B342" s="261"/>
      <c r="C342" s="261"/>
      <c r="D342" s="261"/>
      <c r="E342" s="261"/>
      <c r="F342" s="261"/>
      <c r="G342" s="261"/>
      <c r="H342" s="261"/>
      <c r="I342" s="261"/>
      <c r="J342" s="261"/>
      <c r="K342" s="261"/>
      <c r="L342" s="261"/>
      <c r="M342" s="261"/>
      <c r="N342" s="261"/>
      <c r="O342" s="261"/>
      <c r="P342" s="261"/>
      <c r="Q342" s="261"/>
      <c r="R342" s="261"/>
      <c r="S342" s="261"/>
      <c r="T342" s="261"/>
      <c r="U342" s="261"/>
      <c r="V342" s="261"/>
      <c r="W342" s="261"/>
      <c r="X342" s="261"/>
      <c r="Y342" s="261"/>
      <c r="Z342" s="261"/>
      <c r="AA342" s="261"/>
      <c r="AB342" s="261"/>
      <c r="AC342" s="261"/>
      <c r="AD342" s="261"/>
      <c r="AE342" s="261"/>
      <c r="AF342" s="261"/>
      <c r="AG342" s="261"/>
      <c r="AH342" s="261"/>
      <c r="AI342" s="261"/>
      <c r="AJ342" s="261"/>
      <c r="AK342" s="261"/>
      <c r="AL342" s="261"/>
      <c r="AM342" s="261"/>
      <c r="AN342" s="261"/>
      <c r="AO342" s="261"/>
      <c r="AP342" s="261"/>
      <c r="AQ342" s="261"/>
      <c r="AR342" s="261"/>
      <c r="AS342" s="261"/>
      <c r="AT342" s="261"/>
      <c r="AU342" s="261"/>
      <c r="AV342" s="261"/>
      <c r="AW342" s="261"/>
      <c r="AX342" s="261"/>
      <c r="AY342" s="261"/>
      <c r="AZ342" s="261"/>
      <c r="BA342" s="261"/>
      <c r="BB342" s="261"/>
      <c r="BC342" s="261"/>
      <c r="BD342" s="261"/>
      <c r="BE342" s="261"/>
      <c r="BF342" s="261"/>
      <c r="BG342" s="261"/>
      <c r="BH342" s="261"/>
      <c r="BI342" s="261"/>
      <c r="BJ342" s="261"/>
      <c r="BK342" s="261"/>
      <c r="BL342" s="261"/>
      <c r="BM342" s="261"/>
      <c r="BN342" s="261"/>
      <c r="BO342" s="261"/>
      <c r="BP342" s="261"/>
      <c r="BQ342" s="261"/>
      <c r="BR342" s="261"/>
      <c r="BS342" s="261"/>
      <c r="BT342" s="261"/>
      <c r="BU342" s="261"/>
      <c r="BV342" s="261"/>
      <c r="BW342" s="261"/>
      <c r="BX342" s="261"/>
      <c r="BY342" s="262"/>
      <c r="BZ342" s="262"/>
      <c r="CA342" s="262"/>
      <c r="CB342" s="262"/>
      <c r="CC342" s="262"/>
      <c r="CD342" s="262"/>
      <c r="CE342" s="262"/>
      <c r="CF342" s="262"/>
      <c r="CG342" s="262"/>
      <c r="CH342" s="262"/>
      <c r="CI342" s="262"/>
      <c r="CJ342" s="262"/>
      <c r="CK342" s="262"/>
      <c r="CL342" s="262"/>
      <c r="CM342" s="262"/>
      <c r="CN342" s="262"/>
      <c r="CO342" s="262"/>
      <c r="CP342" s="262"/>
      <c r="CQ342" s="262"/>
      <c r="CR342" s="262"/>
      <c r="CS342" s="262"/>
      <c r="CT342" s="262"/>
      <c r="CU342" s="261"/>
      <c r="CV342" s="261"/>
      <c r="CW342" s="261"/>
      <c r="CX342" s="261"/>
      <c r="CY342" s="261"/>
      <c r="CZ342" s="261"/>
      <c r="DA342" s="261"/>
      <c r="DB342" s="261"/>
      <c r="DC342" s="261"/>
      <c r="DD342" s="261"/>
      <c r="DE342" s="261"/>
      <c r="DF342" s="261"/>
      <c r="DG342" s="261"/>
      <c r="DH342" s="261"/>
      <c r="DI342" s="261"/>
      <c r="DJ342" s="261"/>
      <c r="DK342" s="261"/>
      <c r="DL342" s="261"/>
      <c r="DM342" s="261"/>
      <c r="DN342" s="261"/>
      <c r="DO342" s="261"/>
      <c r="DP342" s="261"/>
      <c r="DQ342" s="261"/>
      <c r="DR342" s="261"/>
      <c r="DS342" s="261"/>
      <c r="DT342" s="261"/>
      <c r="DU342" s="261"/>
      <c r="DV342" s="261"/>
      <c r="DW342" s="261"/>
      <c r="DX342" s="261"/>
      <c r="DY342" s="261"/>
      <c r="DZ342" s="261"/>
      <c r="EA342" s="261"/>
    </row>
    <row r="343" spans="1:131" ht="15" x14ac:dyDescent="0.25">
      <c r="A343" s="261"/>
      <c r="B343" s="261"/>
      <c r="C343" s="261"/>
      <c r="D343" s="261"/>
      <c r="E343" s="261"/>
      <c r="F343" s="261"/>
      <c r="G343" s="261"/>
      <c r="H343" s="261"/>
      <c r="I343" s="261"/>
      <c r="J343" s="261"/>
      <c r="K343" s="261"/>
      <c r="L343" s="261"/>
      <c r="M343" s="261"/>
      <c r="N343" s="261"/>
      <c r="O343" s="261"/>
      <c r="P343" s="261"/>
      <c r="Q343" s="261"/>
      <c r="R343" s="261"/>
      <c r="S343" s="261"/>
      <c r="T343" s="261"/>
      <c r="U343" s="261"/>
      <c r="V343" s="261"/>
      <c r="W343" s="261"/>
      <c r="X343" s="261"/>
      <c r="Y343" s="261"/>
      <c r="Z343" s="261"/>
      <c r="AA343" s="261"/>
      <c r="AB343" s="261"/>
      <c r="AC343" s="261"/>
      <c r="AD343" s="261"/>
      <c r="AE343" s="261"/>
      <c r="AF343" s="261"/>
      <c r="AG343" s="261"/>
      <c r="AH343" s="261"/>
      <c r="AI343" s="261"/>
      <c r="AJ343" s="261"/>
      <c r="AK343" s="261"/>
      <c r="AL343" s="261"/>
      <c r="AM343" s="261"/>
      <c r="AN343" s="261"/>
      <c r="AO343" s="261"/>
      <c r="AP343" s="261"/>
      <c r="AQ343" s="261"/>
      <c r="AR343" s="261"/>
      <c r="AS343" s="261"/>
      <c r="AT343" s="261"/>
      <c r="AU343" s="261"/>
      <c r="AV343" s="261"/>
      <c r="AW343" s="261"/>
      <c r="AX343" s="261"/>
      <c r="AY343" s="261"/>
      <c r="AZ343" s="261"/>
      <c r="BA343" s="261"/>
      <c r="BB343" s="261"/>
      <c r="BC343" s="261"/>
      <c r="BD343" s="261"/>
      <c r="BE343" s="261"/>
      <c r="BF343" s="261"/>
      <c r="BG343" s="261"/>
      <c r="BH343" s="261"/>
      <c r="BI343" s="261"/>
      <c r="BJ343" s="261"/>
      <c r="BK343" s="261"/>
      <c r="BL343" s="261"/>
      <c r="BM343" s="261"/>
      <c r="BN343" s="261"/>
      <c r="BO343" s="261"/>
      <c r="BP343" s="261"/>
      <c r="BQ343" s="261"/>
      <c r="BR343" s="261"/>
      <c r="BS343" s="261"/>
      <c r="BT343" s="261"/>
      <c r="BU343" s="261"/>
      <c r="BV343" s="261"/>
      <c r="BW343" s="261"/>
      <c r="BX343" s="261"/>
      <c r="BY343" s="262"/>
      <c r="BZ343" s="262"/>
      <c r="CA343" s="262"/>
      <c r="CB343" s="262"/>
      <c r="CC343" s="262"/>
      <c r="CD343" s="262"/>
      <c r="CE343" s="262"/>
      <c r="CF343" s="262"/>
      <c r="CG343" s="262"/>
      <c r="CH343" s="262"/>
      <c r="CI343" s="262"/>
      <c r="CJ343" s="262"/>
      <c r="CK343" s="262"/>
      <c r="CL343" s="262"/>
      <c r="CM343" s="262"/>
      <c r="CN343" s="262"/>
      <c r="CO343" s="262"/>
      <c r="CP343" s="262"/>
      <c r="CQ343" s="262"/>
      <c r="CR343" s="262"/>
      <c r="CS343" s="262"/>
      <c r="CT343" s="262"/>
      <c r="CU343" s="261"/>
      <c r="CV343" s="261"/>
      <c r="CW343" s="261"/>
      <c r="CX343" s="261"/>
      <c r="CY343" s="261"/>
      <c r="CZ343" s="261"/>
      <c r="DA343" s="261"/>
      <c r="DB343" s="261"/>
      <c r="DC343" s="261"/>
      <c r="DD343" s="261"/>
      <c r="DE343" s="261"/>
      <c r="DF343" s="261"/>
      <c r="DG343" s="261"/>
      <c r="DH343" s="261"/>
      <c r="DI343" s="261"/>
      <c r="DJ343" s="261"/>
      <c r="DK343" s="261"/>
      <c r="DL343" s="261"/>
      <c r="DM343" s="261"/>
      <c r="DN343" s="261"/>
      <c r="DO343" s="261"/>
      <c r="DP343" s="261"/>
      <c r="DQ343" s="261"/>
      <c r="DR343" s="261"/>
      <c r="DS343" s="261"/>
      <c r="DT343" s="261"/>
      <c r="DU343" s="261"/>
      <c r="DV343" s="261"/>
      <c r="DW343" s="261"/>
      <c r="DX343" s="261"/>
      <c r="DY343" s="261"/>
      <c r="DZ343" s="261"/>
      <c r="EA343" s="261"/>
    </row>
    <row r="344" spans="1:131" ht="15" x14ac:dyDescent="0.25">
      <c r="A344" s="261"/>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1"/>
      <c r="AD344" s="261"/>
      <c r="AE344" s="261"/>
      <c r="AF344" s="261"/>
      <c r="AG344" s="261"/>
      <c r="AH344" s="261"/>
      <c r="AI344" s="261"/>
      <c r="AJ344" s="261"/>
      <c r="AK344" s="261"/>
      <c r="AL344" s="261"/>
      <c r="AM344" s="261"/>
      <c r="AN344" s="261"/>
      <c r="AO344" s="261"/>
      <c r="AP344" s="261"/>
      <c r="AQ344" s="261"/>
      <c r="AR344" s="261"/>
      <c r="AS344" s="261"/>
      <c r="AT344" s="261"/>
      <c r="AU344" s="261"/>
      <c r="AV344" s="261"/>
      <c r="AW344" s="261"/>
      <c r="AX344" s="261"/>
      <c r="AY344" s="261"/>
      <c r="AZ344" s="261"/>
      <c r="BA344" s="261"/>
      <c r="BB344" s="261"/>
      <c r="BC344" s="261"/>
      <c r="BD344" s="261"/>
      <c r="BE344" s="261"/>
      <c r="BF344" s="261"/>
      <c r="BG344" s="261"/>
      <c r="BH344" s="261"/>
      <c r="BI344" s="261"/>
      <c r="BJ344" s="261"/>
      <c r="BK344" s="261"/>
      <c r="BL344" s="261"/>
      <c r="BM344" s="261"/>
      <c r="BN344" s="261"/>
      <c r="BO344" s="261"/>
      <c r="BP344" s="261"/>
      <c r="BQ344" s="261"/>
      <c r="BR344" s="261"/>
      <c r="BS344" s="261"/>
      <c r="BT344" s="261"/>
      <c r="BU344" s="261"/>
      <c r="BV344" s="261"/>
      <c r="BW344" s="261"/>
      <c r="BX344" s="261"/>
      <c r="BY344" s="262"/>
      <c r="BZ344" s="262"/>
      <c r="CA344" s="262"/>
      <c r="CB344" s="262"/>
      <c r="CC344" s="262"/>
      <c r="CD344" s="262"/>
      <c r="CE344" s="262"/>
      <c r="CF344" s="262"/>
      <c r="CG344" s="262"/>
      <c r="CH344" s="262"/>
      <c r="CI344" s="262"/>
      <c r="CJ344" s="262"/>
      <c r="CK344" s="262"/>
      <c r="CL344" s="262"/>
      <c r="CM344" s="262"/>
      <c r="CN344" s="262"/>
      <c r="CO344" s="262"/>
      <c r="CP344" s="262"/>
      <c r="CQ344" s="262"/>
      <c r="CR344" s="262"/>
      <c r="CS344" s="262"/>
      <c r="CT344" s="262"/>
      <c r="CU344" s="261"/>
      <c r="CV344" s="261"/>
      <c r="CW344" s="261"/>
      <c r="CX344" s="261"/>
      <c r="CY344" s="261"/>
      <c r="CZ344" s="261"/>
      <c r="DA344" s="261"/>
      <c r="DB344" s="261"/>
      <c r="DC344" s="261"/>
      <c r="DD344" s="261"/>
      <c r="DE344" s="261"/>
      <c r="DF344" s="261"/>
      <c r="DG344" s="261"/>
      <c r="DH344" s="261"/>
      <c r="DI344" s="261"/>
      <c r="DJ344" s="261"/>
      <c r="DK344" s="261"/>
      <c r="DL344" s="261"/>
      <c r="DM344" s="261"/>
      <c r="DN344" s="261"/>
      <c r="DO344" s="261"/>
      <c r="DP344" s="261"/>
      <c r="DQ344" s="261"/>
      <c r="DR344" s="261"/>
      <c r="DS344" s="261"/>
      <c r="DT344" s="261"/>
      <c r="DU344" s="261"/>
      <c r="DV344" s="261"/>
      <c r="DW344" s="261"/>
      <c r="DX344" s="261"/>
      <c r="DY344" s="261"/>
      <c r="DZ344" s="261"/>
      <c r="EA344" s="261"/>
    </row>
    <row r="345" spans="1:131" ht="15" x14ac:dyDescent="0.25">
      <c r="A345" s="261"/>
      <c r="B345" s="261"/>
      <c r="C345" s="261"/>
      <c r="D345" s="261"/>
      <c r="E345" s="261"/>
      <c r="F345" s="261"/>
      <c r="G345" s="261"/>
      <c r="H345" s="261"/>
      <c r="I345" s="261"/>
      <c r="J345" s="261"/>
      <c r="K345" s="261"/>
      <c r="L345" s="261"/>
      <c r="M345" s="261"/>
      <c r="N345" s="261"/>
      <c r="O345" s="261"/>
      <c r="P345" s="261"/>
      <c r="Q345" s="261"/>
      <c r="R345" s="261"/>
      <c r="S345" s="261"/>
      <c r="T345" s="261"/>
      <c r="U345" s="261"/>
      <c r="V345" s="261"/>
      <c r="W345" s="261"/>
      <c r="X345" s="261"/>
      <c r="Y345" s="261"/>
      <c r="Z345" s="261"/>
      <c r="AA345" s="261"/>
      <c r="AB345" s="261"/>
      <c r="AC345" s="261"/>
      <c r="AD345" s="261"/>
      <c r="AE345" s="261"/>
      <c r="AF345" s="261"/>
      <c r="AG345" s="261"/>
      <c r="AH345" s="261"/>
      <c r="AI345" s="261"/>
      <c r="AJ345" s="261"/>
      <c r="AK345" s="261"/>
      <c r="AL345" s="261"/>
      <c r="AM345" s="261"/>
      <c r="AN345" s="261"/>
      <c r="AO345" s="261"/>
      <c r="AP345" s="261"/>
      <c r="AQ345" s="261"/>
      <c r="AR345" s="261"/>
      <c r="AS345" s="261"/>
      <c r="AT345" s="261"/>
      <c r="AU345" s="261"/>
      <c r="AV345" s="261"/>
      <c r="AW345" s="261"/>
      <c r="AX345" s="261"/>
      <c r="AY345" s="261"/>
      <c r="AZ345" s="261"/>
      <c r="BA345" s="261"/>
      <c r="BB345" s="261"/>
      <c r="BC345" s="261"/>
      <c r="BD345" s="261"/>
      <c r="BE345" s="261"/>
      <c r="BF345" s="261"/>
      <c r="BG345" s="261"/>
      <c r="BH345" s="261"/>
      <c r="BI345" s="261"/>
      <c r="BJ345" s="261"/>
      <c r="BK345" s="261"/>
      <c r="BL345" s="261"/>
      <c r="BM345" s="261"/>
      <c r="BN345" s="261"/>
      <c r="BO345" s="261"/>
      <c r="BP345" s="261"/>
      <c r="BQ345" s="261"/>
      <c r="BR345" s="261"/>
      <c r="BS345" s="261"/>
      <c r="BT345" s="261"/>
      <c r="BU345" s="261"/>
      <c r="BV345" s="261"/>
      <c r="BW345" s="261"/>
      <c r="BX345" s="261"/>
      <c r="BY345" s="262"/>
      <c r="BZ345" s="262"/>
      <c r="CA345" s="262"/>
      <c r="CB345" s="262"/>
      <c r="CC345" s="262"/>
      <c r="CD345" s="262"/>
      <c r="CE345" s="262"/>
      <c r="CF345" s="262"/>
      <c r="CG345" s="262"/>
      <c r="CH345" s="262"/>
      <c r="CI345" s="262"/>
      <c r="CJ345" s="262"/>
      <c r="CK345" s="262"/>
      <c r="CL345" s="262"/>
      <c r="CM345" s="262"/>
      <c r="CN345" s="262"/>
      <c r="CO345" s="262"/>
      <c r="CP345" s="262"/>
      <c r="CQ345" s="262"/>
      <c r="CR345" s="262"/>
      <c r="CS345" s="262"/>
      <c r="CT345" s="262"/>
      <c r="CU345" s="261"/>
      <c r="CV345" s="261"/>
      <c r="CW345" s="261"/>
      <c r="CX345" s="261"/>
      <c r="CY345" s="261"/>
      <c r="CZ345" s="261"/>
      <c r="DA345" s="261"/>
      <c r="DB345" s="261"/>
      <c r="DC345" s="261"/>
      <c r="DD345" s="261"/>
      <c r="DE345" s="261"/>
      <c r="DF345" s="261"/>
      <c r="DG345" s="261"/>
      <c r="DH345" s="261"/>
      <c r="DI345" s="261"/>
      <c r="DJ345" s="261"/>
      <c r="DK345" s="261"/>
      <c r="DL345" s="261"/>
      <c r="DM345" s="261"/>
      <c r="DN345" s="261"/>
      <c r="DO345" s="261"/>
      <c r="DP345" s="261"/>
      <c r="DQ345" s="261"/>
      <c r="DR345" s="261"/>
      <c r="DS345" s="261"/>
      <c r="DT345" s="261"/>
      <c r="DU345" s="261"/>
      <c r="DV345" s="261"/>
      <c r="DW345" s="261"/>
      <c r="DX345" s="261"/>
      <c r="DY345" s="261"/>
      <c r="DZ345" s="261"/>
      <c r="EA345" s="261"/>
    </row>
    <row r="346" spans="1:131" ht="15" x14ac:dyDescent="0.25">
      <c r="A346" s="261"/>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c r="X346" s="261"/>
      <c r="Y346" s="261"/>
      <c r="Z346" s="261"/>
      <c r="AA346" s="261"/>
      <c r="AB346" s="261"/>
      <c r="AC346" s="261"/>
      <c r="AD346" s="261"/>
      <c r="AE346" s="261"/>
      <c r="AF346" s="261"/>
      <c r="AG346" s="261"/>
      <c r="AH346" s="261"/>
      <c r="AI346" s="261"/>
      <c r="AJ346" s="261"/>
      <c r="AK346" s="261"/>
      <c r="AL346" s="261"/>
      <c r="AM346" s="261"/>
      <c r="AN346" s="261"/>
      <c r="AO346" s="261"/>
      <c r="AP346" s="261"/>
      <c r="AQ346" s="261"/>
      <c r="AR346" s="261"/>
      <c r="AS346" s="261"/>
      <c r="AT346" s="261"/>
      <c r="AU346" s="261"/>
      <c r="AV346" s="261"/>
      <c r="AW346" s="261"/>
      <c r="AX346" s="261"/>
      <c r="AY346" s="261"/>
      <c r="AZ346" s="261"/>
      <c r="BA346" s="261"/>
      <c r="BB346" s="261"/>
      <c r="BC346" s="261"/>
      <c r="BD346" s="261"/>
      <c r="BE346" s="261"/>
      <c r="BF346" s="261"/>
      <c r="BG346" s="261"/>
      <c r="BH346" s="261"/>
      <c r="BI346" s="261"/>
      <c r="BJ346" s="261"/>
      <c r="BK346" s="261"/>
      <c r="BL346" s="261"/>
      <c r="BM346" s="261"/>
      <c r="BN346" s="261"/>
      <c r="BO346" s="261"/>
      <c r="BP346" s="261"/>
      <c r="BQ346" s="261"/>
      <c r="BR346" s="261"/>
      <c r="BS346" s="261"/>
      <c r="BT346" s="261"/>
      <c r="BU346" s="261"/>
      <c r="BV346" s="261"/>
      <c r="BW346" s="261"/>
      <c r="BX346" s="261"/>
      <c r="BY346" s="262"/>
      <c r="BZ346" s="262"/>
      <c r="CA346" s="262"/>
      <c r="CB346" s="262"/>
      <c r="CC346" s="262"/>
      <c r="CD346" s="262"/>
      <c r="CE346" s="262"/>
      <c r="CF346" s="262"/>
      <c r="CG346" s="262"/>
      <c r="CH346" s="262"/>
      <c r="CI346" s="262"/>
      <c r="CJ346" s="262"/>
      <c r="CK346" s="262"/>
      <c r="CL346" s="262"/>
      <c r="CM346" s="262"/>
      <c r="CN346" s="262"/>
      <c r="CO346" s="262"/>
      <c r="CP346" s="262"/>
      <c r="CQ346" s="262"/>
      <c r="CR346" s="262"/>
      <c r="CS346" s="262"/>
      <c r="CT346" s="262"/>
      <c r="CU346" s="261"/>
      <c r="CV346" s="261"/>
      <c r="CW346" s="261"/>
      <c r="CX346" s="261"/>
      <c r="CY346" s="261"/>
      <c r="CZ346" s="261"/>
      <c r="DA346" s="261"/>
      <c r="DB346" s="261"/>
      <c r="DC346" s="261"/>
      <c r="DD346" s="261"/>
      <c r="DE346" s="261"/>
      <c r="DF346" s="261"/>
      <c r="DG346" s="261"/>
      <c r="DH346" s="261"/>
      <c r="DI346" s="261"/>
      <c r="DJ346" s="261"/>
      <c r="DK346" s="261"/>
      <c r="DL346" s="261"/>
      <c r="DM346" s="261"/>
      <c r="DN346" s="261"/>
      <c r="DO346" s="261"/>
      <c r="DP346" s="261"/>
      <c r="DQ346" s="261"/>
      <c r="DR346" s="261"/>
      <c r="DS346" s="261"/>
      <c r="DT346" s="261"/>
      <c r="DU346" s="261"/>
      <c r="DV346" s="261"/>
      <c r="DW346" s="261"/>
      <c r="DX346" s="261"/>
      <c r="DY346" s="261"/>
      <c r="DZ346" s="261"/>
      <c r="EA346" s="261"/>
    </row>
    <row r="347" spans="1:131" ht="15" x14ac:dyDescent="0.25">
      <c r="A347" s="261"/>
      <c r="B347" s="261"/>
      <c r="C347" s="261"/>
      <c r="D347" s="261"/>
      <c r="E347" s="261"/>
      <c r="F347" s="261"/>
      <c r="G347" s="261"/>
      <c r="H347" s="261"/>
      <c r="I347" s="261"/>
      <c r="J347" s="261"/>
      <c r="K347" s="261"/>
      <c r="L347" s="261"/>
      <c r="M347" s="261"/>
      <c r="N347" s="261"/>
      <c r="O347" s="261"/>
      <c r="P347" s="261"/>
      <c r="Q347" s="261"/>
      <c r="R347" s="261"/>
      <c r="S347" s="261"/>
      <c r="T347" s="261"/>
      <c r="U347" s="261"/>
      <c r="V347" s="261"/>
      <c r="W347" s="261"/>
      <c r="X347" s="261"/>
      <c r="Y347" s="261"/>
      <c r="Z347" s="261"/>
      <c r="AA347" s="261"/>
      <c r="AB347" s="261"/>
      <c r="AC347" s="261"/>
      <c r="AD347" s="261"/>
      <c r="AE347" s="261"/>
      <c r="AF347" s="261"/>
      <c r="AG347" s="261"/>
      <c r="AH347" s="261"/>
      <c r="AI347" s="261"/>
      <c r="AJ347" s="261"/>
      <c r="AK347" s="261"/>
      <c r="AL347" s="261"/>
      <c r="AM347" s="261"/>
      <c r="AN347" s="261"/>
      <c r="AO347" s="261"/>
      <c r="AP347" s="261"/>
      <c r="AQ347" s="261"/>
      <c r="AR347" s="261"/>
      <c r="AS347" s="261"/>
      <c r="AT347" s="261"/>
      <c r="AU347" s="261"/>
      <c r="AV347" s="261"/>
      <c r="AW347" s="261"/>
      <c r="AX347" s="261"/>
      <c r="AY347" s="261"/>
      <c r="AZ347" s="261"/>
      <c r="BA347" s="261"/>
      <c r="BB347" s="261"/>
      <c r="BC347" s="261"/>
      <c r="BD347" s="261"/>
      <c r="BE347" s="261"/>
      <c r="BF347" s="261"/>
      <c r="BG347" s="261"/>
      <c r="BH347" s="261"/>
      <c r="BI347" s="261"/>
      <c r="BJ347" s="261"/>
      <c r="BK347" s="261"/>
      <c r="BL347" s="261"/>
      <c r="BM347" s="261"/>
      <c r="BN347" s="261"/>
      <c r="BO347" s="261"/>
      <c r="BP347" s="261"/>
      <c r="BQ347" s="261"/>
      <c r="BR347" s="261"/>
      <c r="BS347" s="261"/>
      <c r="BT347" s="261"/>
      <c r="BU347" s="261"/>
      <c r="BV347" s="261"/>
      <c r="BW347" s="261"/>
      <c r="BX347" s="261"/>
      <c r="BY347" s="262"/>
      <c r="BZ347" s="262"/>
      <c r="CA347" s="262"/>
      <c r="CB347" s="262"/>
      <c r="CC347" s="262"/>
      <c r="CD347" s="262"/>
      <c r="CE347" s="262"/>
      <c r="CF347" s="262"/>
      <c r="CG347" s="262"/>
      <c r="CH347" s="262"/>
      <c r="CI347" s="262"/>
      <c r="CJ347" s="262"/>
      <c r="CK347" s="262"/>
      <c r="CL347" s="262"/>
      <c r="CM347" s="262"/>
      <c r="CN347" s="262"/>
      <c r="CO347" s="262"/>
      <c r="CP347" s="262"/>
      <c r="CQ347" s="262"/>
      <c r="CR347" s="262"/>
      <c r="CS347" s="262"/>
      <c r="CT347" s="262"/>
      <c r="CU347" s="261"/>
      <c r="CV347" s="261"/>
      <c r="CW347" s="261"/>
      <c r="CX347" s="261"/>
      <c r="CY347" s="261"/>
      <c r="CZ347" s="261"/>
      <c r="DA347" s="261"/>
      <c r="DB347" s="261"/>
      <c r="DC347" s="261"/>
      <c r="DD347" s="261"/>
      <c r="DE347" s="261"/>
      <c r="DF347" s="261"/>
      <c r="DG347" s="261"/>
      <c r="DH347" s="261"/>
      <c r="DI347" s="261"/>
      <c r="DJ347" s="261"/>
      <c r="DK347" s="261"/>
      <c r="DL347" s="261"/>
      <c r="DM347" s="261"/>
      <c r="DN347" s="261"/>
      <c r="DO347" s="261"/>
      <c r="DP347" s="261"/>
      <c r="DQ347" s="261"/>
      <c r="DR347" s="261"/>
      <c r="DS347" s="261"/>
      <c r="DT347" s="261"/>
      <c r="DU347" s="261"/>
      <c r="DV347" s="261"/>
      <c r="DW347" s="261"/>
      <c r="DX347" s="261"/>
      <c r="DY347" s="261"/>
      <c r="DZ347" s="261"/>
      <c r="EA347" s="261"/>
    </row>
    <row r="348" spans="1:131" ht="15" x14ac:dyDescent="0.25">
      <c r="A348" s="261"/>
      <c r="B348" s="261"/>
      <c r="C348" s="261"/>
      <c r="D348" s="261"/>
      <c r="E348" s="261"/>
      <c r="F348" s="261"/>
      <c r="G348" s="261"/>
      <c r="H348" s="261"/>
      <c r="I348" s="261"/>
      <c r="J348" s="261"/>
      <c r="K348" s="261"/>
      <c r="L348" s="261"/>
      <c r="M348" s="261"/>
      <c r="N348" s="261"/>
      <c r="O348" s="261"/>
      <c r="P348" s="261"/>
      <c r="Q348" s="261"/>
      <c r="R348" s="261"/>
      <c r="S348" s="261"/>
      <c r="T348" s="261"/>
      <c r="U348" s="261"/>
      <c r="V348" s="261"/>
      <c r="W348" s="261"/>
      <c r="X348" s="261"/>
      <c r="Y348" s="261"/>
      <c r="Z348" s="261"/>
      <c r="AA348" s="261"/>
      <c r="AB348" s="261"/>
      <c r="AC348" s="261"/>
      <c r="AD348" s="261"/>
      <c r="AE348" s="261"/>
      <c r="AF348" s="261"/>
      <c r="AG348" s="261"/>
      <c r="AH348" s="261"/>
      <c r="AI348" s="261"/>
      <c r="AJ348" s="261"/>
      <c r="AK348" s="261"/>
      <c r="AL348" s="261"/>
      <c r="AM348" s="261"/>
      <c r="AN348" s="261"/>
      <c r="AO348" s="261"/>
      <c r="AP348" s="261"/>
      <c r="AQ348" s="261"/>
      <c r="AR348" s="261"/>
      <c r="AS348" s="261"/>
      <c r="AT348" s="261"/>
      <c r="AU348" s="261"/>
      <c r="AV348" s="261"/>
      <c r="AW348" s="261"/>
      <c r="AX348" s="261"/>
      <c r="AY348" s="261"/>
      <c r="AZ348" s="261"/>
      <c r="BA348" s="261"/>
      <c r="BB348" s="261"/>
      <c r="BC348" s="261"/>
      <c r="BD348" s="261"/>
      <c r="BE348" s="261"/>
      <c r="BF348" s="261"/>
      <c r="BG348" s="261"/>
      <c r="BH348" s="261"/>
      <c r="BI348" s="261"/>
      <c r="BJ348" s="261"/>
      <c r="BK348" s="261"/>
      <c r="BL348" s="261"/>
      <c r="BM348" s="261"/>
      <c r="BN348" s="261"/>
      <c r="BO348" s="261"/>
      <c r="BP348" s="261"/>
      <c r="BQ348" s="261"/>
      <c r="BR348" s="261"/>
      <c r="BS348" s="261"/>
      <c r="BT348" s="261"/>
      <c r="BU348" s="261"/>
      <c r="BV348" s="261"/>
      <c r="BW348" s="261"/>
      <c r="BX348" s="261"/>
      <c r="BY348" s="262"/>
      <c r="BZ348" s="262"/>
      <c r="CA348" s="262"/>
      <c r="CB348" s="262"/>
      <c r="CC348" s="262"/>
      <c r="CD348" s="262"/>
      <c r="CE348" s="262"/>
      <c r="CF348" s="262"/>
      <c r="CG348" s="262"/>
      <c r="CH348" s="262"/>
      <c r="CI348" s="262"/>
      <c r="CJ348" s="262"/>
      <c r="CK348" s="262"/>
      <c r="CL348" s="262"/>
      <c r="CM348" s="262"/>
      <c r="CN348" s="262"/>
      <c r="CO348" s="262"/>
      <c r="CP348" s="262"/>
      <c r="CQ348" s="262"/>
      <c r="CR348" s="262"/>
      <c r="CS348" s="262"/>
      <c r="CT348" s="262"/>
      <c r="CU348" s="261"/>
      <c r="CV348" s="261"/>
      <c r="CW348" s="261"/>
      <c r="CX348" s="261"/>
      <c r="CY348" s="261"/>
      <c r="CZ348" s="261"/>
      <c r="DA348" s="261"/>
      <c r="DB348" s="261"/>
      <c r="DC348" s="261"/>
      <c r="DD348" s="261"/>
      <c r="DE348" s="261"/>
      <c r="DF348" s="261"/>
      <c r="DG348" s="261"/>
      <c r="DH348" s="261"/>
      <c r="DI348" s="261"/>
      <c r="DJ348" s="261"/>
      <c r="DK348" s="261"/>
      <c r="DL348" s="261"/>
      <c r="DM348" s="261"/>
      <c r="DN348" s="261"/>
      <c r="DO348" s="261"/>
      <c r="DP348" s="261"/>
      <c r="DQ348" s="261"/>
      <c r="DR348" s="261"/>
      <c r="DS348" s="261"/>
      <c r="DT348" s="261"/>
      <c r="DU348" s="261"/>
      <c r="DV348" s="261"/>
      <c r="DW348" s="261"/>
      <c r="DX348" s="261"/>
      <c r="DY348" s="261"/>
      <c r="DZ348" s="261"/>
      <c r="EA348" s="261"/>
    </row>
    <row r="349" spans="1:131" ht="15" x14ac:dyDescent="0.25">
      <c r="A349" s="261"/>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61"/>
      <c r="AE349" s="261"/>
      <c r="AF349" s="261"/>
      <c r="AG349" s="261"/>
      <c r="AH349" s="261"/>
      <c r="AI349" s="261"/>
      <c r="AJ349" s="261"/>
      <c r="AK349" s="261"/>
      <c r="AL349" s="261"/>
      <c r="AM349" s="261"/>
      <c r="AN349" s="261"/>
      <c r="AO349" s="261"/>
      <c r="AP349" s="261"/>
      <c r="AQ349" s="261"/>
      <c r="AR349" s="261"/>
      <c r="AS349" s="261"/>
      <c r="AT349" s="261"/>
      <c r="AU349" s="261"/>
      <c r="AV349" s="261"/>
      <c r="AW349" s="261"/>
      <c r="AX349" s="261"/>
      <c r="AY349" s="261"/>
      <c r="AZ349" s="261"/>
      <c r="BA349" s="261"/>
      <c r="BB349" s="261"/>
      <c r="BC349" s="261"/>
      <c r="BD349" s="261"/>
      <c r="BE349" s="261"/>
      <c r="BF349" s="261"/>
      <c r="BG349" s="261"/>
      <c r="BH349" s="261"/>
      <c r="BI349" s="261"/>
      <c r="BJ349" s="261"/>
      <c r="BK349" s="261"/>
      <c r="BL349" s="261"/>
      <c r="BM349" s="261"/>
      <c r="BN349" s="261"/>
      <c r="BO349" s="261"/>
      <c r="BP349" s="261"/>
      <c r="BQ349" s="261"/>
      <c r="BR349" s="261"/>
      <c r="BS349" s="261"/>
      <c r="BT349" s="261"/>
      <c r="BU349" s="261"/>
      <c r="BV349" s="261"/>
      <c r="BW349" s="261"/>
      <c r="BX349" s="261"/>
      <c r="BY349" s="262"/>
      <c r="BZ349" s="262"/>
      <c r="CA349" s="262"/>
      <c r="CB349" s="262"/>
      <c r="CC349" s="262"/>
      <c r="CD349" s="262"/>
      <c r="CE349" s="262"/>
      <c r="CF349" s="262"/>
      <c r="CG349" s="262"/>
      <c r="CH349" s="262"/>
      <c r="CI349" s="262"/>
      <c r="CJ349" s="262"/>
      <c r="CK349" s="262"/>
      <c r="CL349" s="262"/>
      <c r="CM349" s="262"/>
      <c r="CN349" s="262"/>
      <c r="CO349" s="262"/>
      <c r="CP349" s="262"/>
      <c r="CQ349" s="262"/>
      <c r="CR349" s="262"/>
      <c r="CS349" s="262"/>
      <c r="CT349" s="262"/>
      <c r="CU349" s="261"/>
      <c r="CV349" s="261"/>
      <c r="CW349" s="261"/>
      <c r="CX349" s="261"/>
      <c r="CY349" s="261"/>
      <c r="CZ349" s="261"/>
      <c r="DA349" s="261"/>
      <c r="DB349" s="261"/>
      <c r="DC349" s="261"/>
      <c r="DD349" s="261"/>
      <c r="DE349" s="261"/>
      <c r="DF349" s="261"/>
      <c r="DG349" s="261"/>
      <c r="DH349" s="261"/>
      <c r="DI349" s="261"/>
      <c r="DJ349" s="261"/>
      <c r="DK349" s="261"/>
      <c r="DL349" s="261"/>
      <c r="DM349" s="261"/>
      <c r="DN349" s="261"/>
      <c r="DO349" s="261"/>
      <c r="DP349" s="261"/>
      <c r="DQ349" s="261"/>
      <c r="DR349" s="261"/>
      <c r="DS349" s="261"/>
      <c r="DT349" s="261"/>
      <c r="DU349" s="261"/>
      <c r="DV349" s="261"/>
      <c r="DW349" s="261"/>
      <c r="DX349" s="261"/>
      <c r="DY349" s="261"/>
      <c r="DZ349" s="261"/>
      <c r="EA349" s="261"/>
    </row>
    <row r="350" spans="1:131" ht="15" x14ac:dyDescent="0.25">
      <c r="A350" s="261"/>
      <c r="B350" s="261"/>
      <c r="C350" s="261"/>
      <c r="D350" s="261"/>
      <c r="E350" s="261"/>
      <c r="F350" s="261"/>
      <c r="G350" s="261"/>
      <c r="H350" s="261"/>
      <c r="I350" s="261"/>
      <c r="J350" s="261"/>
      <c r="K350" s="261"/>
      <c r="L350" s="261"/>
      <c r="M350" s="261"/>
      <c r="N350" s="261"/>
      <c r="O350" s="261"/>
      <c r="P350" s="261"/>
      <c r="Q350" s="261"/>
      <c r="R350" s="261"/>
      <c r="S350" s="261"/>
      <c r="T350" s="261"/>
      <c r="U350" s="261"/>
      <c r="V350" s="261"/>
      <c r="W350" s="261"/>
      <c r="X350" s="261"/>
      <c r="Y350" s="261"/>
      <c r="Z350" s="261"/>
      <c r="AA350" s="261"/>
      <c r="AB350" s="261"/>
      <c r="AC350" s="261"/>
      <c r="AD350" s="261"/>
      <c r="AE350" s="261"/>
      <c r="AF350" s="261"/>
      <c r="AG350" s="261"/>
      <c r="AH350" s="261"/>
      <c r="AI350" s="261"/>
      <c r="AJ350" s="261"/>
      <c r="AK350" s="261"/>
      <c r="AL350" s="261"/>
      <c r="AM350" s="261"/>
      <c r="AN350" s="261"/>
      <c r="AO350" s="261"/>
      <c r="AP350" s="261"/>
      <c r="AQ350" s="261"/>
      <c r="AR350" s="261"/>
      <c r="AS350" s="261"/>
      <c r="AT350" s="261"/>
      <c r="AU350" s="261"/>
      <c r="AV350" s="261"/>
      <c r="AW350" s="261"/>
      <c r="AX350" s="261"/>
      <c r="AY350" s="261"/>
      <c r="AZ350" s="261"/>
      <c r="BA350" s="261"/>
      <c r="BB350" s="261"/>
      <c r="BC350" s="261"/>
      <c r="BD350" s="261"/>
      <c r="BE350" s="261"/>
      <c r="BF350" s="261"/>
      <c r="BG350" s="261"/>
      <c r="BH350" s="261"/>
      <c r="BI350" s="261"/>
      <c r="BJ350" s="261"/>
      <c r="BK350" s="261"/>
      <c r="BL350" s="261"/>
      <c r="BM350" s="261"/>
      <c r="BN350" s="261"/>
      <c r="BO350" s="261"/>
      <c r="BP350" s="261"/>
      <c r="BQ350" s="261"/>
      <c r="BR350" s="261"/>
      <c r="BS350" s="261"/>
      <c r="BT350" s="261"/>
      <c r="BU350" s="261"/>
      <c r="BV350" s="261"/>
      <c r="BW350" s="261"/>
      <c r="BX350" s="261"/>
      <c r="BY350" s="262"/>
      <c r="BZ350" s="262"/>
      <c r="CA350" s="262"/>
      <c r="CB350" s="262"/>
      <c r="CC350" s="262"/>
      <c r="CD350" s="262"/>
      <c r="CE350" s="262"/>
      <c r="CF350" s="262"/>
      <c r="CG350" s="262"/>
      <c r="CH350" s="262"/>
      <c r="CI350" s="262"/>
      <c r="CJ350" s="262"/>
      <c r="CK350" s="262"/>
      <c r="CL350" s="262"/>
      <c r="CM350" s="262"/>
      <c r="CN350" s="262"/>
      <c r="CO350" s="262"/>
      <c r="CP350" s="262"/>
      <c r="CQ350" s="262"/>
      <c r="CR350" s="262"/>
      <c r="CS350" s="262"/>
      <c r="CT350" s="262"/>
      <c r="CU350" s="261"/>
      <c r="CV350" s="261"/>
      <c r="CW350" s="261"/>
      <c r="CX350" s="261"/>
      <c r="CY350" s="261"/>
      <c r="CZ350" s="261"/>
      <c r="DA350" s="261"/>
      <c r="DB350" s="261"/>
      <c r="DC350" s="261"/>
      <c r="DD350" s="261"/>
      <c r="DE350" s="261"/>
      <c r="DF350" s="261"/>
      <c r="DG350" s="261"/>
      <c r="DH350" s="261"/>
      <c r="DI350" s="261"/>
      <c r="DJ350" s="261"/>
      <c r="DK350" s="261"/>
      <c r="DL350" s="261"/>
      <c r="DM350" s="261"/>
      <c r="DN350" s="261"/>
      <c r="DO350" s="261"/>
      <c r="DP350" s="261"/>
      <c r="DQ350" s="261"/>
      <c r="DR350" s="261"/>
      <c r="DS350" s="261"/>
      <c r="DT350" s="261"/>
      <c r="DU350" s="261"/>
      <c r="DV350" s="261"/>
      <c r="DW350" s="261"/>
      <c r="DX350" s="261"/>
      <c r="DY350" s="261"/>
      <c r="DZ350" s="261"/>
      <c r="EA350" s="261"/>
    </row>
    <row r="351" spans="1:131" ht="15" x14ac:dyDescent="0.25">
      <c r="A351" s="261"/>
      <c r="B351" s="261"/>
      <c r="C351" s="261"/>
      <c r="D351" s="261"/>
      <c r="E351" s="261"/>
      <c r="F351" s="261"/>
      <c r="G351" s="261"/>
      <c r="H351" s="261"/>
      <c r="I351" s="261"/>
      <c r="J351" s="261"/>
      <c r="K351" s="261"/>
      <c r="L351" s="261"/>
      <c r="M351" s="261"/>
      <c r="N351" s="261"/>
      <c r="O351" s="261"/>
      <c r="P351" s="261"/>
      <c r="Q351" s="261"/>
      <c r="R351" s="261"/>
      <c r="S351" s="261"/>
      <c r="T351" s="261"/>
      <c r="U351" s="261"/>
      <c r="V351" s="261"/>
      <c r="W351" s="261"/>
      <c r="X351" s="261"/>
      <c r="Y351" s="261"/>
      <c r="Z351" s="261"/>
      <c r="AA351" s="261"/>
      <c r="AB351" s="261"/>
      <c r="AC351" s="261"/>
      <c r="AD351" s="261"/>
      <c r="AE351" s="261"/>
      <c r="AF351" s="261"/>
      <c r="AG351" s="261"/>
      <c r="AH351" s="261"/>
      <c r="AI351" s="261"/>
      <c r="AJ351" s="261"/>
      <c r="AK351" s="261"/>
      <c r="AL351" s="261"/>
      <c r="AM351" s="261"/>
      <c r="AN351" s="261"/>
      <c r="AO351" s="261"/>
      <c r="AP351" s="261"/>
      <c r="AQ351" s="261"/>
      <c r="AR351" s="261"/>
      <c r="AS351" s="261"/>
      <c r="AT351" s="261"/>
      <c r="AU351" s="261"/>
      <c r="AV351" s="261"/>
      <c r="AW351" s="261"/>
      <c r="AX351" s="261"/>
      <c r="AY351" s="261"/>
      <c r="AZ351" s="261"/>
      <c r="BA351" s="261"/>
      <c r="BB351" s="261"/>
      <c r="BC351" s="261"/>
      <c r="BD351" s="261"/>
      <c r="BE351" s="261"/>
      <c r="BF351" s="261"/>
      <c r="BG351" s="261"/>
      <c r="BH351" s="261"/>
      <c r="BI351" s="261"/>
      <c r="BJ351" s="261"/>
      <c r="BK351" s="261"/>
      <c r="BL351" s="261"/>
      <c r="BM351" s="261"/>
      <c r="BN351" s="261"/>
      <c r="BO351" s="261"/>
      <c r="BP351" s="261"/>
      <c r="BQ351" s="261"/>
      <c r="BR351" s="261"/>
      <c r="BS351" s="261"/>
      <c r="BT351" s="261"/>
      <c r="BU351" s="261"/>
      <c r="BV351" s="261"/>
      <c r="BW351" s="261"/>
      <c r="BX351" s="261"/>
      <c r="BY351" s="262"/>
      <c r="BZ351" s="262"/>
      <c r="CA351" s="262"/>
      <c r="CB351" s="262"/>
      <c r="CC351" s="262"/>
      <c r="CD351" s="262"/>
      <c r="CE351" s="262"/>
      <c r="CF351" s="262"/>
      <c r="CG351" s="262"/>
      <c r="CH351" s="262"/>
      <c r="CI351" s="262"/>
      <c r="CJ351" s="262"/>
      <c r="CK351" s="262"/>
      <c r="CL351" s="262"/>
      <c r="CM351" s="262"/>
      <c r="CN351" s="262"/>
      <c r="CO351" s="262"/>
      <c r="CP351" s="262"/>
      <c r="CQ351" s="262"/>
      <c r="CR351" s="262"/>
      <c r="CS351" s="262"/>
      <c r="CT351" s="262"/>
      <c r="CU351" s="261"/>
      <c r="CV351" s="261"/>
      <c r="CW351" s="261"/>
      <c r="CX351" s="261"/>
      <c r="CY351" s="261"/>
      <c r="CZ351" s="261"/>
      <c r="DA351" s="261"/>
      <c r="DB351" s="261"/>
      <c r="DC351" s="261"/>
      <c r="DD351" s="261"/>
      <c r="DE351" s="261"/>
      <c r="DF351" s="261"/>
      <c r="DG351" s="261"/>
      <c r="DH351" s="261"/>
      <c r="DI351" s="261"/>
      <c r="DJ351" s="261"/>
      <c r="DK351" s="261"/>
      <c r="DL351" s="261"/>
      <c r="DM351" s="261"/>
      <c r="DN351" s="261"/>
      <c r="DO351" s="261"/>
      <c r="DP351" s="261"/>
      <c r="DQ351" s="261"/>
      <c r="DR351" s="261"/>
      <c r="DS351" s="261"/>
      <c r="DT351" s="261"/>
      <c r="DU351" s="261"/>
      <c r="DV351" s="261"/>
      <c r="DW351" s="261"/>
      <c r="DX351" s="261"/>
      <c r="DY351" s="261"/>
      <c r="DZ351" s="261"/>
      <c r="EA351" s="261"/>
    </row>
    <row r="352" spans="1:131" ht="15" x14ac:dyDescent="0.25">
      <c r="A352" s="261"/>
      <c r="B352" s="261"/>
      <c r="C352" s="261"/>
      <c r="D352" s="261"/>
      <c r="E352" s="261"/>
      <c r="F352" s="261"/>
      <c r="G352" s="261"/>
      <c r="H352" s="261"/>
      <c r="I352" s="261"/>
      <c r="J352" s="261"/>
      <c r="K352" s="261"/>
      <c r="L352" s="261"/>
      <c r="M352" s="261"/>
      <c r="N352" s="261"/>
      <c r="O352" s="261"/>
      <c r="P352" s="261"/>
      <c r="Q352" s="261"/>
      <c r="R352" s="261"/>
      <c r="S352" s="261"/>
      <c r="T352" s="261"/>
      <c r="U352" s="261"/>
      <c r="V352" s="261"/>
      <c r="W352" s="261"/>
      <c r="X352" s="261"/>
      <c r="Y352" s="261"/>
      <c r="Z352" s="261"/>
      <c r="AA352" s="261"/>
      <c r="AB352" s="261"/>
      <c r="AC352" s="261"/>
      <c r="AD352" s="261"/>
      <c r="AE352" s="261"/>
      <c r="AF352" s="261"/>
      <c r="AG352" s="261"/>
      <c r="AH352" s="261"/>
      <c r="AI352" s="261"/>
      <c r="AJ352" s="261"/>
      <c r="AK352" s="261"/>
      <c r="AL352" s="261"/>
      <c r="AM352" s="261"/>
      <c r="AN352" s="261"/>
      <c r="AO352" s="261"/>
      <c r="AP352" s="261"/>
      <c r="AQ352" s="261"/>
      <c r="AR352" s="261"/>
      <c r="AS352" s="261"/>
      <c r="AT352" s="261"/>
      <c r="AU352" s="261"/>
      <c r="AV352" s="261"/>
      <c r="AW352" s="261"/>
      <c r="AX352" s="261"/>
      <c r="AY352" s="261"/>
      <c r="AZ352" s="261"/>
      <c r="BA352" s="261"/>
      <c r="BB352" s="261"/>
      <c r="BC352" s="261"/>
      <c r="BD352" s="261"/>
      <c r="BE352" s="261"/>
      <c r="BF352" s="261"/>
      <c r="BG352" s="261"/>
      <c r="BH352" s="261"/>
      <c r="BI352" s="261"/>
      <c r="BJ352" s="261"/>
      <c r="BK352" s="261"/>
      <c r="BL352" s="261"/>
      <c r="BM352" s="261"/>
      <c r="BN352" s="261"/>
      <c r="BO352" s="261"/>
      <c r="BP352" s="261"/>
      <c r="BQ352" s="261"/>
      <c r="BR352" s="261"/>
      <c r="BS352" s="261"/>
      <c r="BT352" s="261"/>
      <c r="BU352" s="261"/>
      <c r="BV352" s="261"/>
      <c r="BW352" s="261"/>
      <c r="BX352" s="261"/>
      <c r="BY352" s="262"/>
      <c r="BZ352" s="262"/>
      <c r="CA352" s="262"/>
      <c r="CB352" s="262"/>
      <c r="CC352" s="262"/>
      <c r="CD352" s="262"/>
      <c r="CE352" s="262"/>
      <c r="CF352" s="262"/>
      <c r="CG352" s="262"/>
      <c r="CH352" s="262"/>
      <c r="CI352" s="262"/>
      <c r="CJ352" s="262"/>
      <c r="CK352" s="262"/>
      <c r="CL352" s="262"/>
      <c r="CM352" s="262"/>
      <c r="CN352" s="262"/>
      <c r="CO352" s="262"/>
      <c r="CP352" s="262"/>
      <c r="CQ352" s="262"/>
      <c r="CR352" s="262"/>
      <c r="CS352" s="262"/>
      <c r="CT352" s="262"/>
      <c r="CU352" s="261"/>
      <c r="CV352" s="261"/>
      <c r="CW352" s="261"/>
      <c r="CX352" s="261"/>
      <c r="CY352" s="261"/>
      <c r="CZ352" s="261"/>
      <c r="DA352" s="261"/>
      <c r="DB352" s="261"/>
      <c r="DC352" s="261"/>
      <c r="DD352" s="261"/>
      <c r="DE352" s="261"/>
      <c r="DF352" s="261"/>
      <c r="DG352" s="261"/>
      <c r="DH352" s="261"/>
      <c r="DI352" s="261"/>
      <c r="DJ352" s="261"/>
      <c r="DK352" s="261"/>
      <c r="DL352" s="261"/>
      <c r="DM352" s="261"/>
      <c r="DN352" s="261"/>
      <c r="DO352" s="261"/>
      <c r="DP352" s="261"/>
      <c r="DQ352" s="261"/>
      <c r="DR352" s="261"/>
      <c r="DS352" s="261"/>
      <c r="DT352" s="261"/>
      <c r="DU352" s="261"/>
      <c r="DV352" s="261"/>
      <c r="DW352" s="261"/>
      <c r="DX352" s="261"/>
      <c r="DY352" s="261"/>
      <c r="DZ352" s="261"/>
      <c r="EA352" s="261"/>
    </row>
    <row r="353" spans="1:131" ht="15" x14ac:dyDescent="0.25">
      <c r="A353" s="261"/>
      <c r="B353" s="261"/>
      <c r="C353" s="261"/>
      <c r="D353" s="261"/>
      <c r="E353" s="261"/>
      <c r="F353" s="261"/>
      <c r="G353" s="261"/>
      <c r="H353" s="261"/>
      <c r="I353" s="261"/>
      <c r="J353" s="261"/>
      <c r="K353" s="261"/>
      <c r="L353" s="261"/>
      <c r="M353" s="261"/>
      <c r="N353" s="261"/>
      <c r="O353" s="261"/>
      <c r="P353" s="261"/>
      <c r="Q353" s="261"/>
      <c r="R353" s="261"/>
      <c r="S353" s="261"/>
      <c r="T353" s="261"/>
      <c r="U353" s="261"/>
      <c r="V353" s="261"/>
      <c r="W353" s="261"/>
      <c r="X353" s="261"/>
      <c r="Y353" s="261"/>
      <c r="Z353" s="261"/>
      <c r="AA353" s="261"/>
      <c r="AB353" s="261"/>
      <c r="AC353" s="261"/>
      <c r="AD353" s="261"/>
      <c r="AE353" s="261"/>
      <c r="AF353" s="261"/>
      <c r="AG353" s="261"/>
      <c r="AH353" s="261"/>
      <c r="AI353" s="261"/>
      <c r="AJ353" s="261"/>
      <c r="AK353" s="261"/>
      <c r="AL353" s="261"/>
      <c r="AM353" s="261"/>
      <c r="AN353" s="261"/>
      <c r="AO353" s="261"/>
      <c r="AP353" s="261"/>
      <c r="AQ353" s="261"/>
      <c r="AR353" s="261"/>
      <c r="AS353" s="261"/>
      <c r="AT353" s="261"/>
      <c r="AU353" s="261"/>
      <c r="AV353" s="261"/>
      <c r="AW353" s="261"/>
      <c r="AX353" s="261"/>
      <c r="AY353" s="261"/>
      <c r="AZ353" s="261"/>
      <c r="BA353" s="261"/>
      <c r="BB353" s="261"/>
      <c r="BC353" s="261"/>
      <c r="BD353" s="261"/>
      <c r="BE353" s="261"/>
      <c r="BF353" s="261"/>
      <c r="BG353" s="261"/>
      <c r="BH353" s="261"/>
      <c r="BI353" s="261"/>
      <c r="BJ353" s="261"/>
      <c r="BK353" s="261"/>
      <c r="BL353" s="261"/>
      <c r="BM353" s="261"/>
      <c r="BN353" s="261"/>
      <c r="BO353" s="261"/>
      <c r="BP353" s="261"/>
      <c r="BQ353" s="261"/>
      <c r="BR353" s="261"/>
      <c r="BS353" s="261"/>
      <c r="BT353" s="261"/>
      <c r="BU353" s="261"/>
      <c r="BV353" s="261"/>
      <c r="BW353" s="261"/>
      <c r="BX353" s="261"/>
      <c r="BY353" s="262"/>
      <c r="BZ353" s="262"/>
      <c r="CA353" s="262"/>
      <c r="CB353" s="262"/>
      <c r="CC353" s="262"/>
      <c r="CD353" s="262"/>
      <c r="CE353" s="262"/>
      <c r="CF353" s="262"/>
      <c r="CG353" s="262"/>
      <c r="CH353" s="262"/>
      <c r="CI353" s="262"/>
      <c r="CJ353" s="262"/>
      <c r="CK353" s="262"/>
      <c r="CL353" s="262"/>
      <c r="CM353" s="262"/>
      <c r="CN353" s="262"/>
      <c r="CO353" s="262"/>
      <c r="CP353" s="262"/>
      <c r="CQ353" s="262"/>
      <c r="CR353" s="262"/>
      <c r="CS353" s="262"/>
      <c r="CT353" s="262"/>
      <c r="CU353" s="261"/>
      <c r="CV353" s="261"/>
      <c r="CW353" s="261"/>
      <c r="CX353" s="261"/>
      <c r="CY353" s="261"/>
      <c r="CZ353" s="261"/>
      <c r="DA353" s="261"/>
      <c r="DB353" s="261"/>
      <c r="DC353" s="261"/>
      <c r="DD353" s="261"/>
      <c r="DE353" s="261"/>
      <c r="DF353" s="261"/>
      <c r="DG353" s="261"/>
      <c r="DH353" s="261"/>
      <c r="DI353" s="261"/>
      <c r="DJ353" s="261"/>
      <c r="DK353" s="261"/>
      <c r="DL353" s="261"/>
      <c r="DM353" s="261"/>
      <c r="DN353" s="261"/>
      <c r="DO353" s="261"/>
      <c r="DP353" s="261"/>
      <c r="DQ353" s="261"/>
      <c r="DR353" s="261"/>
      <c r="DS353" s="261"/>
      <c r="DT353" s="261"/>
      <c r="DU353" s="261"/>
      <c r="DV353" s="261"/>
      <c r="DW353" s="261"/>
      <c r="DX353" s="261"/>
      <c r="DY353" s="261"/>
      <c r="DZ353" s="261"/>
      <c r="EA353" s="261"/>
    </row>
    <row r="354" spans="1:131" ht="15" x14ac:dyDescent="0.25">
      <c r="A354" s="261"/>
      <c r="B354" s="261"/>
      <c r="C354" s="261"/>
      <c r="D354" s="261"/>
      <c r="E354" s="261"/>
      <c r="F354" s="261"/>
      <c r="G354" s="261"/>
      <c r="H354" s="261"/>
      <c r="I354" s="261"/>
      <c r="J354" s="261"/>
      <c r="K354" s="261"/>
      <c r="L354" s="261"/>
      <c r="M354" s="261"/>
      <c r="N354" s="261"/>
      <c r="O354" s="261"/>
      <c r="P354" s="261"/>
      <c r="Q354" s="261"/>
      <c r="R354" s="261"/>
      <c r="S354" s="261"/>
      <c r="T354" s="261"/>
      <c r="U354" s="261"/>
      <c r="V354" s="261"/>
      <c r="W354" s="261"/>
      <c r="X354" s="261"/>
      <c r="Y354" s="261"/>
      <c r="Z354" s="261"/>
      <c r="AA354" s="261"/>
      <c r="AB354" s="261"/>
      <c r="AC354" s="261"/>
      <c r="AD354" s="261"/>
      <c r="AE354" s="261"/>
      <c r="AF354" s="261"/>
      <c r="AG354" s="261"/>
      <c r="AH354" s="261"/>
      <c r="AI354" s="261"/>
      <c r="AJ354" s="261"/>
      <c r="AK354" s="261"/>
      <c r="AL354" s="261"/>
      <c r="AM354" s="261"/>
      <c r="AN354" s="261"/>
      <c r="AO354" s="261"/>
      <c r="AP354" s="261"/>
      <c r="AQ354" s="261"/>
      <c r="AR354" s="261"/>
      <c r="AS354" s="261"/>
      <c r="AT354" s="261"/>
      <c r="AU354" s="261"/>
      <c r="AV354" s="261"/>
      <c r="AW354" s="261"/>
      <c r="AX354" s="261"/>
      <c r="AY354" s="261"/>
      <c r="AZ354" s="261"/>
      <c r="BA354" s="261"/>
      <c r="BB354" s="261"/>
      <c r="BC354" s="261"/>
      <c r="BD354" s="261"/>
      <c r="BE354" s="261"/>
      <c r="BF354" s="261"/>
      <c r="BG354" s="261"/>
      <c r="BH354" s="261"/>
      <c r="BI354" s="261"/>
      <c r="BJ354" s="261"/>
      <c r="BK354" s="261"/>
      <c r="BL354" s="261"/>
      <c r="BM354" s="261"/>
      <c r="BN354" s="261"/>
      <c r="BO354" s="261"/>
      <c r="BP354" s="261"/>
      <c r="BQ354" s="261"/>
      <c r="BR354" s="261"/>
      <c r="BS354" s="261"/>
      <c r="BT354" s="261"/>
      <c r="BU354" s="261"/>
      <c r="BV354" s="261"/>
      <c r="BW354" s="261"/>
      <c r="BX354" s="261"/>
      <c r="BY354" s="262"/>
      <c r="BZ354" s="262"/>
      <c r="CA354" s="262"/>
      <c r="CB354" s="262"/>
      <c r="CC354" s="262"/>
      <c r="CD354" s="262"/>
      <c r="CE354" s="262"/>
      <c r="CF354" s="262"/>
      <c r="CG354" s="262"/>
      <c r="CH354" s="262"/>
      <c r="CI354" s="262"/>
      <c r="CJ354" s="262"/>
      <c r="CK354" s="262"/>
      <c r="CL354" s="262"/>
      <c r="CM354" s="262"/>
      <c r="CN354" s="262"/>
      <c r="CO354" s="262"/>
      <c r="CP354" s="262"/>
      <c r="CQ354" s="262"/>
      <c r="CR354" s="262"/>
      <c r="CS354" s="262"/>
      <c r="CT354" s="262"/>
      <c r="CU354" s="261"/>
      <c r="CV354" s="261"/>
      <c r="CW354" s="261"/>
      <c r="CX354" s="261"/>
      <c r="CY354" s="261"/>
      <c r="CZ354" s="261"/>
      <c r="DA354" s="261"/>
      <c r="DB354" s="261"/>
      <c r="DC354" s="261"/>
      <c r="DD354" s="261"/>
      <c r="DE354" s="261"/>
      <c r="DF354" s="261"/>
      <c r="DG354" s="261"/>
      <c r="DH354" s="261"/>
      <c r="DI354" s="261"/>
      <c r="DJ354" s="261"/>
      <c r="DK354" s="261"/>
      <c r="DL354" s="261"/>
      <c r="DM354" s="261"/>
      <c r="DN354" s="261"/>
      <c r="DO354" s="261"/>
      <c r="DP354" s="261"/>
      <c r="DQ354" s="261"/>
      <c r="DR354" s="261"/>
      <c r="DS354" s="261"/>
      <c r="DT354" s="261"/>
      <c r="DU354" s="261"/>
      <c r="DV354" s="261"/>
      <c r="DW354" s="261"/>
      <c r="DX354" s="261"/>
      <c r="DY354" s="261"/>
      <c r="DZ354" s="261"/>
      <c r="EA354" s="261"/>
    </row>
    <row r="355" spans="1:131" ht="15" x14ac:dyDescent="0.25">
      <c r="A355" s="261"/>
      <c r="B355" s="261"/>
      <c r="C355" s="261"/>
      <c r="D355" s="261"/>
      <c r="E355" s="261"/>
      <c r="F355" s="261"/>
      <c r="G355" s="261"/>
      <c r="H355" s="261"/>
      <c r="I355" s="261"/>
      <c r="J355" s="261"/>
      <c r="K355" s="261"/>
      <c r="L355" s="261"/>
      <c r="M355" s="261"/>
      <c r="N355" s="261"/>
      <c r="O355" s="261"/>
      <c r="P355" s="261"/>
      <c r="Q355" s="261"/>
      <c r="R355" s="261"/>
      <c r="S355" s="261"/>
      <c r="T355" s="261"/>
      <c r="U355" s="261"/>
      <c r="V355" s="261"/>
      <c r="W355" s="261"/>
      <c r="X355" s="261"/>
      <c r="Y355" s="261"/>
      <c r="Z355" s="261"/>
      <c r="AA355" s="261"/>
      <c r="AB355" s="261"/>
      <c r="AC355" s="261"/>
      <c r="AD355" s="261"/>
      <c r="AE355" s="261"/>
      <c r="AF355" s="261"/>
      <c r="AG355" s="261"/>
      <c r="AH355" s="261"/>
      <c r="AI355" s="261"/>
      <c r="AJ355" s="261"/>
      <c r="AK355" s="261"/>
      <c r="AL355" s="261"/>
      <c r="AM355" s="261"/>
      <c r="AN355" s="261"/>
      <c r="AO355" s="261"/>
      <c r="AP355" s="261"/>
      <c r="AQ355" s="261"/>
      <c r="AR355" s="261"/>
      <c r="AS355" s="261"/>
      <c r="AT355" s="261"/>
      <c r="AU355" s="261"/>
      <c r="AV355" s="261"/>
      <c r="AW355" s="261"/>
      <c r="AX355" s="261"/>
      <c r="AY355" s="261"/>
      <c r="AZ355" s="261"/>
      <c r="BA355" s="261"/>
      <c r="BB355" s="261"/>
      <c r="BC355" s="261"/>
      <c r="BD355" s="261"/>
      <c r="BE355" s="261"/>
      <c r="BF355" s="261"/>
      <c r="BG355" s="261"/>
      <c r="BH355" s="261"/>
      <c r="BI355" s="261"/>
      <c r="BJ355" s="261"/>
      <c r="BK355" s="261"/>
      <c r="BL355" s="261"/>
      <c r="BM355" s="261"/>
      <c r="BN355" s="261"/>
      <c r="BO355" s="261"/>
      <c r="BP355" s="261"/>
      <c r="BQ355" s="261"/>
      <c r="BR355" s="261"/>
      <c r="BS355" s="261"/>
      <c r="BT355" s="261"/>
      <c r="BU355" s="261"/>
      <c r="BV355" s="261"/>
      <c r="BW355" s="261"/>
      <c r="BX355" s="261"/>
      <c r="BY355" s="262"/>
      <c r="BZ355" s="262"/>
      <c r="CA355" s="262"/>
      <c r="CB355" s="262"/>
      <c r="CC355" s="262"/>
      <c r="CD355" s="262"/>
      <c r="CE355" s="262"/>
      <c r="CF355" s="262"/>
      <c r="CG355" s="262"/>
      <c r="CH355" s="262"/>
      <c r="CI355" s="262"/>
      <c r="CJ355" s="262"/>
      <c r="CK355" s="262"/>
      <c r="CL355" s="262"/>
      <c r="CM355" s="262"/>
      <c r="CN355" s="262"/>
      <c r="CO355" s="262"/>
      <c r="CP355" s="262"/>
      <c r="CQ355" s="262"/>
      <c r="CR355" s="262"/>
      <c r="CS355" s="262"/>
      <c r="CT355" s="262"/>
      <c r="CU355" s="261"/>
      <c r="CV355" s="261"/>
      <c r="CW355" s="261"/>
      <c r="CX355" s="261"/>
      <c r="CY355" s="261"/>
      <c r="CZ355" s="261"/>
      <c r="DA355" s="261"/>
      <c r="DB355" s="261"/>
      <c r="DC355" s="261"/>
      <c r="DD355" s="261"/>
      <c r="DE355" s="261"/>
      <c r="DF355" s="261"/>
      <c r="DG355" s="261"/>
      <c r="DH355" s="261"/>
      <c r="DI355" s="261"/>
      <c r="DJ355" s="261"/>
      <c r="DK355" s="261"/>
      <c r="DL355" s="261"/>
      <c r="DM355" s="261"/>
      <c r="DN355" s="261"/>
      <c r="DO355" s="261"/>
      <c r="DP355" s="261"/>
      <c r="DQ355" s="261"/>
      <c r="DR355" s="261"/>
      <c r="DS355" s="261"/>
      <c r="DT355" s="261"/>
      <c r="DU355" s="261"/>
      <c r="DV355" s="261"/>
      <c r="DW355" s="261"/>
      <c r="DX355" s="261"/>
      <c r="DY355" s="261"/>
      <c r="DZ355" s="261"/>
      <c r="EA355" s="261"/>
    </row>
    <row r="356" spans="1:131" ht="15" x14ac:dyDescent="0.25">
      <c r="A356" s="261"/>
      <c r="B356" s="261"/>
      <c r="C356" s="261"/>
      <c r="D356" s="261"/>
      <c r="E356" s="261"/>
      <c r="F356" s="261"/>
      <c r="G356" s="261"/>
      <c r="H356" s="261"/>
      <c r="I356" s="261"/>
      <c r="J356" s="261"/>
      <c r="K356" s="261"/>
      <c r="L356" s="261"/>
      <c r="M356" s="261"/>
      <c r="N356" s="261"/>
      <c r="O356" s="261"/>
      <c r="P356" s="261"/>
      <c r="Q356" s="261"/>
      <c r="R356" s="261"/>
      <c r="S356" s="261"/>
      <c r="T356" s="261"/>
      <c r="U356" s="261"/>
      <c r="V356" s="261"/>
      <c r="W356" s="261"/>
      <c r="X356" s="261"/>
      <c r="Y356" s="261"/>
      <c r="Z356" s="261"/>
      <c r="AA356" s="261"/>
      <c r="AB356" s="261"/>
      <c r="AC356" s="261"/>
      <c r="AD356" s="261"/>
      <c r="AE356" s="261"/>
      <c r="AF356" s="261"/>
      <c r="AG356" s="261"/>
      <c r="AH356" s="261"/>
      <c r="AI356" s="261"/>
      <c r="AJ356" s="261"/>
      <c r="AK356" s="261"/>
      <c r="AL356" s="261"/>
      <c r="AM356" s="261"/>
      <c r="AN356" s="261"/>
      <c r="AO356" s="261"/>
      <c r="AP356" s="261"/>
      <c r="AQ356" s="261"/>
      <c r="AR356" s="261"/>
      <c r="AS356" s="261"/>
      <c r="AT356" s="261"/>
      <c r="AU356" s="261"/>
      <c r="AV356" s="261"/>
      <c r="AW356" s="261"/>
      <c r="AX356" s="261"/>
      <c r="AY356" s="261"/>
      <c r="AZ356" s="261"/>
      <c r="BA356" s="261"/>
      <c r="BB356" s="261"/>
      <c r="BC356" s="261"/>
      <c r="BD356" s="261"/>
      <c r="BE356" s="261"/>
      <c r="BF356" s="261"/>
      <c r="BG356" s="261"/>
      <c r="BH356" s="261"/>
      <c r="BI356" s="261"/>
      <c r="BJ356" s="261"/>
      <c r="BK356" s="261"/>
      <c r="BL356" s="261"/>
      <c r="BM356" s="261"/>
      <c r="BN356" s="261"/>
      <c r="BO356" s="261"/>
      <c r="BP356" s="261"/>
      <c r="BQ356" s="261"/>
      <c r="BR356" s="261"/>
      <c r="BS356" s="261"/>
      <c r="BT356" s="261"/>
      <c r="BU356" s="261"/>
      <c r="BV356" s="261"/>
      <c r="BW356" s="261"/>
      <c r="BX356" s="261"/>
      <c r="BY356" s="262"/>
      <c r="BZ356" s="262"/>
      <c r="CA356" s="262"/>
      <c r="CB356" s="262"/>
      <c r="CC356" s="262"/>
      <c r="CD356" s="262"/>
      <c r="CE356" s="262"/>
      <c r="CF356" s="262"/>
      <c r="CG356" s="262"/>
      <c r="CH356" s="262"/>
      <c r="CI356" s="262"/>
      <c r="CJ356" s="262"/>
      <c r="CK356" s="262"/>
      <c r="CL356" s="262"/>
      <c r="CM356" s="262"/>
      <c r="CN356" s="262"/>
      <c r="CO356" s="262"/>
      <c r="CP356" s="262"/>
      <c r="CQ356" s="262"/>
      <c r="CR356" s="262"/>
      <c r="CS356" s="262"/>
      <c r="CT356" s="262"/>
      <c r="CU356" s="261"/>
      <c r="CV356" s="261"/>
      <c r="CW356" s="261"/>
      <c r="CX356" s="261"/>
      <c r="CY356" s="261"/>
      <c r="CZ356" s="261"/>
      <c r="DA356" s="261"/>
      <c r="DB356" s="261"/>
      <c r="DC356" s="261"/>
      <c r="DD356" s="261"/>
      <c r="DE356" s="261"/>
      <c r="DF356" s="261"/>
      <c r="DG356" s="261"/>
      <c r="DH356" s="261"/>
      <c r="DI356" s="261"/>
      <c r="DJ356" s="261"/>
      <c r="DK356" s="261"/>
      <c r="DL356" s="261"/>
      <c r="DM356" s="261"/>
      <c r="DN356" s="261"/>
      <c r="DO356" s="261"/>
      <c r="DP356" s="261"/>
      <c r="DQ356" s="261"/>
      <c r="DR356" s="261"/>
      <c r="DS356" s="261"/>
      <c r="DT356" s="261"/>
      <c r="DU356" s="261"/>
      <c r="DV356" s="261"/>
      <c r="DW356" s="261"/>
      <c r="DX356" s="261"/>
      <c r="DY356" s="261"/>
      <c r="DZ356" s="261"/>
      <c r="EA356" s="261"/>
    </row>
    <row r="357" spans="1:131" ht="15" x14ac:dyDescent="0.25">
      <c r="A357" s="261"/>
      <c r="B357" s="261"/>
      <c r="C357" s="261"/>
      <c r="D357" s="261"/>
      <c r="E357" s="261"/>
      <c r="F357" s="261"/>
      <c r="G357" s="261"/>
      <c r="H357" s="261"/>
      <c r="I357" s="261"/>
      <c r="J357" s="261"/>
      <c r="K357" s="261"/>
      <c r="L357" s="261"/>
      <c r="M357" s="261"/>
      <c r="N357" s="261"/>
      <c r="O357" s="261"/>
      <c r="P357" s="261"/>
      <c r="Q357" s="261"/>
      <c r="R357" s="261"/>
      <c r="S357" s="261"/>
      <c r="T357" s="261"/>
      <c r="U357" s="261"/>
      <c r="V357" s="261"/>
      <c r="W357" s="261"/>
      <c r="X357" s="261"/>
      <c r="Y357" s="261"/>
      <c r="Z357" s="261"/>
      <c r="AA357" s="261"/>
      <c r="AB357" s="261"/>
      <c r="AC357" s="261"/>
      <c r="AD357" s="261"/>
      <c r="AE357" s="261"/>
      <c r="AF357" s="261"/>
      <c r="AG357" s="261"/>
      <c r="AH357" s="261"/>
      <c r="AI357" s="261"/>
      <c r="AJ357" s="261"/>
      <c r="AK357" s="261"/>
      <c r="AL357" s="261"/>
      <c r="AM357" s="261"/>
      <c r="AN357" s="261"/>
      <c r="AO357" s="261"/>
      <c r="AP357" s="261"/>
      <c r="AQ357" s="261"/>
      <c r="AR357" s="261"/>
      <c r="AS357" s="261"/>
      <c r="AT357" s="261"/>
      <c r="AU357" s="261"/>
      <c r="AV357" s="261"/>
      <c r="AW357" s="261"/>
      <c r="AX357" s="261"/>
      <c r="AY357" s="261"/>
      <c r="AZ357" s="261"/>
      <c r="BA357" s="261"/>
      <c r="BB357" s="261"/>
      <c r="BC357" s="261"/>
      <c r="BD357" s="261"/>
      <c r="BE357" s="261"/>
      <c r="BF357" s="261"/>
      <c r="BG357" s="261"/>
      <c r="BH357" s="261"/>
      <c r="BI357" s="261"/>
      <c r="BJ357" s="261"/>
      <c r="BK357" s="261"/>
      <c r="BL357" s="261"/>
      <c r="BM357" s="261"/>
      <c r="BN357" s="261"/>
      <c r="BO357" s="261"/>
      <c r="BP357" s="261"/>
      <c r="BQ357" s="261"/>
      <c r="BR357" s="261"/>
      <c r="BS357" s="261"/>
      <c r="BT357" s="261"/>
      <c r="BU357" s="261"/>
      <c r="BV357" s="261"/>
      <c r="BW357" s="261"/>
      <c r="BX357" s="261"/>
      <c r="BY357" s="262"/>
      <c r="BZ357" s="262"/>
      <c r="CA357" s="262"/>
      <c r="CB357" s="262"/>
      <c r="CC357" s="262"/>
      <c r="CD357" s="262"/>
      <c r="CE357" s="262"/>
      <c r="CF357" s="262"/>
      <c r="CG357" s="262"/>
      <c r="CH357" s="262"/>
      <c r="CI357" s="262"/>
      <c r="CJ357" s="262"/>
      <c r="CK357" s="262"/>
      <c r="CL357" s="262"/>
      <c r="CM357" s="262"/>
      <c r="CN357" s="262"/>
      <c r="CO357" s="262"/>
      <c r="CP357" s="262"/>
      <c r="CQ357" s="262"/>
      <c r="CR357" s="262"/>
      <c r="CS357" s="262"/>
      <c r="CT357" s="262"/>
      <c r="CU357" s="261"/>
      <c r="CV357" s="261"/>
      <c r="CW357" s="261"/>
      <c r="CX357" s="261"/>
      <c r="CY357" s="261"/>
      <c r="CZ357" s="261"/>
      <c r="DA357" s="261"/>
      <c r="DB357" s="261"/>
      <c r="DC357" s="261"/>
      <c r="DD357" s="261"/>
      <c r="DE357" s="261"/>
      <c r="DF357" s="261"/>
      <c r="DG357" s="261"/>
      <c r="DH357" s="261"/>
      <c r="DI357" s="261"/>
      <c r="DJ357" s="261"/>
      <c r="DK357" s="261"/>
      <c r="DL357" s="261"/>
      <c r="DM357" s="261"/>
      <c r="DN357" s="261"/>
      <c r="DO357" s="261"/>
      <c r="DP357" s="261"/>
      <c r="DQ357" s="261"/>
      <c r="DR357" s="261"/>
      <c r="DS357" s="261"/>
      <c r="DT357" s="261"/>
      <c r="DU357" s="261"/>
      <c r="DV357" s="261"/>
      <c r="DW357" s="261"/>
      <c r="DX357" s="261"/>
      <c r="DY357" s="261"/>
      <c r="DZ357" s="261"/>
      <c r="EA357" s="261"/>
    </row>
    <row r="358" spans="1:131" ht="15" x14ac:dyDescent="0.25">
      <c r="A358" s="261"/>
      <c r="B358" s="261"/>
      <c r="C358" s="261"/>
      <c r="D358" s="261"/>
      <c r="E358" s="261"/>
      <c r="F358" s="261"/>
      <c r="G358" s="261"/>
      <c r="H358" s="261"/>
      <c r="I358" s="261"/>
      <c r="J358" s="261"/>
      <c r="K358" s="261"/>
      <c r="L358" s="261"/>
      <c r="M358" s="261"/>
      <c r="N358" s="261"/>
      <c r="O358" s="261"/>
      <c r="P358" s="261"/>
      <c r="Q358" s="261"/>
      <c r="R358" s="261"/>
      <c r="S358" s="261"/>
      <c r="T358" s="261"/>
      <c r="U358" s="261"/>
      <c r="V358" s="261"/>
      <c r="W358" s="261"/>
      <c r="X358" s="261"/>
      <c r="Y358" s="261"/>
      <c r="Z358" s="261"/>
      <c r="AA358" s="261"/>
      <c r="AB358" s="261"/>
      <c r="AC358" s="261"/>
      <c r="AD358" s="261"/>
      <c r="AE358" s="261"/>
      <c r="AF358" s="261"/>
      <c r="AG358" s="261"/>
      <c r="AH358" s="261"/>
      <c r="AI358" s="261"/>
      <c r="AJ358" s="261"/>
      <c r="AK358" s="261"/>
      <c r="AL358" s="261"/>
      <c r="AM358" s="261"/>
      <c r="AN358" s="261"/>
      <c r="AO358" s="261"/>
      <c r="AP358" s="261"/>
      <c r="AQ358" s="261"/>
      <c r="AR358" s="261"/>
      <c r="AS358" s="261"/>
      <c r="AT358" s="261"/>
      <c r="AU358" s="261"/>
      <c r="AV358" s="261"/>
      <c r="AW358" s="261"/>
      <c r="AX358" s="261"/>
      <c r="AY358" s="261"/>
      <c r="AZ358" s="261"/>
      <c r="BA358" s="261"/>
      <c r="BB358" s="261"/>
      <c r="BC358" s="261"/>
      <c r="BD358" s="261"/>
      <c r="BE358" s="261"/>
      <c r="BF358" s="261"/>
      <c r="BG358" s="261"/>
      <c r="BH358" s="261"/>
      <c r="BI358" s="261"/>
      <c r="BJ358" s="261"/>
      <c r="BK358" s="261"/>
      <c r="BL358" s="261"/>
      <c r="BM358" s="261"/>
      <c r="BN358" s="261"/>
      <c r="BO358" s="261"/>
      <c r="BP358" s="261"/>
      <c r="BQ358" s="261"/>
      <c r="BR358" s="261"/>
      <c r="BS358" s="261"/>
      <c r="BT358" s="261"/>
      <c r="BU358" s="261"/>
      <c r="BV358" s="261"/>
      <c r="BW358" s="261"/>
      <c r="BX358" s="261"/>
      <c r="BY358" s="262"/>
      <c r="BZ358" s="262"/>
      <c r="CA358" s="262"/>
      <c r="CB358" s="262"/>
      <c r="CC358" s="262"/>
      <c r="CD358" s="262"/>
      <c r="CE358" s="262"/>
      <c r="CF358" s="262"/>
      <c r="CG358" s="262"/>
      <c r="CH358" s="262"/>
      <c r="CI358" s="262"/>
      <c r="CJ358" s="262"/>
      <c r="CK358" s="262"/>
      <c r="CL358" s="262"/>
      <c r="CM358" s="262"/>
      <c r="CN358" s="262"/>
      <c r="CO358" s="262"/>
      <c r="CP358" s="262"/>
      <c r="CQ358" s="262"/>
      <c r="CR358" s="262"/>
      <c r="CS358" s="262"/>
      <c r="CT358" s="262"/>
      <c r="CU358" s="261"/>
      <c r="CV358" s="261"/>
      <c r="CW358" s="261"/>
      <c r="CX358" s="261"/>
      <c r="CY358" s="261"/>
      <c r="CZ358" s="261"/>
      <c r="DA358" s="261"/>
      <c r="DB358" s="261"/>
      <c r="DC358" s="261"/>
      <c r="DD358" s="261"/>
      <c r="DE358" s="261"/>
      <c r="DF358" s="261"/>
      <c r="DG358" s="261"/>
      <c r="DH358" s="261"/>
      <c r="DI358" s="261"/>
      <c r="DJ358" s="261"/>
      <c r="DK358" s="261"/>
      <c r="DL358" s="261"/>
      <c r="DM358" s="261"/>
      <c r="DN358" s="261"/>
      <c r="DO358" s="261"/>
      <c r="DP358" s="261"/>
      <c r="DQ358" s="261"/>
      <c r="DR358" s="261"/>
      <c r="DS358" s="261"/>
      <c r="DT358" s="261"/>
      <c r="DU358" s="261"/>
      <c r="DV358" s="261"/>
      <c r="DW358" s="261"/>
      <c r="DX358" s="261"/>
      <c r="DY358" s="261"/>
      <c r="DZ358" s="261"/>
      <c r="EA358" s="261"/>
    </row>
    <row r="359" spans="1:131" ht="15" x14ac:dyDescent="0.25">
      <c r="A359" s="261"/>
      <c r="B359" s="261"/>
      <c r="C359" s="261"/>
      <c r="D359" s="261"/>
      <c r="E359" s="261"/>
      <c r="F359" s="261"/>
      <c r="G359" s="261"/>
      <c r="H359" s="261"/>
      <c r="I359" s="261"/>
      <c r="J359" s="261"/>
      <c r="K359" s="261"/>
      <c r="L359" s="261"/>
      <c r="M359" s="261"/>
      <c r="N359" s="261"/>
      <c r="O359" s="261"/>
      <c r="P359" s="261"/>
      <c r="Q359" s="261"/>
      <c r="R359" s="261"/>
      <c r="S359" s="261"/>
      <c r="T359" s="261"/>
      <c r="U359" s="261"/>
      <c r="V359" s="261"/>
      <c r="W359" s="261"/>
      <c r="X359" s="261"/>
      <c r="Y359" s="261"/>
      <c r="Z359" s="261"/>
      <c r="AA359" s="261"/>
      <c r="AB359" s="261"/>
      <c r="AC359" s="261"/>
      <c r="AD359" s="261"/>
      <c r="AE359" s="261"/>
      <c r="AF359" s="261"/>
      <c r="AG359" s="261"/>
      <c r="AH359" s="261"/>
      <c r="AI359" s="261"/>
      <c r="AJ359" s="261"/>
      <c r="AK359" s="261"/>
      <c r="AL359" s="261"/>
      <c r="AM359" s="261"/>
      <c r="AN359" s="261"/>
      <c r="AO359" s="261"/>
      <c r="AP359" s="261"/>
      <c r="AQ359" s="261"/>
      <c r="AR359" s="261"/>
      <c r="AS359" s="261"/>
      <c r="AT359" s="261"/>
      <c r="AU359" s="261"/>
      <c r="AV359" s="261"/>
      <c r="AW359" s="261"/>
      <c r="AX359" s="261"/>
      <c r="AY359" s="261"/>
      <c r="AZ359" s="261"/>
      <c r="BA359" s="261"/>
      <c r="BB359" s="261"/>
      <c r="BC359" s="261"/>
      <c r="BD359" s="261"/>
      <c r="BE359" s="261"/>
      <c r="BF359" s="261"/>
      <c r="BG359" s="261"/>
      <c r="BH359" s="261"/>
      <c r="BI359" s="261"/>
      <c r="BJ359" s="261"/>
      <c r="BK359" s="261"/>
      <c r="BL359" s="261"/>
      <c r="BM359" s="261"/>
      <c r="BN359" s="261"/>
      <c r="BO359" s="261"/>
      <c r="BP359" s="261"/>
      <c r="BQ359" s="261"/>
      <c r="BR359" s="261"/>
      <c r="BS359" s="261"/>
      <c r="BT359" s="261"/>
      <c r="BU359" s="261"/>
      <c r="BV359" s="261"/>
      <c r="BW359" s="261"/>
      <c r="BX359" s="261"/>
      <c r="BY359" s="262"/>
      <c r="BZ359" s="262"/>
      <c r="CA359" s="262"/>
      <c r="CB359" s="262"/>
      <c r="CC359" s="262"/>
      <c r="CD359" s="262"/>
      <c r="CE359" s="262"/>
      <c r="CF359" s="262"/>
      <c r="CG359" s="262"/>
      <c r="CH359" s="262"/>
      <c r="CI359" s="262"/>
      <c r="CJ359" s="262"/>
      <c r="CK359" s="262"/>
      <c r="CL359" s="262"/>
      <c r="CM359" s="262"/>
      <c r="CN359" s="262"/>
      <c r="CO359" s="262"/>
      <c r="CP359" s="262"/>
      <c r="CQ359" s="262"/>
      <c r="CR359" s="262"/>
      <c r="CS359" s="262"/>
      <c r="CT359" s="262"/>
      <c r="CU359" s="261"/>
      <c r="CV359" s="261"/>
      <c r="CW359" s="261"/>
      <c r="CX359" s="261"/>
      <c r="CY359" s="261"/>
      <c r="CZ359" s="261"/>
      <c r="DA359" s="261"/>
      <c r="DB359" s="261"/>
      <c r="DC359" s="261"/>
      <c r="DD359" s="261"/>
      <c r="DE359" s="261"/>
      <c r="DF359" s="261"/>
      <c r="DG359" s="261"/>
      <c r="DH359" s="261"/>
      <c r="DI359" s="261"/>
      <c r="DJ359" s="261"/>
      <c r="DK359" s="261"/>
      <c r="DL359" s="261"/>
      <c r="DM359" s="261"/>
      <c r="DN359" s="261"/>
      <c r="DO359" s="261"/>
      <c r="DP359" s="261"/>
      <c r="DQ359" s="261"/>
      <c r="DR359" s="261"/>
      <c r="DS359" s="261"/>
      <c r="DT359" s="261"/>
      <c r="DU359" s="261"/>
      <c r="DV359" s="261"/>
      <c r="DW359" s="261"/>
      <c r="DX359" s="261"/>
      <c r="DY359" s="261"/>
      <c r="DZ359" s="261"/>
      <c r="EA359" s="261"/>
    </row>
    <row r="360" spans="1:131" ht="15" x14ac:dyDescent="0.25">
      <c r="A360" s="261"/>
      <c r="B360" s="261"/>
      <c r="C360" s="261"/>
      <c r="D360" s="261"/>
      <c r="E360" s="261"/>
      <c r="F360" s="261"/>
      <c r="G360" s="261"/>
      <c r="H360" s="261"/>
      <c r="I360" s="261"/>
      <c r="J360" s="261"/>
      <c r="K360" s="261"/>
      <c r="L360" s="261"/>
      <c r="M360" s="261"/>
      <c r="N360" s="261"/>
      <c r="O360" s="261"/>
      <c r="P360" s="261"/>
      <c r="Q360" s="261"/>
      <c r="R360" s="261"/>
      <c r="S360" s="261"/>
      <c r="T360" s="261"/>
      <c r="U360" s="261"/>
      <c r="V360" s="261"/>
      <c r="W360" s="261"/>
      <c r="X360" s="261"/>
      <c r="Y360" s="261"/>
      <c r="Z360" s="261"/>
      <c r="AA360" s="261"/>
      <c r="AB360" s="261"/>
      <c r="AC360" s="261"/>
      <c r="AD360" s="261"/>
      <c r="AE360" s="261"/>
      <c r="AF360" s="261"/>
      <c r="AG360" s="261"/>
      <c r="AH360" s="261"/>
      <c r="AI360" s="261"/>
      <c r="AJ360" s="261"/>
      <c r="AK360" s="261"/>
      <c r="AL360" s="261"/>
      <c r="AM360" s="261"/>
      <c r="AN360" s="261"/>
      <c r="AO360" s="261"/>
      <c r="AP360" s="261"/>
      <c r="AQ360" s="261"/>
      <c r="AR360" s="261"/>
      <c r="AS360" s="261"/>
      <c r="AT360" s="261"/>
      <c r="AU360" s="261"/>
      <c r="AV360" s="261"/>
      <c r="AW360" s="261"/>
      <c r="AX360" s="261"/>
      <c r="AY360" s="261"/>
      <c r="AZ360" s="261"/>
      <c r="BA360" s="261"/>
      <c r="BB360" s="261"/>
      <c r="BC360" s="261"/>
      <c r="BD360" s="261"/>
      <c r="BE360" s="261"/>
      <c r="BF360" s="261"/>
      <c r="BG360" s="261"/>
      <c r="BH360" s="261"/>
      <c r="BI360" s="261"/>
      <c r="BJ360" s="261"/>
      <c r="BK360" s="261"/>
      <c r="BL360" s="261"/>
      <c r="BM360" s="261"/>
      <c r="BN360" s="261"/>
      <c r="BO360" s="261"/>
      <c r="BP360" s="261"/>
      <c r="BQ360" s="261"/>
      <c r="BR360" s="261"/>
      <c r="BS360" s="261"/>
      <c r="BT360" s="261"/>
      <c r="BU360" s="261"/>
      <c r="BV360" s="261"/>
      <c r="BW360" s="261"/>
      <c r="BX360" s="261"/>
      <c r="BY360" s="262"/>
      <c r="BZ360" s="262"/>
      <c r="CA360" s="262"/>
      <c r="CB360" s="262"/>
      <c r="CC360" s="262"/>
      <c r="CD360" s="262"/>
      <c r="CE360" s="262"/>
      <c r="CF360" s="262"/>
      <c r="CG360" s="262"/>
      <c r="CH360" s="262"/>
      <c r="CI360" s="262"/>
      <c r="CJ360" s="262"/>
      <c r="CK360" s="262"/>
      <c r="CL360" s="262"/>
      <c r="CM360" s="262"/>
      <c r="CN360" s="262"/>
      <c r="CO360" s="262"/>
      <c r="CP360" s="262"/>
      <c r="CQ360" s="262"/>
      <c r="CR360" s="262"/>
      <c r="CS360" s="262"/>
      <c r="CT360" s="262"/>
      <c r="CU360" s="261"/>
      <c r="CV360" s="261"/>
      <c r="CW360" s="261"/>
      <c r="CX360" s="261"/>
      <c r="CY360" s="261"/>
      <c r="CZ360" s="261"/>
      <c r="DA360" s="261"/>
      <c r="DB360" s="261"/>
      <c r="DC360" s="261"/>
      <c r="DD360" s="261"/>
      <c r="DE360" s="261"/>
      <c r="DF360" s="261"/>
      <c r="DG360" s="261"/>
      <c r="DH360" s="261"/>
      <c r="DI360" s="261"/>
      <c r="DJ360" s="261"/>
      <c r="DK360" s="261"/>
      <c r="DL360" s="261"/>
      <c r="DM360" s="261"/>
      <c r="DN360" s="261"/>
      <c r="DO360" s="261"/>
      <c r="DP360" s="261"/>
      <c r="DQ360" s="261"/>
      <c r="DR360" s="261"/>
      <c r="DS360" s="261"/>
      <c r="DT360" s="261"/>
      <c r="DU360" s="261"/>
      <c r="DV360" s="261"/>
      <c r="DW360" s="261"/>
      <c r="DX360" s="261"/>
      <c r="DY360" s="261"/>
      <c r="DZ360" s="261"/>
      <c r="EA360" s="261"/>
    </row>
    <row r="361" spans="1:131" ht="15" x14ac:dyDescent="0.25">
      <c r="A361" s="261"/>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261"/>
      <c r="AE361" s="261"/>
      <c r="AF361" s="261"/>
      <c r="AG361" s="261"/>
      <c r="AH361" s="261"/>
      <c r="AI361" s="261"/>
      <c r="AJ361" s="261"/>
      <c r="AK361" s="261"/>
      <c r="AL361" s="261"/>
      <c r="AM361" s="261"/>
      <c r="AN361" s="261"/>
      <c r="AO361" s="261"/>
      <c r="AP361" s="261"/>
      <c r="AQ361" s="261"/>
      <c r="AR361" s="261"/>
      <c r="AS361" s="261"/>
      <c r="AT361" s="261"/>
      <c r="AU361" s="261"/>
      <c r="AV361" s="261"/>
      <c r="AW361" s="261"/>
      <c r="AX361" s="261"/>
      <c r="AY361" s="261"/>
      <c r="AZ361" s="261"/>
      <c r="BA361" s="261"/>
      <c r="BB361" s="261"/>
      <c r="BC361" s="261"/>
      <c r="BD361" s="261"/>
      <c r="BE361" s="261"/>
      <c r="BF361" s="261"/>
      <c r="BG361" s="261"/>
      <c r="BH361" s="261"/>
      <c r="BI361" s="261"/>
      <c r="BJ361" s="261"/>
      <c r="BK361" s="261"/>
      <c r="BL361" s="261"/>
      <c r="BM361" s="261"/>
      <c r="BN361" s="261"/>
      <c r="BO361" s="261"/>
      <c r="BP361" s="261"/>
      <c r="BQ361" s="261"/>
      <c r="BR361" s="261"/>
      <c r="BS361" s="261"/>
      <c r="BT361" s="261"/>
      <c r="BU361" s="261"/>
      <c r="BV361" s="261"/>
      <c r="BW361" s="261"/>
      <c r="BX361" s="261"/>
      <c r="BY361" s="262"/>
      <c r="BZ361" s="262"/>
      <c r="CA361" s="262"/>
      <c r="CB361" s="262"/>
      <c r="CC361" s="262"/>
      <c r="CD361" s="262"/>
      <c r="CE361" s="262"/>
      <c r="CF361" s="262"/>
      <c r="CG361" s="262"/>
      <c r="CH361" s="262"/>
      <c r="CI361" s="262"/>
      <c r="CJ361" s="262"/>
      <c r="CK361" s="262"/>
      <c r="CL361" s="262"/>
      <c r="CM361" s="262"/>
      <c r="CN361" s="262"/>
      <c r="CO361" s="262"/>
      <c r="CP361" s="262"/>
      <c r="CQ361" s="262"/>
      <c r="CR361" s="262"/>
      <c r="CS361" s="262"/>
      <c r="CT361" s="262"/>
      <c r="CU361" s="261"/>
      <c r="CV361" s="261"/>
      <c r="CW361" s="261"/>
      <c r="CX361" s="261"/>
      <c r="CY361" s="261"/>
      <c r="CZ361" s="261"/>
      <c r="DA361" s="261"/>
      <c r="DB361" s="261"/>
      <c r="DC361" s="261"/>
      <c r="DD361" s="261"/>
      <c r="DE361" s="261"/>
      <c r="DF361" s="261"/>
      <c r="DG361" s="261"/>
      <c r="DH361" s="261"/>
      <c r="DI361" s="261"/>
      <c r="DJ361" s="261"/>
      <c r="DK361" s="261"/>
      <c r="DL361" s="261"/>
      <c r="DM361" s="261"/>
      <c r="DN361" s="261"/>
      <c r="DO361" s="261"/>
      <c r="DP361" s="261"/>
      <c r="DQ361" s="261"/>
      <c r="DR361" s="261"/>
      <c r="DS361" s="261"/>
      <c r="DT361" s="261"/>
      <c r="DU361" s="261"/>
      <c r="DV361" s="261"/>
      <c r="DW361" s="261"/>
      <c r="DX361" s="261"/>
      <c r="DY361" s="261"/>
      <c r="DZ361" s="261"/>
      <c r="EA361" s="261"/>
    </row>
    <row r="362" spans="1:131" ht="15" x14ac:dyDescent="0.25">
      <c r="A362" s="261"/>
      <c r="B362" s="261"/>
      <c r="C362" s="261"/>
      <c r="D362" s="261"/>
      <c r="E362" s="261"/>
      <c r="F362" s="261"/>
      <c r="G362" s="261"/>
      <c r="H362" s="261"/>
      <c r="I362" s="261"/>
      <c r="J362" s="261"/>
      <c r="K362" s="261"/>
      <c r="L362" s="261"/>
      <c r="M362" s="261"/>
      <c r="N362" s="261"/>
      <c r="O362" s="261"/>
      <c r="P362" s="261"/>
      <c r="Q362" s="261"/>
      <c r="R362" s="261"/>
      <c r="S362" s="261"/>
      <c r="T362" s="261"/>
      <c r="U362" s="261"/>
      <c r="V362" s="261"/>
      <c r="W362" s="261"/>
      <c r="X362" s="261"/>
      <c r="Y362" s="261"/>
      <c r="Z362" s="261"/>
      <c r="AA362" s="261"/>
      <c r="AB362" s="261"/>
      <c r="AC362" s="261"/>
      <c r="AD362" s="261"/>
      <c r="AE362" s="261"/>
      <c r="AF362" s="261"/>
      <c r="AG362" s="261"/>
      <c r="AH362" s="261"/>
      <c r="AI362" s="261"/>
      <c r="AJ362" s="261"/>
      <c r="AK362" s="261"/>
      <c r="AL362" s="261"/>
      <c r="AM362" s="261"/>
      <c r="AN362" s="261"/>
      <c r="AO362" s="261"/>
      <c r="AP362" s="261"/>
      <c r="AQ362" s="261"/>
      <c r="AR362" s="261"/>
      <c r="AS362" s="261"/>
      <c r="AT362" s="261"/>
      <c r="AU362" s="261"/>
      <c r="AV362" s="261"/>
      <c r="AW362" s="261"/>
      <c r="AX362" s="261"/>
      <c r="AY362" s="261"/>
      <c r="AZ362" s="261"/>
      <c r="BA362" s="261"/>
      <c r="BB362" s="261"/>
      <c r="BC362" s="261"/>
      <c r="BD362" s="261"/>
      <c r="BE362" s="261"/>
      <c r="BF362" s="261"/>
      <c r="BG362" s="261"/>
      <c r="BH362" s="261"/>
      <c r="BI362" s="261"/>
      <c r="BJ362" s="261"/>
      <c r="BK362" s="261"/>
      <c r="BL362" s="261"/>
      <c r="BM362" s="261"/>
      <c r="BN362" s="261"/>
      <c r="BO362" s="261"/>
      <c r="BP362" s="261"/>
      <c r="BQ362" s="261"/>
      <c r="BR362" s="261"/>
      <c r="BS362" s="261"/>
      <c r="BT362" s="261"/>
      <c r="BU362" s="261"/>
      <c r="BV362" s="261"/>
      <c r="BW362" s="261"/>
      <c r="BX362" s="261"/>
      <c r="BY362" s="262"/>
      <c r="BZ362" s="262"/>
      <c r="CA362" s="262"/>
      <c r="CB362" s="262"/>
      <c r="CC362" s="262"/>
      <c r="CD362" s="262"/>
      <c r="CE362" s="262"/>
      <c r="CF362" s="262"/>
      <c r="CG362" s="262"/>
      <c r="CH362" s="262"/>
      <c r="CI362" s="262"/>
      <c r="CJ362" s="262"/>
      <c r="CK362" s="262"/>
      <c r="CL362" s="262"/>
      <c r="CM362" s="262"/>
      <c r="CN362" s="262"/>
      <c r="CO362" s="262"/>
      <c r="CP362" s="262"/>
      <c r="CQ362" s="262"/>
      <c r="CR362" s="262"/>
      <c r="CS362" s="262"/>
      <c r="CT362" s="262"/>
      <c r="CU362" s="261"/>
      <c r="CV362" s="261"/>
      <c r="CW362" s="261"/>
      <c r="CX362" s="261"/>
      <c r="CY362" s="261"/>
      <c r="CZ362" s="261"/>
      <c r="DA362" s="261"/>
      <c r="DB362" s="261"/>
      <c r="DC362" s="261"/>
      <c r="DD362" s="261"/>
      <c r="DE362" s="261"/>
      <c r="DF362" s="261"/>
      <c r="DG362" s="261"/>
      <c r="DH362" s="261"/>
      <c r="DI362" s="261"/>
      <c r="DJ362" s="261"/>
      <c r="DK362" s="261"/>
      <c r="DL362" s="261"/>
      <c r="DM362" s="261"/>
      <c r="DN362" s="261"/>
      <c r="DO362" s="261"/>
      <c r="DP362" s="261"/>
      <c r="DQ362" s="261"/>
      <c r="DR362" s="261"/>
      <c r="DS362" s="261"/>
      <c r="DT362" s="261"/>
      <c r="DU362" s="261"/>
      <c r="DV362" s="261"/>
      <c r="DW362" s="261"/>
      <c r="DX362" s="261"/>
      <c r="DY362" s="261"/>
      <c r="DZ362" s="261"/>
      <c r="EA362" s="261"/>
    </row>
    <row r="363" spans="1:131" ht="15" x14ac:dyDescent="0.25">
      <c r="A363" s="261"/>
      <c r="B363" s="261"/>
      <c r="C363" s="261"/>
      <c r="D363" s="261"/>
      <c r="E363" s="261"/>
      <c r="F363" s="261"/>
      <c r="G363" s="261"/>
      <c r="H363" s="261"/>
      <c r="I363" s="261"/>
      <c r="J363" s="261"/>
      <c r="K363" s="261"/>
      <c r="L363" s="261"/>
      <c r="M363" s="261"/>
      <c r="N363" s="261"/>
      <c r="O363" s="261"/>
      <c r="P363" s="261"/>
      <c r="Q363" s="261"/>
      <c r="R363" s="261"/>
      <c r="S363" s="261"/>
      <c r="T363" s="261"/>
      <c r="U363" s="261"/>
      <c r="V363" s="261"/>
      <c r="W363" s="261"/>
      <c r="X363" s="261"/>
      <c r="Y363" s="261"/>
      <c r="Z363" s="261"/>
      <c r="AA363" s="261"/>
      <c r="AB363" s="261"/>
      <c r="AC363" s="261"/>
      <c r="AD363" s="261"/>
      <c r="AE363" s="261"/>
      <c r="AF363" s="261"/>
      <c r="AG363" s="261"/>
      <c r="AH363" s="261"/>
      <c r="AI363" s="261"/>
      <c r="AJ363" s="261"/>
      <c r="AK363" s="261"/>
      <c r="AL363" s="261"/>
      <c r="AM363" s="261"/>
      <c r="AN363" s="261"/>
      <c r="AO363" s="261"/>
      <c r="AP363" s="261"/>
      <c r="AQ363" s="261"/>
      <c r="AR363" s="261"/>
      <c r="AS363" s="261"/>
      <c r="AT363" s="261"/>
      <c r="AU363" s="261"/>
      <c r="AV363" s="261"/>
      <c r="AW363" s="261"/>
      <c r="AX363" s="261"/>
      <c r="AY363" s="261"/>
      <c r="AZ363" s="261"/>
      <c r="BA363" s="261"/>
      <c r="BB363" s="261"/>
      <c r="BC363" s="261"/>
      <c r="BD363" s="261"/>
      <c r="BE363" s="261"/>
      <c r="BF363" s="261"/>
      <c r="BG363" s="261"/>
      <c r="BH363" s="261"/>
      <c r="BI363" s="261"/>
      <c r="BJ363" s="261"/>
      <c r="BK363" s="261"/>
      <c r="BL363" s="261"/>
      <c r="BM363" s="261"/>
      <c r="BN363" s="261"/>
      <c r="BO363" s="261"/>
      <c r="BP363" s="261"/>
      <c r="BQ363" s="261"/>
      <c r="BR363" s="261"/>
      <c r="BS363" s="261"/>
      <c r="BT363" s="261"/>
      <c r="BU363" s="261"/>
      <c r="BV363" s="261"/>
      <c r="BW363" s="261"/>
      <c r="BX363" s="261"/>
      <c r="BY363" s="262"/>
      <c r="BZ363" s="262"/>
      <c r="CA363" s="262"/>
      <c r="CB363" s="262"/>
      <c r="CC363" s="262"/>
      <c r="CD363" s="262"/>
      <c r="CE363" s="262"/>
      <c r="CF363" s="262"/>
      <c r="CG363" s="262"/>
      <c r="CH363" s="262"/>
      <c r="CI363" s="262"/>
      <c r="CJ363" s="262"/>
      <c r="CK363" s="262"/>
      <c r="CL363" s="262"/>
      <c r="CM363" s="262"/>
      <c r="CN363" s="262"/>
      <c r="CO363" s="262"/>
      <c r="CP363" s="262"/>
      <c r="CQ363" s="262"/>
      <c r="CR363" s="262"/>
      <c r="CS363" s="262"/>
      <c r="CT363" s="262"/>
      <c r="CU363" s="261"/>
      <c r="CV363" s="261"/>
      <c r="CW363" s="261"/>
      <c r="CX363" s="261"/>
      <c r="CY363" s="261"/>
      <c r="CZ363" s="261"/>
      <c r="DA363" s="261"/>
      <c r="DB363" s="261"/>
      <c r="DC363" s="261"/>
      <c r="DD363" s="261"/>
      <c r="DE363" s="261"/>
      <c r="DF363" s="261"/>
      <c r="DG363" s="261"/>
      <c r="DH363" s="261"/>
      <c r="DI363" s="261"/>
      <c r="DJ363" s="261"/>
      <c r="DK363" s="261"/>
      <c r="DL363" s="261"/>
      <c r="DM363" s="261"/>
      <c r="DN363" s="261"/>
      <c r="DO363" s="261"/>
      <c r="DP363" s="261"/>
      <c r="DQ363" s="261"/>
      <c r="DR363" s="261"/>
      <c r="DS363" s="261"/>
      <c r="DT363" s="261"/>
      <c r="DU363" s="261"/>
      <c r="DV363" s="261"/>
      <c r="DW363" s="261"/>
      <c r="DX363" s="261"/>
      <c r="DY363" s="261"/>
      <c r="DZ363" s="261"/>
      <c r="EA363" s="261"/>
    </row>
    <row r="364" spans="1:131" ht="15" x14ac:dyDescent="0.25">
      <c r="A364" s="261"/>
      <c r="B364" s="261"/>
      <c r="C364" s="261"/>
      <c r="D364" s="261"/>
      <c r="E364" s="261"/>
      <c r="F364" s="261"/>
      <c r="G364" s="261"/>
      <c r="H364" s="261"/>
      <c r="I364" s="261"/>
      <c r="J364" s="261"/>
      <c r="K364" s="261"/>
      <c r="L364" s="261"/>
      <c r="M364" s="261"/>
      <c r="N364" s="261"/>
      <c r="O364" s="261"/>
      <c r="P364" s="261"/>
      <c r="Q364" s="261"/>
      <c r="R364" s="261"/>
      <c r="S364" s="261"/>
      <c r="T364" s="261"/>
      <c r="U364" s="261"/>
      <c r="V364" s="261"/>
      <c r="W364" s="261"/>
      <c r="X364" s="261"/>
      <c r="Y364" s="261"/>
      <c r="Z364" s="261"/>
      <c r="AA364" s="261"/>
      <c r="AB364" s="261"/>
      <c r="AC364" s="261"/>
      <c r="AD364" s="261"/>
      <c r="AE364" s="261"/>
      <c r="AF364" s="261"/>
      <c r="AG364" s="261"/>
      <c r="AH364" s="261"/>
      <c r="AI364" s="261"/>
      <c r="AJ364" s="261"/>
      <c r="AK364" s="261"/>
      <c r="AL364" s="261"/>
      <c r="AM364" s="261"/>
      <c r="AN364" s="261"/>
      <c r="AO364" s="261"/>
      <c r="AP364" s="261"/>
      <c r="AQ364" s="261"/>
      <c r="AR364" s="261"/>
      <c r="AS364" s="261"/>
      <c r="AT364" s="261"/>
      <c r="AU364" s="261"/>
      <c r="AV364" s="261"/>
      <c r="AW364" s="261"/>
      <c r="AX364" s="261"/>
      <c r="AY364" s="261"/>
      <c r="AZ364" s="261"/>
      <c r="BA364" s="261"/>
      <c r="BB364" s="261"/>
      <c r="BC364" s="261"/>
      <c r="BD364" s="261"/>
      <c r="BE364" s="261"/>
      <c r="BF364" s="261"/>
      <c r="BG364" s="261"/>
      <c r="BH364" s="261"/>
      <c r="BI364" s="261"/>
      <c r="BJ364" s="261"/>
      <c r="BK364" s="261"/>
      <c r="BL364" s="261"/>
      <c r="BM364" s="261"/>
      <c r="BN364" s="261"/>
      <c r="BO364" s="261"/>
      <c r="BP364" s="261"/>
      <c r="BQ364" s="261"/>
      <c r="BR364" s="261"/>
      <c r="BS364" s="261"/>
      <c r="BT364" s="261"/>
      <c r="BU364" s="261"/>
      <c r="BV364" s="261"/>
      <c r="BW364" s="261"/>
      <c r="BX364" s="261"/>
      <c r="BY364" s="262"/>
      <c r="BZ364" s="262"/>
      <c r="CA364" s="262"/>
      <c r="CB364" s="262"/>
      <c r="CC364" s="262"/>
      <c r="CD364" s="262"/>
      <c r="CE364" s="262"/>
      <c r="CF364" s="262"/>
      <c r="CG364" s="262"/>
      <c r="CH364" s="262"/>
      <c r="CI364" s="262"/>
      <c r="CJ364" s="262"/>
      <c r="CK364" s="262"/>
      <c r="CL364" s="262"/>
      <c r="CM364" s="262"/>
      <c r="CN364" s="262"/>
      <c r="CO364" s="262"/>
      <c r="CP364" s="262"/>
      <c r="CQ364" s="262"/>
      <c r="CR364" s="262"/>
      <c r="CS364" s="262"/>
      <c r="CT364" s="262"/>
      <c r="CU364" s="261"/>
      <c r="CV364" s="261"/>
      <c r="CW364" s="261"/>
      <c r="CX364" s="261"/>
      <c r="CY364" s="261"/>
      <c r="CZ364" s="261"/>
      <c r="DA364" s="261"/>
      <c r="DB364" s="261"/>
      <c r="DC364" s="261"/>
      <c r="DD364" s="261"/>
      <c r="DE364" s="261"/>
      <c r="DF364" s="261"/>
      <c r="DG364" s="261"/>
      <c r="DH364" s="261"/>
      <c r="DI364" s="261"/>
      <c r="DJ364" s="261"/>
      <c r="DK364" s="261"/>
      <c r="DL364" s="261"/>
      <c r="DM364" s="261"/>
      <c r="DN364" s="261"/>
      <c r="DO364" s="261"/>
      <c r="DP364" s="261"/>
      <c r="DQ364" s="261"/>
      <c r="DR364" s="261"/>
      <c r="DS364" s="261"/>
      <c r="DT364" s="261"/>
      <c r="DU364" s="261"/>
      <c r="DV364" s="261"/>
      <c r="DW364" s="261"/>
      <c r="DX364" s="261"/>
      <c r="DY364" s="261"/>
      <c r="DZ364" s="261"/>
      <c r="EA364" s="261"/>
    </row>
    <row r="365" spans="1:131" ht="15" x14ac:dyDescent="0.25">
      <c r="A365" s="261"/>
      <c r="B365" s="261"/>
      <c r="C365" s="261"/>
      <c r="D365" s="261"/>
      <c r="E365" s="261"/>
      <c r="F365" s="261"/>
      <c r="G365" s="261"/>
      <c r="H365" s="261"/>
      <c r="I365" s="261"/>
      <c r="J365" s="261"/>
      <c r="K365" s="261"/>
      <c r="L365" s="261"/>
      <c r="M365" s="261"/>
      <c r="N365" s="261"/>
      <c r="O365" s="261"/>
      <c r="P365" s="261"/>
      <c r="Q365" s="261"/>
      <c r="R365" s="261"/>
      <c r="S365" s="261"/>
      <c r="T365" s="261"/>
      <c r="U365" s="261"/>
      <c r="V365" s="261"/>
      <c r="W365" s="261"/>
      <c r="X365" s="261"/>
      <c r="Y365" s="261"/>
      <c r="Z365" s="261"/>
      <c r="AA365" s="261"/>
      <c r="AB365" s="261"/>
      <c r="AC365" s="261"/>
      <c r="AD365" s="261"/>
      <c r="AE365" s="261"/>
      <c r="AF365" s="261"/>
      <c r="AG365" s="261"/>
      <c r="AH365" s="261"/>
      <c r="AI365" s="261"/>
      <c r="AJ365" s="261"/>
      <c r="AK365" s="261"/>
      <c r="AL365" s="261"/>
      <c r="AM365" s="261"/>
      <c r="AN365" s="261"/>
      <c r="AO365" s="261"/>
      <c r="AP365" s="261"/>
      <c r="AQ365" s="261"/>
      <c r="AR365" s="261"/>
      <c r="AS365" s="261"/>
      <c r="AT365" s="261"/>
      <c r="AU365" s="261"/>
      <c r="AV365" s="261"/>
      <c r="AW365" s="261"/>
      <c r="AX365" s="261"/>
      <c r="AY365" s="261"/>
      <c r="AZ365" s="261"/>
      <c r="BA365" s="261"/>
      <c r="BB365" s="261"/>
      <c r="BC365" s="261"/>
      <c r="BD365" s="261"/>
      <c r="BE365" s="261"/>
      <c r="BF365" s="261"/>
      <c r="BG365" s="261"/>
      <c r="BH365" s="261"/>
      <c r="BI365" s="261"/>
      <c r="BJ365" s="261"/>
      <c r="BK365" s="261"/>
      <c r="BL365" s="261"/>
      <c r="BM365" s="261"/>
      <c r="BN365" s="261"/>
      <c r="BO365" s="261"/>
      <c r="BP365" s="261"/>
      <c r="BQ365" s="261"/>
      <c r="BR365" s="261"/>
      <c r="BS365" s="261"/>
      <c r="BT365" s="261"/>
      <c r="BU365" s="261"/>
      <c r="BV365" s="261"/>
      <c r="BW365" s="261"/>
      <c r="BX365" s="261"/>
      <c r="BY365" s="262"/>
      <c r="BZ365" s="262"/>
      <c r="CA365" s="262"/>
      <c r="CB365" s="262"/>
      <c r="CC365" s="262"/>
      <c r="CD365" s="262"/>
      <c r="CE365" s="262"/>
      <c r="CF365" s="262"/>
      <c r="CG365" s="262"/>
      <c r="CH365" s="262"/>
      <c r="CI365" s="262"/>
      <c r="CJ365" s="262"/>
      <c r="CK365" s="262"/>
      <c r="CL365" s="262"/>
      <c r="CM365" s="262"/>
      <c r="CN365" s="262"/>
      <c r="CO365" s="262"/>
      <c r="CP365" s="262"/>
      <c r="CQ365" s="262"/>
      <c r="CR365" s="262"/>
      <c r="CS365" s="262"/>
      <c r="CT365" s="262"/>
      <c r="CU365" s="261"/>
      <c r="CV365" s="261"/>
      <c r="CW365" s="261"/>
      <c r="CX365" s="261"/>
      <c r="CY365" s="261"/>
      <c r="CZ365" s="261"/>
      <c r="DA365" s="261"/>
      <c r="DB365" s="261"/>
      <c r="DC365" s="261"/>
      <c r="DD365" s="261"/>
      <c r="DE365" s="261"/>
      <c r="DF365" s="261"/>
      <c r="DG365" s="261"/>
      <c r="DH365" s="261"/>
      <c r="DI365" s="261"/>
      <c r="DJ365" s="261"/>
      <c r="DK365" s="261"/>
      <c r="DL365" s="261"/>
      <c r="DM365" s="261"/>
      <c r="DN365" s="261"/>
      <c r="DO365" s="261"/>
      <c r="DP365" s="261"/>
      <c r="DQ365" s="261"/>
      <c r="DR365" s="261"/>
      <c r="DS365" s="261"/>
      <c r="DT365" s="261"/>
      <c r="DU365" s="261"/>
      <c r="DV365" s="261"/>
      <c r="DW365" s="261"/>
      <c r="DX365" s="261"/>
      <c r="DY365" s="261"/>
      <c r="DZ365" s="261"/>
      <c r="EA365" s="261"/>
    </row>
    <row r="366" spans="1:131" ht="15" x14ac:dyDescent="0.25">
      <c r="A366" s="261"/>
      <c r="B366" s="261"/>
      <c r="C366" s="261"/>
      <c r="D366" s="261"/>
      <c r="E366" s="261"/>
      <c r="F366" s="261"/>
      <c r="G366" s="261"/>
      <c r="H366" s="261"/>
      <c r="I366" s="261"/>
      <c r="J366" s="261"/>
      <c r="K366" s="261"/>
      <c r="L366" s="261"/>
      <c r="M366" s="261"/>
      <c r="N366" s="261"/>
      <c r="O366" s="261"/>
      <c r="P366" s="261"/>
      <c r="Q366" s="261"/>
      <c r="R366" s="261"/>
      <c r="S366" s="261"/>
      <c r="T366" s="261"/>
      <c r="U366" s="261"/>
      <c r="V366" s="261"/>
      <c r="W366" s="261"/>
      <c r="X366" s="261"/>
      <c r="Y366" s="261"/>
      <c r="Z366" s="261"/>
      <c r="AA366" s="261"/>
      <c r="AB366" s="261"/>
      <c r="AC366" s="261"/>
      <c r="AD366" s="261"/>
      <c r="AE366" s="261"/>
      <c r="AF366" s="261"/>
      <c r="AG366" s="261"/>
      <c r="AH366" s="261"/>
      <c r="AI366" s="261"/>
      <c r="AJ366" s="261"/>
      <c r="AK366" s="261"/>
      <c r="AL366" s="261"/>
      <c r="AM366" s="261"/>
      <c r="AN366" s="261"/>
      <c r="AO366" s="261"/>
      <c r="AP366" s="261"/>
      <c r="AQ366" s="261"/>
      <c r="AR366" s="261"/>
      <c r="AS366" s="261"/>
      <c r="AT366" s="261"/>
      <c r="AU366" s="261"/>
      <c r="AV366" s="261"/>
      <c r="AW366" s="261"/>
      <c r="AX366" s="261"/>
      <c r="AY366" s="261"/>
      <c r="AZ366" s="261"/>
      <c r="BA366" s="261"/>
      <c r="BB366" s="261"/>
      <c r="BC366" s="261"/>
      <c r="BD366" s="261"/>
      <c r="BE366" s="261"/>
      <c r="BF366" s="261"/>
      <c r="BG366" s="261"/>
      <c r="BH366" s="261"/>
      <c r="BI366" s="261"/>
      <c r="BJ366" s="261"/>
      <c r="BK366" s="261"/>
      <c r="BL366" s="261"/>
      <c r="BM366" s="261"/>
      <c r="BN366" s="261"/>
      <c r="BO366" s="261"/>
      <c r="BP366" s="261"/>
      <c r="BQ366" s="261"/>
      <c r="BR366" s="261"/>
      <c r="BS366" s="261"/>
      <c r="BT366" s="261"/>
      <c r="BU366" s="261"/>
      <c r="BV366" s="261"/>
      <c r="BW366" s="261"/>
      <c r="BX366" s="261"/>
      <c r="BY366" s="262"/>
      <c r="BZ366" s="262"/>
      <c r="CA366" s="262"/>
      <c r="CB366" s="262"/>
      <c r="CC366" s="262"/>
      <c r="CD366" s="262"/>
      <c r="CE366" s="262"/>
      <c r="CF366" s="262"/>
      <c r="CG366" s="262"/>
      <c r="CH366" s="262"/>
      <c r="CI366" s="262"/>
      <c r="CJ366" s="262"/>
      <c r="CK366" s="262"/>
      <c r="CL366" s="262"/>
      <c r="CM366" s="262"/>
      <c r="CN366" s="262"/>
      <c r="CO366" s="262"/>
      <c r="CP366" s="262"/>
      <c r="CQ366" s="262"/>
      <c r="CR366" s="262"/>
      <c r="CS366" s="262"/>
      <c r="CT366" s="262"/>
      <c r="CU366" s="261"/>
      <c r="CV366" s="261"/>
      <c r="CW366" s="261"/>
      <c r="CX366" s="261"/>
      <c r="CY366" s="261"/>
      <c r="CZ366" s="261"/>
      <c r="DA366" s="261"/>
      <c r="DB366" s="261"/>
      <c r="DC366" s="261"/>
      <c r="DD366" s="261"/>
      <c r="DE366" s="261"/>
      <c r="DF366" s="261"/>
      <c r="DG366" s="261"/>
      <c r="DH366" s="261"/>
      <c r="DI366" s="261"/>
      <c r="DJ366" s="261"/>
      <c r="DK366" s="261"/>
      <c r="DL366" s="261"/>
      <c r="DM366" s="261"/>
      <c r="DN366" s="261"/>
      <c r="DO366" s="261"/>
      <c r="DP366" s="261"/>
      <c r="DQ366" s="261"/>
      <c r="DR366" s="261"/>
      <c r="DS366" s="261"/>
      <c r="DT366" s="261"/>
      <c r="DU366" s="261"/>
      <c r="DV366" s="261"/>
      <c r="DW366" s="261"/>
      <c r="DX366" s="261"/>
      <c r="DY366" s="261"/>
      <c r="DZ366" s="261"/>
      <c r="EA366" s="261"/>
    </row>
    <row r="367" spans="1:131" ht="15" x14ac:dyDescent="0.25">
      <c r="A367" s="261"/>
      <c r="B367" s="261"/>
      <c r="C367" s="261"/>
      <c r="D367" s="261"/>
      <c r="E367" s="261"/>
      <c r="F367" s="261"/>
      <c r="G367" s="261"/>
      <c r="H367" s="261"/>
      <c r="I367" s="261"/>
      <c r="J367" s="261"/>
      <c r="K367" s="261"/>
      <c r="L367" s="261"/>
      <c r="M367" s="261"/>
      <c r="N367" s="261"/>
      <c r="O367" s="261"/>
      <c r="P367" s="261"/>
      <c r="Q367" s="261"/>
      <c r="R367" s="261"/>
      <c r="S367" s="261"/>
      <c r="T367" s="261"/>
      <c r="U367" s="261"/>
      <c r="V367" s="261"/>
      <c r="W367" s="261"/>
      <c r="X367" s="261"/>
      <c r="Y367" s="261"/>
      <c r="Z367" s="261"/>
      <c r="AA367" s="261"/>
      <c r="AB367" s="261"/>
      <c r="AC367" s="261"/>
      <c r="AD367" s="261"/>
      <c r="AE367" s="261"/>
      <c r="AF367" s="261"/>
      <c r="AG367" s="261"/>
      <c r="AH367" s="261"/>
      <c r="AI367" s="261"/>
      <c r="AJ367" s="261"/>
      <c r="AK367" s="261"/>
      <c r="AL367" s="261"/>
      <c r="AM367" s="261"/>
      <c r="AN367" s="261"/>
      <c r="AO367" s="261"/>
      <c r="AP367" s="261"/>
      <c r="AQ367" s="261"/>
      <c r="AR367" s="261"/>
      <c r="AS367" s="261"/>
      <c r="AT367" s="261"/>
      <c r="AU367" s="261"/>
      <c r="AV367" s="261"/>
      <c r="AW367" s="261"/>
      <c r="AX367" s="261"/>
      <c r="AY367" s="261"/>
      <c r="AZ367" s="261"/>
      <c r="BA367" s="261"/>
      <c r="BB367" s="261"/>
      <c r="BC367" s="261"/>
      <c r="BD367" s="261"/>
      <c r="BE367" s="261"/>
      <c r="BF367" s="261"/>
      <c r="BG367" s="261"/>
      <c r="BH367" s="261"/>
      <c r="BI367" s="261"/>
      <c r="BJ367" s="261"/>
      <c r="BK367" s="261"/>
      <c r="BL367" s="261"/>
      <c r="BM367" s="261"/>
      <c r="BN367" s="261"/>
      <c r="BO367" s="261"/>
      <c r="BP367" s="261"/>
      <c r="BQ367" s="261"/>
      <c r="BR367" s="261"/>
      <c r="BS367" s="261"/>
      <c r="BT367" s="261"/>
      <c r="BU367" s="261"/>
      <c r="BV367" s="261"/>
      <c r="BW367" s="261"/>
      <c r="BX367" s="261"/>
      <c r="BY367" s="262"/>
      <c r="BZ367" s="262"/>
      <c r="CA367" s="262"/>
      <c r="CB367" s="262"/>
      <c r="CC367" s="262"/>
      <c r="CD367" s="262"/>
      <c r="CE367" s="262"/>
      <c r="CF367" s="262"/>
      <c r="CG367" s="262"/>
      <c r="CH367" s="262"/>
      <c r="CI367" s="262"/>
      <c r="CJ367" s="262"/>
      <c r="CK367" s="262"/>
      <c r="CL367" s="262"/>
      <c r="CM367" s="262"/>
      <c r="CN367" s="262"/>
      <c r="CO367" s="262"/>
      <c r="CP367" s="262"/>
      <c r="CQ367" s="262"/>
      <c r="CR367" s="262"/>
      <c r="CS367" s="262"/>
      <c r="CT367" s="262"/>
      <c r="CU367" s="261"/>
      <c r="CV367" s="261"/>
      <c r="CW367" s="261"/>
      <c r="CX367" s="261"/>
      <c r="CY367" s="261"/>
      <c r="CZ367" s="261"/>
      <c r="DA367" s="261"/>
      <c r="DB367" s="261"/>
      <c r="DC367" s="261"/>
      <c r="DD367" s="261"/>
      <c r="DE367" s="261"/>
      <c r="DF367" s="261"/>
      <c r="DG367" s="261"/>
      <c r="DH367" s="261"/>
      <c r="DI367" s="261"/>
      <c r="DJ367" s="261"/>
      <c r="DK367" s="261"/>
      <c r="DL367" s="261"/>
      <c r="DM367" s="261"/>
      <c r="DN367" s="261"/>
      <c r="DO367" s="261"/>
      <c r="DP367" s="261"/>
      <c r="DQ367" s="261"/>
      <c r="DR367" s="261"/>
      <c r="DS367" s="261"/>
      <c r="DT367" s="261"/>
      <c r="DU367" s="261"/>
      <c r="DV367" s="261"/>
      <c r="DW367" s="261"/>
      <c r="DX367" s="261"/>
      <c r="DY367" s="261"/>
      <c r="DZ367" s="261"/>
      <c r="EA367" s="261"/>
    </row>
    <row r="368" spans="1:131" ht="15" x14ac:dyDescent="0.25">
      <c r="A368" s="261"/>
      <c r="B368" s="261"/>
      <c r="C368" s="261"/>
      <c r="D368" s="261"/>
      <c r="E368" s="261"/>
      <c r="F368" s="261"/>
      <c r="G368" s="261"/>
      <c r="H368" s="261"/>
      <c r="I368" s="261"/>
      <c r="J368" s="261"/>
      <c r="K368" s="261"/>
      <c r="L368" s="261"/>
      <c r="M368" s="261"/>
      <c r="N368" s="261"/>
      <c r="O368" s="261"/>
      <c r="P368" s="261"/>
      <c r="Q368" s="261"/>
      <c r="R368" s="261"/>
      <c r="S368" s="261"/>
      <c r="T368" s="261"/>
      <c r="U368" s="261"/>
      <c r="V368" s="261"/>
      <c r="W368" s="261"/>
      <c r="X368" s="261"/>
      <c r="Y368" s="261"/>
      <c r="Z368" s="261"/>
      <c r="AA368" s="261"/>
      <c r="AB368" s="261"/>
      <c r="AC368" s="261"/>
      <c r="AD368" s="261"/>
      <c r="AE368" s="261"/>
      <c r="AF368" s="261"/>
      <c r="AG368" s="261"/>
      <c r="AH368" s="261"/>
      <c r="AI368" s="261"/>
      <c r="AJ368" s="261"/>
      <c r="AK368" s="261"/>
      <c r="AL368" s="261"/>
      <c r="AM368" s="261"/>
      <c r="AN368" s="261"/>
      <c r="AO368" s="261"/>
      <c r="AP368" s="261"/>
      <c r="AQ368" s="261"/>
      <c r="AR368" s="261"/>
      <c r="AS368" s="261"/>
      <c r="AT368" s="261"/>
      <c r="AU368" s="261"/>
      <c r="AV368" s="261"/>
      <c r="AW368" s="261"/>
      <c r="AX368" s="261"/>
      <c r="AY368" s="261"/>
      <c r="AZ368" s="261"/>
      <c r="BA368" s="261"/>
      <c r="BB368" s="261"/>
      <c r="BC368" s="261"/>
      <c r="BD368" s="261"/>
      <c r="BE368" s="261"/>
      <c r="BF368" s="261"/>
      <c r="BG368" s="261"/>
      <c r="BH368" s="261"/>
      <c r="BI368" s="261"/>
      <c r="BJ368" s="261"/>
      <c r="BK368" s="261"/>
      <c r="BL368" s="261"/>
      <c r="BM368" s="261"/>
      <c r="BN368" s="261"/>
      <c r="BO368" s="261"/>
      <c r="BP368" s="261"/>
      <c r="BQ368" s="261"/>
      <c r="BR368" s="261"/>
      <c r="BS368" s="261"/>
      <c r="BT368" s="261"/>
      <c r="BU368" s="261"/>
      <c r="BV368" s="261"/>
      <c r="BW368" s="261"/>
      <c r="BX368" s="261"/>
      <c r="BY368" s="262"/>
      <c r="BZ368" s="262"/>
      <c r="CA368" s="262"/>
      <c r="CB368" s="262"/>
      <c r="CC368" s="262"/>
      <c r="CD368" s="262"/>
      <c r="CE368" s="262"/>
      <c r="CF368" s="262"/>
      <c r="CG368" s="262"/>
      <c r="CH368" s="262"/>
      <c r="CI368" s="262"/>
      <c r="CJ368" s="262"/>
      <c r="CK368" s="262"/>
      <c r="CL368" s="262"/>
      <c r="CM368" s="262"/>
      <c r="CN368" s="262"/>
      <c r="CO368" s="262"/>
      <c r="CP368" s="262"/>
      <c r="CQ368" s="262"/>
      <c r="CR368" s="262"/>
      <c r="CS368" s="262"/>
      <c r="CT368" s="262"/>
      <c r="CU368" s="261"/>
      <c r="CV368" s="261"/>
      <c r="CW368" s="261"/>
      <c r="CX368" s="261"/>
      <c r="CY368" s="261"/>
      <c r="CZ368" s="261"/>
      <c r="DA368" s="261"/>
      <c r="DB368" s="261"/>
      <c r="DC368" s="261"/>
      <c r="DD368" s="261"/>
      <c r="DE368" s="261"/>
      <c r="DF368" s="261"/>
      <c r="DG368" s="261"/>
      <c r="DH368" s="261"/>
      <c r="DI368" s="261"/>
      <c r="DJ368" s="261"/>
      <c r="DK368" s="261"/>
      <c r="DL368" s="261"/>
      <c r="DM368" s="261"/>
      <c r="DN368" s="261"/>
      <c r="DO368" s="261"/>
      <c r="DP368" s="261"/>
      <c r="DQ368" s="261"/>
      <c r="DR368" s="261"/>
      <c r="DS368" s="261"/>
      <c r="DT368" s="261"/>
      <c r="DU368" s="261"/>
      <c r="DV368" s="261"/>
      <c r="DW368" s="261"/>
      <c r="DX368" s="261"/>
      <c r="DY368" s="261"/>
      <c r="DZ368" s="261"/>
      <c r="EA368" s="261"/>
    </row>
    <row r="369" spans="1:131" ht="15" x14ac:dyDescent="0.25">
      <c r="A369" s="261"/>
      <c r="B369" s="261"/>
      <c r="C369" s="261"/>
      <c r="D369" s="261"/>
      <c r="E369" s="261"/>
      <c r="F369" s="261"/>
      <c r="G369" s="261"/>
      <c r="H369" s="261"/>
      <c r="I369" s="261"/>
      <c r="J369" s="261"/>
      <c r="K369" s="261"/>
      <c r="L369" s="261"/>
      <c r="M369" s="261"/>
      <c r="N369" s="261"/>
      <c r="O369" s="261"/>
      <c r="P369" s="261"/>
      <c r="Q369" s="261"/>
      <c r="R369" s="261"/>
      <c r="S369" s="261"/>
      <c r="T369" s="261"/>
      <c r="U369" s="261"/>
      <c r="V369" s="261"/>
      <c r="W369" s="261"/>
      <c r="X369" s="261"/>
      <c r="Y369" s="261"/>
      <c r="Z369" s="261"/>
      <c r="AA369" s="261"/>
      <c r="AB369" s="261"/>
      <c r="AC369" s="261"/>
      <c r="AD369" s="261"/>
      <c r="AE369" s="261"/>
      <c r="AF369" s="261"/>
      <c r="AG369" s="261"/>
      <c r="AH369" s="261"/>
      <c r="AI369" s="261"/>
      <c r="AJ369" s="261"/>
      <c r="AK369" s="261"/>
      <c r="AL369" s="261"/>
      <c r="AM369" s="261"/>
      <c r="AN369" s="261"/>
      <c r="AO369" s="261"/>
      <c r="AP369" s="261"/>
      <c r="AQ369" s="261"/>
      <c r="AR369" s="261"/>
      <c r="AS369" s="261"/>
      <c r="AT369" s="261"/>
      <c r="AU369" s="261"/>
      <c r="AV369" s="261"/>
      <c r="AW369" s="261"/>
      <c r="AX369" s="261"/>
      <c r="AY369" s="261"/>
      <c r="AZ369" s="261"/>
      <c r="BA369" s="261"/>
      <c r="BB369" s="261"/>
      <c r="BC369" s="261"/>
      <c r="BD369" s="261"/>
      <c r="BE369" s="261"/>
      <c r="BF369" s="261"/>
      <c r="BG369" s="261"/>
      <c r="BH369" s="261"/>
      <c r="BI369" s="261"/>
      <c r="BJ369" s="261"/>
      <c r="BK369" s="261"/>
      <c r="BL369" s="261"/>
      <c r="BM369" s="261"/>
      <c r="BN369" s="261"/>
      <c r="BO369" s="261"/>
      <c r="BP369" s="261"/>
      <c r="BQ369" s="261"/>
      <c r="BR369" s="261"/>
      <c r="BS369" s="261"/>
      <c r="BT369" s="261"/>
      <c r="BU369" s="261"/>
      <c r="BV369" s="261"/>
      <c r="BW369" s="261"/>
      <c r="BX369" s="261"/>
      <c r="BY369" s="262"/>
      <c r="BZ369" s="262"/>
      <c r="CA369" s="262"/>
      <c r="CB369" s="262"/>
      <c r="CC369" s="262"/>
      <c r="CD369" s="262"/>
      <c r="CE369" s="262"/>
      <c r="CF369" s="262"/>
      <c r="CG369" s="262"/>
      <c r="CH369" s="262"/>
      <c r="CI369" s="262"/>
      <c r="CJ369" s="262"/>
      <c r="CK369" s="262"/>
      <c r="CL369" s="262"/>
      <c r="CM369" s="262"/>
      <c r="CN369" s="262"/>
      <c r="CO369" s="262"/>
      <c r="CP369" s="262"/>
      <c r="CQ369" s="262"/>
      <c r="CR369" s="262"/>
      <c r="CS369" s="262"/>
      <c r="CT369" s="262"/>
      <c r="CU369" s="261"/>
      <c r="CV369" s="261"/>
      <c r="CW369" s="261"/>
      <c r="CX369" s="261"/>
      <c r="CY369" s="261"/>
      <c r="CZ369" s="261"/>
      <c r="DA369" s="261"/>
      <c r="DB369" s="261"/>
      <c r="DC369" s="261"/>
      <c r="DD369" s="261"/>
      <c r="DE369" s="261"/>
      <c r="DF369" s="261"/>
      <c r="DG369" s="261"/>
      <c r="DH369" s="261"/>
      <c r="DI369" s="261"/>
      <c r="DJ369" s="261"/>
      <c r="DK369" s="261"/>
      <c r="DL369" s="261"/>
      <c r="DM369" s="261"/>
      <c r="DN369" s="261"/>
      <c r="DO369" s="261"/>
      <c r="DP369" s="261"/>
      <c r="DQ369" s="261"/>
      <c r="DR369" s="261"/>
      <c r="DS369" s="261"/>
      <c r="DT369" s="261"/>
      <c r="DU369" s="261"/>
      <c r="DV369" s="261"/>
      <c r="DW369" s="261"/>
      <c r="DX369" s="261"/>
      <c r="DY369" s="261"/>
      <c r="DZ369" s="261"/>
      <c r="EA369" s="261"/>
    </row>
    <row r="370" spans="1:131" ht="15" x14ac:dyDescent="0.25">
      <c r="A370" s="261"/>
      <c r="B370" s="261"/>
      <c r="C370" s="261"/>
      <c r="D370" s="261"/>
      <c r="E370" s="261"/>
      <c r="F370" s="261"/>
      <c r="G370" s="261"/>
      <c r="H370" s="261"/>
      <c r="I370" s="261"/>
      <c r="J370" s="261"/>
      <c r="K370" s="261"/>
      <c r="L370" s="261"/>
      <c r="M370" s="261"/>
      <c r="N370" s="261"/>
      <c r="O370" s="261"/>
      <c r="P370" s="261"/>
      <c r="Q370" s="261"/>
      <c r="R370" s="261"/>
      <c r="S370" s="261"/>
      <c r="T370" s="261"/>
      <c r="U370" s="261"/>
      <c r="V370" s="261"/>
      <c r="W370" s="261"/>
      <c r="X370" s="261"/>
      <c r="Y370" s="261"/>
      <c r="Z370" s="261"/>
      <c r="AA370" s="261"/>
      <c r="AB370" s="261"/>
      <c r="AC370" s="261"/>
      <c r="AD370" s="261"/>
      <c r="AE370" s="261"/>
      <c r="AF370" s="261"/>
      <c r="AG370" s="261"/>
      <c r="AH370" s="261"/>
      <c r="AI370" s="261"/>
      <c r="AJ370" s="261"/>
      <c r="AK370" s="261"/>
      <c r="AL370" s="261"/>
      <c r="AM370" s="261"/>
      <c r="AN370" s="261"/>
      <c r="AO370" s="261"/>
      <c r="AP370" s="261"/>
      <c r="AQ370" s="261"/>
      <c r="AR370" s="261"/>
      <c r="AS370" s="261"/>
      <c r="AT370" s="261"/>
      <c r="AU370" s="261"/>
      <c r="AV370" s="261"/>
      <c r="AW370" s="261"/>
      <c r="AX370" s="261"/>
      <c r="AY370" s="261"/>
      <c r="AZ370" s="261"/>
      <c r="BA370" s="261"/>
      <c r="BB370" s="261"/>
      <c r="BC370" s="261"/>
      <c r="BD370" s="261"/>
      <c r="BE370" s="261"/>
      <c r="BF370" s="261"/>
      <c r="BG370" s="261"/>
      <c r="BH370" s="261"/>
      <c r="BI370" s="261"/>
      <c r="BJ370" s="261"/>
      <c r="BK370" s="261"/>
      <c r="BL370" s="261"/>
      <c r="BM370" s="261"/>
      <c r="BN370" s="261"/>
      <c r="BO370" s="261"/>
      <c r="BP370" s="261"/>
      <c r="BQ370" s="261"/>
      <c r="BR370" s="261"/>
      <c r="BS370" s="261"/>
      <c r="BT370" s="261"/>
      <c r="BU370" s="261"/>
      <c r="BV370" s="261"/>
      <c r="BW370" s="261"/>
      <c r="BX370" s="261"/>
      <c r="BY370" s="262"/>
      <c r="BZ370" s="262"/>
      <c r="CA370" s="262"/>
      <c r="CB370" s="262"/>
      <c r="CC370" s="262"/>
      <c r="CD370" s="262"/>
      <c r="CE370" s="262"/>
      <c r="CF370" s="262"/>
      <c r="CG370" s="262"/>
      <c r="CH370" s="262"/>
      <c r="CI370" s="262"/>
      <c r="CJ370" s="262"/>
      <c r="CK370" s="262"/>
      <c r="CL370" s="262"/>
      <c r="CM370" s="262"/>
      <c r="CN370" s="262"/>
      <c r="CO370" s="262"/>
      <c r="CP370" s="262"/>
      <c r="CQ370" s="262"/>
      <c r="CR370" s="262"/>
      <c r="CS370" s="262"/>
      <c r="CT370" s="262"/>
      <c r="CU370" s="261"/>
      <c r="CV370" s="261"/>
      <c r="CW370" s="261"/>
      <c r="CX370" s="261"/>
      <c r="CY370" s="261"/>
      <c r="CZ370" s="261"/>
      <c r="DA370" s="261"/>
      <c r="DB370" s="261"/>
      <c r="DC370" s="261"/>
      <c r="DD370" s="261"/>
      <c r="DE370" s="261"/>
      <c r="DF370" s="261"/>
      <c r="DG370" s="261"/>
      <c r="DH370" s="261"/>
      <c r="DI370" s="261"/>
      <c r="DJ370" s="261"/>
      <c r="DK370" s="261"/>
      <c r="DL370" s="261"/>
      <c r="DM370" s="261"/>
      <c r="DN370" s="261"/>
      <c r="DO370" s="261"/>
      <c r="DP370" s="261"/>
      <c r="DQ370" s="261"/>
      <c r="DR370" s="261"/>
      <c r="DS370" s="261"/>
      <c r="DT370" s="261"/>
      <c r="DU370" s="261"/>
      <c r="DV370" s="261"/>
      <c r="DW370" s="261"/>
      <c r="DX370" s="261"/>
      <c r="DY370" s="261"/>
      <c r="DZ370" s="261"/>
      <c r="EA370" s="261"/>
    </row>
    <row r="371" spans="1:131" ht="15" x14ac:dyDescent="0.25">
      <c r="A371" s="261"/>
      <c r="B371" s="261"/>
      <c r="C371" s="261"/>
      <c r="D371" s="261"/>
      <c r="E371" s="261"/>
      <c r="F371" s="261"/>
      <c r="G371" s="261"/>
      <c r="H371" s="261"/>
      <c r="I371" s="261"/>
      <c r="J371" s="261"/>
      <c r="K371" s="261"/>
      <c r="L371" s="261"/>
      <c r="M371" s="261"/>
      <c r="N371" s="261"/>
      <c r="O371" s="261"/>
      <c r="P371" s="261"/>
      <c r="Q371" s="261"/>
      <c r="R371" s="261"/>
      <c r="S371" s="261"/>
      <c r="T371" s="261"/>
      <c r="U371" s="261"/>
      <c r="V371" s="261"/>
      <c r="W371" s="261"/>
      <c r="X371" s="261"/>
      <c r="Y371" s="261"/>
      <c r="Z371" s="261"/>
      <c r="AA371" s="261"/>
      <c r="AB371" s="261"/>
      <c r="AC371" s="261"/>
      <c r="AD371" s="261"/>
      <c r="AE371" s="261"/>
      <c r="AF371" s="261"/>
      <c r="AG371" s="261"/>
      <c r="AH371" s="261"/>
      <c r="AI371" s="261"/>
      <c r="AJ371" s="261"/>
      <c r="AK371" s="261"/>
      <c r="AL371" s="261"/>
      <c r="AM371" s="261"/>
      <c r="AN371" s="261"/>
      <c r="AO371" s="261"/>
      <c r="AP371" s="261"/>
      <c r="AQ371" s="261"/>
      <c r="AR371" s="261"/>
      <c r="AS371" s="261"/>
      <c r="AT371" s="261"/>
      <c r="AU371" s="261"/>
      <c r="AV371" s="261"/>
      <c r="AW371" s="261"/>
      <c r="AX371" s="261"/>
      <c r="AY371" s="261"/>
      <c r="AZ371" s="261"/>
      <c r="BA371" s="261"/>
      <c r="BB371" s="261"/>
      <c r="BC371" s="261"/>
      <c r="BD371" s="261"/>
      <c r="BE371" s="261"/>
      <c r="BF371" s="261"/>
      <c r="BG371" s="261"/>
      <c r="BH371" s="261"/>
      <c r="BI371" s="261"/>
      <c r="BJ371" s="261"/>
      <c r="BK371" s="261"/>
      <c r="BL371" s="261"/>
      <c r="BM371" s="261"/>
      <c r="BN371" s="261"/>
      <c r="BO371" s="261"/>
      <c r="BP371" s="261"/>
      <c r="BQ371" s="261"/>
      <c r="BR371" s="261"/>
      <c r="BS371" s="261"/>
      <c r="BT371" s="261"/>
      <c r="BU371" s="261"/>
      <c r="BV371" s="261"/>
      <c r="BW371" s="261"/>
      <c r="BX371" s="261"/>
      <c r="BY371" s="262"/>
      <c r="BZ371" s="262"/>
      <c r="CA371" s="262"/>
      <c r="CB371" s="262"/>
      <c r="CC371" s="262"/>
      <c r="CD371" s="262"/>
      <c r="CE371" s="262"/>
      <c r="CF371" s="262"/>
      <c r="CG371" s="262"/>
      <c r="CH371" s="262"/>
      <c r="CI371" s="262"/>
      <c r="CJ371" s="262"/>
      <c r="CK371" s="262"/>
      <c r="CL371" s="262"/>
      <c r="CM371" s="262"/>
      <c r="CN371" s="262"/>
      <c r="CO371" s="262"/>
      <c r="CP371" s="262"/>
      <c r="CQ371" s="262"/>
      <c r="CR371" s="262"/>
      <c r="CS371" s="262"/>
      <c r="CT371" s="262"/>
      <c r="CU371" s="261"/>
      <c r="CV371" s="261"/>
      <c r="CW371" s="261"/>
      <c r="CX371" s="261"/>
      <c r="CY371" s="261"/>
      <c r="CZ371" s="261"/>
      <c r="DA371" s="261"/>
      <c r="DB371" s="261"/>
      <c r="DC371" s="261"/>
      <c r="DD371" s="261"/>
      <c r="DE371" s="261"/>
      <c r="DF371" s="261"/>
      <c r="DG371" s="261"/>
      <c r="DH371" s="261"/>
      <c r="DI371" s="261"/>
      <c r="DJ371" s="261"/>
      <c r="DK371" s="261"/>
      <c r="DL371" s="261"/>
      <c r="DM371" s="261"/>
      <c r="DN371" s="261"/>
      <c r="DO371" s="261"/>
      <c r="DP371" s="261"/>
      <c r="DQ371" s="261"/>
      <c r="DR371" s="261"/>
      <c r="DS371" s="261"/>
      <c r="DT371" s="261"/>
      <c r="DU371" s="261"/>
      <c r="DV371" s="261"/>
      <c r="DW371" s="261"/>
      <c r="DX371" s="261"/>
      <c r="DY371" s="261"/>
      <c r="DZ371" s="261"/>
      <c r="EA371" s="261"/>
    </row>
    <row r="372" spans="1:131" ht="15" x14ac:dyDescent="0.25">
      <c r="A372" s="261"/>
      <c r="B372" s="261"/>
      <c r="C372" s="261"/>
      <c r="D372" s="261"/>
      <c r="E372" s="261"/>
      <c r="F372" s="261"/>
      <c r="G372" s="261"/>
      <c r="H372" s="261"/>
      <c r="I372" s="261"/>
      <c r="J372" s="261"/>
      <c r="K372" s="261"/>
      <c r="L372" s="261"/>
      <c r="M372" s="261"/>
      <c r="N372" s="261"/>
      <c r="O372" s="261"/>
      <c r="P372" s="261"/>
      <c r="Q372" s="261"/>
      <c r="R372" s="261"/>
      <c r="S372" s="261"/>
      <c r="T372" s="261"/>
      <c r="U372" s="261"/>
      <c r="V372" s="261"/>
      <c r="W372" s="261"/>
      <c r="X372" s="261"/>
      <c r="Y372" s="261"/>
      <c r="Z372" s="261"/>
      <c r="AA372" s="261"/>
      <c r="AB372" s="261"/>
      <c r="AC372" s="261"/>
      <c r="AD372" s="261"/>
      <c r="AE372" s="261"/>
      <c r="AF372" s="261"/>
      <c r="AG372" s="261"/>
      <c r="AH372" s="261"/>
      <c r="AI372" s="261"/>
      <c r="AJ372" s="261"/>
      <c r="AK372" s="261"/>
      <c r="AL372" s="261"/>
      <c r="AM372" s="261"/>
      <c r="AN372" s="261"/>
      <c r="AO372" s="261"/>
      <c r="AP372" s="261"/>
      <c r="AQ372" s="261"/>
      <c r="AR372" s="261"/>
      <c r="AS372" s="261"/>
      <c r="AT372" s="261"/>
      <c r="AU372" s="261"/>
      <c r="AV372" s="261"/>
      <c r="AW372" s="261"/>
      <c r="AX372" s="261"/>
      <c r="AY372" s="261"/>
      <c r="AZ372" s="261"/>
      <c r="BA372" s="261"/>
      <c r="BB372" s="261"/>
      <c r="BC372" s="261"/>
      <c r="BD372" s="261"/>
      <c r="BE372" s="261"/>
      <c r="BF372" s="261"/>
      <c r="BG372" s="261"/>
      <c r="BH372" s="261"/>
      <c r="BI372" s="261"/>
      <c r="BJ372" s="261"/>
      <c r="BK372" s="261"/>
      <c r="BL372" s="261"/>
      <c r="BM372" s="261"/>
      <c r="BN372" s="261"/>
      <c r="BO372" s="261"/>
      <c r="BP372" s="261"/>
      <c r="BQ372" s="261"/>
      <c r="BR372" s="261"/>
      <c r="BS372" s="261"/>
      <c r="BT372" s="261"/>
      <c r="BU372" s="261"/>
      <c r="BV372" s="261"/>
      <c r="BW372" s="261"/>
      <c r="BX372" s="261"/>
      <c r="BY372" s="262"/>
      <c r="BZ372" s="262"/>
      <c r="CA372" s="262"/>
      <c r="CB372" s="262"/>
      <c r="CC372" s="262"/>
      <c r="CD372" s="262"/>
      <c r="CE372" s="262"/>
      <c r="CF372" s="262"/>
      <c r="CG372" s="262"/>
      <c r="CH372" s="262"/>
      <c r="CI372" s="262"/>
      <c r="CJ372" s="262"/>
      <c r="CK372" s="262"/>
      <c r="CL372" s="262"/>
      <c r="CM372" s="262"/>
      <c r="CN372" s="262"/>
      <c r="CO372" s="262"/>
      <c r="CP372" s="262"/>
      <c r="CQ372" s="262"/>
      <c r="CR372" s="262"/>
      <c r="CS372" s="262"/>
      <c r="CT372" s="262"/>
      <c r="CU372" s="261"/>
      <c r="CV372" s="261"/>
      <c r="CW372" s="261"/>
      <c r="CX372" s="261"/>
      <c r="CY372" s="261"/>
      <c r="CZ372" s="261"/>
      <c r="DA372" s="261"/>
      <c r="DB372" s="261"/>
      <c r="DC372" s="261"/>
      <c r="DD372" s="261"/>
      <c r="DE372" s="261"/>
      <c r="DF372" s="261"/>
      <c r="DG372" s="261"/>
      <c r="DH372" s="261"/>
      <c r="DI372" s="261"/>
      <c r="DJ372" s="261"/>
      <c r="DK372" s="261"/>
      <c r="DL372" s="261"/>
      <c r="DM372" s="261"/>
      <c r="DN372" s="261"/>
      <c r="DO372" s="261"/>
      <c r="DP372" s="261"/>
      <c r="DQ372" s="261"/>
      <c r="DR372" s="261"/>
      <c r="DS372" s="261"/>
      <c r="DT372" s="261"/>
      <c r="DU372" s="261"/>
      <c r="DV372" s="261"/>
      <c r="DW372" s="261"/>
      <c r="DX372" s="261"/>
      <c r="DY372" s="261"/>
      <c r="DZ372" s="261"/>
      <c r="EA372" s="261"/>
    </row>
    <row r="373" spans="1:131" ht="15" x14ac:dyDescent="0.25">
      <c r="A373" s="261"/>
      <c r="B373" s="261"/>
      <c r="C373" s="261"/>
      <c r="D373" s="261"/>
      <c r="E373" s="261"/>
      <c r="F373" s="261"/>
      <c r="G373" s="261"/>
      <c r="H373" s="261"/>
      <c r="I373" s="261"/>
      <c r="J373" s="261"/>
      <c r="K373" s="261"/>
      <c r="L373" s="261"/>
      <c r="M373" s="261"/>
      <c r="N373" s="261"/>
      <c r="O373" s="261"/>
      <c r="P373" s="261"/>
      <c r="Q373" s="261"/>
      <c r="R373" s="261"/>
      <c r="S373" s="261"/>
      <c r="T373" s="261"/>
      <c r="U373" s="261"/>
      <c r="V373" s="261"/>
      <c r="W373" s="261"/>
      <c r="X373" s="261"/>
      <c r="Y373" s="261"/>
      <c r="Z373" s="261"/>
      <c r="AA373" s="261"/>
      <c r="AB373" s="261"/>
      <c r="AC373" s="261"/>
      <c r="AD373" s="261"/>
      <c r="AE373" s="261"/>
      <c r="AF373" s="261"/>
      <c r="AG373" s="261"/>
      <c r="AH373" s="261"/>
      <c r="AI373" s="261"/>
      <c r="AJ373" s="261"/>
      <c r="AK373" s="261"/>
      <c r="AL373" s="261"/>
      <c r="AM373" s="261"/>
      <c r="AN373" s="261"/>
      <c r="AO373" s="261"/>
      <c r="AP373" s="261"/>
      <c r="AQ373" s="261"/>
      <c r="AR373" s="261"/>
      <c r="AS373" s="261"/>
      <c r="AT373" s="261"/>
      <c r="AU373" s="261"/>
      <c r="AV373" s="261"/>
      <c r="AW373" s="261"/>
      <c r="AX373" s="261"/>
      <c r="AY373" s="261"/>
      <c r="AZ373" s="261"/>
      <c r="BA373" s="261"/>
      <c r="BB373" s="261"/>
      <c r="BC373" s="261"/>
      <c r="BD373" s="261"/>
      <c r="BE373" s="261"/>
      <c r="BF373" s="261"/>
      <c r="BG373" s="261"/>
      <c r="BH373" s="261"/>
      <c r="BI373" s="261"/>
      <c r="BJ373" s="261"/>
      <c r="BK373" s="261"/>
      <c r="BL373" s="261"/>
      <c r="BM373" s="261"/>
      <c r="BN373" s="261"/>
      <c r="BO373" s="261"/>
      <c r="BP373" s="261"/>
      <c r="BQ373" s="261"/>
      <c r="BR373" s="261"/>
      <c r="BS373" s="261"/>
      <c r="BT373" s="261"/>
      <c r="BU373" s="261"/>
      <c r="BV373" s="261"/>
      <c r="BW373" s="261"/>
      <c r="BX373" s="261"/>
      <c r="BY373" s="262"/>
      <c r="BZ373" s="262"/>
      <c r="CA373" s="262"/>
      <c r="CB373" s="262"/>
      <c r="CC373" s="262"/>
      <c r="CD373" s="262"/>
      <c r="CE373" s="262"/>
      <c r="CF373" s="262"/>
      <c r="CG373" s="262"/>
      <c r="CH373" s="262"/>
      <c r="CI373" s="262"/>
      <c r="CJ373" s="262"/>
      <c r="CK373" s="262"/>
      <c r="CL373" s="262"/>
      <c r="CM373" s="262"/>
      <c r="CN373" s="262"/>
      <c r="CO373" s="262"/>
      <c r="CP373" s="262"/>
      <c r="CQ373" s="262"/>
      <c r="CR373" s="262"/>
      <c r="CS373" s="262"/>
      <c r="CT373" s="262"/>
      <c r="CU373" s="261"/>
      <c r="CV373" s="261"/>
      <c r="CW373" s="261"/>
      <c r="CX373" s="261"/>
      <c r="CY373" s="261"/>
      <c r="CZ373" s="261"/>
      <c r="DA373" s="261"/>
      <c r="DB373" s="261"/>
      <c r="DC373" s="261"/>
      <c r="DD373" s="261"/>
      <c r="DE373" s="261"/>
      <c r="DF373" s="261"/>
      <c r="DG373" s="261"/>
      <c r="DH373" s="261"/>
      <c r="DI373" s="261"/>
      <c r="DJ373" s="261"/>
      <c r="DK373" s="261"/>
      <c r="DL373" s="261"/>
      <c r="DM373" s="261"/>
      <c r="DN373" s="261"/>
      <c r="DO373" s="261"/>
      <c r="DP373" s="261"/>
      <c r="DQ373" s="261"/>
      <c r="DR373" s="261"/>
      <c r="DS373" s="261"/>
      <c r="DT373" s="261"/>
      <c r="DU373" s="261"/>
      <c r="DV373" s="261"/>
      <c r="DW373" s="261"/>
      <c r="DX373" s="261"/>
      <c r="DY373" s="261"/>
      <c r="DZ373" s="261"/>
      <c r="EA373" s="261"/>
    </row>
    <row r="374" spans="1:131" ht="15" x14ac:dyDescent="0.25">
      <c r="A374" s="261"/>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1"/>
      <c r="Z374" s="261"/>
      <c r="AA374" s="261"/>
      <c r="AB374" s="261"/>
      <c r="AC374" s="261"/>
      <c r="AD374" s="261"/>
      <c r="AE374" s="261"/>
      <c r="AF374" s="261"/>
      <c r="AG374" s="261"/>
      <c r="AH374" s="261"/>
      <c r="AI374" s="261"/>
      <c r="AJ374" s="261"/>
      <c r="AK374" s="261"/>
      <c r="AL374" s="261"/>
      <c r="AM374" s="261"/>
      <c r="AN374" s="261"/>
      <c r="AO374" s="261"/>
      <c r="AP374" s="261"/>
      <c r="AQ374" s="261"/>
      <c r="AR374" s="261"/>
      <c r="AS374" s="261"/>
      <c r="AT374" s="261"/>
      <c r="AU374" s="261"/>
      <c r="AV374" s="261"/>
      <c r="AW374" s="261"/>
      <c r="AX374" s="261"/>
      <c r="AY374" s="261"/>
      <c r="AZ374" s="261"/>
      <c r="BA374" s="261"/>
      <c r="BB374" s="261"/>
      <c r="BC374" s="261"/>
      <c r="BD374" s="261"/>
      <c r="BE374" s="261"/>
      <c r="BF374" s="261"/>
      <c r="BG374" s="261"/>
      <c r="BH374" s="261"/>
      <c r="BI374" s="261"/>
      <c r="BJ374" s="261"/>
      <c r="BK374" s="261"/>
      <c r="BL374" s="261"/>
      <c r="BM374" s="261"/>
      <c r="BN374" s="261"/>
      <c r="BO374" s="261"/>
      <c r="BP374" s="261"/>
      <c r="BQ374" s="261"/>
      <c r="BR374" s="261"/>
      <c r="BS374" s="261"/>
      <c r="BT374" s="261"/>
      <c r="BU374" s="261"/>
      <c r="BV374" s="261"/>
      <c r="BW374" s="261"/>
      <c r="BX374" s="261"/>
      <c r="BY374" s="262"/>
      <c r="BZ374" s="262"/>
      <c r="CA374" s="262"/>
      <c r="CB374" s="262"/>
      <c r="CC374" s="262"/>
      <c r="CD374" s="262"/>
      <c r="CE374" s="262"/>
      <c r="CF374" s="262"/>
      <c r="CG374" s="262"/>
      <c r="CH374" s="262"/>
      <c r="CI374" s="262"/>
      <c r="CJ374" s="262"/>
      <c r="CK374" s="262"/>
      <c r="CL374" s="262"/>
      <c r="CM374" s="262"/>
      <c r="CN374" s="262"/>
      <c r="CO374" s="262"/>
      <c r="CP374" s="262"/>
      <c r="CQ374" s="262"/>
      <c r="CR374" s="262"/>
      <c r="CS374" s="262"/>
      <c r="CT374" s="262"/>
      <c r="CU374" s="261"/>
      <c r="CV374" s="261"/>
      <c r="CW374" s="261"/>
      <c r="CX374" s="261"/>
      <c r="CY374" s="261"/>
      <c r="CZ374" s="261"/>
      <c r="DA374" s="261"/>
      <c r="DB374" s="261"/>
      <c r="DC374" s="261"/>
      <c r="DD374" s="261"/>
      <c r="DE374" s="261"/>
      <c r="DF374" s="261"/>
      <c r="DG374" s="261"/>
      <c r="DH374" s="261"/>
      <c r="DI374" s="261"/>
      <c r="DJ374" s="261"/>
      <c r="DK374" s="261"/>
      <c r="DL374" s="261"/>
      <c r="DM374" s="261"/>
      <c r="DN374" s="261"/>
      <c r="DO374" s="261"/>
      <c r="DP374" s="261"/>
      <c r="DQ374" s="261"/>
      <c r="DR374" s="261"/>
      <c r="DS374" s="261"/>
      <c r="DT374" s="261"/>
      <c r="DU374" s="261"/>
      <c r="DV374" s="261"/>
      <c r="DW374" s="261"/>
      <c r="DX374" s="261"/>
      <c r="DY374" s="261"/>
      <c r="DZ374" s="261"/>
      <c r="EA374" s="261"/>
    </row>
    <row r="375" spans="1:131" ht="15" x14ac:dyDescent="0.25">
      <c r="A375" s="261"/>
      <c r="B375" s="261"/>
      <c r="C375" s="261"/>
      <c r="D375" s="261"/>
      <c r="E375" s="261"/>
      <c r="F375" s="261"/>
      <c r="G375" s="261"/>
      <c r="H375" s="261"/>
      <c r="I375" s="261"/>
      <c r="J375" s="261"/>
      <c r="K375" s="261"/>
      <c r="L375" s="261"/>
      <c r="M375" s="261"/>
      <c r="N375" s="261"/>
      <c r="O375" s="261"/>
      <c r="P375" s="261"/>
      <c r="Q375" s="261"/>
      <c r="R375" s="261"/>
      <c r="S375" s="261"/>
      <c r="T375" s="261"/>
      <c r="U375" s="261"/>
      <c r="V375" s="261"/>
      <c r="W375" s="261"/>
      <c r="X375" s="261"/>
      <c r="Y375" s="261"/>
      <c r="Z375" s="261"/>
      <c r="AA375" s="261"/>
      <c r="AB375" s="261"/>
      <c r="AC375" s="261"/>
      <c r="AD375" s="261"/>
      <c r="AE375" s="261"/>
      <c r="AF375" s="261"/>
      <c r="AG375" s="261"/>
      <c r="AH375" s="261"/>
      <c r="AI375" s="261"/>
      <c r="AJ375" s="261"/>
      <c r="AK375" s="261"/>
      <c r="AL375" s="261"/>
      <c r="AM375" s="261"/>
      <c r="AN375" s="261"/>
      <c r="AO375" s="261"/>
      <c r="AP375" s="261"/>
      <c r="AQ375" s="261"/>
      <c r="AR375" s="261"/>
      <c r="AS375" s="261"/>
      <c r="AT375" s="261"/>
      <c r="AU375" s="261"/>
      <c r="AV375" s="261"/>
      <c r="AW375" s="261"/>
      <c r="AX375" s="261"/>
      <c r="AY375" s="261"/>
      <c r="AZ375" s="261"/>
      <c r="BA375" s="261"/>
      <c r="BB375" s="261"/>
      <c r="BC375" s="261"/>
      <c r="BD375" s="261"/>
      <c r="BE375" s="261"/>
      <c r="BF375" s="261"/>
      <c r="BG375" s="261"/>
      <c r="BH375" s="261"/>
      <c r="BI375" s="261"/>
      <c r="BJ375" s="261"/>
      <c r="BK375" s="261"/>
      <c r="BL375" s="261"/>
      <c r="BM375" s="261"/>
      <c r="BN375" s="261"/>
      <c r="BO375" s="261"/>
      <c r="BP375" s="261"/>
      <c r="BQ375" s="261"/>
      <c r="BR375" s="261"/>
      <c r="BS375" s="261"/>
      <c r="BT375" s="261"/>
      <c r="BU375" s="261"/>
      <c r="BV375" s="261"/>
      <c r="BW375" s="261"/>
      <c r="BX375" s="261"/>
      <c r="BY375" s="262"/>
      <c r="BZ375" s="262"/>
      <c r="CA375" s="262"/>
      <c r="CB375" s="262"/>
      <c r="CC375" s="262"/>
      <c r="CD375" s="262"/>
      <c r="CE375" s="262"/>
      <c r="CF375" s="262"/>
      <c r="CG375" s="262"/>
      <c r="CH375" s="262"/>
      <c r="CI375" s="262"/>
      <c r="CJ375" s="262"/>
      <c r="CK375" s="262"/>
      <c r="CL375" s="262"/>
      <c r="CM375" s="262"/>
      <c r="CN375" s="262"/>
      <c r="CO375" s="262"/>
      <c r="CP375" s="262"/>
      <c r="CQ375" s="262"/>
      <c r="CR375" s="262"/>
      <c r="CS375" s="262"/>
      <c r="CT375" s="262"/>
      <c r="CU375" s="261"/>
      <c r="CV375" s="261"/>
      <c r="CW375" s="261"/>
      <c r="CX375" s="261"/>
      <c r="CY375" s="261"/>
      <c r="CZ375" s="261"/>
      <c r="DA375" s="261"/>
      <c r="DB375" s="261"/>
      <c r="DC375" s="261"/>
      <c r="DD375" s="261"/>
      <c r="DE375" s="261"/>
      <c r="DF375" s="261"/>
      <c r="DG375" s="261"/>
      <c r="DH375" s="261"/>
      <c r="DI375" s="261"/>
      <c r="DJ375" s="261"/>
      <c r="DK375" s="261"/>
      <c r="DL375" s="261"/>
      <c r="DM375" s="261"/>
      <c r="DN375" s="261"/>
      <c r="DO375" s="261"/>
      <c r="DP375" s="261"/>
      <c r="DQ375" s="261"/>
      <c r="DR375" s="261"/>
      <c r="DS375" s="261"/>
      <c r="DT375" s="261"/>
      <c r="DU375" s="261"/>
      <c r="DV375" s="261"/>
      <c r="DW375" s="261"/>
      <c r="DX375" s="261"/>
      <c r="DY375" s="261"/>
      <c r="DZ375" s="261"/>
      <c r="EA375" s="261"/>
    </row>
    <row r="376" spans="1:131" ht="15" x14ac:dyDescent="0.25">
      <c r="A376" s="261"/>
      <c r="B376" s="261"/>
      <c r="C376" s="261"/>
      <c r="D376" s="261"/>
      <c r="E376" s="261"/>
      <c r="F376" s="261"/>
      <c r="G376" s="261"/>
      <c r="H376" s="261"/>
      <c r="I376" s="261"/>
      <c r="J376" s="261"/>
      <c r="K376" s="261"/>
      <c r="L376" s="261"/>
      <c r="M376" s="261"/>
      <c r="N376" s="261"/>
      <c r="O376" s="261"/>
      <c r="P376" s="261"/>
      <c r="Q376" s="261"/>
      <c r="R376" s="261"/>
      <c r="S376" s="261"/>
      <c r="T376" s="261"/>
      <c r="U376" s="261"/>
      <c r="V376" s="261"/>
      <c r="W376" s="261"/>
      <c r="X376" s="261"/>
      <c r="Y376" s="261"/>
      <c r="Z376" s="261"/>
      <c r="AA376" s="261"/>
      <c r="AB376" s="261"/>
      <c r="AC376" s="261"/>
      <c r="AD376" s="261"/>
      <c r="AE376" s="261"/>
      <c r="AF376" s="261"/>
      <c r="AG376" s="261"/>
      <c r="AH376" s="261"/>
      <c r="AI376" s="261"/>
      <c r="AJ376" s="261"/>
      <c r="AK376" s="261"/>
      <c r="AL376" s="261"/>
      <c r="AM376" s="261"/>
      <c r="AN376" s="261"/>
      <c r="AO376" s="261"/>
      <c r="AP376" s="261"/>
      <c r="AQ376" s="261"/>
      <c r="AR376" s="261"/>
      <c r="AS376" s="261"/>
      <c r="AT376" s="261"/>
      <c r="AU376" s="261"/>
      <c r="AV376" s="261"/>
      <c r="AW376" s="261"/>
      <c r="AX376" s="261"/>
      <c r="AY376" s="261"/>
      <c r="AZ376" s="261"/>
      <c r="BA376" s="261"/>
      <c r="BB376" s="261"/>
      <c r="BC376" s="261"/>
      <c r="BD376" s="261"/>
      <c r="BE376" s="261"/>
      <c r="BF376" s="261"/>
      <c r="BG376" s="261"/>
      <c r="BH376" s="261"/>
      <c r="BI376" s="261"/>
      <c r="BJ376" s="261"/>
      <c r="BK376" s="261"/>
      <c r="BL376" s="261"/>
      <c r="BM376" s="261"/>
      <c r="BN376" s="261"/>
      <c r="BO376" s="261"/>
      <c r="BP376" s="261"/>
      <c r="BQ376" s="261"/>
      <c r="BR376" s="261"/>
      <c r="BS376" s="261"/>
      <c r="BT376" s="261"/>
      <c r="BU376" s="261"/>
      <c r="BV376" s="261"/>
      <c r="BW376" s="261"/>
      <c r="BX376" s="261"/>
      <c r="BY376" s="262"/>
      <c r="BZ376" s="262"/>
      <c r="CA376" s="262"/>
      <c r="CB376" s="262"/>
      <c r="CC376" s="262"/>
      <c r="CD376" s="262"/>
      <c r="CE376" s="262"/>
      <c r="CF376" s="262"/>
      <c r="CG376" s="262"/>
      <c r="CH376" s="262"/>
      <c r="CI376" s="262"/>
      <c r="CJ376" s="262"/>
      <c r="CK376" s="262"/>
      <c r="CL376" s="262"/>
      <c r="CM376" s="262"/>
      <c r="CN376" s="262"/>
      <c r="CO376" s="262"/>
      <c r="CP376" s="262"/>
      <c r="CQ376" s="262"/>
      <c r="CR376" s="262"/>
      <c r="CS376" s="262"/>
      <c r="CT376" s="262"/>
      <c r="CU376" s="261"/>
      <c r="CV376" s="261"/>
      <c r="CW376" s="261"/>
      <c r="CX376" s="261"/>
      <c r="CY376" s="261"/>
      <c r="CZ376" s="261"/>
      <c r="DA376" s="261"/>
      <c r="DB376" s="261"/>
      <c r="DC376" s="261"/>
      <c r="DD376" s="261"/>
      <c r="DE376" s="261"/>
      <c r="DF376" s="261"/>
      <c r="DG376" s="261"/>
      <c r="DH376" s="261"/>
      <c r="DI376" s="261"/>
      <c r="DJ376" s="261"/>
      <c r="DK376" s="261"/>
      <c r="DL376" s="261"/>
      <c r="DM376" s="261"/>
      <c r="DN376" s="261"/>
      <c r="DO376" s="261"/>
      <c r="DP376" s="261"/>
      <c r="DQ376" s="261"/>
      <c r="DR376" s="261"/>
      <c r="DS376" s="261"/>
      <c r="DT376" s="261"/>
      <c r="DU376" s="261"/>
      <c r="DV376" s="261"/>
      <c r="DW376" s="261"/>
      <c r="DX376" s="261"/>
      <c r="DY376" s="261"/>
      <c r="DZ376" s="261"/>
      <c r="EA376" s="261"/>
    </row>
    <row r="377" spans="1:131" ht="15" x14ac:dyDescent="0.25">
      <c r="A377" s="261"/>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F377" s="261"/>
      <c r="AG377" s="261"/>
      <c r="AH377" s="261"/>
      <c r="AI377" s="261"/>
      <c r="AJ377" s="261"/>
      <c r="AK377" s="261"/>
      <c r="AL377" s="261"/>
      <c r="AM377" s="261"/>
      <c r="AN377" s="261"/>
      <c r="AO377" s="261"/>
      <c r="AP377" s="261"/>
      <c r="AQ377" s="261"/>
      <c r="AR377" s="261"/>
      <c r="AS377" s="261"/>
      <c r="AT377" s="261"/>
      <c r="AU377" s="261"/>
      <c r="AV377" s="261"/>
      <c r="AW377" s="261"/>
      <c r="AX377" s="261"/>
      <c r="AY377" s="261"/>
      <c r="AZ377" s="261"/>
      <c r="BA377" s="261"/>
      <c r="BB377" s="261"/>
      <c r="BC377" s="261"/>
      <c r="BD377" s="261"/>
      <c r="BE377" s="261"/>
      <c r="BF377" s="261"/>
      <c r="BG377" s="261"/>
      <c r="BH377" s="261"/>
      <c r="BI377" s="261"/>
      <c r="BJ377" s="261"/>
      <c r="BK377" s="261"/>
      <c r="BL377" s="261"/>
      <c r="BM377" s="261"/>
      <c r="BN377" s="261"/>
      <c r="BO377" s="261"/>
      <c r="BP377" s="261"/>
      <c r="BQ377" s="261"/>
      <c r="BR377" s="261"/>
      <c r="BS377" s="261"/>
      <c r="BT377" s="261"/>
      <c r="BU377" s="261"/>
      <c r="BV377" s="261"/>
      <c r="BW377" s="261"/>
      <c r="BX377" s="261"/>
      <c r="BY377" s="262"/>
      <c r="BZ377" s="262"/>
      <c r="CA377" s="262"/>
      <c r="CB377" s="262"/>
      <c r="CC377" s="262"/>
      <c r="CD377" s="262"/>
      <c r="CE377" s="262"/>
      <c r="CF377" s="262"/>
      <c r="CG377" s="262"/>
      <c r="CH377" s="262"/>
      <c r="CI377" s="262"/>
      <c r="CJ377" s="262"/>
      <c r="CK377" s="262"/>
      <c r="CL377" s="262"/>
      <c r="CM377" s="262"/>
      <c r="CN377" s="262"/>
      <c r="CO377" s="262"/>
      <c r="CP377" s="262"/>
      <c r="CQ377" s="262"/>
      <c r="CR377" s="262"/>
      <c r="CS377" s="262"/>
      <c r="CT377" s="262"/>
      <c r="CU377" s="261"/>
      <c r="CV377" s="261"/>
      <c r="CW377" s="261"/>
      <c r="CX377" s="261"/>
      <c r="CY377" s="261"/>
      <c r="CZ377" s="261"/>
      <c r="DA377" s="261"/>
      <c r="DB377" s="261"/>
      <c r="DC377" s="261"/>
      <c r="DD377" s="261"/>
      <c r="DE377" s="261"/>
      <c r="DF377" s="261"/>
      <c r="DG377" s="261"/>
      <c r="DH377" s="261"/>
      <c r="DI377" s="261"/>
      <c r="DJ377" s="261"/>
      <c r="DK377" s="261"/>
      <c r="DL377" s="261"/>
      <c r="DM377" s="261"/>
      <c r="DN377" s="261"/>
      <c r="DO377" s="261"/>
      <c r="DP377" s="261"/>
      <c r="DQ377" s="261"/>
      <c r="DR377" s="261"/>
      <c r="DS377" s="261"/>
      <c r="DT377" s="261"/>
      <c r="DU377" s="261"/>
      <c r="DV377" s="261"/>
      <c r="DW377" s="261"/>
      <c r="DX377" s="261"/>
      <c r="DY377" s="261"/>
      <c r="DZ377" s="261"/>
      <c r="EA377" s="261"/>
    </row>
    <row r="378" spans="1:131" ht="15" x14ac:dyDescent="0.25">
      <c r="A378" s="261"/>
      <c r="B378" s="261"/>
      <c r="C378" s="261"/>
      <c r="D378" s="261"/>
      <c r="E378" s="261"/>
      <c r="F378" s="261"/>
      <c r="G378" s="261"/>
      <c r="H378" s="261"/>
      <c r="I378" s="261"/>
      <c r="J378" s="261"/>
      <c r="K378" s="261"/>
      <c r="L378" s="261"/>
      <c r="M378" s="261"/>
      <c r="N378" s="261"/>
      <c r="O378" s="261"/>
      <c r="P378" s="261"/>
      <c r="Q378" s="261"/>
      <c r="R378" s="261"/>
      <c r="S378" s="261"/>
      <c r="T378" s="261"/>
      <c r="U378" s="261"/>
      <c r="V378" s="261"/>
      <c r="W378" s="261"/>
      <c r="X378" s="261"/>
      <c r="Y378" s="261"/>
      <c r="Z378" s="261"/>
      <c r="AA378" s="261"/>
      <c r="AB378" s="261"/>
      <c r="AC378" s="261"/>
      <c r="AD378" s="261"/>
      <c r="AE378" s="261"/>
      <c r="AF378" s="261"/>
      <c r="AG378" s="261"/>
      <c r="AH378" s="261"/>
      <c r="AI378" s="261"/>
      <c r="AJ378" s="261"/>
      <c r="AK378" s="261"/>
      <c r="AL378" s="261"/>
      <c r="AM378" s="261"/>
      <c r="AN378" s="261"/>
      <c r="AO378" s="261"/>
      <c r="AP378" s="261"/>
      <c r="AQ378" s="261"/>
      <c r="AR378" s="261"/>
      <c r="AS378" s="261"/>
      <c r="AT378" s="261"/>
      <c r="AU378" s="261"/>
      <c r="AV378" s="261"/>
      <c r="AW378" s="261"/>
      <c r="AX378" s="261"/>
      <c r="AY378" s="261"/>
      <c r="AZ378" s="261"/>
      <c r="BA378" s="261"/>
      <c r="BB378" s="261"/>
      <c r="BC378" s="261"/>
      <c r="BD378" s="261"/>
      <c r="BE378" s="261"/>
      <c r="BF378" s="261"/>
      <c r="BG378" s="261"/>
      <c r="BH378" s="261"/>
      <c r="BI378" s="261"/>
      <c r="BJ378" s="261"/>
      <c r="BK378" s="261"/>
      <c r="BL378" s="261"/>
      <c r="BM378" s="261"/>
      <c r="BN378" s="261"/>
      <c r="BO378" s="261"/>
      <c r="BP378" s="261"/>
      <c r="BQ378" s="261"/>
      <c r="BR378" s="261"/>
      <c r="BS378" s="261"/>
      <c r="BT378" s="261"/>
      <c r="BU378" s="261"/>
      <c r="BV378" s="261"/>
      <c r="BW378" s="261"/>
      <c r="BX378" s="261"/>
      <c r="BY378" s="262"/>
      <c r="BZ378" s="262"/>
      <c r="CA378" s="262"/>
      <c r="CB378" s="262"/>
      <c r="CC378" s="262"/>
      <c r="CD378" s="262"/>
      <c r="CE378" s="262"/>
      <c r="CF378" s="262"/>
      <c r="CG378" s="262"/>
      <c r="CH378" s="262"/>
      <c r="CI378" s="262"/>
      <c r="CJ378" s="262"/>
      <c r="CK378" s="262"/>
      <c r="CL378" s="262"/>
      <c r="CM378" s="262"/>
      <c r="CN378" s="262"/>
      <c r="CO378" s="262"/>
      <c r="CP378" s="262"/>
      <c r="CQ378" s="262"/>
      <c r="CR378" s="262"/>
      <c r="CS378" s="262"/>
      <c r="CT378" s="262"/>
      <c r="CU378" s="261"/>
      <c r="CV378" s="261"/>
      <c r="CW378" s="261"/>
      <c r="CX378" s="261"/>
      <c r="CY378" s="261"/>
      <c r="CZ378" s="261"/>
      <c r="DA378" s="261"/>
      <c r="DB378" s="261"/>
      <c r="DC378" s="261"/>
      <c r="DD378" s="261"/>
      <c r="DE378" s="261"/>
      <c r="DF378" s="261"/>
      <c r="DG378" s="261"/>
      <c r="DH378" s="261"/>
      <c r="DI378" s="261"/>
      <c r="DJ378" s="261"/>
      <c r="DK378" s="261"/>
      <c r="DL378" s="261"/>
      <c r="DM378" s="261"/>
      <c r="DN378" s="261"/>
      <c r="DO378" s="261"/>
      <c r="DP378" s="261"/>
      <c r="DQ378" s="261"/>
      <c r="DR378" s="261"/>
      <c r="DS378" s="261"/>
      <c r="DT378" s="261"/>
      <c r="DU378" s="261"/>
      <c r="DV378" s="261"/>
      <c r="DW378" s="261"/>
      <c r="DX378" s="261"/>
      <c r="DY378" s="261"/>
      <c r="DZ378" s="261"/>
      <c r="EA378" s="261"/>
    </row>
    <row r="379" spans="1:131" ht="15" x14ac:dyDescent="0.25">
      <c r="A379" s="261"/>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261"/>
      <c r="AE379" s="261"/>
      <c r="AF379" s="261"/>
      <c r="AG379" s="261"/>
      <c r="AH379" s="261"/>
      <c r="AI379" s="261"/>
      <c r="AJ379" s="261"/>
      <c r="AK379" s="261"/>
      <c r="AL379" s="261"/>
      <c r="AM379" s="261"/>
      <c r="AN379" s="261"/>
      <c r="AO379" s="261"/>
      <c r="AP379" s="261"/>
      <c r="AQ379" s="261"/>
      <c r="AR379" s="261"/>
      <c r="AS379" s="261"/>
      <c r="AT379" s="261"/>
      <c r="AU379" s="261"/>
      <c r="AV379" s="261"/>
      <c r="AW379" s="261"/>
      <c r="AX379" s="261"/>
      <c r="AY379" s="261"/>
      <c r="AZ379" s="261"/>
      <c r="BA379" s="261"/>
      <c r="BB379" s="261"/>
      <c r="BC379" s="261"/>
      <c r="BD379" s="261"/>
      <c r="BE379" s="261"/>
      <c r="BF379" s="261"/>
      <c r="BG379" s="261"/>
      <c r="BH379" s="261"/>
      <c r="BI379" s="261"/>
      <c r="BJ379" s="261"/>
      <c r="BK379" s="261"/>
      <c r="BL379" s="261"/>
      <c r="BM379" s="261"/>
      <c r="BN379" s="261"/>
      <c r="BO379" s="261"/>
      <c r="BP379" s="261"/>
      <c r="BQ379" s="261"/>
      <c r="BR379" s="261"/>
      <c r="BS379" s="261"/>
      <c r="BT379" s="261"/>
      <c r="BU379" s="261"/>
      <c r="BV379" s="261"/>
      <c r="BW379" s="261"/>
      <c r="BX379" s="261"/>
      <c r="BY379" s="262"/>
      <c r="BZ379" s="262"/>
      <c r="CA379" s="262"/>
      <c r="CB379" s="262"/>
      <c r="CC379" s="262"/>
      <c r="CD379" s="262"/>
      <c r="CE379" s="262"/>
      <c r="CF379" s="262"/>
      <c r="CG379" s="262"/>
      <c r="CH379" s="262"/>
      <c r="CI379" s="262"/>
      <c r="CJ379" s="262"/>
      <c r="CK379" s="262"/>
      <c r="CL379" s="262"/>
      <c r="CM379" s="262"/>
      <c r="CN379" s="262"/>
      <c r="CO379" s="262"/>
      <c r="CP379" s="262"/>
      <c r="CQ379" s="262"/>
      <c r="CR379" s="262"/>
      <c r="CS379" s="262"/>
      <c r="CT379" s="262"/>
      <c r="CU379" s="261"/>
      <c r="CV379" s="261"/>
      <c r="CW379" s="261"/>
      <c r="CX379" s="261"/>
      <c r="CY379" s="261"/>
      <c r="CZ379" s="261"/>
      <c r="DA379" s="261"/>
      <c r="DB379" s="261"/>
      <c r="DC379" s="261"/>
      <c r="DD379" s="261"/>
      <c r="DE379" s="261"/>
      <c r="DF379" s="261"/>
      <c r="DG379" s="261"/>
      <c r="DH379" s="261"/>
      <c r="DI379" s="261"/>
      <c r="DJ379" s="261"/>
      <c r="DK379" s="261"/>
      <c r="DL379" s="261"/>
      <c r="DM379" s="261"/>
      <c r="DN379" s="261"/>
      <c r="DO379" s="261"/>
      <c r="DP379" s="261"/>
      <c r="DQ379" s="261"/>
      <c r="DR379" s="261"/>
      <c r="DS379" s="261"/>
      <c r="DT379" s="261"/>
      <c r="DU379" s="261"/>
      <c r="DV379" s="261"/>
      <c r="DW379" s="261"/>
      <c r="DX379" s="261"/>
      <c r="DY379" s="261"/>
      <c r="DZ379" s="261"/>
      <c r="EA379" s="261"/>
    </row>
    <row r="380" spans="1:131" ht="15" x14ac:dyDescent="0.25">
      <c r="A380" s="261"/>
      <c r="B380" s="261"/>
      <c r="C380" s="261"/>
      <c r="D380" s="261"/>
      <c r="E380" s="261"/>
      <c r="F380" s="261"/>
      <c r="G380" s="261"/>
      <c r="H380" s="261"/>
      <c r="I380" s="261"/>
      <c r="J380" s="261"/>
      <c r="K380" s="261"/>
      <c r="L380" s="261"/>
      <c r="M380" s="261"/>
      <c r="N380" s="261"/>
      <c r="O380" s="261"/>
      <c r="P380" s="261"/>
      <c r="Q380" s="261"/>
      <c r="R380" s="261"/>
      <c r="S380" s="261"/>
      <c r="T380" s="261"/>
      <c r="U380" s="261"/>
      <c r="V380" s="261"/>
      <c r="W380" s="261"/>
      <c r="X380" s="261"/>
      <c r="Y380" s="261"/>
      <c r="Z380" s="261"/>
      <c r="AA380" s="261"/>
      <c r="AB380" s="261"/>
      <c r="AC380" s="261"/>
      <c r="AD380" s="261"/>
      <c r="AE380" s="261"/>
      <c r="AF380" s="261"/>
      <c r="AG380" s="261"/>
      <c r="AH380" s="261"/>
      <c r="AI380" s="261"/>
      <c r="AJ380" s="261"/>
      <c r="AK380" s="261"/>
      <c r="AL380" s="261"/>
      <c r="AM380" s="261"/>
      <c r="AN380" s="261"/>
      <c r="AO380" s="261"/>
      <c r="AP380" s="261"/>
      <c r="AQ380" s="261"/>
      <c r="AR380" s="261"/>
      <c r="AS380" s="261"/>
      <c r="AT380" s="261"/>
      <c r="AU380" s="261"/>
      <c r="AV380" s="261"/>
      <c r="AW380" s="261"/>
      <c r="AX380" s="261"/>
      <c r="AY380" s="261"/>
      <c r="AZ380" s="261"/>
      <c r="BA380" s="261"/>
      <c r="BB380" s="261"/>
      <c r="BC380" s="261"/>
      <c r="BD380" s="261"/>
      <c r="BE380" s="261"/>
      <c r="BF380" s="261"/>
      <c r="BG380" s="261"/>
      <c r="BH380" s="261"/>
      <c r="BI380" s="261"/>
      <c r="BJ380" s="261"/>
      <c r="BK380" s="261"/>
      <c r="BL380" s="261"/>
      <c r="BM380" s="261"/>
      <c r="BN380" s="261"/>
      <c r="BO380" s="261"/>
      <c r="BP380" s="261"/>
      <c r="BQ380" s="261"/>
      <c r="BR380" s="261"/>
      <c r="BS380" s="261"/>
      <c r="BT380" s="261"/>
      <c r="BU380" s="261"/>
      <c r="BV380" s="261"/>
      <c r="BW380" s="261"/>
      <c r="BX380" s="261"/>
      <c r="BY380" s="262"/>
      <c r="BZ380" s="262"/>
      <c r="CA380" s="262"/>
      <c r="CB380" s="262"/>
      <c r="CC380" s="262"/>
      <c r="CD380" s="262"/>
      <c r="CE380" s="262"/>
      <c r="CF380" s="262"/>
      <c r="CG380" s="262"/>
      <c r="CH380" s="262"/>
      <c r="CI380" s="262"/>
      <c r="CJ380" s="262"/>
      <c r="CK380" s="262"/>
      <c r="CL380" s="262"/>
      <c r="CM380" s="262"/>
      <c r="CN380" s="262"/>
      <c r="CO380" s="262"/>
      <c r="CP380" s="262"/>
      <c r="CQ380" s="262"/>
      <c r="CR380" s="262"/>
      <c r="CS380" s="262"/>
      <c r="CT380" s="262"/>
      <c r="CU380" s="261"/>
      <c r="CV380" s="261"/>
      <c r="CW380" s="261"/>
      <c r="CX380" s="261"/>
      <c r="CY380" s="261"/>
      <c r="CZ380" s="261"/>
      <c r="DA380" s="261"/>
      <c r="DB380" s="261"/>
      <c r="DC380" s="261"/>
      <c r="DD380" s="261"/>
      <c r="DE380" s="261"/>
      <c r="DF380" s="261"/>
      <c r="DG380" s="261"/>
      <c r="DH380" s="261"/>
      <c r="DI380" s="261"/>
      <c r="DJ380" s="261"/>
      <c r="DK380" s="261"/>
      <c r="DL380" s="261"/>
      <c r="DM380" s="261"/>
      <c r="DN380" s="261"/>
      <c r="DO380" s="261"/>
      <c r="DP380" s="261"/>
      <c r="DQ380" s="261"/>
      <c r="DR380" s="261"/>
      <c r="DS380" s="261"/>
      <c r="DT380" s="261"/>
      <c r="DU380" s="261"/>
      <c r="DV380" s="261"/>
      <c r="DW380" s="261"/>
      <c r="DX380" s="261"/>
      <c r="DY380" s="261"/>
      <c r="DZ380" s="261"/>
      <c r="EA380" s="261"/>
    </row>
    <row r="381" spans="1:131" ht="15" x14ac:dyDescent="0.25">
      <c r="A381" s="261"/>
      <c r="B381" s="261"/>
      <c r="C381" s="261"/>
      <c r="D381" s="261"/>
      <c r="E381" s="261"/>
      <c r="F381" s="261"/>
      <c r="G381" s="261"/>
      <c r="H381" s="261"/>
      <c r="I381" s="261"/>
      <c r="J381" s="261"/>
      <c r="K381" s="261"/>
      <c r="L381" s="261"/>
      <c r="M381" s="261"/>
      <c r="N381" s="261"/>
      <c r="O381" s="261"/>
      <c r="P381" s="261"/>
      <c r="Q381" s="261"/>
      <c r="R381" s="261"/>
      <c r="S381" s="261"/>
      <c r="T381" s="261"/>
      <c r="U381" s="261"/>
      <c r="V381" s="261"/>
      <c r="W381" s="261"/>
      <c r="X381" s="261"/>
      <c r="Y381" s="261"/>
      <c r="Z381" s="261"/>
      <c r="AA381" s="261"/>
      <c r="AB381" s="261"/>
      <c r="AC381" s="261"/>
      <c r="AD381" s="261"/>
      <c r="AE381" s="261"/>
      <c r="AF381" s="261"/>
      <c r="AG381" s="261"/>
      <c r="AH381" s="261"/>
      <c r="AI381" s="261"/>
      <c r="AJ381" s="261"/>
      <c r="AK381" s="261"/>
      <c r="AL381" s="261"/>
      <c r="AM381" s="261"/>
      <c r="AN381" s="261"/>
      <c r="AO381" s="261"/>
      <c r="AP381" s="261"/>
      <c r="AQ381" s="261"/>
      <c r="AR381" s="261"/>
      <c r="AS381" s="261"/>
      <c r="AT381" s="261"/>
      <c r="AU381" s="261"/>
      <c r="AV381" s="261"/>
      <c r="AW381" s="261"/>
      <c r="AX381" s="261"/>
      <c r="AY381" s="261"/>
      <c r="AZ381" s="261"/>
      <c r="BA381" s="261"/>
      <c r="BB381" s="261"/>
      <c r="BC381" s="261"/>
      <c r="BD381" s="261"/>
      <c r="BE381" s="261"/>
      <c r="BF381" s="261"/>
      <c r="BG381" s="261"/>
      <c r="BH381" s="261"/>
      <c r="BI381" s="261"/>
      <c r="BJ381" s="261"/>
      <c r="BK381" s="261"/>
      <c r="BL381" s="261"/>
      <c r="BM381" s="261"/>
      <c r="BN381" s="261"/>
      <c r="BO381" s="261"/>
      <c r="BP381" s="261"/>
      <c r="BQ381" s="261"/>
      <c r="BR381" s="261"/>
      <c r="BS381" s="261"/>
      <c r="BT381" s="261"/>
      <c r="BU381" s="261"/>
      <c r="BV381" s="261"/>
      <c r="BW381" s="261"/>
      <c r="BX381" s="261"/>
      <c r="BY381" s="262"/>
      <c r="BZ381" s="262"/>
      <c r="CA381" s="262"/>
      <c r="CB381" s="262"/>
      <c r="CC381" s="262"/>
      <c r="CD381" s="262"/>
      <c r="CE381" s="262"/>
      <c r="CF381" s="262"/>
      <c r="CG381" s="262"/>
      <c r="CH381" s="262"/>
      <c r="CI381" s="262"/>
      <c r="CJ381" s="262"/>
      <c r="CK381" s="262"/>
      <c r="CL381" s="262"/>
      <c r="CM381" s="262"/>
      <c r="CN381" s="262"/>
      <c r="CO381" s="262"/>
      <c r="CP381" s="262"/>
      <c r="CQ381" s="262"/>
      <c r="CR381" s="262"/>
      <c r="CS381" s="262"/>
      <c r="CT381" s="262"/>
      <c r="CU381" s="261"/>
      <c r="CV381" s="261"/>
      <c r="CW381" s="261"/>
      <c r="CX381" s="261"/>
      <c r="CY381" s="261"/>
      <c r="CZ381" s="261"/>
      <c r="DA381" s="261"/>
      <c r="DB381" s="261"/>
      <c r="DC381" s="261"/>
      <c r="DD381" s="261"/>
      <c r="DE381" s="261"/>
      <c r="DF381" s="261"/>
      <c r="DG381" s="261"/>
      <c r="DH381" s="261"/>
      <c r="DI381" s="261"/>
      <c r="DJ381" s="261"/>
      <c r="DK381" s="261"/>
      <c r="DL381" s="261"/>
      <c r="DM381" s="261"/>
      <c r="DN381" s="261"/>
      <c r="DO381" s="261"/>
      <c r="DP381" s="261"/>
      <c r="DQ381" s="261"/>
      <c r="DR381" s="261"/>
      <c r="DS381" s="261"/>
      <c r="DT381" s="261"/>
      <c r="DU381" s="261"/>
      <c r="DV381" s="261"/>
      <c r="DW381" s="261"/>
      <c r="DX381" s="261"/>
      <c r="DY381" s="261"/>
      <c r="DZ381" s="261"/>
      <c r="EA381" s="261"/>
    </row>
    <row r="382" spans="1:131" ht="15" x14ac:dyDescent="0.25">
      <c r="A382" s="261"/>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61"/>
      <c r="AE382" s="261"/>
      <c r="AF382" s="261"/>
      <c r="AG382" s="261"/>
      <c r="AH382" s="261"/>
      <c r="AI382" s="261"/>
      <c r="AJ382" s="261"/>
      <c r="AK382" s="261"/>
      <c r="AL382" s="261"/>
      <c r="AM382" s="261"/>
      <c r="AN382" s="261"/>
      <c r="AO382" s="261"/>
      <c r="AP382" s="261"/>
      <c r="AQ382" s="261"/>
      <c r="AR382" s="261"/>
      <c r="AS382" s="261"/>
      <c r="AT382" s="261"/>
      <c r="AU382" s="261"/>
      <c r="AV382" s="261"/>
      <c r="AW382" s="261"/>
      <c r="AX382" s="261"/>
      <c r="AY382" s="261"/>
      <c r="AZ382" s="261"/>
      <c r="BA382" s="261"/>
      <c r="BB382" s="261"/>
      <c r="BC382" s="261"/>
      <c r="BD382" s="261"/>
      <c r="BE382" s="261"/>
      <c r="BF382" s="261"/>
      <c r="BG382" s="261"/>
      <c r="BH382" s="261"/>
      <c r="BI382" s="261"/>
      <c r="BJ382" s="261"/>
      <c r="BK382" s="261"/>
      <c r="BL382" s="261"/>
      <c r="BM382" s="261"/>
      <c r="BN382" s="261"/>
      <c r="BO382" s="261"/>
      <c r="BP382" s="261"/>
      <c r="BQ382" s="261"/>
      <c r="BR382" s="261"/>
      <c r="BS382" s="261"/>
      <c r="BT382" s="261"/>
      <c r="BU382" s="261"/>
      <c r="BV382" s="261"/>
      <c r="BW382" s="261"/>
      <c r="BX382" s="261"/>
      <c r="BY382" s="262"/>
      <c r="BZ382" s="262"/>
      <c r="CA382" s="262"/>
      <c r="CB382" s="262"/>
      <c r="CC382" s="262"/>
      <c r="CD382" s="262"/>
      <c r="CE382" s="262"/>
      <c r="CF382" s="262"/>
      <c r="CG382" s="262"/>
      <c r="CH382" s="262"/>
      <c r="CI382" s="262"/>
      <c r="CJ382" s="262"/>
      <c r="CK382" s="262"/>
      <c r="CL382" s="262"/>
      <c r="CM382" s="262"/>
      <c r="CN382" s="262"/>
      <c r="CO382" s="262"/>
      <c r="CP382" s="262"/>
      <c r="CQ382" s="262"/>
      <c r="CR382" s="262"/>
      <c r="CS382" s="262"/>
      <c r="CT382" s="262"/>
      <c r="CU382" s="261"/>
      <c r="CV382" s="261"/>
      <c r="CW382" s="261"/>
      <c r="CX382" s="261"/>
      <c r="CY382" s="261"/>
      <c r="CZ382" s="261"/>
      <c r="DA382" s="261"/>
      <c r="DB382" s="261"/>
      <c r="DC382" s="261"/>
      <c r="DD382" s="261"/>
      <c r="DE382" s="261"/>
      <c r="DF382" s="261"/>
      <c r="DG382" s="261"/>
      <c r="DH382" s="261"/>
      <c r="DI382" s="261"/>
      <c r="DJ382" s="261"/>
      <c r="DK382" s="261"/>
      <c r="DL382" s="261"/>
      <c r="DM382" s="261"/>
      <c r="DN382" s="261"/>
      <c r="DO382" s="261"/>
      <c r="DP382" s="261"/>
      <c r="DQ382" s="261"/>
      <c r="DR382" s="261"/>
      <c r="DS382" s="261"/>
      <c r="DT382" s="261"/>
      <c r="DU382" s="261"/>
      <c r="DV382" s="261"/>
      <c r="DW382" s="261"/>
      <c r="DX382" s="261"/>
      <c r="DY382" s="261"/>
      <c r="DZ382" s="261"/>
      <c r="EA382" s="261"/>
    </row>
    <row r="383" spans="1:131" ht="15" x14ac:dyDescent="0.25">
      <c r="A383" s="261"/>
      <c r="B383" s="261"/>
      <c r="C383" s="261"/>
      <c r="D383" s="261"/>
      <c r="E383" s="261"/>
      <c r="F383" s="261"/>
      <c r="G383" s="261"/>
      <c r="H383" s="261"/>
      <c r="I383" s="261"/>
      <c r="J383" s="261"/>
      <c r="K383" s="261"/>
      <c r="L383" s="261"/>
      <c r="M383" s="261"/>
      <c r="N383" s="261"/>
      <c r="O383" s="261"/>
      <c r="P383" s="261"/>
      <c r="Q383" s="261"/>
      <c r="R383" s="261"/>
      <c r="S383" s="261"/>
      <c r="T383" s="261"/>
      <c r="U383" s="261"/>
      <c r="V383" s="261"/>
      <c r="W383" s="261"/>
      <c r="X383" s="261"/>
      <c r="Y383" s="261"/>
      <c r="Z383" s="261"/>
      <c r="AA383" s="261"/>
      <c r="AB383" s="261"/>
      <c r="AC383" s="261"/>
      <c r="AD383" s="261"/>
      <c r="AE383" s="261"/>
      <c r="AF383" s="261"/>
      <c r="AG383" s="261"/>
      <c r="AH383" s="261"/>
      <c r="AI383" s="261"/>
      <c r="AJ383" s="261"/>
      <c r="AK383" s="261"/>
      <c r="AL383" s="261"/>
      <c r="AM383" s="261"/>
      <c r="AN383" s="261"/>
      <c r="AO383" s="261"/>
      <c r="AP383" s="261"/>
      <c r="AQ383" s="261"/>
      <c r="AR383" s="261"/>
      <c r="AS383" s="261"/>
      <c r="AT383" s="261"/>
      <c r="AU383" s="261"/>
      <c r="AV383" s="261"/>
      <c r="AW383" s="261"/>
      <c r="AX383" s="261"/>
      <c r="AY383" s="261"/>
      <c r="AZ383" s="261"/>
      <c r="BA383" s="261"/>
      <c r="BB383" s="261"/>
      <c r="BC383" s="261"/>
      <c r="BD383" s="261"/>
      <c r="BE383" s="261"/>
      <c r="BF383" s="261"/>
      <c r="BG383" s="261"/>
      <c r="BH383" s="261"/>
      <c r="BI383" s="261"/>
      <c r="BJ383" s="261"/>
      <c r="BK383" s="261"/>
      <c r="BL383" s="261"/>
      <c r="BM383" s="261"/>
      <c r="BN383" s="261"/>
      <c r="BO383" s="261"/>
      <c r="BP383" s="261"/>
      <c r="BQ383" s="261"/>
      <c r="BR383" s="261"/>
      <c r="BS383" s="261"/>
      <c r="BT383" s="261"/>
      <c r="BU383" s="261"/>
      <c r="BV383" s="261"/>
      <c r="BW383" s="261"/>
      <c r="BX383" s="261"/>
      <c r="BY383" s="262"/>
      <c r="BZ383" s="262"/>
      <c r="CA383" s="262"/>
      <c r="CB383" s="262"/>
      <c r="CC383" s="262"/>
      <c r="CD383" s="262"/>
      <c r="CE383" s="262"/>
      <c r="CF383" s="262"/>
      <c r="CG383" s="262"/>
      <c r="CH383" s="262"/>
      <c r="CI383" s="262"/>
      <c r="CJ383" s="262"/>
      <c r="CK383" s="262"/>
      <c r="CL383" s="262"/>
      <c r="CM383" s="262"/>
      <c r="CN383" s="262"/>
      <c r="CO383" s="262"/>
      <c r="CP383" s="262"/>
      <c r="CQ383" s="262"/>
      <c r="CR383" s="262"/>
      <c r="CS383" s="262"/>
      <c r="CT383" s="262"/>
      <c r="CU383" s="261"/>
      <c r="CV383" s="261"/>
      <c r="CW383" s="261"/>
      <c r="CX383" s="261"/>
      <c r="CY383" s="261"/>
      <c r="CZ383" s="261"/>
      <c r="DA383" s="261"/>
      <c r="DB383" s="261"/>
      <c r="DC383" s="261"/>
      <c r="DD383" s="261"/>
      <c r="DE383" s="261"/>
      <c r="DF383" s="261"/>
      <c r="DG383" s="261"/>
      <c r="DH383" s="261"/>
      <c r="DI383" s="261"/>
      <c r="DJ383" s="261"/>
      <c r="DK383" s="261"/>
      <c r="DL383" s="261"/>
      <c r="DM383" s="261"/>
      <c r="DN383" s="261"/>
      <c r="DO383" s="261"/>
      <c r="DP383" s="261"/>
      <c r="DQ383" s="261"/>
      <c r="DR383" s="261"/>
      <c r="DS383" s="261"/>
      <c r="DT383" s="261"/>
      <c r="DU383" s="261"/>
      <c r="DV383" s="261"/>
      <c r="DW383" s="261"/>
      <c r="DX383" s="261"/>
      <c r="DY383" s="261"/>
      <c r="DZ383" s="261"/>
      <c r="EA383" s="261"/>
    </row>
    <row r="384" spans="1:131" ht="15" x14ac:dyDescent="0.25">
      <c r="A384" s="261"/>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61"/>
      <c r="AE384" s="261"/>
      <c r="AF384" s="261"/>
      <c r="AG384" s="261"/>
      <c r="AH384" s="261"/>
      <c r="AI384" s="261"/>
      <c r="AJ384" s="261"/>
      <c r="AK384" s="261"/>
      <c r="AL384" s="261"/>
      <c r="AM384" s="261"/>
      <c r="AN384" s="261"/>
      <c r="AO384" s="261"/>
      <c r="AP384" s="261"/>
      <c r="AQ384" s="261"/>
      <c r="AR384" s="261"/>
      <c r="AS384" s="261"/>
      <c r="AT384" s="261"/>
      <c r="AU384" s="261"/>
      <c r="AV384" s="261"/>
      <c r="AW384" s="261"/>
      <c r="AX384" s="261"/>
      <c r="AY384" s="261"/>
      <c r="AZ384" s="261"/>
      <c r="BA384" s="261"/>
      <c r="BB384" s="261"/>
      <c r="BC384" s="261"/>
      <c r="BD384" s="261"/>
      <c r="BE384" s="261"/>
      <c r="BF384" s="261"/>
      <c r="BG384" s="261"/>
      <c r="BH384" s="261"/>
      <c r="BI384" s="261"/>
      <c r="BJ384" s="261"/>
      <c r="BK384" s="261"/>
      <c r="BL384" s="261"/>
      <c r="BM384" s="261"/>
      <c r="BN384" s="261"/>
      <c r="BO384" s="261"/>
      <c r="BP384" s="261"/>
      <c r="BQ384" s="261"/>
      <c r="BR384" s="261"/>
      <c r="BS384" s="261"/>
      <c r="BT384" s="261"/>
      <c r="BU384" s="261"/>
      <c r="BV384" s="261"/>
      <c r="BW384" s="261"/>
      <c r="BX384" s="261"/>
      <c r="BY384" s="262"/>
      <c r="BZ384" s="262"/>
      <c r="CA384" s="262"/>
      <c r="CB384" s="262"/>
      <c r="CC384" s="262"/>
      <c r="CD384" s="262"/>
      <c r="CE384" s="262"/>
      <c r="CF384" s="262"/>
      <c r="CG384" s="262"/>
      <c r="CH384" s="262"/>
      <c r="CI384" s="262"/>
      <c r="CJ384" s="262"/>
      <c r="CK384" s="262"/>
      <c r="CL384" s="262"/>
      <c r="CM384" s="262"/>
      <c r="CN384" s="262"/>
      <c r="CO384" s="262"/>
      <c r="CP384" s="262"/>
      <c r="CQ384" s="262"/>
      <c r="CR384" s="262"/>
      <c r="CS384" s="262"/>
      <c r="CT384" s="262"/>
      <c r="CU384" s="261"/>
      <c r="CV384" s="261"/>
      <c r="CW384" s="261"/>
      <c r="CX384" s="261"/>
      <c r="CY384" s="261"/>
      <c r="CZ384" s="261"/>
      <c r="DA384" s="261"/>
      <c r="DB384" s="261"/>
      <c r="DC384" s="261"/>
      <c r="DD384" s="261"/>
      <c r="DE384" s="261"/>
      <c r="DF384" s="261"/>
      <c r="DG384" s="261"/>
      <c r="DH384" s="261"/>
      <c r="DI384" s="261"/>
      <c r="DJ384" s="261"/>
      <c r="DK384" s="261"/>
      <c r="DL384" s="261"/>
      <c r="DM384" s="261"/>
      <c r="DN384" s="261"/>
      <c r="DO384" s="261"/>
      <c r="DP384" s="261"/>
      <c r="DQ384" s="261"/>
      <c r="DR384" s="261"/>
      <c r="DS384" s="261"/>
      <c r="DT384" s="261"/>
      <c r="DU384" s="261"/>
      <c r="DV384" s="261"/>
      <c r="DW384" s="261"/>
      <c r="DX384" s="261"/>
      <c r="DY384" s="261"/>
      <c r="DZ384" s="261"/>
      <c r="EA384" s="261"/>
    </row>
    <row r="385" spans="1:131" ht="15" x14ac:dyDescent="0.25">
      <c r="A385" s="261"/>
      <c r="B385" s="261"/>
      <c r="C385" s="261"/>
      <c r="D385" s="261"/>
      <c r="E385" s="261"/>
      <c r="F385" s="261"/>
      <c r="G385" s="261"/>
      <c r="H385" s="261"/>
      <c r="I385" s="261"/>
      <c r="J385" s="261"/>
      <c r="K385" s="261"/>
      <c r="L385" s="261"/>
      <c r="M385" s="261"/>
      <c r="N385" s="261"/>
      <c r="O385" s="261"/>
      <c r="P385" s="261"/>
      <c r="Q385" s="261"/>
      <c r="R385" s="261"/>
      <c r="S385" s="261"/>
      <c r="T385" s="261"/>
      <c r="U385" s="261"/>
      <c r="V385" s="261"/>
      <c r="W385" s="261"/>
      <c r="X385" s="261"/>
      <c r="Y385" s="261"/>
      <c r="Z385" s="261"/>
      <c r="AA385" s="261"/>
      <c r="AB385" s="261"/>
      <c r="AC385" s="261"/>
      <c r="AD385" s="261"/>
      <c r="AE385" s="261"/>
      <c r="AF385" s="261"/>
      <c r="AG385" s="261"/>
      <c r="AH385" s="261"/>
      <c r="AI385" s="261"/>
      <c r="AJ385" s="261"/>
      <c r="AK385" s="261"/>
      <c r="AL385" s="261"/>
      <c r="AM385" s="261"/>
      <c r="AN385" s="261"/>
      <c r="AO385" s="261"/>
      <c r="AP385" s="261"/>
      <c r="AQ385" s="261"/>
      <c r="AR385" s="261"/>
      <c r="AS385" s="261"/>
      <c r="AT385" s="261"/>
      <c r="AU385" s="261"/>
      <c r="AV385" s="261"/>
      <c r="AW385" s="261"/>
      <c r="AX385" s="261"/>
      <c r="AY385" s="261"/>
      <c r="AZ385" s="261"/>
      <c r="BA385" s="261"/>
      <c r="BB385" s="261"/>
      <c r="BC385" s="261"/>
      <c r="BD385" s="261"/>
      <c r="BE385" s="261"/>
      <c r="BF385" s="261"/>
      <c r="BG385" s="261"/>
      <c r="BH385" s="261"/>
      <c r="BI385" s="261"/>
      <c r="BJ385" s="261"/>
      <c r="BK385" s="261"/>
      <c r="BL385" s="261"/>
      <c r="BM385" s="261"/>
      <c r="BN385" s="261"/>
      <c r="BO385" s="261"/>
      <c r="BP385" s="261"/>
      <c r="BQ385" s="261"/>
      <c r="BR385" s="261"/>
      <c r="BS385" s="261"/>
      <c r="BT385" s="261"/>
      <c r="BU385" s="261"/>
      <c r="BV385" s="261"/>
      <c r="BW385" s="261"/>
      <c r="BX385" s="261"/>
      <c r="BY385" s="262"/>
      <c r="BZ385" s="262"/>
      <c r="CA385" s="262"/>
      <c r="CB385" s="262"/>
      <c r="CC385" s="262"/>
      <c r="CD385" s="262"/>
      <c r="CE385" s="262"/>
      <c r="CF385" s="262"/>
      <c r="CG385" s="262"/>
      <c r="CH385" s="262"/>
      <c r="CI385" s="262"/>
      <c r="CJ385" s="262"/>
      <c r="CK385" s="262"/>
      <c r="CL385" s="262"/>
      <c r="CM385" s="262"/>
      <c r="CN385" s="262"/>
      <c r="CO385" s="262"/>
      <c r="CP385" s="262"/>
      <c r="CQ385" s="262"/>
      <c r="CR385" s="262"/>
      <c r="CS385" s="262"/>
      <c r="CT385" s="262"/>
      <c r="CU385" s="261"/>
      <c r="CV385" s="261"/>
      <c r="CW385" s="261"/>
      <c r="CX385" s="261"/>
      <c r="CY385" s="261"/>
      <c r="CZ385" s="261"/>
      <c r="DA385" s="261"/>
      <c r="DB385" s="261"/>
      <c r="DC385" s="261"/>
      <c r="DD385" s="261"/>
      <c r="DE385" s="261"/>
      <c r="DF385" s="261"/>
      <c r="DG385" s="261"/>
      <c r="DH385" s="261"/>
      <c r="DI385" s="261"/>
      <c r="DJ385" s="261"/>
      <c r="DK385" s="261"/>
      <c r="DL385" s="261"/>
      <c r="DM385" s="261"/>
      <c r="DN385" s="261"/>
      <c r="DO385" s="261"/>
      <c r="DP385" s="261"/>
      <c r="DQ385" s="261"/>
      <c r="DR385" s="261"/>
      <c r="DS385" s="261"/>
      <c r="DT385" s="261"/>
      <c r="DU385" s="261"/>
      <c r="DV385" s="261"/>
      <c r="DW385" s="261"/>
      <c r="DX385" s="261"/>
      <c r="DY385" s="261"/>
      <c r="DZ385" s="261"/>
      <c r="EA385" s="261"/>
    </row>
    <row r="386" spans="1:131" ht="15" x14ac:dyDescent="0.25">
      <c r="A386" s="261"/>
      <c r="B386" s="261"/>
      <c r="C386" s="261"/>
      <c r="D386" s="261"/>
      <c r="E386" s="261"/>
      <c r="F386" s="261"/>
      <c r="G386" s="261"/>
      <c r="H386" s="261"/>
      <c r="I386" s="261"/>
      <c r="J386" s="261"/>
      <c r="K386" s="261"/>
      <c r="L386" s="261"/>
      <c r="M386" s="261"/>
      <c r="N386" s="261"/>
      <c r="O386" s="261"/>
      <c r="P386" s="261"/>
      <c r="Q386" s="261"/>
      <c r="R386" s="261"/>
      <c r="S386" s="261"/>
      <c r="T386" s="261"/>
      <c r="U386" s="261"/>
      <c r="V386" s="261"/>
      <c r="W386" s="261"/>
      <c r="X386" s="261"/>
      <c r="Y386" s="261"/>
      <c r="Z386" s="261"/>
      <c r="AA386" s="261"/>
      <c r="AB386" s="261"/>
      <c r="AC386" s="261"/>
      <c r="AD386" s="261"/>
      <c r="AE386" s="261"/>
      <c r="AF386" s="261"/>
      <c r="AG386" s="261"/>
      <c r="AH386" s="261"/>
      <c r="AI386" s="261"/>
      <c r="AJ386" s="261"/>
      <c r="AK386" s="261"/>
      <c r="AL386" s="261"/>
      <c r="AM386" s="261"/>
      <c r="AN386" s="261"/>
      <c r="AO386" s="261"/>
      <c r="AP386" s="261"/>
      <c r="AQ386" s="261"/>
      <c r="AR386" s="261"/>
      <c r="AS386" s="261"/>
      <c r="AT386" s="261"/>
      <c r="AU386" s="261"/>
      <c r="AV386" s="261"/>
      <c r="AW386" s="261"/>
      <c r="AX386" s="261"/>
      <c r="AY386" s="261"/>
      <c r="AZ386" s="261"/>
      <c r="BA386" s="261"/>
      <c r="BB386" s="261"/>
      <c r="BC386" s="261"/>
      <c r="BD386" s="261"/>
      <c r="BE386" s="261"/>
      <c r="BF386" s="261"/>
      <c r="BG386" s="261"/>
      <c r="BH386" s="261"/>
      <c r="BI386" s="261"/>
      <c r="BJ386" s="261"/>
      <c r="BK386" s="261"/>
      <c r="BL386" s="261"/>
      <c r="BM386" s="261"/>
      <c r="BN386" s="261"/>
      <c r="BO386" s="261"/>
      <c r="BP386" s="261"/>
      <c r="BQ386" s="261"/>
      <c r="BR386" s="261"/>
      <c r="BS386" s="261"/>
      <c r="BT386" s="261"/>
      <c r="BU386" s="261"/>
      <c r="BV386" s="261"/>
      <c r="BW386" s="261"/>
      <c r="BX386" s="261"/>
      <c r="BY386" s="262"/>
      <c r="BZ386" s="262"/>
      <c r="CA386" s="262"/>
      <c r="CB386" s="262"/>
      <c r="CC386" s="262"/>
      <c r="CD386" s="262"/>
      <c r="CE386" s="262"/>
      <c r="CF386" s="262"/>
      <c r="CG386" s="262"/>
      <c r="CH386" s="262"/>
      <c r="CI386" s="262"/>
      <c r="CJ386" s="262"/>
      <c r="CK386" s="262"/>
      <c r="CL386" s="262"/>
      <c r="CM386" s="262"/>
      <c r="CN386" s="262"/>
      <c r="CO386" s="262"/>
      <c r="CP386" s="262"/>
      <c r="CQ386" s="262"/>
      <c r="CR386" s="262"/>
      <c r="CS386" s="262"/>
      <c r="CT386" s="262"/>
      <c r="CU386" s="261"/>
      <c r="CV386" s="261"/>
      <c r="CW386" s="261"/>
      <c r="CX386" s="261"/>
      <c r="CY386" s="261"/>
      <c r="CZ386" s="261"/>
      <c r="DA386" s="261"/>
      <c r="DB386" s="261"/>
      <c r="DC386" s="261"/>
      <c r="DD386" s="261"/>
      <c r="DE386" s="261"/>
      <c r="DF386" s="261"/>
      <c r="DG386" s="261"/>
      <c r="DH386" s="261"/>
      <c r="DI386" s="261"/>
      <c r="DJ386" s="261"/>
      <c r="DK386" s="261"/>
      <c r="DL386" s="261"/>
      <c r="DM386" s="261"/>
      <c r="DN386" s="261"/>
      <c r="DO386" s="261"/>
      <c r="DP386" s="261"/>
      <c r="DQ386" s="261"/>
      <c r="DR386" s="261"/>
      <c r="DS386" s="261"/>
      <c r="DT386" s="261"/>
      <c r="DU386" s="261"/>
      <c r="DV386" s="261"/>
      <c r="DW386" s="261"/>
      <c r="DX386" s="261"/>
      <c r="DY386" s="261"/>
      <c r="DZ386" s="261"/>
      <c r="EA386" s="261"/>
    </row>
    <row r="387" spans="1:131" ht="15" x14ac:dyDescent="0.25">
      <c r="A387" s="261"/>
      <c r="B387" s="261"/>
      <c r="C387" s="261"/>
      <c r="D387" s="261"/>
      <c r="E387" s="261"/>
      <c r="F387" s="261"/>
      <c r="G387" s="261"/>
      <c r="H387" s="261"/>
      <c r="I387" s="261"/>
      <c r="J387" s="261"/>
      <c r="K387" s="261"/>
      <c r="L387" s="261"/>
      <c r="M387" s="261"/>
      <c r="N387" s="261"/>
      <c r="O387" s="261"/>
      <c r="P387" s="261"/>
      <c r="Q387" s="261"/>
      <c r="R387" s="261"/>
      <c r="S387" s="261"/>
      <c r="T387" s="261"/>
      <c r="U387" s="261"/>
      <c r="V387" s="261"/>
      <c r="W387" s="261"/>
      <c r="X387" s="261"/>
      <c r="Y387" s="261"/>
      <c r="Z387" s="261"/>
      <c r="AA387" s="261"/>
      <c r="AB387" s="261"/>
      <c r="AC387" s="261"/>
      <c r="AD387" s="261"/>
      <c r="AE387" s="261"/>
      <c r="AF387" s="261"/>
      <c r="AG387" s="261"/>
      <c r="AH387" s="261"/>
      <c r="AI387" s="261"/>
      <c r="AJ387" s="261"/>
      <c r="AK387" s="261"/>
      <c r="AL387" s="261"/>
      <c r="AM387" s="261"/>
      <c r="AN387" s="261"/>
      <c r="AO387" s="261"/>
      <c r="AP387" s="261"/>
      <c r="AQ387" s="261"/>
      <c r="AR387" s="261"/>
      <c r="AS387" s="261"/>
      <c r="AT387" s="261"/>
      <c r="AU387" s="261"/>
      <c r="AV387" s="261"/>
      <c r="AW387" s="261"/>
      <c r="AX387" s="261"/>
      <c r="AY387" s="261"/>
      <c r="AZ387" s="261"/>
      <c r="BA387" s="261"/>
      <c r="BB387" s="261"/>
      <c r="BC387" s="261"/>
      <c r="BD387" s="261"/>
      <c r="BE387" s="261"/>
      <c r="BF387" s="261"/>
      <c r="BG387" s="261"/>
      <c r="BH387" s="261"/>
      <c r="BI387" s="261"/>
      <c r="BJ387" s="261"/>
      <c r="BK387" s="261"/>
      <c r="BL387" s="261"/>
      <c r="BM387" s="261"/>
      <c r="BN387" s="261"/>
      <c r="BO387" s="261"/>
      <c r="BP387" s="261"/>
      <c r="BQ387" s="261"/>
      <c r="BR387" s="261"/>
      <c r="BS387" s="261"/>
      <c r="BT387" s="261"/>
      <c r="BU387" s="261"/>
      <c r="BV387" s="261"/>
      <c r="BW387" s="261"/>
      <c r="BX387" s="261"/>
      <c r="BY387" s="262"/>
      <c r="BZ387" s="262"/>
      <c r="CA387" s="262"/>
      <c r="CB387" s="262"/>
      <c r="CC387" s="262"/>
      <c r="CD387" s="262"/>
      <c r="CE387" s="262"/>
      <c r="CF387" s="262"/>
      <c r="CG387" s="262"/>
      <c r="CH387" s="262"/>
      <c r="CI387" s="262"/>
      <c r="CJ387" s="262"/>
      <c r="CK387" s="262"/>
      <c r="CL387" s="262"/>
      <c r="CM387" s="262"/>
      <c r="CN387" s="262"/>
      <c r="CO387" s="262"/>
      <c r="CP387" s="262"/>
      <c r="CQ387" s="262"/>
      <c r="CR387" s="262"/>
      <c r="CS387" s="262"/>
      <c r="CT387" s="262"/>
      <c r="CU387" s="261"/>
      <c r="CV387" s="261"/>
      <c r="CW387" s="261"/>
      <c r="CX387" s="261"/>
      <c r="CY387" s="261"/>
      <c r="CZ387" s="261"/>
      <c r="DA387" s="261"/>
      <c r="DB387" s="261"/>
      <c r="DC387" s="261"/>
      <c r="DD387" s="261"/>
      <c r="DE387" s="261"/>
      <c r="DF387" s="261"/>
      <c r="DG387" s="261"/>
      <c r="DH387" s="261"/>
      <c r="DI387" s="261"/>
      <c r="DJ387" s="261"/>
      <c r="DK387" s="261"/>
      <c r="DL387" s="261"/>
      <c r="DM387" s="261"/>
      <c r="DN387" s="261"/>
      <c r="DO387" s="261"/>
      <c r="DP387" s="261"/>
      <c r="DQ387" s="261"/>
      <c r="DR387" s="261"/>
      <c r="DS387" s="261"/>
      <c r="DT387" s="261"/>
      <c r="DU387" s="261"/>
      <c r="DV387" s="261"/>
      <c r="DW387" s="261"/>
      <c r="DX387" s="261"/>
      <c r="DY387" s="261"/>
      <c r="DZ387" s="261"/>
      <c r="EA387" s="261"/>
    </row>
    <row r="388" spans="1:131" ht="15" x14ac:dyDescent="0.25">
      <c r="A388" s="261"/>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261"/>
      <c r="AE388" s="261"/>
      <c r="AF388" s="261"/>
      <c r="AG388" s="261"/>
      <c r="AH388" s="261"/>
      <c r="AI388" s="261"/>
      <c r="AJ388" s="261"/>
      <c r="AK388" s="261"/>
      <c r="AL388" s="261"/>
      <c r="AM388" s="261"/>
      <c r="AN388" s="261"/>
      <c r="AO388" s="261"/>
      <c r="AP388" s="261"/>
      <c r="AQ388" s="261"/>
      <c r="AR388" s="261"/>
      <c r="AS388" s="261"/>
      <c r="AT388" s="261"/>
      <c r="AU388" s="261"/>
      <c r="AV388" s="261"/>
      <c r="AW388" s="261"/>
      <c r="AX388" s="261"/>
      <c r="AY388" s="261"/>
      <c r="AZ388" s="261"/>
      <c r="BA388" s="261"/>
      <c r="BB388" s="261"/>
      <c r="BC388" s="261"/>
      <c r="BD388" s="261"/>
      <c r="BE388" s="261"/>
      <c r="BF388" s="261"/>
      <c r="BG388" s="261"/>
      <c r="BH388" s="261"/>
      <c r="BI388" s="261"/>
      <c r="BJ388" s="261"/>
      <c r="BK388" s="261"/>
      <c r="BL388" s="261"/>
      <c r="BM388" s="261"/>
      <c r="BN388" s="261"/>
      <c r="BO388" s="261"/>
      <c r="BP388" s="261"/>
      <c r="BQ388" s="261"/>
      <c r="BR388" s="261"/>
      <c r="BS388" s="261"/>
      <c r="BT388" s="261"/>
      <c r="BU388" s="261"/>
      <c r="BV388" s="261"/>
      <c r="BW388" s="261"/>
      <c r="BX388" s="261"/>
      <c r="BY388" s="262"/>
      <c r="BZ388" s="262"/>
      <c r="CA388" s="262"/>
      <c r="CB388" s="262"/>
      <c r="CC388" s="262"/>
      <c r="CD388" s="262"/>
      <c r="CE388" s="262"/>
      <c r="CF388" s="262"/>
      <c r="CG388" s="262"/>
      <c r="CH388" s="262"/>
      <c r="CI388" s="262"/>
      <c r="CJ388" s="262"/>
      <c r="CK388" s="262"/>
      <c r="CL388" s="262"/>
      <c r="CM388" s="262"/>
      <c r="CN388" s="262"/>
      <c r="CO388" s="262"/>
      <c r="CP388" s="262"/>
      <c r="CQ388" s="262"/>
      <c r="CR388" s="262"/>
      <c r="CS388" s="262"/>
      <c r="CT388" s="262"/>
      <c r="CU388" s="261"/>
      <c r="CV388" s="261"/>
      <c r="CW388" s="261"/>
      <c r="CX388" s="261"/>
      <c r="CY388" s="261"/>
      <c r="CZ388" s="261"/>
      <c r="DA388" s="261"/>
      <c r="DB388" s="261"/>
      <c r="DC388" s="261"/>
      <c r="DD388" s="261"/>
      <c r="DE388" s="261"/>
      <c r="DF388" s="261"/>
      <c r="DG388" s="261"/>
      <c r="DH388" s="261"/>
      <c r="DI388" s="261"/>
      <c r="DJ388" s="261"/>
      <c r="DK388" s="261"/>
      <c r="DL388" s="261"/>
      <c r="DM388" s="261"/>
      <c r="DN388" s="261"/>
      <c r="DO388" s="261"/>
      <c r="DP388" s="261"/>
      <c r="DQ388" s="261"/>
      <c r="DR388" s="261"/>
      <c r="DS388" s="261"/>
      <c r="DT388" s="261"/>
      <c r="DU388" s="261"/>
      <c r="DV388" s="261"/>
      <c r="DW388" s="261"/>
      <c r="DX388" s="261"/>
      <c r="DY388" s="261"/>
      <c r="DZ388" s="261"/>
      <c r="EA388" s="261"/>
    </row>
    <row r="389" spans="1:131" ht="15" x14ac:dyDescent="0.25">
      <c r="A389" s="261"/>
      <c r="B389" s="261"/>
      <c r="C389" s="261"/>
      <c r="D389" s="261"/>
      <c r="E389" s="261"/>
      <c r="F389" s="261"/>
      <c r="G389" s="261"/>
      <c r="H389" s="261"/>
      <c r="I389" s="261"/>
      <c r="J389" s="261"/>
      <c r="K389" s="261"/>
      <c r="L389" s="261"/>
      <c r="M389" s="261"/>
      <c r="N389" s="261"/>
      <c r="O389" s="261"/>
      <c r="P389" s="261"/>
      <c r="Q389" s="261"/>
      <c r="R389" s="261"/>
      <c r="S389" s="261"/>
      <c r="T389" s="261"/>
      <c r="U389" s="261"/>
      <c r="V389" s="261"/>
      <c r="W389" s="261"/>
      <c r="X389" s="261"/>
      <c r="Y389" s="261"/>
      <c r="Z389" s="261"/>
      <c r="AA389" s="261"/>
      <c r="AB389" s="261"/>
      <c r="AC389" s="261"/>
      <c r="AD389" s="261"/>
      <c r="AE389" s="261"/>
      <c r="AF389" s="261"/>
      <c r="AG389" s="261"/>
      <c r="AH389" s="261"/>
      <c r="AI389" s="261"/>
      <c r="AJ389" s="261"/>
      <c r="AK389" s="261"/>
      <c r="AL389" s="261"/>
      <c r="AM389" s="261"/>
      <c r="AN389" s="261"/>
      <c r="AO389" s="261"/>
      <c r="AP389" s="261"/>
      <c r="AQ389" s="261"/>
      <c r="AR389" s="261"/>
      <c r="AS389" s="261"/>
      <c r="AT389" s="261"/>
      <c r="AU389" s="261"/>
      <c r="AV389" s="261"/>
      <c r="AW389" s="261"/>
      <c r="AX389" s="261"/>
      <c r="AY389" s="261"/>
      <c r="AZ389" s="261"/>
      <c r="BA389" s="261"/>
      <c r="BB389" s="261"/>
      <c r="BC389" s="261"/>
      <c r="BD389" s="261"/>
      <c r="BE389" s="261"/>
      <c r="BF389" s="261"/>
      <c r="BG389" s="261"/>
      <c r="BH389" s="261"/>
      <c r="BI389" s="261"/>
      <c r="BJ389" s="261"/>
      <c r="BK389" s="261"/>
      <c r="BL389" s="261"/>
      <c r="BM389" s="261"/>
      <c r="BN389" s="261"/>
      <c r="BO389" s="261"/>
      <c r="BP389" s="261"/>
      <c r="BQ389" s="261"/>
      <c r="BR389" s="261"/>
      <c r="BS389" s="261"/>
      <c r="BT389" s="261"/>
      <c r="BU389" s="261"/>
      <c r="BV389" s="261"/>
      <c r="BW389" s="261"/>
      <c r="BX389" s="261"/>
      <c r="BY389" s="262"/>
      <c r="BZ389" s="262"/>
      <c r="CA389" s="262"/>
      <c r="CB389" s="262"/>
      <c r="CC389" s="262"/>
      <c r="CD389" s="262"/>
      <c r="CE389" s="262"/>
      <c r="CF389" s="262"/>
      <c r="CG389" s="262"/>
      <c r="CH389" s="262"/>
      <c r="CI389" s="262"/>
      <c r="CJ389" s="262"/>
      <c r="CK389" s="262"/>
      <c r="CL389" s="262"/>
      <c r="CM389" s="262"/>
      <c r="CN389" s="262"/>
      <c r="CO389" s="262"/>
      <c r="CP389" s="262"/>
      <c r="CQ389" s="262"/>
      <c r="CR389" s="262"/>
      <c r="CS389" s="262"/>
      <c r="CT389" s="262"/>
      <c r="CU389" s="261"/>
      <c r="CV389" s="261"/>
      <c r="CW389" s="261"/>
      <c r="CX389" s="261"/>
      <c r="CY389" s="261"/>
      <c r="CZ389" s="261"/>
      <c r="DA389" s="261"/>
      <c r="DB389" s="261"/>
      <c r="DC389" s="261"/>
      <c r="DD389" s="261"/>
      <c r="DE389" s="261"/>
      <c r="DF389" s="261"/>
      <c r="DG389" s="261"/>
      <c r="DH389" s="261"/>
      <c r="DI389" s="261"/>
      <c r="DJ389" s="261"/>
      <c r="DK389" s="261"/>
      <c r="DL389" s="261"/>
      <c r="DM389" s="261"/>
      <c r="DN389" s="261"/>
      <c r="DO389" s="261"/>
      <c r="DP389" s="261"/>
      <c r="DQ389" s="261"/>
      <c r="DR389" s="261"/>
      <c r="DS389" s="261"/>
      <c r="DT389" s="261"/>
      <c r="DU389" s="261"/>
      <c r="DV389" s="261"/>
      <c r="DW389" s="261"/>
      <c r="DX389" s="261"/>
      <c r="DY389" s="261"/>
      <c r="DZ389" s="261"/>
      <c r="EA389" s="261"/>
    </row>
    <row r="390" spans="1:131" ht="15" x14ac:dyDescent="0.25">
      <c r="A390" s="261"/>
      <c r="B390" s="261"/>
      <c r="C390" s="261"/>
      <c r="D390" s="261"/>
      <c r="E390" s="261"/>
      <c r="F390" s="261"/>
      <c r="G390" s="261"/>
      <c r="H390" s="261"/>
      <c r="I390" s="261"/>
      <c r="J390" s="261"/>
      <c r="K390" s="261"/>
      <c r="L390" s="261"/>
      <c r="M390" s="261"/>
      <c r="N390" s="261"/>
      <c r="O390" s="261"/>
      <c r="P390" s="261"/>
      <c r="Q390" s="261"/>
      <c r="R390" s="261"/>
      <c r="S390" s="261"/>
      <c r="T390" s="261"/>
      <c r="U390" s="261"/>
      <c r="V390" s="261"/>
      <c r="W390" s="261"/>
      <c r="X390" s="261"/>
      <c r="Y390" s="261"/>
      <c r="Z390" s="261"/>
      <c r="AA390" s="261"/>
      <c r="AB390" s="261"/>
      <c r="AC390" s="261"/>
      <c r="AD390" s="261"/>
      <c r="AE390" s="261"/>
      <c r="AF390" s="261"/>
      <c r="AG390" s="261"/>
      <c r="AH390" s="261"/>
      <c r="AI390" s="261"/>
      <c r="AJ390" s="261"/>
      <c r="AK390" s="261"/>
      <c r="AL390" s="261"/>
      <c r="AM390" s="261"/>
      <c r="AN390" s="261"/>
      <c r="AO390" s="261"/>
      <c r="AP390" s="261"/>
      <c r="AQ390" s="261"/>
      <c r="AR390" s="261"/>
      <c r="AS390" s="261"/>
      <c r="AT390" s="261"/>
      <c r="AU390" s="261"/>
      <c r="AV390" s="261"/>
      <c r="AW390" s="261"/>
      <c r="AX390" s="261"/>
      <c r="AY390" s="261"/>
      <c r="AZ390" s="261"/>
      <c r="BA390" s="261"/>
      <c r="BB390" s="261"/>
      <c r="BC390" s="261"/>
      <c r="BD390" s="261"/>
      <c r="BE390" s="261"/>
      <c r="BF390" s="261"/>
      <c r="BG390" s="261"/>
      <c r="BH390" s="261"/>
      <c r="BI390" s="261"/>
      <c r="BJ390" s="261"/>
      <c r="BK390" s="261"/>
      <c r="BL390" s="261"/>
      <c r="BM390" s="261"/>
      <c r="BN390" s="261"/>
      <c r="BO390" s="261"/>
      <c r="BP390" s="261"/>
      <c r="BQ390" s="261"/>
      <c r="BR390" s="261"/>
      <c r="BS390" s="261"/>
      <c r="BT390" s="261"/>
      <c r="BU390" s="261"/>
      <c r="BV390" s="261"/>
      <c r="BW390" s="261"/>
      <c r="BX390" s="261"/>
      <c r="BY390" s="262"/>
      <c r="BZ390" s="262"/>
      <c r="CA390" s="262"/>
      <c r="CB390" s="262"/>
      <c r="CC390" s="262"/>
      <c r="CD390" s="262"/>
      <c r="CE390" s="262"/>
      <c r="CF390" s="262"/>
      <c r="CG390" s="262"/>
      <c r="CH390" s="262"/>
      <c r="CI390" s="262"/>
      <c r="CJ390" s="262"/>
      <c r="CK390" s="262"/>
      <c r="CL390" s="262"/>
      <c r="CM390" s="262"/>
      <c r="CN390" s="262"/>
      <c r="CO390" s="262"/>
      <c r="CP390" s="262"/>
      <c r="CQ390" s="262"/>
      <c r="CR390" s="262"/>
      <c r="CS390" s="262"/>
      <c r="CT390" s="262"/>
      <c r="CU390" s="261"/>
      <c r="CV390" s="261"/>
      <c r="CW390" s="261"/>
      <c r="CX390" s="261"/>
      <c r="CY390" s="261"/>
      <c r="CZ390" s="261"/>
      <c r="DA390" s="261"/>
      <c r="DB390" s="261"/>
      <c r="DC390" s="261"/>
      <c r="DD390" s="261"/>
      <c r="DE390" s="261"/>
      <c r="DF390" s="261"/>
      <c r="DG390" s="261"/>
      <c r="DH390" s="261"/>
      <c r="DI390" s="261"/>
      <c r="DJ390" s="261"/>
      <c r="DK390" s="261"/>
      <c r="DL390" s="261"/>
      <c r="DM390" s="261"/>
      <c r="DN390" s="261"/>
      <c r="DO390" s="261"/>
      <c r="DP390" s="261"/>
      <c r="DQ390" s="261"/>
      <c r="DR390" s="261"/>
      <c r="DS390" s="261"/>
      <c r="DT390" s="261"/>
      <c r="DU390" s="261"/>
      <c r="DV390" s="261"/>
      <c r="DW390" s="261"/>
      <c r="DX390" s="261"/>
      <c r="DY390" s="261"/>
      <c r="DZ390" s="261"/>
      <c r="EA390" s="261"/>
    </row>
    <row r="391" spans="1:131" ht="15" x14ac:dyDescent="0.25">
      <c r="A391" s="261"/>
      <c r="B391" s="261"/>
      <c r="C391" s="261"/>
      <c r="D391" s="261"/>
      <c r="E391" s="261"/>
      <c r="F391" s="261"/>
      <c r="G391" s="261"/>
      <c r="H391" s="261"/>
      <c r="I391" s="261"/>
      <c r="J391" s="261"/>
      <c r="K391" s="261"/>
      <c r="L391" s="261"/>
      <c r="M391" s="261"/>
      <c r="N391" s="261"/>
      <c r="O391" s="261"/>
      <c r="P391" s="261"/>
      <c r="Q391" s="261"/>
      <c r="R391" s="261"/>
      <c r="S391" s="261"/>
      <c r="T391" s="261"/>
      <c r="U391" s="261"/>
      <c r="V391" s="261"/>
      <c r="W391" s="261"/>
      <c r="X391" s="261"/>
      <c r="Y391" s="261"/>
      <c r="Z391" s="261"/>
      <c r="AA391" s="261"/>
      <c r="AB391" s="261"/>
      <c r="AC391" s="261"/>
      <c r="AD391" s="261"/>
      <c r="AE391" s="261"/>
      <c r="AF391" s="261"/>
      <c r="AG391" s="261"/>
      <c r="AH391" s="261"/>
      <c r="AI391" s="261"/>
      <c r="AJ391" s="261"/>
      <c r="AK391" s="261"/>
      <c r="AL391" s="261"/>
      <c r="AM391" s="261"/>
      <c r="AN391" s="261"/>
      <c r="AO391" s="261"/>
      <c r="AP391" s="261"/>
      <c r="AQ391" s="261"/>
      <c r="AR391" s="261"/>
      <c r="AS391" s="261"/>
      <c r="AT391" s="261"/>
      <c r="AU391" s="261"/>
      <c r="AV391" s="261"/>
      <c r="AW391" s="261"/>
      <c r="AX391" s="261"/>
      <c r="AY391" s="261"/>
      <c r="AZ391" s="261"/>
      <c r="BA391" s="261"/>
      <c r="BB391" s="261"/>
      <c r="BC391" s="261"/>
      <c r="BD391" s="261"/>
      <c r="BE391" s="261"/>
      <c r="BF391" s="261"/>
      <c r="BG391" s="261"/>
      <c r="BH391" s="261"/>
      <c r="BI391" s="261"/>
      <c r="BJ391" s="261"/>
      <c r="BK391" s="261"/>
      <c r="BL391" s="261"/>
      <c r="BM391" s="261"/>
      <c r="BN391" s="261"/>
      <c r="BO391" s="261"/>
      <c r="BP391" s="261"/>
      <c r="BQ391" s="261"/>
      <c r="BR391" s="261"/>
      <c r="BS391" s="261"/>
      <c r="BT391" s="261"/>
      <c r="BU391" s="261"/>
      <c r="BV391" s="261"/>
      <c r="BW391" s="261"/>
      <c r="BX391" s="261"/>
      <c r="BY391" s="262"/>
      <c r="BZ391" s="262"/>
      <c r="CA391" s="262"/>
      <c r="CB391" s="262"/>
      <c r="CC391" s="262"/>
      <c r="CD391" s="262"/>
      <c r="CE391" s="262"/>
      <c r="CF391" s="262"/>
      <c r="CG391" s="262"/>
      <c r="CH391" s="262"/>
      <c r="CI391" s="262"/>
      <c r="CJ391" s="262"/>
      <c r="CK391" s="262"/>
      <c r="CL391" s="262"/>
      <c r="CM391" s="262"/>
      <c r="CN391" s="262"/>
      <c r="CO391" s="262"/>
      <c r="CP391" s="262"/>
      <c r="CQ391" s="262"/>
      <c r="CR391" s="262"/>
      <c r="CS391" s="262"/>
      <c r="CT391" s="262"/>
      <c r="CU391" s="261"/>
      <c r="CV391" s="261"/>
      <c r="CW391" s="261"/>
      <c r="CX391" s="261"/>
      <c r="CY391" s="261"/>
      <c r="CZ391" s="261"/>
      <c r="DA391" s="261"/>
      <c r="DB391" s="261"/>
      <c r="DC391" s="261"/>
      <c r="DD391" s="261"/>
      <c r="DE391" s="261"/>
      <c r="DF391" s="261"/>
      <c r="DG391" s="261"/>
      <c r="DH391" s="261"/>
      <c r="DI391" s="261"/>
      <c r="DJ391" s="261"/>
      <c r="DK391" s="261"/>
      <c r="DL391" s="261"/>
      <c r="DM391" s="261"/>
      <c r="DN391" s="261"/>
      <c r="DO391" s="261"/>
      <c r="DP391" s="261"/>
      <c r="DQ391" s="261"/>
      <c r="DR391" s="261"/>
      <c r="DS391" s="261"/>
      <c r="DT391" s="261"/>
      <c r="DU391" s="261"/>
      <c r="DV391" s="261"/>
      <c r="DW391" s="261"/>
      <c r="DX391" s="261"/>
      <c r="DY391" s="261"/>
      <c r="DZ391" s="261"/>
      <c r="EA391" s="261"/>
    </row>
    <row r="392" spans="1:131" ht="15" x14ac:dyDescent="0.25">
      <c r="A392" s="261"/>
      <c r="B392" s="261"/>
      <c r="C392" s="261"/>
      <c r="D392" s="261"/>
      <c r="E392" s="261"/>
      <c r="F392" s="261"/>
      <c r="G392" s="261"/>
      <c r="H392" s="261"/>
      <c r="I392" s="261"/>
      <c r="J392" s="261"/>
      <c r="K392" s="261"/>
      <c r="L392" s="261"/>
      <c r="M392" s="261"/>
      <c r="N392" s="261"/>
      <c r="O392" s="261"/>
      <c r="P392" s="261"/>
      <c r="Q392" s="261"/>
      <c r="R392" s="261"/>
      <c r="S392" s="261"/>
      <c r="T392" s="261"/>
      <c r="U392" s="261"/>
      <c r="V392" s="261"/>
      <c r="W392" s="261"/>
      <c r="X392" s="261"/>
      <c r="Y392" s="261"/>
      <c r="Z392" s="261"/>
      <c r="AA392" s="261"/>
      <c r="AB392" s="261"/>
      <c r="AC392" s="261"/>
      <c r="AD392" s="261"/>
      <c r="AE392" s="261"/>
      <c r="AF392" s="261"/>
      <c r="AG392" s="261"/>
      <c r="AH392" s="261"/>
      <c r="AI392" s="261"/>
      <c r="AJ392" s="261"/>
      <c r="AK392" s="261"/>
      <c r="AL392" s="261"/>
      <c r="AM392" s="261"/>
      <c r="AN392" s="261"/>
      <c r="AO392" s="261"/>
      <c r="AP392" s="261"/>
      <c r="AQ392" s="261"/>
      <c r="AR392" s="261"/>
      <c r="AS392" s="261"/>
      <c r="AT392" s="261"/>
      <c r="AU392" s="261"/>
      <c r="AV392" s="261"/>
      <c r="AW392" s="261"/>
      <c r="AX392" s="261"/>
      <c r="AY392" s="261"/>
      <c r="AZ392" s="261"/>
      <c r="BA392" s="261"/>
      <c r="BB392" s="261"/>
      <c r="BC392" s="261"/>
      <c r="BD392" s="261"/>
      <c r="BE392" s="261"/>
      <c r="BF392" s="261"/>
      <c r="BG392" s="261"/>
      <c r="BH392" s="261"/>
      <c r="BI392" s="261"/>
      <c r="BJ392" s="261"/>
      <c r="BK392" s="261"/>
      <c r="BL392" s="261"/>
      <c r="BM392" s="261"/>
      <c r="BN392" s="261"/>
      <c r="BO392" s="261"/>
      <c r="BP392" s="261"/>
      <c r="BQ392" s="261"/>
      <c r="BR392" s="261"/>
      <c r="BS392" s="261"/>
      <c r="BT392" s="261"/>
      <c r="BU392" s="261"/>
      <c r="BV392" s="261"/>
      <c r="BW392" s="261"/>
      <c r="BX392" s="261"/>
      <c r="BY392" s="262"/>
      <c r="BZ392" s="262"/>
      <c r="CA392" s="262"/>
      <c r="CB392" s="262"/>
      <c r="CC392" s="262"/>
      <c r="CD392" s="262"/>
      <c r="CE392" s="262"/>
      <c r="CF392" s="262"/>
      <c r="CG392" s="262"/>
      <c r="CH392" s="262"/>
      <c r="CI392" s="262"/>
      <c r="CJ392" s="262"/>
      <c r="CK392" s="262"/>
      <c r="CL392" s="262"/>
      <c r="CM392" s="262"/>
      <c r="CN392" s="262"/>
      <c r="CO392" s="262"/>
      <c r="CP392" s="262"/>
      <c r="CQ392" s="262"/>
      <c r="CR392" s="262"/>
      <c r="CS392" s="262"/>
      <c r="CT392" s="262"/>
      <c r="CU392" s="261"/>
      <c r="CV392" s="261"/>
      <c r="CW392" s="261"/>
      <c r="CX392" s="261"/>
      <c r="CY392" s="261"/>
      <c r="CZ392" s="261"/>
      <c r="DA392" s="261"/>
      <c r="DB392" s="261"/>
      <c r="DC392" s="261"/>
      <c r="DD392" s="261"/>
      <c r="DE392" s="261"/>
      <c r="DF392" s="261"/>
      <c r="DG392" s="261"/>
      <c r="DH392" s="261"/>
      <c r="DI392" s="261"/>
      <c r="DJ392" s="261"/>
      <c r="DK392" s="261"/>
      <c r="DL392" s="261"/>
      <c r="DM392" s="261"/>
      <c r="DN392" s="261"/>
      <c r="DO392" s="261"/>
      <c r="DP392" s="261"/>
      <c r="DQ392" s="261"/>
      <c r="DR392" s="261"/>
      <c r="DS392" s="261"/>
      <c r="DT392" s="261"/>
      <c r="DU392" s="261"/>
      <c r="DV392" s="261"/>
      <c r="DW392" s="261"/>
      <c r="DX392" s="261"/>
      <c r="DY392" s="261"/>
      <c r="DZ392" s="261"/>
      <c r="EA392" s="261"/>
    </row>
    <row r="393" spans="1:131" ht="15" x14ac:dyDescent="0.25">
      <c r="A393" s="261"/>
      <c r="B393" s="261"/>
      <c r="C393" s="261"/>
      <c r="D393" s="261"/>
      <c r="E393" s="261"/>
      <c r="F393" s="261"/>
      <c r="G393" s="261"/>
      <c r="H393" s="261"/>
      <c r="I393" s="261"/>
      <c r="J393" s="261"/>
      <c r="K393" s="261"/>
      <c r="L393" s="261"/>
      <c r="M393" s="261"/>
      <c r="N393" s="261"/>
      <c r="O393" s="261"/>
      <c r="P393" s="261"/>
      <c r="Q393" s="261"/>
      <c r="R393" s="261"/>
      <c r="S393" s="261"/>
      <c r="T393" s="261"/>
      <c r="U393" s="261"/>
      <c r="V393" s="261"/>
      <c r="W393" s="261"/>
      <c r="X393" s="261"/>
      <c r="Y393" s="261"/>
      <c r="Z393" s="261"/>
      <c r="AA393" s="261"/>
      <c r="AB393" s="261"/>
      <c r="AC393" s="261"/>
      <c r="AD393" s="261"/>
      <c r="AE393" s="261"/>
      <c r="AF393" s="261"/>
      <c r="AG393" s="261"/>
      <c r="AH393" s="261"/>
      <c r="AI393" s="261"/>
      <c r="AJ393" s="261"/>
      <c r="AK393" s="261"/>
      <c r="AL393" s="261"/>
      <c r="AM393" s="261"/>
      <c r="AN393" s="261"/>
      <c r="AO393" s="261"/>
      <c r="AP393" s="261"/>
      <c r="AQ393" s="261"/>
      <c r="AR393" s="261"/>
      <c r="AS393" s="261"/>
      <c r="AT393" s="261"/>
      <c r="AU393" s="261"/>
      <c r="AV393" s="261"/>
      <c r="AW393" s="261"/>
      <c r="AX393" s="261"/>
      <c r="AY393" s="261"/>
      <c r="AZ393" s="261"/>
      <c r="BA393" s="261"/>
      <c r="BB393" s="261"/>
      <c r="BC393" s="261"/>
      <c r="BD393" s="261"/>
      <c r="BE393" s="261"/>
      <c r="BF393" s="261"/>
      <c r="BG393" s="261"/>
      <c r="BH393" s="261"/>
      <c r="BI393" s="261"/>
      <c r="BJ393" s="261"/>
      <c r="BK393" s="261"/>
      <c r="BL393" s="261"/>
      <c r="BM393" s="261"/>
      <c r="BN393" s="261"/>
      <c r="BO393" s="261"/>
      <c r="BP393" s="261"/>
      <c r="BQ393" s="261"/>
      <c r="BR393" s="261"/>
      <c r="BS393" s="261"/>
      <c r="BT393" s="261"/>
      <c r="BU393" s="261"/>
      <c r="BV393" s="261"/>
      <c r="BW393" s="261"/>
      <c r="BX393" s="261"/>
      <c r="BY393" s="262"/>
      <c r="BZ393" s="262"/>
      <c r="CA393" s="262"/>
      <c r="CB393" s="262"/>
      <c r="CC393" s="262"/>
      <c r="CD393" s="262"/>
      <c r="CE393" s="262"/>
      <c r="CF393" s="262"/>
      <c r="CG393" s="262"/>
      <c r="CH393" s="262"/>
      <c r="CI393" s="262"/>
      <c r="CJ393" s="262"/>
      <c r="CK393" s="262"/>
      <c r="CL393" s="262"/>
      <c r="CM393" s="262"/>
      <c r="CN393" s="262"/>
      <c r="CO393" s="262"/>
      <c r="CP393" s="262"/>
      <c r="CQ393" s="262"/>
      <c r="CR393" s="262"/>
      <c r="CS393" s="262"/>
      <c r="CT393" s="262"/>
      <c r="CU393" s="261"/>
      <c r="CV393" s="261"/>
      <c r="CW393" s="261"/>
      <c r="CX393" s="261"/>
      <c r="CY393" s="261"/>
      <c r="CZ393" s="261"/>
      <c r="DA393" s="261"/>
      <c r="DB393" s="261"/>
      <c r="DC393" s="261"/>
      <c r="DD393" s="261"/>
      <c r="DE393" s="261"/>
      <c r="DF393" s="261"/>
      <c r="DG393" s="261"/>
      <c r="DH393" s="261"/>
      <c r="DI393" s="261"/>
      <c r="DJ393" s="261"/>
      <c r="DK393" s="261"/>
      <c r="DL393" s="261"/>
      <c r="DM393" s="261"/>
      <c r="DN393" s="261"/>
      <c r="DO393" s="261"/>
      <c r="DP393" s="261"/>
      <c r="DQ393" s="261"/>
      <c r="DR393" s="261"/>
      <c r="DS393" s="261"/>
      <c r="DT393" s="261"/>
      <c r="DU393" s="261"/>
      <c r="DV393" s="261"/>
      <c r="DW393" s="261"/>
      <c r="DX393" s="261"/>
      <c r="DY393" s="261"/>
      <c r="DZ393" s="261"/>
      <c r="EA393" s="261"/>
    </row>
    <row r="394" spans="1:131" ht="15" x14ac:dyDescent="0.25">
      <c r="A394" s="261"/>
      <c r="B394" s="261"/>
      <c r="C394" s="261"/>
      <c r="D394" s="261"/>
      <c r="E394" s="261"/>
      <c r="F394" s="261"/>
      <c r="G394" s="261"/>
      <c r="H394" s="261"/>
      <c r="I394" s="261"/>
      <c r="J394" s="261"/>
      <c r="K394" s="261"/>
      <c r="L394" s="261"/>
      <c r="M394" s="261"/>
      <c r="N394" s="261"/>
      <c r="O394" s="261"/>
      <c r="P394" s="261"/>
      <c r="Q394" s="261"/>
      <c r="R394" s="261"/>
      <c r="S394" s="261"/>
      <c r="T394" s="261"/>
      <c r="U394" s="261"/>
      <c r="V394" s="261"/>
      <c r="W394" s="261"/>
      <c r="X394" s="261"/>
      <c r="Y394" s="261"/>
      <c r="Z394" s="261"/>
      <c r="AA394" s="261"/>
      <c r="AB394" s="261"/>
      <c r="AC394" s="261"/>
      <c r="AD394" s="261"/>
      <c r="AE394" s="261"/>
      <c r="AF394" s="261"/>
      <c r="AG394" s="261"/>
      <c r="AH394" s="261"/>
      <c r="AI394" s="261"/>
      <c r="AJ394" s="261"/>
      <c r="AK394" s="261"/>
      <c r="AL394" s="261"/>
      <c r="AM394" s="261"/>
      <c r="AN394" s="261"/>
      <c r="AO394" s="261"/>
      <c r="AP394" s="261"/>
      <c r="AQ394" s="261"/>
      <c r="AR394" s="261"/>
      <c r="AS394" s="261"/>
      <c r="AT394" s="261"/>
      <c r="AU394" s="261"/>
      <c r="AV394" s="261"/>
      <c r="AW394" s="261"/>
      <c r="AX394" s="261"/>
      <c r="AY394" s="261"/>
      <c r="AZ394" s="261"/>
      <c r="BA394" s="261"/>
      <c r="BB394" s="261"/>
      <c r="BC394" s="261"/>
      <c r="BD394" s="261"/>
      <c r="BE394" s="261"/>
      <c r="BF394" s="261"/>
      <c r="BG394" s="261"/>
      <c r="BH394" s="261"/>
      <c r="BI394" s="261"/>
      <c r="BJ394" s="261"/>
      <c r="BK394" s="261"/>
      <c r="BL394" s="261"/>
      <c r="BM394" s="261"/>
      <c r="BN394" s="261"/>
      <c r="BO394" s="261"/>
      <c r="BP394" s="261"/>
      <c r="BQ394" s="261"/>
      <c r="BR394" s="261"/>
      <c r="BS394" s="261"/>
      <c r="BT394" s="261"/>
      <c r="BU394" s="261"/>
      <c r="BV394" s="261"/>
      <c r="BW394" s="261"/>
      <c r="BX394" s="261"/>
      <c r="BY394" s="262"/>
      <c r="BZ394" s="262"/>
      <c r="CA394" s="262"/>
      <c r="CB394" s="262"/>
      <c r="CC394" s="262"/>
      <c r="CD394" s="262"/>
      <c r="CE394" s="262"/>
      <c r="CF394" s="262"/>
      <c r="CG394" s="262"/>
      <c r="CH394" s="262"/>
      <c r="CI394" s="262"/>
      <c r="CJ394" s="262"/>
      <c r="CK394" s="262"/>
      <c r="CL394" s="262"/>
      <c r="CM394" s="262"/>
      <c r="CN394" s="262"/>
      <c r="CO394" s="262"/>
      <c r="CP394" s="262"/>
      <c r="CQ394" s="262"/>
      <c r="CR394" s="262"/>
      <c r="CS394" s="262"/>
      <c r="CT394" s="262"/>
      <c r="CU394" s="261"/>
      <c r="CV394" s="261"/>
      <c r="CW394" s="261"/>
      <c r="CX394" s="261"/>
      <c r="CY394" s="261"/>
      <c r="CZ394" s="261"/>
      <c r="DA394" s="261"/>
      <c r="DB394" s="261"/>
      <c r="DC394" s="261"/>
      <c r="DD394" s="261"/>
      <c r="DE394" s="261"/>
      <c r="DF394" s="261"/>
      <c r="DG394" s="261"/>
      <c r="DH394" s="261"/>
      <c r="DI394" s="261"/>
      <c r="DJ394" s="261"/>
      <c r="DK394" s="261"/>
      <c r="DL394" s="261"/>
      <c r="DM394" s="261"/>
      <c r="DN394" s="261"/>
      <c r="DO394" s="261"/>
      <c r="DP394" s="261"/>
      <c r="DQ394" s="261"/>
      <c r="DR394" s="261"/>
      <c r="DS394" s="261"/>
      <c r="DT394" s="261"/>
      <c r="DU394" s="261"/>
      <c r="DV394" s="261"/>
      <c r="DW394" s="261"/>
      <c r="DX394" s="261"/>
      <c r="DY394" s="261"/>
      <c r="DZ394" s="261"/>
      <c r="EA394" s="261"/>
    </row>
    <row r="395" spans="1:131" ht="15" x14ac:dyDescent="0.25">
      <c r="A395" s="261"/>
      <c r="B395" s="261"/>
      <c r="C395" s="261"/>
      <c r="D395" s="261"/>
      <c r="E395" s="261"/>
      <c r="F395" s="261"/>
      <c r="G395" s="261"/>
      <c r="H395" s="261"/>
      <c r="I395" s="261"/>
      <c r="J395" s="261"/>
      <c r="K395" s="261"/>
      <c r="L395" s="261"/>
      <c r="M395" s="261"/>
      <c r="N395" s="261"/>
      <c r="O395" s="261"/>
      <c r="P395" s="261"/>
      <c r="Q395" s="261"/>
      <c r="R395" s="261"/>
      <c r="S395" s="261"/>
      <c r="T395" s="261"/>
      <c r="U395" s="261"/>
      <c r="V395" s="261"/>
      <c r="W395" s="261"/>
      <c r="X395" s="261"/>
      <c r="Y395" s="261"/>
      <c r="Z395" s="261"/>
      <c r="AA395" s="261"/>
      <c r="AB395" s="261"/>
      <c r="AC395" s="261"/>
      <c r="AD395" s="261"/>
      <c r="AE395" s="261"/>
      <c r="AF395" s="261"/>
      <c r="AG395" s="261"/>
      <c r="AH395" s="261"/>
      <c r="AI395" s="261"/>
      <c r="AJ395" s="261"/>
      <c r="AK395" s="261"/>
      <c r="AL395" s="261"/>
      <c r="AM395" s="261"/>
      <c r="AN395" s="261"/>
      <c r="AO395" s="261"/>
      <c r="AP395" s="261"/>
      <c r="AQ395" s="261"/>
      <c r="AR395" s="261"/>
      <c r="AS395" s="261"/>
      <c r="AT395" s="261"/>
      <c r="AU395" s="261"/>
      <c r="AV395" s="261"/>
      <c r="AW395" s="261"/>
      <c r="AX395" s="261"/>
      <c r="AY395" s="261"/>
      <c r="AZ395" s="261"/>
      <c r="BA395" s="261"/>
      <c r="BB395" s="261"/>
      <c r="BC395" s="261"/>
      <c r="BD395" s="261"/>
      <c r="BE395" s="261"/>
      <c r="BF395" s="261"/>
      <c r="BG395" s="261"/>
      <c r="BH395" s="261"/>
      <c r="BI395" s="261"/>
      <c r="BJ395" s="261"/>
      <c r="BK395" s="261"/>
      <c r="BL395" s="261"/>
      <c r="BM395" s="261"/>
      <c r="BN395" s="261"/>
      <c r="BO395" s="261"/>
      <c r="BP395" s="261"/>
      <c r="BQ395" s="261"/>
      <c r="BR395" s="261"/>
      <c r="BS395" s="261"/>
      <c r="BT395" s="261"/>
      <c r="BU395" s="261"/>
      <c r="BV395" s="261"/>
      <c r="BW395" s="261"/>
      <c r="BX395" s="261"/>
      <c r="BY395" s="262"/>
      <c r="BZ395" s="262"/>
      <c r="CA395" s="262"/>
      <c r="CB395" s="262"/>
      <c r="CC395" s="262"/>
      <c r="CD395" s="262"/>
      <c r="CE395" s="262"/>
      <c r="CF395" s="262"/>
      <c r="CG395" s="262"/>
      <c r="CH395" s="262"/>
      <c r="CI395" s="262"/>
      <c r="CJ395" s="262"/>
      <c r="CK395" s="262"/>
      <c r="CL395" s="262"/>
      <c r="CM395" s="262"/>
      <c r="CN395" s="262"/>
      <c r="CO395" s="262"/>
      <c r="CP395" s="262"/>
      <c r="CQ395" s="262"/>
      <c r="CR395" s="262"/>
      <c r="CS395" s="262"/>
      <c r="CT395" s="262"/>
      <c r="CU395" s="261"/>
      <c r="CV395" s="261"/>
      <c r="CW395" s="261"/>
      <c r="CX395" s="261"/>
      <c r="CY395" s="261"/>
      <c r="CZ395" s="261"/>
      <c r="DA395" s="261"/>
      <c r="DB395" s="261"/>
      <c r="DC395" s="261"/>
      <c r="DD395" s="261"/>
      <c r="DE395" s="261"/>
      <c r="DF395" s="261"/>
      <c r="DG395" s="261"/>
      <c r="DH395" s="261"/>
      <c r="DI395" s="261"/>
      <c r="DJ395" s="261"/>
      <c r="DK395" s="261"/>
      <c r="DL395" s="261"/>
      <c r="DM395" s="261"/>
      <c r="DN395" s="261"/>
      <c r="DO395" s="261"/>
      <c r="DP395" s="261"/>
      <c r="DQ395" s="261"/>
      <c r="DR395" s="261"/>
      <c r="DS395" s="261"/>
      <c r="DT395" s="261"/>
      <c r="DU395" s="261"/>
      <c r="DV395" s="261"/>
      <c r="DW395" s="261"/>
      <c r="DX395" s="261"/>
      <c r="DY395" s="261"/>
      <c r="DZ395" s="261"/>
      <c r="EA395" s="261"/>
    </row>
    <row r="396" spans="1:131" ht="15" x14ac:dyDescent="0.25">
      <c r="A396" s="261"/>
      <c r="B396" s="261"/>
      <c r="C396" s="261"/>
      <c r="D396" s="261"/>
      <c r="E396" s="261"/>
      <c r="F396" s="261"/>
      <c r="G396" s="261"/>
      <c r="H396" s="261"/>
      <c r="I396" s="261"/>
      <c r="J396" s="261"/>
      <c r="K396" s="261"/>
      <c r="L396" s="261"/>
      <c r="M396" s="261"/>
      <c r="N396" s="261"/>
      <c r="O396" s="261"/>
      <c r="P396" s="261"/>
      <c r="Q396" s="261"/>
      <c r="R396" s="261"/>
      <c r="S396" s="261"/>
      <c r="T396" s="261"/>
      <c r="U396" s="261"/>
      <c r="V396" s="261"/>
      <c r="W396" s="261"/>
      <c r="X396" s="261"/>
      <c r="Y396" s="261"/>
      <c r="Z396" s="261"/>
      <c r="AA396" s="261"/>
      <c r="AB396" s="261"/>
      <c r="AC396" s="261"/>
      <c r="AD396" s="261"/>
      <c r="AE396" s="261"/>
      <c r="AF396" s="261"/>
      <c r="AG396" s="261"/>
      <c r="AH396" s="261"/>
      <c r="AI396" s="261"/>
      <c r="AJ396" s="261"/>
      <c r="AK396" s="261"/>
      <c r="AL396" s="261"/>
      <c r="AM396" s="261"/>
      <c r="AN396" s="261"/>
      <c r="AO396" s="261"/>
      <c r="AP396" s="261"/>
      <c r="AQ396" s="261"/>
      <c r="AR396" s="261"/>
      <c r="AS396" s="261"/>
      <c r="AT396" s="261"/>
      <c r="AU396" s="261"/>
      <c r="AV396" s="261"/>
      <c r="AW396" s="261"/>
      <c r="AX396" s="261"/>
      <c r="AY396" s="261"/>
      <c r="AZ396" s="261"/>
      <c r="BA396" s="261"/>
      <c r="BB396" s="261"/>
      <c r="BC396" s="261"/>
      <c r="BD396" s="261"/>
      <c r="BE396" s="261"/>
      <c r="BF396" s="261"/>
      <c r="BG396" s="261"/>
      <c r="BH396" s="261"/>
      <c r="BI396" s="261"/>
      <c r="BJ396" s="261"/>
      <c r="BK396" s="261"/>
      <c r="BL396" s="261"/>
      <c r="BM396" s="261"/>
      <c r="BN396" s="261"/>
      <c r="BO396" s="261"/>
      <c r="BP396" s="261"/>
      <c r="BQ396" s="261"/>
      <c r="BR396" s="261"/>
      <c r="BS396" s="261"/>
      <c r="BT396" s="261"/>
      <c r="BU396" s="261"/>
      <c r="BV396" s="261"/>
      <c r="BW396" s="261"/>
      <c r="BX396" s="261"/>
      <c r="BY396" s="262"/>
      <c r="BZ396" s="262"/>
      <c r="CA396" s="262"/>
      <c r="CB396" s="262"/>
      <c r="CC396" s="262"/>
      <c r="CD396" s="262"/>
      <c r="CE396" s="262"/>
      <c r="CF396" s="262"/>
      <c r="CG396" s="262"/>
      <c r="CH396" s="262"/>
      <c r="CI396" s="262"/>
      <c r="CJ396" s="262"/>
      <c r="CK396" s="262"/>
      <c r="CL396" s="262"/>
      <c r="CM396" s="262"/>
      <c r="CN396" s="262"/>
      <c r="CO396" s="262"/>
      <c r="CP396" s="262"/>
      <c r="CQ396" s="262"/>
      <c r="CR396" s="262"/>
      <c r="CS396" s="262"/>
      <c r="CT396" s="262"/>
      <c r="CU396" s="261"/>
      <c r="CV396" s="261"/>
      <c r="CW396" s="261"/>
      <c r="CX396" s="261"/>
      <c r="CY396" s="261"/>
      <c r="CZ396" s="261"/>
      <c r="DA396" s="261"/>
      <c r="DB396" s="261"/>
      <c r="DC396" s="261"/>
      <c r="DD396" s="261"/>
      <c r="DE396" s="261"/>
      <c r="DF396" s="261"/>
      <c r="DG396" s="261"/>
      <c r="DH396" s="261"/>
      <c r="DI396" s="261"/>
      <c r="DJ396" s="261"/>
      <c r="DK396" s="261"/>
      <c r="DL396" s="261"/>
      <c r="DM396" s="261"/>
      <c r="DN396" s="261"/>
      <c r="DO396" s="261"/>
      <c r="DP396" s="261"/>
      <c r="DQ396" s="261"/>
      <c r="DR396" s="261"/>
      <c r="DS396" s="261"/>
      <c r="DT396" s="261"/>
      <c r="DU396" s="261"/>
      <c r="DV396" s="261"/>
      <c r="DW396" s="261"/>
      <c r="DX396" s="261"/>
      <c r="DY396" s="261"/>
      <c r="DZ396" s="261"/>
      <c r="EA396" s="261"/>
    </row>
    <row r="397" spans="1:131" ht="15" x14ac:dyDescent="0.25">
      <c r="A397" s="261"/>
      <c r="B397" s="261"/>
      <c r="C397" s="261"/>
      <c r="D397" s="261"/>
      <c r="E397" s="261"/>
      <c r="F397" s="261"/>
      <c r="G397" s="261"/>
      <c r="H397" s="261"/>
      <c r="I397" s="261"/>
      <c r="J397" s="261"/>
      <c r="K397" s="261"/>
      <c r="L397" s="261"/>
      <c r="M397" s="261"/>
      <c r="N397" s="261"/>
      <c r="O397" s="261"/>
      <c r="P397" s="261"/>
      <c r="Q397" s="261"/>
      <c r="R397" s="261"/>
      <c r="S397" s="261"/>
      <c r="T397" s="261"/>
      <c r="U397" s="261"/>
      <c r="V397" s="261"/>
      <c r="W397" s="261"/>
      <c r="X397" s="261"/>
      <c r="Y397" s="261"/>
      <c r="Z397" s="261"/>
      <c r="AA397" s="261"/>
      <c r="AB397" s="261"/>
      <c r="AC397" s="261"/>
      <c r="AD397" s="261"/>
      <c r="AE397" s="261"/>
      <c r="AF397" s="261"/>
      <c r="AG397" s="261"/>
      <c r="AH397" s="261"/>
      <c r="AI397" s="261"/>
      <c r="AJ397" s="261"/>
      <c r="AK397" s="261"/>
      <c r="AL397" s="261"/>
      <c r="AM397" s="261"/>
      <c r="AN397" s="261"/>
      <c r="AO397" s="261"/>
      <c r="AP397" s="261"/>
      <c r="AQ397" s="261"/>
      <c r="AR397" s="261"/>
      <c r="AS397" s="261"/>
      <c r="AT397" s="261"/>
      <c r="AU397" s="261"/>
      <c r="AV397" s="261"/>
      <c r="AW397" s="261"/>
      <c r="AX397" s="261"/>
      <c r="AY397" s="261"/>
      <c r="AZ397" s="261"/>
      <c r="BA397" s="261"/>
      <c r="BB397" s="261"/>
      <c r="BC397" s="261"/>
      <c r="BD397" s="261"/>
      <c r="BE397" s="261"/>
      <c r="BF397" s="261"/>
      <c r="BG397" s="261"/>
      <c r="BH397" s="261"/>
      <c r="BI397" s="261"/>
      <c r="BJ397" s="261"/>
      <c r="BK397" s="261"/>
      <c r="BL397" s="261"/>
      <c r="BM397" s="261"/>
      <c r="BN397" s="261"/>
      <c r="BO397" s="261"/>
      <c r="BP397" s="261"/>
      <c r="BQ397" s="261"/>
      <c r="BR397" s="261"/>
      <c r="BS397" s="261"/>
      <c r="BT397" s="261"/>
      <c r="BU397" s="261"/>
      <c r="BV397" s="261"/>
      <c r="BW397" s="261"/>
      <c r="BX397" s="261"/>
      <c r="BY397" s="262"/>
      <c r="BZ397" s="262"/>
      <c r="CA397" s="262"/>
      <c r="CB397" s="262"/>
      <c r="CC397" s="262"/>
      <c r="CD397" s="262"/>
      <c r="CE397" s="262"/>
      <c r="CF397" s="262"/>
      <c r="CG397" s="262"/>
      <c r="CH397" s="262"/>
      <c r="CI397" s="262"/>
      <c r="CJ397" s="262"/>
      <c r="CK397" s="262"/>
      <c r="CL397" s="262"/>
      <c r="CM397" s="262"/>
      <c r="CN397" s="262"/>
      <c r="CO397" s="262"/>
      <c r="CP397" s="262"/>
      <c r="CQ397" s="262"/>
      <c r="CR397" s="262"/>
      <c r="CS397" s="262"/>
      <c r="CT397" s="262"/>
      <c r="CU397" s="261"/>
      <c r="CV397" s="261"/>
      <c r="CW397" s="261"/>
      <c r="CX397" s="261"/>
      <c r="CY397" s="261"/>
      <c r="CZ397" s="261"/>
      <c r="DA397" s="261"/>
      <c r="DB397" s="261"/>
      <c r="DC397" s="261"/>
      <c r="DD397" s="261"/>
      <c r="DE397" s="261"/>
      <c r="DF397" s="261"/>
      <c r="DG397" s="261"/>
      <c r="DH397" s="261"/>
      <c r="DI397" s="261"/>
      <c r="DJ397" s="261"/>
      <c r="DK397" s="261"/>
      <c r="DL397" s="261"/>
      <c r="DM397" s="261"/>
      <c r="DN397" s="261"/>
      <c r="DO397" s="261"/>
      <c r="DP397" s="261"/>
      <c r="DQ397" s="261"/>
      <c r="DR397" s="261"/>
      <c r="DS397" s="261"/>
      <c r="DT397" s="261"/>
      <c r="DU397" s="261"/>
      <c r="DV397" s="261"/>
      <c r="DW397" s="261"/>
      <c r="DX397" s="261"/>
      <c r="DY397" s="261"/>
      <c r="DZ397" s="261"/>
      <c r="EA397" s="261"/>
    </row>
    <row r="398" spans="1:131" ht="15" x14ac:dyDescent="0.25">
      <c r="A398" s="261"/>
      <c r="B398" s="261"/>
      <c r="C398" s="261"/>
      <c r="D398" s="261"/>
      <c r="E398" s="261"/>
      <c r="F398" s="261"/>
      <c r="G398" s="261"/>
      <c r="H398" s="261"/>
      <c r="I398" s="261"/>
      <c r="J398" s="261"/>
      <c r="K398" s="261"/>
      <c r="L398" s="261"/>
      <c r="M398" s="261"/>
      <c r="N398" s="261"/>
      <c r="O398" s="261"/>
      <c r="P398" s="261"/>
      <c r="Q398" s="261"/>
      <c r="R398" s="261"/>
      <c r="S398" s="261"/>
      <c r="T398" s="261"/>
      <c r="U398" s="261"/>
      <c r="V398" s="261"/>
      <c r="W398" s="261"/>
      <c r="X398" s="261"/>
      <c r="Y398" s="261"/>
      <c r="Z398" s="261"/>
      <c r="AA398" s="261"/>
      <c r="AB398" s="261"/>
      <c r="AC398" s="261"/>
      <c r="AD398" s="261"/>
      <c r="AE398" s="261"/>
      <c r="AF398" s="261"/>
      <c r="AG398" s="261"/>
      <c r="AH398" s="261"/>
      <c r="AI398" s="261"/>
      <c r="AJ398" s="261"/>
      <c r="AK398" s="261"/>
      <c r="AL398" s="261"/>
      <c r="AM398" s="261"/>
      <c r="AN398" s="261"/>
      <c r="AO398" s="261"/>
      <c r="AP398" s="261"/>
      <c r="AQ398" s="261"/>
      <c r="AR398" s="261"/>
      <c r="AS398" s="261"/>
      <c r="AT398" s="261"/>
      <c r="AU398" s="261"/>
      <c r="AV398" s="261"/>
      <c r="AW398" s="261"/>
      <c r="AX398" s="261"/>
      <c r="AY398" s="261"/>
      <c r="AZ398" s="261"/>
      <c r="BA398" s="261"/>
      <c r="BB398" s="261"/>
      <c r="BC398" s="261"/>
      <c r="BD398" s="261"/>
      <c r="BE398" s="261"/>
      <c r="BF398" s="261"/>
      <c r="BG398" s="261"/>
      <c r="BH398" s="261"/>
      <c r="BI398" s="261"/>
      <c r="BJ398" s="261"/>
      <c r="BK398" s="261"/>
      <c r="BL398" s="261"/>
      <c r="BM398" s="261"/>
      <c r="BN398" s="261"/>
      <c r="BO398" s="261"/>
      <c r="BP398" s="261"/>
      <c r="BQ398" s="261"/>
      <c r="BR398" s="261"/>
      <c r="BS398" s="261"/>
      <c r="BT398" s="261"/>
      <c r="BU398" s="261"/>
      <c r="BV398" s="261"/>
      <c r="BW398" s="261"/>
      <c r="BX398" s="261"/>
      <c r="BY398" s="262"/>
      <c r="BZ398" s="262"/>
      <c r="CA398" s="262"/>
      <c r="CB398" s="262"/>
      <c r="CC398" s="262"/>
      <c r="CD398" s="262"/>
      <c r="CE398" s="262"/>
      <c r="CF398" s="262"/>
      <c r="CG398" s="262"/>
      <c r="CH398" s="262"/>
      <c r="CI398" s="262"/>
      <c r="CJ398" s="262"/>
      <c r="CK398" s="262"/>
      <c r="CL398" s="262"/>
      <c r="CM398" s="262"/>
      <c r="CN398" s="262"/>
      <c r="CO398" s="262"/>
      <c r="CP398" s="262"/>
      <c r="CQ398" s="262"/>
      <c r="CR398" s="262"/>
      <c r="CS398" s="262"/>
      <c r="CT398" s="262"/>
      <c r="CU398" s="261"/>
      <c r="CV398" s="261"/>
      <c r="CW398" s="261"/>
      <c r="CX398" s="261"/>
      <c r="CY398" s="261"/>
      <c r="CZ398" s="261"/>
      <c r="DA398" s="261"/>
      <c r="DB398" s="261"/>
      <c r="DC398" s="261"/>
      <c r="DD398" s="261"/>
      <c r="DE398" s="261"/>
      <c r="DF398" s="261"/>
      <c r="DG398" s="261"/>
      <c r="DH398" s="261"/>
      <c r="DI398" s="261"/>
      <c r="DJ398" s="261"/>
      <c r="DK398" s="261"/>
      <c r="DL398" s="261"/>
      <c r="DM398" s="261"/>
      <c r="DN398" s="261"/>
      <c r="DO398" s="261"/>
      <c r="DP398" s="261"/>
      <c r="DQ398" s="261"/>
      <c r="DR398" s="261"/>
      <c r="DS398" s="261"/>
      <c r="DT398" s="261"/>
      <c r="DU398" s="261"/>
      <c r="DV398" s="261"/>
      <c r="DW398" s="261"/>
      <c r="DX398" s="261"/>
      <c r="DY398" s="261"/>
      <c r="DZ398" s="261"/>
      <c r="EA398" s="261"/>
    </row>
    <row r="399" spans="1:131" ht="15" x14ac:dyDescent="0.25">
      <c r="A399" s="261"/>
      <c r="B399" s="261"/>
      <c r="C399" s="261"/>
      <c r="D399" s="261"/>
      <c r="E399" s="261"/>
      <c r="F399" s="261"/>
      <c r="G399" s="261"/>
      <c r="H399" s="261"/>
      <c r="I399" s="261"/>
      <c r="J399" s="261"/>
      <c r="K399" s="261"/>
      <c r="L399" s="261"/>
      <c r="M399" s="261"/>
      <c r="N399" s="261"/>
      <c r="O399" s="261"/>
      <c r="P399" s="261"/>
      <c r="Q399" s="261"/>
      <c r="R399" s="261"/>
      <c r="S399" s="261"/>
      <c r="T399" s="261"/>
      <c r="U399" s="261"/>
      <c r="V399" s="261"/>
      <c r="W399" s="261"/>
      <c r="X399" s="261"/>
      <c r="Y399" s="261"/>
      <c r="Z399" s="261"/>
      <c r="AA399" s="261"/>
      <c r="AB399" s="261"/>
      <c r="AC399" s="261"/>
      <c r="AD399" s="261"/>
      <c r="AE399" s="261"/>
      <c r="AF399" s="261"/>
      <c r="AG399" s="261"/>
      <c r="AH399" s="261"/>
      <c r="AI399" s="261"/>
      <c r="AJ399" s="261"/>
      <c r="AK399" s="261"/>
      <c r="AL399" s="261"/>
      <c r="AM399" s="261"/>
      <c r="AN399" s="261"/>
      <c r="AO399" s="261"/>
      <c r="AP399" s="261"/>
      <c r="AQ399" s="261"/>
      <c r="AR399" s="261"/>
      <c r="AS399" s="261"/>
      <c r="AT399" s="261"/>
      <c r="AU399" s="261"/>
      <c r="AV399" s="261"/>
      <c r="AW399" s="261"/>
      <c r="AX399" s="261"/>
      <c r="AY399" s="261"/>
      <c r="AZ399" s="261"/>
      <c r="BA399" s="261"/>
      <c r="BB399" s="261"/>
      <c r="BC399" s="261"/>
      <c r="BD399" s="261"/>
      <c r="BE399" s="261"/>
      <c r="BF399" s="261"/>
      <c r="BG399" s="261"/>
      <c r="BH399" s="261"/>
      <c r="BI399" s="261"/>
      <c r="BJ399" s="261"/>
      <c r="BK399" s="261"/>
      <c r="BL399" s="261"/>
      <c r="BM399" s="261"/>
      <c r="BN399" s="261"/>
      <c r="BO399" s="261"/>
      <c r="BP399" s="261"/>
      <c r="BQ399" s="261"/>
      <c r="BR399" s="261"/>
      <c r="BS399" s="261"/>
      <c r="BT399" s="261"/>
      <c r="BU399" s="261"/>
      <c r="BV399" s="261"/>
      <c r="BW399" s="261"/>
      <c r="BX399" s="261"/>
      <c r="BY399" s="262"/>
      <c r="BZ399" s="262"/>
      <c r="CA399" s="262"/>
      <c r="CB399" s="262"/>
      <c r="CC399" s="262"/>
      <c r="CD399" s="262"/>
      <c r="CE399" s="262"/>
      <c r="CF399" s="262"/>
      <c r="CG399" s="262"/>
      <c r="CH399" s="262"/>
      <c r="CI399" s="262"/>
      <c r="CJ399" s="262"/>
      <c r="CK399" s="262"/>
      <c r="CL399" s="262"/>
      <c r="CM399" s="262"/>
      <c r="CN399" s="262"/>
      <c r="CO399" s="262"/>
      <c r="CP399" s="262"/>
      <c r="CQ399" s="262"/>
      <c r="CR399" s="262"/>
      <c r="CS399" s="262"/>
      <c r="CT399" s="262"/>
      <c r="CU399" s="261"/>
      <c r="CV399" s="261"/>
      <c r="CW399" s="261"/>
      <c r="CX399" s="261"/>
      <c r="CY399" s="261"/>
      <c r="CZ399" s="261"/>
      <c r="DA399" s="261"/>
      <c r="DB399" s="261"/>
      <c r="DC399" s="261"/>
      <c r="DD399" s="261"/>
      <c r="DE399" s="261"/>
      <c r="DF399" s="261"/>
      <c r="DG399" s="261"/>
      <c r="DH399" s="261"/>
      <c r="DI399" s="261"/>
      <c r="DJ399" s="261"/>
      <c r="DK399" s="261"/>
      <c r="DL399" s="261"/>
      <c r="DM399" s="261"/>
      <c r="DN399" s="261"/>
      <c r="DO399" s="261"/>
      <c r="DP399" s="261"/>
      <c r="DQ399" s="261"/>
      <c r="DR399" s="261"/>
      <c r="DS399" s="261"/>
      <c r="DT399" s="261"/>
      <c r="DU399" s="261"/>
      <c r="DV399" s="261"/>
      <c r="DW399" s="261"/>
      <c r="DX399" s="261"/>
      <c r="DY399" s="261"/>
      <c r="DZ399" s="261"/>
      <c r="EA399" s="261"/>
    </row>
    <row r="400" spans="1:131" ht="15" x14ac:dyDescent="0.25">
      <c r="A400" s="261"/>
      <c r="B400" s="261"/>
      <c r="C400" s="261"/>
      <c r="D400" s="261"/>
      <c r="E400" s="261"/>
      <c r="F400" s="261"/>
      <c r="G400" s="261"/>
      <c r="H400" s="261"/>
      <c r="I400" s="261"/>
      <c r="J400" s="261"/>
      <c r="K400" s="261"/>
      <c r="L400" s="261"/>
      <c r="M400" s="261"/>
      <c r="N400" s="261"/>
      <c r="O400" s="261"/>
      <c r="P400" s="261"/>
      <c r="Q400" s="261"/>
      <c r="R400" s="261"/>
      <c r="S400" s="261"/>
      <c r="T400" s="261"/>
      <c r="U400" s="261"/>
      <c r="V400" s="261"/>
      <c r="W400" s="261"/>
      <c r="X400" s="261"/>
      <c r="Y400" s="261"/>
      <c r="Z400" s="261"/>
      <c r="AA400" s="261"/>
      <c r="AB400" s="261"/>
      <c r="AC400" s="261"/>
      <c r="AD400" s="261"/>
      <c r="AE400" s="261"/>
      <c r="AF400" s="261"/>
      <c r="AG400" s="261"/>
      <c r="AH400" s="261"/>
      <c r="AI400" s="261"/>
      <c r="AJ400" s="261"/>
      <c r="AK400" s="261"/>
      <c r="AL400" s="261"/>
      <c r="AM400" s="261"/>
      <c r="AN400" s="261"/>
      <c r="AO400" s="261"/>
      <c r="AP400" s="261"/>
      <c r="AQ400" s="261"/>
      <c r="AR400" s="261"/>
      <c r="AS400" s="261"/>
      <c r="AT400" s="261"/>
      <c r="AU400" s="261"/>
      <c r="AV400" s="261"/>
      <c r="AW400" s="261"/>
      <c r="AX400" s="261"/>
      <c r="AY400" s="261"/>
      <c r="AZ400" s="261"/>
      <c r="BA400" s="261"/>
      <c r="BB400" s="261"/>
      <c r="BC400" s="261"/>
      <c r="BD400" s="261"/>
      <c r="BE400" s="261"/>
      <c r="BF400" s="261"/>
      <c r="BG400" s="261"/>
      <c r="BH400" s="261"/>
      <c r="BI400" s="261"/>
      <c r="BJ400" s="261"/>
      <c r="BK400" s="261"/>
      <c r="BL400" s="261"/>
      <c r="BM400" s="261"/>
      <c r="BN400" s="261"/>
      <c r="BO400" s="261"/>
      <c r="BP400" s="261"/>
      <c r="BQ400" s="261"/>
      <c r="BR400" s="261"/>
      <c r="BS400" s="261"/>
      <c r="BT400" s="261"/>
      <c r="BU400" s="261"/>
      <c r="BV400" s="261"/>
      <c r="BW400" s="261"/>
      <c r="BX400" s="261"/>
      <c r="BY400" s="262"/>
      <c r="BZ400" s="262"/>
      <c r="CA400" s="262"/>
      <c r="CB400" s="262"/>
      <c r="CC400" s="262"/>
      <c r="CD400" s="262"/>
      <c r="CE400" s="262"/>
      <c r="CF400" s="262"/>
      <c r="CG400" s="262"/>
      <c r="CH400" s="262"/>
      <c r="CI400" s="262"/>
      <c r="CJ400" s="262"/>
      <c r="CK400" s="262"/>
      <c r="CL400" s="262"/>
      <c r="CM400" s="262"/>
      <c r="CN400" s="262"/>
      <c r="CO400" s="262"/>
      <c r="CP400" s="262"/>
      <c r="CQ400" s="262"/>
      <c r="CR400" s="262"/>
      <c r="CS400" s="262"/>
      <c r="CT400" s="262"/>
      <c r="CU400" s="261"/>
      <c r="CV400" s="261"/>
      <c r="CW400" s="261"/>
      <c r="CX400" s="261"/>
      <c r="CY400" s="261"/>
      <c r="CZ400" s="261"/>
      <c r="DA400" s="261"/>
      <c r="DB400" s="261"/>
      <c r="DC400" s="261"/>
      <c r="DD400" s="261"/>
      <c r="DE400" s="261"/>
      <c r="DF400" s="261"/>
      <c r="DG400" s="261"/>
      <c r="DH400" s="261"/>
      <c r="DI400" s="261"/>
      <c r="DJ400" s="261"/>
      <c r="DK400" s="261"/>
      <c r="DL400" s="261"/>
      <c r="DM400" s="261"/>
      <c r="DN400" s="261"/>
      <c r="DO400" s="261"/>
      <c r="DP400" s="261"/>
      <c r="DQ400" s="261"/>
      <c r="DR400" s="261"/>
      <c r="DS400" s="261"/>
      <c r="DT400" s="261"/>
      <c r="DU400" s="261"/>
      <c r="DV400" s="261"/>
      <c r="DW400" s="261"/>
      <c r="DX400" s="261"/>
      <c r="DY400" s="261"/>
      <c r="DZ400" s="261"/>
      <c r="EA400" s="261"/>
    </row>
    <row r="401" spans="1:131" ht="15" x14ac:dyDescent="0.25">
      <c r="A401" s="261"/>
      <c r="B401" s="261"/>
      <c r="C401" s="261"/>
      <c r="D401" s="261"/>
      <c r="E401" s="261"/>
      <c r="F401" s="261"/>
      <c r="G401" s="261"/>
      <c r="H401" s="261"/>
      <c r="I401" s="261"/>
      <c r="J401" s="261"/>
      <c r="K401" s="261"/>
      <c r="L401" s="261"/>
      <c r="M401" s="261"/>
      <c r="N401" s="261"/>
      <c r="O401" s="261"/>
      <c r="P401" s="261"/>
      <c r="Q401" s="261"/>
      <c r="R401" s="261"/>
      <c r="S401" s="261"/>
      <c r="T401" s="261"/>
      <c r="U401" s="261"/>
      <c r="V401" s="261"/>
      <c r="W401" s="261"/>
      <c r="X401" s="261"/>
      <c r="Y401" s="261"/>
      <c r="Z401" s="261"/>
      <c r="AA401" s="261"/>
      <c r="AB401" s="261"/>
      <c r="AC401" s="261"/>
      <c r="AD401" s="261"/>
      <c r="AE401" s="261"/>
      <c r="AF401" s="261"/>
      <c r="AG401" s="261"/>
      <c r="AH401" s="261"/>
      <c r="AI401" s="261"/>
      <c r="AJ401" s="261"/>
      <c r="AK401" s="261"/>
      <c r="AL401" s="261"/>
      <c r="AM401" s="261"/>
      <c r="AN401" s="261"/>
      <c r="AO401" s="261"/>
      <c r="AP401" s="261"/>
      <c r="AQ401" s="261"/>
      <c r="AR401" s="261"/>
      <c r="AS401" s="261"/>
      <c r="AT401" s="261"/>
      <c r="AU401" s="261"/>
      <c r="AV401" s="261"/>
      <c r="AW401" s="261"/>
      <c r="AX401" s="261"/>
      <c r="AY401" s="261"/>
      <c r="AZ401" s="261"/>
      <c r="BA401" s="261"/>
      <c r="BB401" s="261"/>
      <c r="BC401" s="261"/>
      <c r="BD401" s="261"/>
      <c r="BE401" s="261"/>
      <c r="BF401" s="261"/>
      <c r="BG401" s="261"/>
      <c r="BH401" s="261"/>
      <c r="BI401" s="261"/>
      <c r="BJ401" s="261"/>
      <c r="BK401" s="261"/>
      <c r="BL401" s="261"/>
      <c r="BM401" s="261"/>
      <c r="BN401" s="261"/>
      <c r="BO401" s="261"/>
      <c r="BP401" s="261"/>
      <c r="BQ401" s="261"/>
      <c r="BR401" s="261"/>
      <c r="BS401" s="261"/>
      <c r="BT401" s="261"/>
      <c r="BU401" s="261"/>
      <c r="BV401" s="261"/>
      <c r="BW401" s="261"/>
      <c r="BX401" s="261"/>
      <c r="BY401" s="262"/>
      <c r="BZ401" s="262"/>
      <c r="CA401" s="262"/>
      <c r="CB401" s="262"/>
      <c r="CC401" s="262"/>
      <c r="CD401" s="262"/>
      <c r="CE401" s="262"/>
      <c r="CF401" s="262"/>
      <c r="CG401" s="262"/>
      <c r="CH401" s="262"/>
      <c r="CI401" s="262"/>
      <c r="CJ401" s="262"/>
      <c r="CK401" s="262"/>
      <c r="CL401" s="262"/>
      <c r="CM401" s="262"/>
      <c r="CN401" s="262"/>
      <c r="CO401" s="262"/>
      <c r="CP401" s="262"/>
      <c r="CQ401" s="262"/>
      <c r="CR401" s="262"/>
      <c r="CS401" s="262"/>
      <c r="CT401" s="262"/>
      <c r="CU401" s="261"/>
      <c r="CV401" s="261"/>
      <c r="CW401" s="261"/>
      <c r="CX401" s="261"/>
      <c r="CY401" s="261"/>
      <c r="CZ401" s="261"/>
      <c r="DA401" s="261"/>
      <c r="DB401" s="261"/>
      <c r="DC401" s="261"/>
      <c r="DD401" s="261"/>
      <c r="DE401" s="261"/>
      <c r="DF401" s="261"/>
      <c r="DG401" s="261"/>
      <c r="DH401" s="261"/>
      <c r="DI401" s="261"/>
      <c r="DJ401" s="261"/>
      <c r="DK401" s="261"/>
      <c r="DL401" s="261"/>
      <c r="DM401" s="261"/>
      <c r="DN401" s="261"/>
      <c r="DO401" s="261"/>
      <c r="DP401" s="261"/>
      <c r="DQ401" s="261"/>
      <c r="DR401" s="261"/>
      <c r="DS401" s="261"/>
      <c r="DT401" s="261"/>
      <c r="DU401" s="261"/>
      <c r="DV401" s="261"/>
      <c r="DW401" s="261"/>
      <c r="DX401" s="261"/>
      <c r="DY401" s="261"/>
      <c r="DZ401" s="261"/>
      <c r="EA401" s="261"/>
    </row>
    <row r="402" spans="1:131" ht="15" x14ac:dyDescent="0.25">
      <c r="A402" s="261"/>
      <c r="B402" s="261"/>
      <c r="C402" s="261"/>
      <c r="D402" s="261"/>
      <c r="E402" s="261"/>
      <c r="F402" s="261"/>
      <c r="G402" s="261"/>
      <c r="H402" s="261"/>
      <c r="I402" s="261"/>
      <c r="J402" s="261"/>
      <c r="K402" s="261"/>
      <c r="L402" s="261"/>
      <c r="M402" s="261"/>
      <c r="N402" s="261"/>
      <c r="O402" s="261"/>
      <c r="P402" s="261"/>
      <c r="Q402" s="261"/>
      <c r="R402" s="261"/>
      <c r="S402" s="261"/>
      <c r="T402" s="261"/>
      <c r="U402" s="261"/>
      <c r="V402" s="261"/>
      <c r="W402" s="261"/>
      <c r="X402" s="261"/>
      <c r="Y402" s="261"/>
      <c r="Z402" s="261"/>
      <c r="AA402" s="261"/>
      <c r="AB402" s="261"/>
      <c r="AC402" s="261"/>
      <c r="AD402" s="261"/>
      <c r="AE402" s="261"/>
      <c r="AF402" s="261"/>
      <c r="AG402" s="261"/>
      <c r="AH402" s="261"/>
      <c r="AI402" s="261"/>
      <c r="AJ402" s="261"/>
      <c r="AK402" s="261"/>
      <c r="AL402" s="261"/>
      <c r="AM402" s="261"/>
      <c r="AN402" s="261"/>
      <c r="AO402" s="261"/>
      <c r="AP402" s="261"/>
      <c r="AQ402" s="261"/>
      <c r="AR402" s="261"/>
      <c r="AS402" s="261"/>
      <c r="AT402" s="261"/>
      <c r="AU402" s="261"/>
      <c r="AV402" s="261"/>
      <c r="AW402" s="261"/>
      <c r="AX402" s="261"/>
      <c r="AY402" s="261"/>
      <c r="AZ402" s="261"/>
      <c r="BA402" s="261"/>
      <c r="BB402" s="261"/>
      <c r="BC402" s="261"/>
      <c r="BD402" s="261"/>
      <c r="BE402" s="261"/>
      <c r="BF402" s="261"/>
      <c r="BG402" s="261"/>
      <c r="BH402" s="261"/>
      <c r="BI402" s="261"/>
      <c r="BJ402" s="261"/>
      <c r="BK402" s="261"/>
      <c r="BL402" s="261"/>
      <c r="BM402" s="261"/>
      <c r="BN402" s="261"/>
      <c r="BO402" s="261"/>
      <c r="BP402" s="261"/>
      <c r="BQ402" s="261"/>
      <c r="BR402" s="261"/>
      <c r="BS402" s="261"/>
      <c r="BT402" s="261"/>
      <c r="BU402" s="261"/>
      <c r="BV402" s="261"/>
      <c r="BW402" s="261"/>
      <c r="BX402" s="261"/>
      <c r="BY402" s="262"/>
      <c r="BZ402" s="262"/>
      <c r="CA402" s="262"/>
      <c r="CB402" s="262"/>
      <c r="CC402" s="262"/>
      <c r="CD402" s="262"/>
      <c r="CE402" s="262"/>
      <c r="CF402" s="262"/>
      <c r="CG402" s="262"/>
      <c r="CH402" s="262"/>
      <c r="CI402" s="262"/>
      <c r="CJ402" s="262"/>
      <c r="CK402" s="262"/>
      <c r="CL402" s="262"/>
      <c r="CM402" s="262"/>
      <c r="CN402" s="262"/>
      <c r="CO402" s="262"/>
      <c r="CP402" s="262"/>
      <c r="CQ402" s="262"/>
      <c r="CR402" s="262"/>
      <c r="CS402" s="262"/>
      <c r="CT402" s="262"/>
      <c r="CU402" s="261"/>
      <c r="CV402" s="261"/>
      <c r="CW402" s="261"/>
      <c r="CX402" s="261"/>
      <c r="CY402" s="261"/>
      <c r="CZ402" s="261"/>
      <c r="DA402" s="261"/>
      <c r="DB402" s="261"/>
      <c r="DC402" s="261"/>
      <c r="DD402" s="261"/>
      <c r="DE402" s="261"/>
      <c r="DF402" s="261"/>
      <c r="DG402" s="261"/>
      <c r="DH402" s="261"/>
      <c r="DI402" s="261"/>
      <c r="DJ402" s="261"/>
      <c r="DK402" s="261"/>
      <c r="DL402" s="261"/>
      <c r="DM402" s="261"/>
      <c r="DN402" s="261"/>
      <c r="DO402" s="261"/>
      <c r="DP402" s="261"/>
      <c r="DQ402" s="261"/>
      <c r="DR402" s="261"/>
      <c r="DS402" s="261"/>
      <c r="DT402" s="261"/>
      <c r="DU402" s="261"/>
      <c r="DV402" s="261"/>
      <c r="DW402" s="261"/>
      <c r="DX402" s="261"/>
      <c r="DY402" s="261"/>
      <c r="DZ402" s="261"/>
      <c r="EA402" s="261"/>
    </row>
    <row r="403" spans="1:131" ht="15" x14ac:dyDescent="0.25">
      <c r="A403" s="261"/>
      <c r="B403" s="261"/>
      <c r="C403" s="261"/>
      <c r="D403" s="261"/>
      <c r="E403" s="261"/>
      <c r="F403" s="261"/>
      <c r="G403" s="261"/>
      <c r="H403" s="261"/>
      <c r="I403" s="261"/>
      <c r="J403" s="261"/>
      <c r="K403" s="261"/>
      <c r="L403" s="261"/>
      <c r="M403" s="261"/>
      <c r="N403" s="261"/>
      <c r="O403" s="261"/>
      <c r="P403" s="261"/>
      <c r="Q403" s="261"/>
      <c r="R403" s="261"/>
      <c r="S403" s="261"/>
      <c r="T403" s="261"/>
      <c r="U403" s="261"/>
      <c r="V403" s="261"/>
      <c r="W403" s="261"/>
      <c r="X403" s="261"/>
      <c r="Y403" s="261"/>
      <c r="Z403" s="261"/>
      <c r="AA403" s="261"/>
      <c r="AB403" s="261"/>
      <c r="AC403" s="261"/>
      <c r="AD403" s="261"/>
      <c r="AE403" s="261"/>
      <c r="AF403" s="261"/>
      <c r="AG403" s="261"/>
      <c r="AH403" s="261"/>
      <c r="AI403" s="261"/>
      <c r="AJ403" s="261"/>
      <c r="AK403" s="261"/>
      <c r="AL403" s="261"/>
      <c r="AM403" s="261"/>
      <c r="AN403" s="261"/>
      <c r="AO403" s="261"/>
      <c r="AP403" s="261"/>
      <c r="AQ403" s="261"/>
      <c r="AR403" s="261"/>
      <c r="AS403" s="261"/>
      <c r="AT403" s="261"/>
      <c r="AU403" s="261"/>
      <c r="AV403" s="261"/>
      <c r="AW403" s="261"/>
      <c r="AX403" s="261"/>
      <c r="AY403" s="261"/>
      <c r="AZ403" s="261"/>
      <c r="BA403" s="261"/>
      <c r="BB403" s="261"/>
      <c r="BC403" s="261"/>
      <c r="BD403" s="261"/>
      <c r="BE403" s="261"/>
      <c r="BF403" s="261"/>
      <c r="BG403" s="261"/>
      <c r="BH403" s="261"/>
      <c r="BI403" s="261"/>
      <c r="BJ403" s="261"/>
      <c r="BK403" s="261"/>
      <c r="BL403" s="261"/>
      <c r="BM403" s="261"/>
      <c r="BN403" s="261"/>
      <c r="BO403" s="261"/>
      <c r="BP403" s="261"/>
      <c r="BQ403" s="261"/>
      <c r="BR403" s="261"/>
      <c r="BS403" s="261"/>
      <c r="BT403" s="261"/>
      <c r="BU403" s="261"/>
      <c r="BV403" s="261"/>
      <c r="BW403" s="261"/>
      <c r="BX403" s="261"/>
      <c r="BY403" s="262"/>
      <c r="BZ403" s="262"/>
      <c r="CA403" s="262"/>
      <c r="CB403" s="262"/>
      <c r="CC403" s="262"/>
      <c r="CD403" s="262"/>
      <c r="CE403" s="262"/>
      <c r="CF403" s="262"/>
      <c r="CG403" s="262"/>
      <c r="CH403" s="262"/>
      <c r="CI403" s="262"/>
      <c r="CJ403" s="262"/>
      <c r="CK403" s="262"/>
      <c r="CL403" s="262"/>
      <c r="CM403" s="262"/>
      <c r="CN403" s="262"/>
      <c r="CO403" s="262"/>
      <c r="CP403" s="262"/>
      <c r="CQ403" s="262"/>
      <c r="CR403" s="262"/>
      <c r="CS403" s="262"/>
      <c r="CT403" s="262"/>
      <c r="CU403" s="261"/>
      <c r="CV403" s="261"/>
      <c r="CW403" s="261"/>
      <c r="CX403" s="261"/>
      <c r="CY403" s="261"/>
      <c r="CZ403" s="261"/>
      <c r="DA403" s="261"/>
      <c r="DB403" s="261"/>
      <c r="DC403" s="261"/>
      <c r="DD403" s="261"/>
      <c r="DE403" s="261"/>
      <c r="DF403" s="261"/>
      <c r="DG403" s="261"/>
      <c r="DH403" s="261"/>
      <c r="DI403" s="261"/>
      <c r="DJ403" s="261"/>
      <c r="DK403" s="261"/>
      <c r="DL403" s="261"/>
      <c r="DM403" s="261"/>
      <c r="DN403" s="261"/>
      <c r="DO403" s="261"/>
      <c r="DP403" s="261"/>
      <c r="DQ403" s="261"/>
      <c r="DR403" s="261"/>
      <c r="DS403" s="261"/>
      <c r="DT403" s="261"/>
      <c r="DU403" s="261"/>
      <c r="DV403" s="261"/>
      <c r="DW403" s="261"/>
      <c r="DX403" s="261"/>
      <c r="DY403" s="261"/>
      <c r="DZ403" s="261"/>
      <c r="EA403" s="261"/>
    </row>
    <row r="404" spans="1:131" ht="15" x14ac:dyDescent="0.25">
      <c r="A404" s="261"/>
      <c r="B404" s="261"/>
      <c r="C404" s="261"/>
      <c r="D404" s="261"/>
      <c r="E404" s="261"/>
      <c r="F404" s="261"/>
      <c r="G404" s="261"/>
      <c r="H404" s="261"/>
      <c r="I404" s="261"/>
      <c r="J404" s="261"/>
      <c r="K404" s="261"/>
      <c r="L404" s="261"/>
      <c r="M404" s="261"/>
      <c r="N404" s="261"/>
      <c r="O404" s="261"/>
      <c r="P404" s="261"/>
      <c r="Q404" s="261"/>
      <c r="R404" s="261"/>
      <c r="S404" s="261"/>
      <c r="T404" s="261"/>
      <c r="U404" s="261"/>
      <c r="V404" s="261"/>
      <c r="W404" s="261"/>
      <c r="X404" s="261"/>
      <c r="Y404" s="261"/>
      <c r="Z404" s="261"/>
      <c r="AA404" s="261"/>
      <c r="AB404" s="261"/>
      <c r="AC404" s="261"/>
      <c r="AD404" s="261"/>
      <c r="AE404" s="261"/>
      <c r="AF404" s="261"/>
      <c r="AG404" s="261"/>
      <c r="AH404" s="261"/>
      <c r="AI404" s="261"/>
      <c r="AJ404" s="261"/>
      <c r="AK404" s="261"/>
      <c r="AL404" s="261"/>
      <c r="AM404" s="261"/>
      <c r="AN404" s="261"/>
      <c r="AO404" s="261"/>
      <c r="AP404" s="261"/>
      <c r="AQ404" s="261"/>
      <c r="AR404" s="261"/>
      <c r="AS404" s="261"/>
      <c r="AT404" s="261"/>
      <c r="AU404" s="261"/>
      <c r="AV404" s="261"/>
      <c r="AW404" s="261"/>
      <c r="AX404" s="261"/>
      <c r="AY404" s="261"/>
      <c r="AZ404" s="261"/>
      <c r="BA404" s="261"/>
      <c r="BB404" s="261"/>
      <c r="BC404" s="261"/>
      <c r="BD404" s="261"/>
      <c r="BE404" s="261"/>
      <c r="BF404" s="261"/>
      <c r="BG404" s="261"/>
      <c r="BH404" s="261"/>
      <c r="BI404" s="261"/>
      <c r="BJ404" s="261"/>
      <c r="BK404" s="261"/>
      <c r="BL404" s="261"/>
      <c r="BM404" s="261"/>
      <c r="BN404" s="261"/>
      <c r="BO404" s="261"/>
      <c r="BP404" s="261"/>
      <c r="BQ404" s="261"/>
      <c r="BR404" s="261"/>
      <c r="BS404" s="261"/>
      <c r="BT404" s="261"/>
      <c r="BU404" s="261"/>
      <c r="BV404" s="261"/>
      <c r="BW404" s="261"/>
      <c r="BX404" s="261"/>
      <c r="BY404" s="262"/>
      <c r="BZ404" s="262"/>
      <c r="CA404" s="262"/>
      <c r="CB404" s="262"/>
      <c r="CC404" s="262"/>
      <c r="CD404" s="262"/>
      <c r="CE404" s="262"/>
      <c r="CF404" s="262"/>
      <c r="CG404" s="262"/>
      <c r="CH404" s="262"/>
      <c r="CI404" s="262"/>
      <c r="CJ404" s="262"/>
      <c r="CK404" s="262"/>
      <c r="CL404" s="262"/>
      <c r="CM404" s="262"/>
      <c r="CN404" s="262"/>
      <c r="CO404" s="262"/>
      <c r="CP404" s="262"/>
      <c r="CQ404" s="262"/>
      <c r="CR404" s="262"/>
      <c r="CS404" s="262"/>
      <c r="CT404" s="262"/>
      <c r="CU404" s="261"/>
      <c r="CV404" s="261"/>
      <c r="CW404" s="261"/>
      <c r="CX404" s="261"/>
      <c r="CY404" s="261"/>
      <c r="CZ404" s="261"/>
      <c r="DA404" s="261"/>
      <c r="DB404" s="261"/>
      <c r="DC404" s="261"/>
      <c r="DD404" s="261"/>
      <c r="DE404" s="261"/>
      <c r="DF404" s="261"/>
      <c r="DG404" s="261"/>
      <c r="DH404" s="261"/>
      <c r="DI404" s="261"/>
      <c r="DJ404" s="261"/>
      <c r="DK404" s="261"/>
      <c r="DL404" s="261"/>
      <c r="DM404" s="261"/>
      <c r="DN404" s="261"/>
      <c r="DO404" s="261"/>
      <c r="DP404" s="261"/>
      <c r="DQ404" s="261"/>
      <c r="DR404" s="261"/>
      <c r="DS404" s="261"/>
      <c r="DT404" s="261"/>
      <c r="DU404" s="261"/>
      <c r="DV404" s="261"/>
      <c r="DW404" s="261"/>
      <c r="DX404" s="261"/>
      <c r="DY404" s="261"/>
      <c r="DZ404" s="261"/>
      <c r="EA404" s="261"/>
    </row>
    <row r="405" spans="1:131" ht="15" x14ac:dyDescent="0.25">
      <c r="A405" s="261"/>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61"/>
      <c r="AE405" s="261"/>
      <c r="AF405" s="261"/>
      <c r="AG405" s="261"/>
      <c r="AH405" s="261"/>
      <c r="AI405" s="261"/>
      <c r="AJ405" s="261"/>
      <c r="AK405" s="261"/>
      <c r="AL405" s="261"/>
      <c r="AM405" s="261"/>
      <c r="AN405" s="261"/>
      <c r="AO405" s="261"/>
      <c r="AP405" s="261"/>
      <c r="AQ405" s="261"/>
      <c r="AR405" s="261"/>
      <c r="AS405" s="261"/>
      <c r="AT405" s="261"/>
      <c r="AU405" s="261"/>
      <c r="AV405" s="261"/>
      <c r="AW405" s="261"/>
      <c r="AX405" s="261"/>
      <c r="AY405" s="261"/>
      <c r="AZ405" s="261"/>
      <c r="BA405" s="261"/>
      <c r="BB405" s="261"/>
      <c r="BC405" s="261"/>
      <c r="BD405" s="261"/>
      <c r="BE405" s="261"/>
      <c r="BF405" s="261"/>
      <c r="BG405" s="261"/>
      <c r="BH405" s="261"/>
      <c r="BI405" s="261"/>
      <c r="BJ405" s="261"/>
      <c r="BK405" s="261"/>
      <c r="BL405" s="261"/>
      <c r="BM405" s="261"/>
      <c r="BN405" s="261"/>
      <c r="BO405" s="261"/>
      <c r="BP405" s="261"/>
      <c r="BQ405" s="261"/>
      <c r="BR405" s="261"/>
      <c r="BS405" s="261"/>
      <c r="BT405" s="261"/>
      <c r="BU405" s="261"/>
      <c r="BV405" s="261"/>
      <c r="BW405" s="261"/>
      <c r="BX405" s="261"/>
      <c r="BY405" s="262"/>
      <c r="BZ405" s="262"/>
      <c r="CA405" s="262"/>
      <c r="CB405" s="262"/>
      <c r="CC405" s="262"/>
      <c r="CD405" s="262"/>
      <c r="CE405" s="262"/>
      <c r="CF405" s="262"/>
      <c r="CG405" s="262"/>
      <c r="CH405" s="262"/>
      <c r="CI405" s="262"/>
      <c r="CJ405" s="262"/>
      <c r="CK405" s="262"/>
      <c r="CL405" s="262"/>
      <c r="CM405" s="262"/>
      <c r="CN405" s="262"/>
      <c r="CO405" s="262"/>
      <c r="CP405" s="262"/>
      <c r="CQ405" s="262"/>
      <c r="CR405" s="262"/>
      <c r="CS405" s="262"/>
      <c r="CT405" s="262"/>
      <c r="CU405" s="261"/>
      <c r="CV405" s="261"/>
      <c r="CW405" s="261"/>
      <c r="CX405" s="261"/>
      <c r="CY405" s="261"/>
      <c r="CZ405" s="261"/>
      <c r="DA405" s="261"/>
      <c r="DB405" s="261"/>
      <c r="DC405" s="261"/>
      <c r="DD405" s="261"/>
      <c r="DE405" s="261"/>
      <c r="DF405" s="261"/>
      <c r="DG405" s="261"/>
      <c r="DH405" s="261"/>
      <c r="DI405" s="261"/>
      <c r="DJ405" s="261"/>
      <c r="DK405" s="261"/>
      <c r="DL405" s="261"/>
      <c r="DM405" s="261"/>
      <c r="DN405" s="261"/>
      <c r="DO405" s="261"/>
      <c r="DP405" s="261"/>
      <c r="DQ405" s="261"/>
      <c r="DR405" s="261"/>
      <c r="DS405" s="261"/>
      <c r="DT405" s="261"/>
      <c r="DU405" s="261"/>
      <c r="DV405" s="261"/>
      <c r="DW405" s="261"/>
      <c r="DX405" s="261"/>
      <c r="DY405" s="261"/>
      <c r="DZ405" s="261"/>
      <c r="EA405" s="261"/>
    </row>
    <row r="406" spans="1:131" ht="15" x14ac:dyDescent="0.25">
      <c r="A406" s="261"/>
      <c r="B406" s="261"/>
      <c r="C406" s="261"/>
      <c r="D406" s="261"/>
      <c r="E406" s="261"/>
      <c r="F406" s="261"/>
      <c r="G406" s="261"/>
      <c r="H406" s="261"/>
      <c r="I406" s="261"/>
      <c r="J406" s="261"/>
      <c r="K406" s="261"/>
      <c r="L406" s="261"/>
      <c r="M406" s="261"/>
      <c r="N406" s="261"/>
      <c r="O406" s="261"/>
      <c r="P406" s="261"/>
      <c r="Q406" s="261"/>
      <c r="R406" s="261"/>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c r="AS406" s="261"/>
      <c r="AT406" s="261"/>
      <c r="AU406" s="261"/>
      <c r="AV406" s="261"/>
      <c r="AW406" s="261"/>
      <c r="AX406" s="261"/>
      <c r="AY406" s="261"/>
      <c r="AZ406" s="261"/>
      <c r="BA406" s="261"/>
      <c r="BB406" s="261"/>
      <c r="BC406" s="261"/>
      <c r="BD406" s="261"/>
      <c r="BE406" s="261"/>
      <c r="BF406" s="261"/>
      <c r="BG406" s="261"/>
      <c r="BH406" s="261"/>
      <c r="BI406" s="261"/>
      <c r="BJ406" s="261"/>
      <c r="BK406" s="261"/>
      <c r="BL406" s="261"/>
      <c r="BM406" s="261"/>
      <c r="BN406" s="261"/>
      <c r="BO406" s="261"/>
      <c r="BP406" s="261"/>
      <c r="BQ406" s="261"/>
      <c r="BR406" s="261"/>
      <c r="BS406" s="261"/>
      <c r="BT406" s="261"/>
      <c r="BU406" s="261"/>
      <c r="BV406" s="261"/>
      <c r="BW406" s="261"/>
      <c r="BX406" s="261"/>
      <c r="BY406" s="262"/>
      <c r="BZ406" s="262"/>
      <c r="CA406" s="262"/>
      <c r="CB406" s="262"/>
      <c r="CC406" s="262"/>
      <c r="CD406" s="262"/>
      <c r="CE406" s="262"/>
      <c r="CF406" s="262"/>
      <c r="CG406" s="262"/>
      <c r="CH406" s="262"/>
      <c r="CI406" s="262"/>
      <c r="CJ406" s="262"/>
      <c r="CK406" s="262"/>
      <c r="CL406" s="262"/>
      <c r="CM406" s="262"/>
      <c r="CN406" s="262"/>
      <c r="CO406" s="262"/>
      <c r="CP406" s="262"/>
      <c r="CQ406" s="262"/>
      <c r="CR406" s="262"/>
      <c r="CS406" s="262"/>
      <c r="CT406" s="262"/>
      <c r="CU406" s="261"/>
      <c r="CV406" s="261"/>
      <c r="CW406" s="261"/>
      <c r="CX406" s="261"/>
      <c r="CY406" s="261"/>
      <c r="CZ406" s="261"/>
      <c r="DA406" s="261"/>
      <c r="DB406" s="261"/>
      <c r="DC406" s="261"/>
      <c r="DD406" s="261"/>
      <c r="DE406" s="261"/>
      <c r="DF406" s="261"/>
      <c r="DG406" s="261"/>
      <c r="DH406" s="261"/>
      <c r="DI406" s="261"/>
      <c r="DJ406" s="261"/>
      <c r="DK406" s="261"/>
      <c r="DL406" s="261"/>
      <c r="DM406" s="261"/>
      <c r="DN406" s="261"/>
      <c r="DO406" s="261"/>
      <c r="DP406" s="261"/>
      <c r="DQ406" s="261"/>
      <c r="DR406" s="261"/>
      <c r="DS406" s="261"/>
      <c r="DT406" s="261"/>
      <c r="DU406" s="261"/>
      <c r="DV406" s="261"/>
      <c r="DW406" s="261"/>
      <c r="DX406" s="261"/>
      <c r="DY406" s="261"/>
      <c r="DZ406" s="261"/>
      <c r="EA406" s="261"/>
    </row>
    <row r="407" spans="1:131" ht="15" x14ac:dyDescent="0.25">
      <c r="A407" s="261"/>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261"/>
      <c r="AE407" s="261"/>
      <c r="AF407" s="261"/>
      <c r="AG407" s="261"/>
      <c r="AH407" s="261"/>
      <c r="AI407" s="261"/>
      <c r="AJ407" s="261"/>
      <c r="AK407" s="261"/>
      <c r="AL407" s="261"/>
      <c r="AM407" s="261"/>
      <c r="AN407" s="261"/>
      <c r="AO407" s="261"/>
      <c r="AP407" s="261"/>
      <c r="AQ407" s="261"/>
      <c r="AR407" s="261"/>
      <c r="AS407" s="261"/>
      <c r="AT407" s="261"/>
      <c r="AU407" s="261"/>
      <c r="AV407" s="261"/>
      <c r="AW407" s="261"/>
      <c r="AX407" s="261"/>
      <c r="AY407" s="261"/>
      <c r="AZ407" s="261"/>
      <c r="BA407" s="261"/>
      <c r="BB407" s="261"/>
      <c r="BC407" s="261"/>
      <c r="BD407" s="261"/>
      <c r="BE407" s="261"/>
      <c r="BF407" s="261"/>
      <c r="BG407" s="261"/>
      <c r="BH407" s="261"/>
      <c r="BI407" s="261"/>
      <c r="BJ407" s="261"/>
      <c r="BK407" s="261"/>
      <c r="BL407" s="261"/>
      <c r="BM407" s="261"/>
      <c r="BN407" s="261"/>
      <c r="BO407" s="261"/>
      <c r="BP407" s="261"/>
      <c r="BQ407" s="261"/>
      <c r="BR407" s="261"/>
      <c r="BS407" s="261"/>
      <c r="BT407" s="261"/>
      <c r="BU407" s="261"/>
      <c r="BV407" s="261"/>
      <c r="BW407" s="261"/>
      <c r="BX407" s="261"/>
      <c r="BY407" s="262"/>
      <c r="BZ407" s="262"/>
      <c r="CA407" s="262"/>
      <c r="CB407" s="262"/>
      <c r="CC407" s="262"/>
      <c r="CD407" s="262"/>
      <c r="CE407" s="262"/>
      <c r="CF407" s="262"/>
      <c r="CG407" s="262"/>
      <c r="CH407" s="262"/>
      <c r="CI407" s="262"/>
      <c r="CJ407" s="262"/>
      <c r="CK407" s="262"/>
      <c r="CL407" s="262"/>
      <c r="CM407" s="262"/>
      <c r="CN407" s="262"/>
      <c r="CO407" s="262"/>
      <c r="CP407" s="262"/>
      <c r="CQ407" s="262"/>
      <c r="CR407" s="262"/>
      <c r="CS407" s="262"/>
      <c r="CT407" s="262"/>
      <c r="CU407" s="261"/>
      <c r="CV407" s="261"/>
      <c r="CW407" s="261"/>
      <c r="CX407" s="261"/>
      <c r="CY407" s="261"/>
      <c r="CZ407" s="261"/>
      <c r="DA407" s="261"/>
      <c r="DB407" s="261"/>
      <c r="DC407" s="261"/>
      <c r="DD407" s="261"/>
      <c r="DE407" s="261"/>
      <c r="DF407" s="261"/>
      <c r="DG407" s="261"/>
      <c r="DH407" s="261"/>
      <c r="DI407" s="261"/>
      <c r="DJ407" s="261"/>
      <c r="DK407" s="261"/>
      <c r="DL407" s="261"/>
      <c r="DM407" s="261"/>
      <c r="DN407" s="261"/>
      <c r="DO407" s="261"/>
      <c r="DP407" s="261"/>
      <c r="DQ407" s="261"/>
      <c r="DR407" s="261"/>
      <c r="DS407" s="261"/>
      <c r="DT407" s="261"/>
      <c r="DU407" s="261"/>
      <c r="DV407" s="261"/>
      <c r="DW407" s="261"/>
      <c r="DX407" s="261"/>
      <c r="DY407" s="261"/>
      <c r="DZ407" s="261"/>
      <c r="EA407" s="261"/>
    </row>
    <row r="408" spans="1:131" ht="15" x14ac:dyDescent="0.25">
      <c r="A408" s="261"/>
      <c r="B408" s="261"/>
      <c r="C408" s="261"/>
      <c r="D408" s="261"/>
      <c r="E408" s="261"/>
      <c r="F408" s="261"/>
      <c r="G408" s="261"/>
      <c r="H408" s="261"/>
      <c r="I408" s="261"/>
      <c r="J408" s="261"/>
      <c r="K408" s="261"/>
      <c r="L408" s="261"/>
      <c r="M408" s="261"/>
      <c r="N408" s="261"/>
      <c r="O408" s="261"/>
      <c r="P408" s="261"/>
      <c r="Q408" s="261"/>
      <c r="R408" s="261"/>
      <c r="S408" s="261"/>
      <c r="T408" s="261"/>
      <c r="U408" s="261"/>
      <c r="V408" s="261"/>
      <c r="W408" s="261"/>
      <c r="X408" s="261"/>
      <c r="Y408" s="261"/>
      <c r="Z408" s="261"/>
      <c r="AA408" s="261"/>
      <c r="AB408" s="261"/>
      <c r="AC408" s="261"/>
      <c r="AD408" s="261"/>
      <c r="AE408" s="261"/>
      <c r="AF408" s="261"/>
      <c r="AG408" s="261"/>
      <c r="AH408" s="261"/>
      <c r="AI408" s="261"/>
      <c r="AJ408" s="261"/>
      <c r="AK408" s="261"/>
      <c r="AL408" s="261"/>
      <c r="AM408" s="261"/>
      <c r="AN408" s="261"/>
      <c r="AO408" s="261"/>
      <c r="AP408" s="261"/>
      <c r="AQ408" s="261"/>
      <c r="AR408" s="261"/>
      <c r="AS408" s="261"/>
      <c r="AT408" s="261"/>
      <c r="AU408" s="261"/>
      <c r="AV408" s="261"/>
      <c r="AW408" s="261"/>
      <c r="AX408" s="261"/>
      <c r="AY408" s="261"/>
      <c r="AZ408" s="261"/>
      <c r="BA408" s="261"/>
      <c r="BB408" s="261"/>
      <c r="BC408" s="261"/>
      <c r="BD408" s="261"/>
      <c r="BE408" s="261"/>
      <c r="BF408" s="261"/>
      <c r="BG408" s="261"/>
      <c r="BH408" s="261"/>
      <c r="BI408" s="261"/>
      <c r="BJ408" s="261"/>
      <c r="BK408" s="261"/>
      <c r="BL408" s="261"/>
      <c r="BM408" s="261"/>
      <c r="BN408" s="261"/>
      <c r="BO408" s="261"/>
      <c r="BP408" s="261"/>
      <c r="BQ408" s="261"/>
      <c r="BR408" s="261"/>
      <c r="BS408" s="261"/>
      <c r="BT408" s="261"/>
      <c r="BU408" s="261"/>
      <c r="BV408" s="261"/>
      <c r="BW408" s="261"/>
      <c r="BX408" s="261"/>
      <c r="BY408" s="262"/>
      <c r="BZ408" s="262"/>
      <c r="CA408" s="262"/>
      <c r="CB408" s="262"/>
      <c r="CC408" s="262"/>
      <c r="CD408" s="262"/>
      <c r="CE408" s="262"/>
      <c r="CF408" s="262"/>
      <c r="CG408" s="262"/>
      <c r="CH408" s="262"/>
      <c r="CI408" s="262"/>
      <c r="CJ408" s="262"/>
      <c r="CK408" s="262"/>
      <c r="CL408" s="262"/>
      <c r="CM408" s="262"/>
      <c r="CN408" s="262"/>
      <c r="CO408" s="262"/>
      <c r="CP408" s="262"/>
      <c r="CQ408" s="262"/>
      <c r="CR408" s="262"/>
      <c r="CS408" s="262"/>
      <c r="CT408" s="262"/>
      <c r="CU408" s="261"/>
      <c r="CV408" s="261"/>
      <c r="CW408" s="261"/>
      <c r="CX408" s="261"/>
      <c r="CY408" s="261"/>
      <c r="CZ408" s="261"/>
      <c r="DA408" s="261"/>
      <c r="DB408" s="261"/>
      <c r="DC408" s="261"/>
      <c r="DD408" s="261"/>
      <c r="DE408" s="261"/>
      <c r="DF408" s="261"/>
      <c r="DG408" s="261"/>
      <c r="DH408" s="261"/>
      <c r="DI408" s="261"/>
      <c r="DJ408" s="261"/>
      <c r="DK408" s="261"/>
      <c r="DL408" s="261"/>
      <c r="DM408" s="261"/>
      <c r="DN408" s="261"/>
      <c r="DO408" s="261"/>
      <c r="DP408" s="261"/>
      <c r="DQ408" s="261"/>
      <c r="DR408" s="261"/>
      <c r="DS408" s="261"/>
      <c r="DT408" s="261"/>
      <c r="DU408" s="261"/>
      <c r="DV408" s="261"/>
      <c r="DW408" s="261"/>
      <c r="DX408" s="261"/>
      <c r="DY408" s="261"/>
      <c r="DZ408" s="261"/>
      <c r="EA408" s="261"/>
    </row>
    <row r="409" spans="1:131" ht="15" x14ac:dyDescent="0.25">
      <c r="A409" s="261"/>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F409" s="261"/>
      <c r="AG409" s="261"/>
      <c r="AH409" s="261"/>
      <c r="AI409" s="261"/>
      <c r="AJ409" s="261"/>
      <c r="AK409" s="261"/>
      <c r="AL409" s="261"/>
      <c r="AM409" s="261"/>
      <c r="AN409" s="261"/>
      <c r="AO409" s="261"/>
      <c r="AP409" s="261"/>
      <c r="AQ409" s="261"/>
      <c r="AR409" s="261"/>
      <c r="AS409" s="261"/>
      <c r="AT409" s="261"/>
      <c r="AU409" s="261"/>
      <c r="AV409" s="261"/>
      <c r="AW409" s="261"/>
      <c r="AX409" s="261"/>
      <c r="AY409" s="261"/>
      <c r="AZ409" s="261"/>
      <c r="BA409" s="261"/>
      <c r="BB409" s="261"/>
      <c r="BC409" s="261"/>
      <c r="BD409" s="261"/>
      <c r="BE409" s="261"/>
      <c r="BF409" s="261"/>
      <c r="BG409" s="261"/>
      <c r="BH409" s="261"/>
      <c r="BI409" s="261"/>
      <c r="BJ409" s="261"/>
      <c r="BK409" s="261"/>
      <c r="BL409" s="261"/>
      <c r="BM409" s="261"/>
      <c r="BN409" s="261"/>
      <c r="BO409" s="261"/>
      <c r="BP409" s="261"/>
      <c r="BQ409" s="261"/>
      <c r="BR409" s="261"/>
      <c r="BS409" s="261"/>
      <c r="BT409" s="261"/>
      <c r="BU409" s="261"/>
      <c r="BV409" s="261"/>
      <c r="BW409" s="261"/>
      <c r="BX409" s="261"/>
      <c r="BY409" s="262"/>
      <c r="BZ409" s="262"/>
      <c r="CA409" s="262"/>
      <c r="CB409" s="262"/>
      <c r="CC409" s="262"/>
      <c r="CD409" s="262"/>
      <c r="CE409" s="262"/>
      <c r="CF409" s="262"/>
      <c r="CG409" s="262"/>
      <c r="CH409" s="262"/>
      <c r="CI409" s="262"/>
      <c r="CJ409" s="262"/>
      <c r="CK409" s="262"/>
      <c r="CL409" s="262"/>
      <c r="CM409" s="262"/>
      <c r="CN409" s="262"/>
      <c r="CO409" s="262"/>
      <c r="CP409" s="262"/>
      <c r="CQ409" s="262"/>
      <c r="CR409" s="262"/>
      <c r="CS409" s="262"/>
      <c r="CT409" s="262"/>
      <c r="CU409" s="261"/>
      <c r="CV409" s="261"/>
      <c r="CW409" s="261"/>
      <c r="CX409" s="261"/>
      <c r="CY409" s="261"/>
      <c r="CZ409" s="261"/>
      <c r="DA409" s="261"/>
      <c r="DB409" s="261"/>
      <c r="DC409" s="261"/>
      <c r="DD409" s="261"/>
      <c r="DE409" s="261"/>
      <c r="DF409" s="261"/>
      <c r="DG409" s="261"/>
      <c r="DH409" s="261"/>
      <c r="DI409" s="261"/>
      <c r="DJ409" s="261"/>
      <c r="DK409" s="261"/>
      <c r="DL409" s="261"/>
      <c r="DM409" s="261"/>
      <c r="DN409" s="261"/>
      <c r="DO409" s="261"/>
      <c r="DP409" s="261"/>
      <c r="DQ409" s="261"/>
      <c r="DR409" s="261"/>
      <c r="DS409" s="261"/>
      <c r="DT409" s="261"/>
      <c r="DU409" s="261"/>
      <c r="DV409" s="261"/>
      <c r="DW409" s="261"/>
      <c r="DX409" s="261"/>
      <c r="DY409" s="261"/>
      <c r="DZ409" s="261"/>
      <c r="EA409" s="261"/>
    </row>
    <row r="410" spans="1:131" ht="15" x14ac:dyDescent="0.25">
      <c r="A410" s="261"/>
      <c r="B410" s="261"/>
      <c r="C410" s="261"/>
      <c r="D410" s="261"/>
      <c r="E410" s="261"/>
      <c r="F410" s="261"/>
      <c r="G410" s="261"/>
      <c r="H410" s="261"/>
      <c r="I410" s="261"/>
      <c r="J410" s="261"/>
      <c r="K410" s="261"/>
      <c r="L410" s="261"/>
      <c r="M410" s="261"/>
      <c r="N410" s="261"/>
      <c r="O410" s="261"/>
      <c r="P410" s="261"/>
      <c r="Q410" s="261"/>
      <c r="R410" s="261"/>
      <c r="S410" s="261"/>
      <c r="T410" s="261"/>
      <c r="U410" s="261"/>
      <c r="V410" s="261"/>
      <c r="W410" s="261"/>
      <c r="X410" s="261"/>
      <c r="Y410" s="261"/>
      <c r="Z410" s="261"/>
      <c r="AA410" s="261"/>
      <c r="AB410" s="261"/>
      <c r="AC410" s="261"/>
      <c r="AD410" s="261"/>
      <c r="AE410" s="261"/>
      <c r="AF410" s="261"/>
      <c r="AG410" s="261"/>
      <c r="AH410" s="261"/>
      <c r="AI410" s="261"/>
      <c r="AJ410" s="261"/>
      <c r="AK410" s="261"/>
      <c r="AL410" s="261"/>
      <c r="AM410" s="261"/>
      <c r="AN410" s="261"/>
      <c r="AO410" s="261"/>
      <c r="AP410" s="261"/>
      <c r="AQ410" s="261"/>
      <c r="AR410" s="261"/>
      <c r="AS410" s="261"/>
      <c r="AT410" s="261"/>
      <c r="AU410" s="261"/>
      <c r="AV410" s="261"/>
      <c r="AW410" s="261"/>
      <c r="AX410" s="261"/>
      <c r="AY410" s="261"/>
      <c r="AZ410" s="261"/>
      <c r="BA410" s="261"/>
      <c r="BB410" s="261"/>
      <c r="BC410" s="261"/>
      <c r="BD410" s="261"/>
      <c r="BE410" s="261"/>
      <c r="BF410" s="261"/>
      <c r="BG410" s="261"/>
      <c r="BH410" s="261"/>
      <c r="BI410" s="261"/>
      <c r="BJ410" s="261"/>
      <c r="BK410" s="261"/>
      <c r="BL410" s="261"/>
      <c r="BM410" s="261"/>
      <c r="BN410" s="261"/>
      <c r="BO410" s="261"/>
      <c r="BP410" s="261"/>
      <c r="BQ410" s="261"/>
      <c r="BR410" s="261"/>
      <c r="BS410" s="261"/>
      <c r="BT410" s="261"/>
      <c r="BU410" s="261"/>
      <c r="BV410" s="261"/>
      <c r="BW410" s="261"/>
      <c r="BX410" s="261"/>
      <c r="BY410" s="262"/>
      <c r="BZ410" s="262"/>
      <c r="CA410" s="262"/>
      <c r="CB410" s="262"/>
      <c r="CC410" s="262"/>
      <c r="CD410" s="262"/>
      <c r="CE410" s="262"/>
      <c r="CF410" s="262"/>
      <c r="CG410" s="262"/>
      <c r="CH410" s="262"/>
      <c r="CI410" s="262"/>
      <c r="CJ410" s="262"/>
      <c r="CK410" s="262"/>
      <c r="CL410" s="262"/>
      <c r="CM410" s="262"/>
      <c r="CN410" s="262"/>
      <c r="CO410" s="262"/>
      <c r="CP410" s="262"/>
      <c r="CQ410" s="262"/>
      <c r="CR410" s="262"/>
      <c r="CS410" s="262"/>
      <c r="CT410" s="262"/>
      <c r="CU410" s="261"/>
      <c r="CV410" s="261"/>
      <c r="CW410" s="261"/>
      <c r="CX410" s="261"/>
      <c r="CY410" s="261"/>
      <c r="CZ410" s="261"/>
      <c r="DA410" s="261"/>
      <c r="DB410" s="261"/>
      <c r="DC410" s="261"/>
      <c r="DD410" s="261"/>
      <c r="DE410" s="261"/>
      <c r="DF410" s="261"/>
      <c r="DG410" s="261"/>
      <c r="DH410" s="261"/>
      <c r="DI410" s="261"/>
      <c r="DJ410" s="261"/>
      <c r="DK410" s="261"/>
      <c r="DL410" s="261"/>
      <c r="DM410" s="261"/>
      <c r="DN410" s="261"/>
      <c r="DO410" s="261"/>
      <c r="DP410" s="261"/>
      <c r="DQ410" s="261"/>
      <c r="DR410" s="261"/>
      <c r="DS410" s="261"/>
      <c r="DT410" s="261"/>
      <c r="DU410" s="261"/>
      <c r="DV410" s="261"/>
      <c r="DW410" s="261"/>
      <c r="DX410" s="261"/>
      <c r="DY410" s="261"/>
      <c r="DZ410" s="261"/>
      <c r="EA410" s="261"/>
    </row>
    <row r="411" spans="1:131" ht="15" x14ac:dyDescent="0.25">
      <c r="A411" s="261"/>
      <c r="B411" s="261"/>
      <c r="C411" s="261"/>
      <c r="D411" s="261"/>
      <c r="E411" s="261"/>
      <c r="F411" s="261"/>
      <c r="G411" s="261"/>
      <c r="H411" s="261"/>
      <c r="I411" s="261"/>
      <c r="J411" s="261"/>
      <c r="K411" s="261"/>
      <c r="L411" s="261"/>
      <c r="M411" s="261"/>
      <c r="N411" s="261"/>
      <c r="O411" s="261"/>
      <c r="P411" s="261"/>
      <c r="Q411" s="261"/>
      <c r="R411" s="261"/>
      <c r="S411" s="261"/>
      <c r="T411" s="261"/>
      <c r="U411" s="261"/>
      <c r="V411" s="261"/>
      <c r="W411" s="261"/>
      <c r="X411" s="261"/>
      <c r="Y411" s="261"/>
      <c r="Z411" s="261"/>
      <c r="AA411" s="261"/>
      <c r="AB411" s="261"/>
      <c r="AC411" s="261"/>
      <c r="AD411" s="261"/>
      <c r="AE411" s="261"/>
      <c r="AF411" s="261"/>
      <c r="AG411" s="261"/>
      <c r="AH411" s="261"/>
      <c r="AI411" s="261"/>
      <c r="AJ411" s="261"/>
      <c r="AK411" s="261"/>
      <c r="AL411" s="261"/>
      <c r="AM411" s="261"/>
      <c r="AN411" s="261"/>
      <c r="AO411" s="261"/>
      <c r="AP411" s="261"/>
      <c r="AQ411" s="261"/>
      <c r="AR411" s="261"/>
      <c r="AS411" s="261"/>
      <c r="AT411" s="261"/>
      <c r="AU411" s="261"/>
      <c r="AV411" s="261"/>
      <c r="AW411" s="261"/>
      <c r="AX411" s="261"/>
      <c r="AY411" s="261"/>
      <c r="AZ411" s="261"/>
      <c r="BA411" s="261"/>
      <c r="BB411" s="261"/>
      <c r="BC411" s="261"/>
      <c r="BD411" s="261"/>
      <c r="BE411" s="261"/>
      <c r="BF411" s="261"/>
      <c r="BG411" s="261"/>
      <c r="BH411" s="261"/>
      <c r="BI411" s="261"/>
      <c r="BJ411" s="261"/>
      <c r="BK411" s="261"/>
      <c r="BL411" s="261"/>
      <c r="BM411" s="261"/>
      <c r="BN411" s="261"/>
      <c r="BO411" s="261"/>
      <c r="BP411" s="261"/>
      <c r="BQ411" s="261"/>
      <c r="BR411" s="261"/>
      <c r="BS411" s="261"/>
      <c r="BT411" s="261"/>
      <c r="BU411" s="261"/>
      <c r="BV411" s="261"/>
      <c r="BW411" s="261"/>
      <c r="BX411" s="261"/>
      <c r="BY411" s="262"/>
      <c r="BZ411" s="262"/>
      <c r="CA411" s="262"/>
      <c r="CB411" s="262"/>
      <c r="CC411" s="262"/>
      <c r="CD411" s="262"/>
      <c r="CE411" s="262"/>
      <c r="CF411" s="262"/>
      <c r="CG411" s="262"/>
      <c r="CH411" s="262"/>
      <c r="CI411" s="262"/>
      <c r="CJ411" s="262"/>
      <c r="CK411" s="262"/>
      <c r="CL411" s="262"/>
      <c r="CM411" s="262"/>
      <c r="CN411" s="262"/>
      <c r="CO411" s="262"/>
      <c r="CP411" s="262"/>
      <c r="CQ411" s="262"/>
      <c r="CR411" s="262"/>
      <c r="CS411" s="262"/>
      <c r="CT411" s="262"/>
      <c r="CU411" s="261"/>
      <c r="CV411" s="261"/>
      <c r="CW411" s="261"/>
      <c r="CX411" s="261"/>
      <c r="CY411" s="261"/>
      <c r="CZ411" s="261"/>
      <c r="DA411" s="261"/>
      <c r="DB411" s="261"/>
      <c r="DC411" s="261"/>
      <c r="DD411" s="261"/>
      <c r="DE411" s="261"/>
      <c r="DF411" s="261"/>
      <c r="DG411" s="261"/>
      <c r="DH411" s="261"/>
      <c r="DI411" s="261"/>
      <c r="DJ411" s="261"/>
      <c r="DK411" s="261"/>
      <c r="DL411" s="261"/>
      <c r="DM411" s="261"/>
      <c r="DN411" s="261"/>
      <c r="DO411" s="261"/>
      <c r="DP411" s="261"/>
      <c r="DQ411" s="261"/>
      <c r="DR411" s="261"/>
      <c r="DS411" s="261"/>
      <c r="DT411" s="261"/>
      <c r="DU411" s="261"/>
      <c r="DV411" s="261"/>
      <c r="DW411" s="261"/>
      <c r="DX411" s="261"/>
      <c r="DY411" s="261"/>
      <c r="DZ411" s="261"/>
      <c r="EA411" s="261"/>
    </row>
    <row r="412" spans="1:131" ht="15" x14ac:dyDescent="0.25">
      <c r="A412" s="261"/>
      <c r="B412" s="261"/>
      <c r="C412" s="261"/>
      <c r="D412" s="261"/>
      <c r="E412" s="261"/>
      <c r="F412" s="261"/>
      <c r="G412" s="261"/>
      <c r="H412" s="261"/>
      <c r="I412" s="261"/>
      <c r="J412" s="261"/>
      <c r="K412" s="261"/>
      <c r="L412" s="261"/>
      <c r="M412" s="261"/>
      <c r="N412" s="261"/>
      <c r="O412" s="261"/>
      <c r="P412" s="261"/>
      <c r="Q412" s="261"/>
      <c r="R412" s="261"/>
      <c r="S412" s="261"/>
      <c r="T412" s="261"/>
      <c r="U412" s="261"/>
      <c r="V412" s="261"/>
      <c r="W412" s="261"/>
      <c r="X412" s="261"/>
      <c r="Y412" s="261"/>
      <c r="Z412" s="261"/>
      <c r="AA412" s="261"/>
      <c r="AB412" s="261"/>
      <c r="AC412" s="261"/>
      <c r="AD412" s="261"/>
      <c r="AE412" s="261"/>
      <c r="AF412" s="261"/>
      <c r="AG412" s="261"/>
      <c r="AH412" s="261"/>
      <c r="AI412" s="261"/>
      <c r="AJ412" s="261"/>
      <c r="AK412" s="261"/>
      <c r="AL412" s="261"/>
      <c r="AM412" s="261"/>
      <c r="AN412" s="261"/>
      <c r="AO412" s="261"/>
      <c r="AP412" s="261"/>
      <c r="AQ412" s="261"/>
      <c r="AR412" s="261"/>
      <c r="AS412" s="261"/>
      <c r="AT412" s="261"/>
      <c r="AU412" s="261"/>
      <c r="AV412" s="261"/>
      <c r="AW412" s="261"/>
      <c r="AX412" s="261"/>
      <c r="AY412" s="261"/>
      <c r="AZ412" s="261"/>
      <c r="BA412" s="261"/>
      <c r="BB412" s="261"/>
      <c r="BC412" s="261"/>
      <c r="BD412" s="261"/>
      <c r="BE412" s="261"/>
      <c r="BF412" s="261"/>
      <c r="BG412" s="261"/>
      <c r="BH412" s="261"/>
      <c r="BI412" s="261"/>
      <c r="BJ412" s="261"/>
      <c r="BK412" s="261"/>
      <c r="BL412" s="261"/>
      <c r="BM412" s="261"/>
      <c r="BN412" s="261"/>
      <c r="BO412" s="261"/>
      <c r="BP412" s="261"/>
      <c r="BQ412" s="261"/>
      <c r="BR412" s="261"/>
      <c r="BS412" s="261"/>
      <c r="BT412" s="261"/>
      <c r="BU412" s="261"/>
      <c r="BV412" s="261"/>
      <c r="BW412" s="261"/>
      <c r="BX412" s="261"/>
      <c r="BY412" s="262"/>
      <c r="BZ412" s="262"/>
      <c r="CA412" s="262"/>
      <c r="CB412" s="262"/>
      <c r="CC412" s="262"/>
      <c r="CD412" s="262"/>
      <c r="CE412" s="262"/>
      <c r="CF412" s="262"/>
      <c r="CG412" s="262"/>
      <c r="CH412" s="262"/>
      <c r="CI412" s="262"/>
      <c r="CJ412" s="262"/>
      <c r="CK412" s="262"/>
      <c r="CL412" s="262"/>
      <c r="CM412" s="262"/>
      <c r="CN412" s="262"/>
      <c r="CO412" s="262"/>
      <c r="CP412" s="262"/>
      <c r="CQ412" s="262"/>
      <c r="CR412" s="262"/>
      <c r="CS412" s="262"/>
      <c r="CT412" s="262"/>
      <c r="CU412" s="261"/>
      <c r="CV412" s="261"/>
      <c r="CW412" s="261"/>
      <c r="CX412" s="261"/>
      <c r="CY412" s="261"/>
      <c r="CZ412" s="261"/>
      <c r="DA412" s="261"/>
      <c r="DB412" s="261"/>
      <c r="DC412" s="261"/>
      <c r="DD412" s="261"/>
      <c r="DE412" s="261"/>
      <c r="DF412" s="261"/>
      <c r="DG412" s="261"/>
      <c r="DH412" s="261"/>
      <c r="DI412" s="261"/>
      <c r="DJ412" s="261"/>
      <c r="DK412" s="261"/>
      <c r="DL412" s="261"/>
      <c r="DM412" s="261"/>
      <c r="DN412" s="261"/>
      <c r="DO412" s="261"/>
      <c r="DP412" s="261"/>
      <c r="DQ412" s="261"/>
      <c r="DR412" s="261"/>
      <c r="DS412" s="261"/>
      <c r="DT412" s="261"/>
      <c r="DU412" s="261"/>
      <c r="DV412" s="261"/>
      <c r="DW412" s="261"/>
      <c r="DX412" s="261"/>
      <c r="DY412" s="261"/>
      <c r="DZ412" s="261"/>
      <c r="EA412" s="261"/>
    </row>
    <row r="413" spans="1:131" ht="15" x14ac:dyDescent="0.25">
      <c r="A413" s="261"/>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261"/>
      <c r="AE413" s="261"/>
      <c r="AF413" s="261"/>
      <c r="AG413" s="261"/>
      <c r="AH413" s="261"/>
      <c r="AI413" s="261"/>
      <c r="AJ413" s="261"/>
      <c r="AK413" s="261"/>
      <c r="AL413" s="261"/>
      <c r="AM413" s="261"/>
      <c r="AN413" s="261"/>
      <c r="AO413" s="261"/>
      <c r="AP413" s="261"/>
      <c r="AQ413" s="261"/>
      <c r="AR413" s="261"/>
      <c r="AS413" s="261"/>
      <c r="AT413" s="261"/>
      <c r="AU413" s="261"/>
      <c r="AV413" s="261"/>
      <c r="AW413" s="261"/>
      <c r="AX413" s="261"/>
      <c r="AY413" s="261"/>
      <c r="AZ413" s="261"/>
      <c r="BA413" s="261"/>
      <c r="BB413" s="261"/>
      <c r="BC413" s="261"/>
      <c r="BD413" s="261"/>
      <c r="BE413" s="261"/>
      <c r="BF413" s="261"/>
      <c r="BG413" s="261"/>
      <c r="BH413" s="261"/>
      <c r="BI413" s="261"/>
      <c r="BJ413" s="261"/>
      <c r="BK413" s="261"/>
      <c r="BL413" s="261"/>
      <c r="BM413" s="261"/>
      <c r="BN413" s="261"/>
      <c r="BO413" s="261"/>
      <c r="BP413" s="261"/>
      <c r="BQ413" s="261"/>
      <c r="BR413" s="261"/>
      <c r="BS413" s="261"/>
      <c r="BT413" s="261"/>
      <c r="BU413" s="261"/>
      <c r="BV413" s="261"/>
      <c r="BW413" s="261"/>
      <c r="BX413" s="261"/>
      <c r="BY413" s="262"/>
      <c r="BZ413" s="262"/>
      <c r="CA413" s="262"/>
      <c r="CB413" s="262"/>
      <c r="CC413" s="262"/>
      <c r="CD413" s="262"/>
      <c r="CE413" s="262"/>
      <c r="CF413" s="262"/>
      <c r="CG413" s="262"/>
      <c r="CH413" s="262"/>
      <c r="CI413" s="262"/>
      <c r="CJ413" s="262"/>
      <c r="CK413" s="262"/>
      <c r="CL413" s="262"/>
      <c r="CM413" s="262"/>
      <c r="CN413" s="262"/>
      <c r="CO413" s="262"/>
      <c r="CP413" s="262"/>
      <c r="CQ413" s="262"/>
      <c r="CR413" s="262"/>
      <c r="CS413" s="262"/>
      <c r="CT413" s="262"/>
      <c r="CU413" s="261"/>
      <c r="CV413" s="261"/>
      <c r="CW413" s="261"/>
      <c r="CX413" s="261"/>
      <c r="CY413" s="261"/>
      <c r="CZ413" s="261"/>
      <c r="DA413" s="261"/>
      <c r="DB413" s="261"/>
      <c r="DC413" s="261"/>
      <c r="DD413" s="261"/>
      <c r="DE413" s="261"/>
      <c r="DF413" s="261"/>
      <c r="DG413" s="261"/>
      <c r="DH413" s="261"/>
      <c r="DI413" s="261"/>
      <c r="DJ413" s="261"/>
      <c r="DK413" s="261"/>
      <c r="DL413" s="261"/>
      <c r="DM413" s="261"/>
      <c r="DN413" s="261"/>
      <c r="DO413" s="261"/>
      <c r="DP413" s="261"/>
      <c r="DQ413" s="261"/>
      <c r="DR413" s="261"/>
      <c r="DS413" s="261"/>
      <c r="DT413" s="261"/>
      <c r="DU413" s="261"/>
      <c r="DV413" s="261"/>
      <c r="DW413" s="261"/>
      <c r="DX413" s="261"/>
      <c r="DY413" s="261"/>
      <c r="DZ413" s="261"/>
      <c r="EA413" s="261"/>
    </row>
    <row r="414" spans="1:131" ht="15" x14ac:dyDescent="0.25">
      <c r="A414" s="261"/>
      <c r="B414" s="261"/>
      <c r="C414" s="261"/>
      <c r="D414" s="261"/>
      <c r="E414" s="261"/>
      <c r="F414" s="261"/>
      <c r="G414" s="261"/>
      <c r="H414" s="261"/>
      <c r="I414" s="261"/>
      <c r="J414" s="261"/>
      <c r="K414" s="261"/>
      <c r="L414" s="261"/>
      <c r="M414" s="261"/>
      <c r="N414" s="261"/>
      <c r="O414" s="261"/>
      <c r="P414" s="261"/>
      <c r="Q414" s="261"/>
      <c r="R414" s="261"/>
      <c r="S414" s="261"/>
      <c r="T414" s="261"/>
      <c r="U414" s="261"/>
      <c r="V414" s="261"/>
      <c r="W414" s="261"/>
      <c r="X414" s="261"/>
      <c r="Y414" s="261"/>
      <c r="Z414" s="261"/>
      <c r="AA414" s="261"/>
      <c r="AB414" s="261"/>
      <c r="AC414" s="261"/>
      <c r="AD414" s="261"/>
      <c r="AE414" s="261"/>
      <c r="AF414" s="261"/>
      <c r="AG414" s="261"/>
      <c r="AH414" s="261"/>
      <c r="AI414" s="261"/>
      <c r="AJ414" s="261"/>
      <c r="AK414" s="261"/>
      <c r="AL414" s="261"/>
      <c r="AM414" s="261"/>
      <c r="AN414" s="261"/>
      <c r="AO414" s="261"/>
      <c r="AP414" s="261"/>
      <c r="AQ414" s="261"/>
      <c r="AR414" s="261"/>
      <c r="AS414" s="261"/>
      <c r="AT414" s="261"/>
      <c r="AU414" s="261"/>
      <c r="AV414" s="261"/>
      <c r="AW414" s="261"/>
      <c r="AX414" s="261"/>
      <c r="AY414" s="261"/>
      <c r="AZ414" s="261"/>
      <c r="BA414" s="261"/>
      <c r="BB414" s="261"/>
      <c r="BC414" s="261"/>
      <c r="BD414" s="261"/>
      <c r="BE414" s="261"/>
      <c r="BF414" s="261"/>
      <c r="BG414" s="261"/>
      <c r="BH414" s="261"/>
      <c r="BI414" s="261"/>
      <c r="BJ414" s="261"/>
      <c r="BK414" s="261"/>
      <c r="BL414" s="261"/>
      <c r="BM414" s="261"/>
      <c r="BN414" s="261"/>
      <c r="BO414" s="261"/>
      <c r="BP414" s="261"/>
      <c r="BQ414" s="261"/>
      <c r="BR414" s="261"/>
      <c r="BS414" s="261"/>
      <c r="BT414" s="261"/>
      <c r="BU414" s="261"/>
      <c r="BV414" s="261"/>
      <c r="BW414" s="261"/>
      <c r="BX414" s="261"/>
      <c r="BY414" s="262"/>
      <c r="BZ414" s="262"/>
      <c r="CA414" s="262"/>
      <c r="CB414" s="262"/>
      <c r="CC414" s="262"/>
      <c r="CD414" s="262"/>
      <c r="CE414" s="262"/>
      <c r="CF414" s="262"/>
      <c r="CG414" s="262"/>
      <c r="CH414" s="262"/>
      <c r="CI414" s="262"/>
      <c r="CJ414" s="262"/>
      <c r="CK414" s="262"/>
      <c r="CL414" s="262"/>
      <c r="CM414" s="262"/>
      <c r="CN414" s="262"/>
      <c r="CO414" s="262"/>
      <c r="CP414" s="262"/>
      <c r="CQ414" s="262"/>
      <c r="CR414" s="262"/>
      <c r="CS414" s="262"/>
      <c r="CT414" s="262"/>
      <c r="CU414" s="261"/>
      <c r="CV414" s="261"/>
      <c r="CW414" s="261"/>
      <c r="CX414" s="261"/>
      <c r="CY414" s="261"/>
      <c r="CZ414" s="261"/>
      <c r="DA414" s="261"/>
      <c r="DB414" s="261"/>
      <c r="DC414" s="261"/>
      <c r="DD414" s="261"/>
      <c r="DE414" s="261"/>
      <c r="DF414" s="261"/>
      <c r="DG414" s="261"/>
      <c r="DH414" s="261"/>
      <c r="DI414" s="261"/>
      <c r="DJ414" s="261"/>
      <c r="DK414" s="261"/>
      <c r="DL414" s="261"/>
      <c r="DM414" s="261"/>
      <c r="DN414" s="261"/>
      <c r="DO414" s="261"/>
      <c r="DP414" s="261"/>
      <c r="DQ414" s="261"/>
      <c r="DR414" s="261"/>
      <c r="DS414" s="261"/>
      <c r="DT414" s="261"/>
      <c r="DU414" s="261"/>
      <c r="DV414" s="261"/>
      <c r="DW414" s="261"/>
      <c r="DX414" s="261"/>
      <c r="DY414" s="261"/>
      <c r="DZ414" s="261"/>
      <c r="EA414" s="261"/>
    </row>
    <row r="415" spans="1:131" ht="15" x14ac:dyDescent="0.25">
      <c r="A415" s="261"/>
      <c r="B415" s="261"/>
      <c r="C415" s="261"/>
      <c r="D415" s="261"/>
      <c r="E415" s="261"/>
      <c r="F415" s="261"/>
      <c r="G415" s="261"/>
      <c r="H415" s="261"/>
      <c r="I415" s="261"/>
      <c r="J415" s="261"/>
      <c r="K415" s="261"/>
      <c r="L415" s="261"/>
      <c r="M415" s="261"/>
      <c r="N415" s="261"/>
      <c r="O415" s="261"/>
      <c r="P415" s="261"/>
      <c r="Q415" s="261"/>
      <c r="R415" s="261"/>
      <c r="S415" s="261"/>
      <c r="T415" s="261"/>
      <c r="U415" s="261"/>
      <c r="V415" s="261"/>
      <c r="W415" s="261"/>
      <c r="X415" s="261"/>
      <c r="Y415" s="261"/>
      <c r="Z415" s="261"/>
      <c r="AA415" s="261"/>
      <c r="AB415" s="261"/>
      <c r="AC415" s="261"/>
      <c r="AD415" s="261"/>
      <c r="AE415" s="261"/>
      <c r="AF415" s="261"/>
      <c r="AG415" s="261"/>
      <c r="AH415" s="261"/>
      <c r="AI415" s="261"/>
      <c r="AJ415" s="261"/>
      <c r="AK415" s="261"/>
      <c r="AL415" s="261"/>
      <c r="AM415" s="261"/>
      <c r="AN415" s="261"/>
      <c r="AO415" s="261"/>
      <c r="AP415" s="261"/>
      <c r="AQ415" s="261"/>
      <c r="AR415" s="261"/>
      <c r="AS415" s="261"/>
      <c r="AT415" s="261"/>
      <c r="AU415" s="261"/>
      <c r="AV415" s="261"/>
      <c r="AW415" s="261"/>
      <c r="AX415" s="261"/>
      <c r="AY415" s="261"/>
      <c r="AZ415" s="261"/>
      <c r="BA415" s="261"/>
      <c r="BB415" s="261"/>
      <c r="BC415" s="261"/>
      <c r="BD415" s="261"/>
      <c r="BE415" s="261"/>
      <c r="BF415" s="261"/>
      <c r="BG415" s="261"/>
      <c r="BH415" s="261"/>
      <c r="BI415" s="261"/>
      <c r="BJ415" s="261"/>
      <c r="BK415" s="261"/>
      <c r="BL415" s="261"/>
      <c r="BM415" s="261"/>
      <c r="BN415" s="261"/>
      <c r="BO415" s="261"/>
      <c r="BP415" s="261"/>
      <c r="BQ415" s="261"/>
      <c r="BR415" s="261"/>
      <c r="BS415" s="261"/>
      <c r="BT415" s="261"/>
      <c r="BU415" s="261"/>
      <c r="BV415" s="261"/>
      <c r="BW415" s="261"/>
      <c r="BX415" s="261"/>
      <c r="BY415" s="262"/>
      <c r="BZ415" s="262"/>
      <c r="CA415" s="262"/>
      <c r="CB415" s="262"/>
      <c r="CC415" s="262"/>
      <c r="CD415" s="262"/>
      <c r="CE415" s="262"/>
      <c r="CF415" s="262"/>
      <c r="CG415" s="262"/>
      <c r="CH415" s="262"/>
      <c r="CI415" s="262"/>
      <c r="CJ415" s="262"/>
      <c r="CK415" s="262"/>
      <c r="CL415" s="262"/>
      <c r="CM415" s="262"/>
      <c r="CN415" s="262"/>
      <c r="CO415" s="262"/>
      <c r="CP415" s="262"/>
      <c r="CQ415" s="262"/>
      <c r="CR415" s="262"/>
      <c r="CS415" s="262"/>
      <c r="CT415" s="262"/>
      <c r="CU415" s="261"/>
      <c r="CV415" s="261"/>
      <c r="CW415" s="261"/>
      <c r="CX415" s="261"/>
      <c r="CY415" s="261"/>
      <c r="CZ415" s="261"/>
      <c r="DA415" s="261"/>
      <c r="DB415" s="261"/>
      <c r="DC415" s="261"/>
      <c r="DD415" s="261"/>
      <c r="DE415" s="261"/>
      <c r="DF415" s="261"/>
      <c r="DG415" s="261"/>
      <c r="DH415" s="261"/>
      <c r="DI415" s="261"/>
      <c r="DJ415" s="261"/>
      <c r="DK415" s="261"/>
      <c r="DL415" s="261"/>
      <c r="DM415" s="261"/>
      <c r="DN415" s="261"/>
      <c r="DO415" s="261"/>
      <c r="DP415" s="261"/>
      <c r="DQ415" s="261"/>
      <c r="DR415" s="261"/>
      <c r="DS415" s="261"/>
      <c r="DT415" s="261"/>
      <c r="DU415" s="261"/>
      <c r="DV415" s="261"/>
      <c r="DW415" s="261"/>
      <c r="DX415" s="261"/>
      <c r="DY415" s="261"/>
      <c r="DZ415" s="261"/>
      <c r="EA415" s="261"/>
    </row>
    <row r="416" spans="1:131" ht="15" x14ac:dyDescent="0.25">
      <c r="A416" s="261"/>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261"/>
      <c r="AE416" s="261"/>
      <c r="AF416" s="261"/>
      <c r="AG416" s="261"/>
      <c r="AH416" s="261"/>
      <c r="AI416" s="261"/>
      <c r="AJ416" s="261"/>
      <c r="AK416" s="261"/>
      <c r="AL416" s="261"/>
      <c r="AM416" s="261"/>
      <c r="AN416" s="261"/>
      <c r="AO416" s="261"/>
      <c r="AP416" s="261"/>
      <c r="AQ416" s="261"/>
      <c r="AR416" s="261"/>
      <c r="AS416" s="261"/>
      <c r="AT416" s="261"/>
      <c r="AU416" s="261"/>
      <c r="AV416" s="261"/>
      <c r="AW416" s="261"/>
      <c r="AX416" s="261"/>
      <c r="AY416" s="261"/>
      <c r="AZ416" s="261"/>
      <c r="BA416" s="261"/>
      <c r="BB416" s="261"/>
      <c r="BC416" s="261"/>
      <c r="BD416" s="261"/>
      <c r="BE416" s="261"/>
      <c r="BF416" s="261"/>
      <c r="BG416" s="261"/>
      <c r="BH416" s="261"/>
      <c r="BI416" s="261"/>
      <c r="BJ416" s="261"/>
      <c r="BK416" s="261"/>
      <c r="BL416" s="261"/>
      <c r="BM416" s="261"/>
      <c r="BN416" s="261"/>
      <c r="BO416" s="261"/>
      <c r="BP416" s="261"/>
      <c r="BQ416" s="261"/>
      <c r="BR416" s="261"/>
      <c r="BS416" s="261"/>
      <c r="BT416" s="261"/>
      <c r="BU416" s="261"/>
      <c r="BV416" s="261"/>
      <c r="BW416" s="261"/>
      <c r="BX416" s="261"/>
      <c r="BY416" s="262"/>
      <c r="BZ416" s="262"/>
      <c r="CA416" s="262"/>
      <c r="CB416" s="262"/>
      <c r="CC416" s="262"/>
      <c r="CD416" s="262"/>
      <c r="CE416" s="262"/>
      <c r="CF416" s="262"/>
      <c r="CG416" s="262"/>
      <c r="CH416" s="262"/>
      <c r="CI416" s="262"/>
      <c r="CJ416" s="262"/>
      <c r="CK416" s="262"/>
      <c r="CL416" s="262"/>
      <c r="CM416" s="262"/>
      <c r="CN416" s="262"/>
      <c r="CO416" s="262"/>
      <c r="CP416" s="262"/>
      <c r="CQ416" s="262"/>
      <c r="CR416" s="262"/>
      <c r="CS416" s="262"/>
      <c r="CT416" s="262"/>
      <c r="CU416" s="261"/>
      <c r="CV416" s="261"/>
      <c r="CW416" s="261"/>
      <c r="CX416" s="261"/>
      <c r="CY416" s="261"/>
      <c r="CZ416" s="261"/>
      <c r="DA416" s="261"/>
      <c r="DB416" s="261"/>
      <c r="DC416" s="261"/>
      <c r="DD416" s="261"/>
      <c r="DE416" s="261"/>
      <c r="DF416" s="261"/>
      <c r="DG416" s="261"/>
      <c r="DH416" s="261"/>
      <c r="DI416" s="261"/>
      <c r="DJ416" s="261"/>
      <c r="DK416" s="261"/>
      <c r="DL416" s="261"/>
      <c r="DM416" s="261"/>
      <c r="DN416" s="261"/>
      <c r="DO416" s="261"/>
      <c r="DP416" s="261"/>
      <c r="DQ416" s="261"/>
      <c r="DR416" s="261"/>
      <c r="DS416" s="261"/>
      <c r="DT416" s="261"/>
      <c r="DU416" s="261"/>
      <c r="DV416" s="261"/>
      <c r="DW416" s="261"/>
      <c r="DX416" s="261"/>
      <c r="DY416" s="261"/>
      <c r="DZ416" s="261"/>
      <c r="EA416" s="261"/>
    </row>
    <row r="417" spans="1:131" ht="15" x14ac:dyDescent="0.25">
      <c r="A417" s="261"/>
      <c r="B417" s="261"/>
      <c r="C417" s="261"/>
      <c r="D417" s="261"/>
      <c r="E417" s="261"/>
      <c r="F417" s="261"/>
      <c r="G417" s="261"/>
      <c r="H417" s="261"/>
      <c r="I417" s="261"/>
      <c r="J417" s="261"/>
      <c r="K417" s="261"/>
      <c r="L417" s="261"/>
      <c r="M417" s="261"/>
      <c r="N417" s="261"/>
      <c r="O417" s="261"/>
      <c r="P417" s="261"/>
      <c r="Q417" s="261"/>
      <c r="R417" s="261"/>
      <c r="S417" s="261"/>
      <c r="T417" s="261"/>
      <c r="U417" s="261"/>
      <c r="V417" s="261"/>
      <c r="W417" s="261"/>
      <c r="X417" s="261"/>
      <c r="Y417" s="261"/>
      <c r="Z417" s="261"/>
      <c r="AA417" s="261"/>
      <c r="AB417" s="261"/>
      <c r="AC417" s="261"/>
      <c r="AD417" s="261"/>
      <c r="AE417" s="261"/>
      <c r="AF417" s="261"/>
      <c r="AG417" s="261"/>
      <c r="AH417" s="261"/>
      <c r="AI417" s="261"/>
      <c r="AJ417" s="261"/>
      <c r="AK417" s="261"/>
      <c r="AL417" s="261"/>
      <c r="AM417" s="261"/>
      <c r="AN417" s="261"/>
      <c r="AO417" s="261"/>
      <c r="AP417" s="261"/>
      <c r="AQ417" s="261"/>
      <c r="AR417" s="261"/>
      <c r="AS417" s="261"/>
      <c r="AT417" s="261"/>
      <c r="AU417" s="261"/>
      <c r="AV417" s="261"/>
      <c r="AW417" s="261"/>
      <c r="AX417" s="261"/>
      <c r="AY417" s="261"/>
      <c r="AZ417" s="261"/>
      <c r="BA417" s="261"/>
      <c r="BB417" s="261"/>
      <c r="BC417" s="261"/>
      <c r="BD417" s="261"/>
      <c r="BE417" s="261"/>
      <c r="BF417" s="261"/>
      <c r="BG417" s="261"/>
      <c r="BH417" s="261"/>
      <c r="BI417" s="261"/>
      <c r="BJ417" s="261"/>
      <c r="BK417" s="261"/>
      <c r="BL417" s="261"/>
      <c r="BM417" s="261"/>
      <c r="BN417" s="261"/>
      <c r="BO417" s="261"/>
      <c r="BP417" s="261"/>
      <c r="BQ417" s="261"/>
      <c r="BR417" s="261"/>
      <c r="BS417" s="261"/>
      <c r="BT417" s="261"/>
      <c r="BU417" s="261"/>
      <c r="BV417" s="261"/>
      <c r="BW417" s="261"/>
      <c r="BX417" s="261"/>
      <c r="BY417" s="262"/>
      <c r="BZ417" s="262"/>
      <c r="CA417" s="262"/>
      <c r="CB417" s="262"/>
      <c r="CC417" s="262"/>
      <c r="CD417" s="262"/>
      <c r="CE417" s="262"/>
      <c r="CF417" s="262"/>
      <c r="CG417" s="262"/>
      <c r="CH417" s="262"/>
      <c r="CI417" s="262"/>
      <c r="CJ417" s="262"/>
      <c r="CK417" s="262"/>
      <c r="CL417" s="262"/>
      <c r="CM417" s="262"/>
      <c r="CN417" s="262"/>
      <c r="CO417" s="262"/>
      <c r="CP417" s="262"/>
      <c r="CQ417" s="262"/>
      <c r="CR417" s="262"/>
      <c r="CS417" s="262"/>
      <c r="CT417" s="262"/>
      <c r="CU417" s="261"/>
      <c r="CV417" s="261"/>
      <c r="CW417" s="261"/>
      <c r="CX417" s="261"/>
      <c r="CY417" s="261"/>
      <c r="CZ417" s="261"/>
      <c r="DA417" s="261"/>
      <c r="DB417" s="261"/>
      <c r="DC417" s="261"/>
      <c r="DD417" s="261"/>
      <c r="DE417" s="261"/>
      <c r="DF417" s="261"/>
      <c r="DG417" s="261"/>
      <c r="DH417" s="261"/>
      <c r="DI417" s="261"/>
      <c r="DJ417" s="261"/>
      <c r="DK417" s="261"/>
      <c r="DL417" s="261"/>
      <c r="DM417" s="261"/>
      <c r="DN417" s="261"/>
      <c r="DO417" s="261"/>
      <c r="DP417" s="261"/>
      <c r="DQ417" s="261"/>
      <c r="DR417" s="261"/>
      <c r="DS417" s="261"/>
      <c r="DT417" s="261"/>
      <c r="DU417" s="261"/>
      <c r="DV417" s="261"/>
      <c r="DW417" s="261"/>
      <c r="DX417" s="261"/>
      <c r="DY417" s="261"/>
      <c r="DZ417" s="261"/>
      <c r="EA417" s="261"/>
    </row>
    <row r="418" spans="1:131" ht="15" x14ac:dyDescent="0.25">
      <c r="A418" s="261"/>
      <c r="B418" s="261"/>
      <c r="C418" s="261"/>
      <c r="D418" s="261"/>
      <c r="E418" s="261"/>
      <c r="F418" s="261"/>
      <c r="G418" s="261"/>
      <c r="H418" s="261"/>
      <c r="I418" s="261"/>
      <c r="J418" s="261"/>
      <c r="K418" s="261"/>
      <c r="L418" s="261"/>
      <c r="M418" s="261"/>
      <c r="N418" s="261"/>
      <c r="O418" s="261"/>
      <c r="P418" s="261"/>
      <c r="Q418" s="261"/>
      <c r="R418" s="261"/>
      <c r="S418" s="261"/>
      <c r="T418" s="261"/>
      <c r="U418" s="261"/>
      <c r="V418" s="261"/>
      <c r="W418" s="261"/>
      <c r="X418" s="261"/>
      <c r="Y418" s="261"/>
      <c r="Z418" s="261"/>
      <c r="AA418" s="261"/>
      <c r="AB418" s="261"/>
      <c r="AC418" s="261"/>
      <c r="AD418" s="261"/>
      <c r="AE418" s="261"/>
      <c r="AF418" s="261"/>
      <c r="AG418" s="261"/>
      <c r="AH418" s="261"/>
      <c r="AI418" s="261"/>
      <c r="AJ418" s="261"/>
      <c r="AK418" s="261"/>
      <c r="AL418" s="261"/>
      <c r="AM418" s="261"/>
      <c r="AN418" s="261"/>
      <c r="AO418" s="261"/>
      <c r="AP418" s="261"/>
      <c r="AQ418" s="261"/>
      <c r="AR418" s="261"/>
      <c r="AS418" s="261"/>
      <c r="AT418" s="261"/>
      <c r="AU418" s="261"/>
      <c r="AV418" s="261"/>
      <c r="AW418" s="261"/>
      <c r="AX418" s="261"/>
      <c r="AY418" s="261"/>
      <c r="AZ418" s="261"/>
      <c r="BA418" s="261"/>
      <c r="BB418" s="261"/>
      <c r="BC418" s="261"/>
      <c r="BD418" s="261"/>
      <c r="BE418" s="261"/>
      <c r="BF418" s="261"/>
      <c r="BG418" s="261"/>
      <c r="BH418" s="261"/>
      <c r="BI418" s="261"/>
      <c r="BJ418" s="261"/>
      <c r="BK418" s="261"/>
      <c r="BL418" s="261"/>
      <c r="BM418" s="261"/>
      <c r="BN418" s="261"/>
      <c r="BO418" s="261"/>
      <c r="BP418" s="261"/>
      <c r="BQ418" s="261"/>
      <c r="BR418" s="261"/>
      <c r="BS418" s="261"/>
      <c r="BT418" s="261"/>
      <c r="BU418" s="261"/>
      <c r="BV418" s="261"/>
      <c r="BW418" s="261"/>
      <c r="BX418" s="261"/>
      <c r="BY418" s="262"/>
      <c r="BZ418" s="262"/>
      <c r="CA418" s="262"/>
      <c r="CB418" s="262"/>
      <c r="CC418" s="262"/>
      <c r="CD418" s="262"/>
      <c r="CE418" s="262"/>
      <c r="CF418" s="262"/>
      <c r="CG418" s="262"/>
      <c r="CH418" s="262"/>
      <c r="CI418" s="262"/>
      <c r="CJ418" s="262"/>
      <c r="CK418" s="262"/>
      <c r="CL418" s="262"/>
      <c r="CM418" s="262"/>
      <c r="CN418" s="262"/>
      <c r="CO418" s="262"/>
      <c r="CP418" s="262"/>
      <c r="CQ418" s="262"/>
      <c r="CR418" s="262"/>
      <c r="CS418" s="262"/>
      <c r="CT418" s="262"/>
      <c r="CU418" s="261"/>
      <c r="CV418" s="261"/>
      <c r="CW418" s="261"/>
      <c r="CX418" s="261"/>
      <c r="CY418" s="261"/>
      <c r="CZ418" s="261"/>
      <c r="DA418" s="261"/>
      <c r="DB418" s="261"/>
      <c r="DC418" s="261"/>
      <c r="DD418" s="261"/>
      <c r="DE418" s="261"/>
      <c r="DF418" s="261"/>
      <c r="DG418" s="261"/>
      <c r="DH418" s="261"/>
      <c r="DI418" s="261"/>
      <c r="DJ418" s="261"/>
      <c r="DK418" s="261"/>
      <c r="DL418" s="261"/>
      <c r="DM418" s="261"/>
      <c r="DN418" s="261"/>
      <c r="DO418" s="261"/>
      <c r="DP418" s="261"/>
      <c r="DQ418" s="261"/>
      <c r="DR418" s="261"/>
      <c r="DS418" s="261"/>
      <c r="DT418" s="261"/>
      <c r="DU418" s="261"/>
      <c r="DV418" s="261"/>
      <c r="DW418" s="261"/>
      <c r="DX418" s="261"/>
      <c r="DY418" s="261"/>
      <c r="DZ418" s="261"/>
      <c r="EA418" s="261"/>
    </row>
    <row r="419" spans="1:131" ht="15" x14ac:dyDescent="0.25">
      <c r="A419" s="261"/>
      <c r="B419" s="261"/>
      <c r="C419" s="261"/>
      <c r="D419" s="261"/>
      <c r="E419" s="261"/>
      <c r="F419" s="261"/>
      <c r="G419" s="261"/>
      <c r="H419" s="261"/>
      <c r="I419" s="261"/>
      <c r="J419" s="261"/>
      <c r="K419" s="261"/>
      <c r="L419" s="261"/>
      <c r="M419" s="261"/>
      <c r="N419" s="261"/>
      <c r="O419" s="261"/>
      <c r="P419" s="261"/>
      <c r="Q419" s="261"/>
      <c r="R419" s="261"/>
      <c r="S419" s="261"/>
      <c r="T419" s="261"/>
      <c r="U419" s="261"/>
      <c r="V419" s="261"/>
      <c r="W419" s="261"/>
      <c r="X419" s="261"/>
      <c r="Y419" s="261"/>
      <c r="Z419" s="261"/>
      <c r="AA419" s="261"/>
      <c r="AB419" s="261"/>
      <c r="AC419" s="261"/>
      <c r="AD419" s="261"/>
      <c r="AE419" s="261"/>
      <c r="AF419" s="261"/>
      <c r="AG419" s="261"/>
      <c r="AH419" s="261"/>
      <c r="AI419" s="261"/>
      <c r="AJ419" s="261"/>
      <c r="AK419" s="261"/>
      <c r="AL419" s="261"/>
      <c r="AM419" s="261"/>
      <c r="AN419" s="261"/>
      <c r="AO419" s="261"/>
      <c r="AP419" s="261"/>
      <c r="AQ419" s="261"/>
      <c r="AR419" s="261"/>
      <c r="AS419" s="261"/>
      <c r="AT419" s="261"/>
      <c r="AU419" s="261"/>
      <c r="AV419" s="261"/>
      <c r="AW419" s="261"/>
      <c r="AX419" s="261"/>
      <c r="AY419" s="261"/>
      <c r="AZ419" s="261"/>
      <c r="BA419" s="261"/>
      <c r="BB419" s="261"/>
      <c r="BC419" s="261"/>
      <c r="BD419" s="261"/>
      <c r="BE419" s="261"/>
      <c r="BF419" s="261"/>
      <c r="BG419" s="261"/>
      <c r="BH419" s="261"/>
      <c r="BI419" s="261"/>
      <c r="BJ419" s="261"/>
      <c r="BK419" s="261"/>
      <c r="BL419" s="261"/>
      <c r="BM419" s="261"/>
      <c r="BN419" s="261"/>
      <c r="BO419" s="261"/>
      <c r="BP419" s="261"/>
      <c r="BQ419" s="261"/>
      <c r="BR419" s="261"/>
      <c r="BS419" s="261"/>
      <c r="BT419" s="261"/>
      <c r="BU419" s="261"/>
      <c r="BV419" s="261"/>
      <c r="BW419" s="261"/>
      <c r="BX419" s="261"/>
      <c r="BY419" s="262"/>
      <c r="BZ419" s="262"/>
      <c r="CA419" s="262"/>
      <c r="CB419" s="262"/>
      <c r="CC419" s="262"/>
      <c r="CD419" s="262"/>
      <c r="CE419" s="262"/>
      <c r="CF419" s="262"/>
      <c r="CG419" s="262"/>
      <c r="CH419" s="262"/>
      <c r="CI419" s="262"/>
      <c r="CJ419" s="262"/>
      <c r="CK419" s="262"/>
      <c r="CL419" s="262"/>
      <c r="CM419" s="262"/>
      <c r="CN419" s="262"/>
      <c r="CO419" s="262"/>
      <c r="CP419" s="262"/>
      <c r="CQ419" s="262"/>
      <c r="CR419" s="262"/>
      <c r="CS419" s="262"/>
      <c r="CT419" s="262"/>
      <c r="CU419" s="261"/>
      <c r="CV419" s="261"/>
      <c r="CW419" s="261"/>
      <c r="CX419" s="261"/>
      <c r="CY419" s="261"/>
      <c r="CZ419" s="261"/>
      <c r="DA419" s="261"/>
      <c r="DB419" s="261"/>
      <c r="DC419" s="261"/>
      <c r="DD419" s="261"/>
      <c r="DE419" s="261"/>
      <c r="DF419" s="261"/>
      <c r="DG419" s="261"/>
      <c r="DH419" s="261"/>
      <c r="DI419" s="261"/>
      <c r="DJ419" s="261"/>
      <c r="DK419" s="261"/>
      <c r="DL419" s="261"/>
      <c r="DM419" s="261"/>
      <c r="DN419" s="261"/>
      <c r="DO419" s="261"/>
      <c r="DP419" s="261"/>
      <c r="DQ419" s="261"/>
      <c r="DR419" s="261"/>
      <c r="DS419" s="261"/>
      <c r="DT419" s="261"/>
      <c r="DU419" s="261"/>
      <c r="DV419" s="261"/>
      <c r="DW419" s="261"/>
      <c r="DX419" s="261"/>
      <c r="DY419" s="261"/>
      <c r="DZ419" s="261"/>
      <c r="EA419" s="261"/>
    </row>
    <row r="420" spans="1:131" ht="15" x14ac:dyDescent="0.25">
      <c r="A420" s="261"/>
      <c r="B420" s="261"/>
      <c r="C420" s="261"/>
      <c r="D420" s="261"/>
      <c r="E420" s="261"/>
      <c r="F420" s="261"/>
      <c r="G420" s="261"/>
      <c r="H420" s="261"/>
      <c r="I420" s="261"/>
      <c r="J420" s="261"/>
      <c r="K420" s="261"/>
      <c r="L420" s="261"/>
      <c r="M420" s="261"/>
      <c r="N420" s="261"/>
      <c r="O420" s="261"/>
      <c r="P420" s="261"/>
      <c r="Q420" s="261"/>
      <c r="R420" s="261"/>
      <c r="S420" s="261"/>
      <c r="T420" s="261"/>
      <c r="U420" s="261"/>
      <c r="V420" s="261"/>
      <c r="W420" s="261"/>
      <c r="X420" s="261"/>
      <c r="Y420" s="261"/>
      <c r="Z420" s="261"/>
      <c r="AA420" s="261"/>
      <c r="AB420" s="261"/>
      <c r="AC420" s="261"/>
      <c r="AD420" s="261"/>
      <c r="AE420" s="261"/>
      <c r="AF420" s="261"/>
      <c r="AG420" s="261"/>
      <c r="AH420" s="261"/>
      <c r="AI420" s="261"/>
      <c r="AJ420" s="261"/>
      <c r="AK420" s="261"/>
      <c r="AL420" s="261"/>
      <c r="AM420" s="261"/>
      <c r="AN420" s="261"/>
      <c r="AO420" s="261"/>
      <c r="AP420" s="261"/>
      <c r="AQ420" s="261"/>
      <c r="AR420" s="261"/>
      <c r="AS420" s="261"/>
      <c r="AT420" s="261"/>
      <c r="AU420" s="261"/>
      <c r="AV420" s="261"/>
      <c r="AW420" s="261"/>
      <c r="AX420" s="261"/>
      <c r="AY420" s="261"/>
      <c r="AZ420" s="261"/>
      <c r="BA420" s="261"/>
      <c r="BB420" s="261"/>
      <c r="BC420" s="261"/>
      <c r="BD420" s="261"/>
      <c r="BE420" s="261"/>
      <c r="BF420" s="261"/>
      <c r="BG420" s="261"/>
      <c r="BH420" s="261"/>
      <c r="BI420" s="261"/>
      <c r="BJ420" s="261"/>
      <c r="BK420" s="261"/>
      <c r="BL420" s="261"/>
      <c r="BM420" s="261"/>
      <c r="BN420" s="261"/>
      <c r="BO420" s="261"/>
      <c r="BP420" s="261"/>
      <c r="BQ420" s="261"/>
      <c r="BR420" s="261"/>
      <c r="BS420" s="261"/>
      <c r="BT420" s="261"/>
      <c r="BU420" s="261"/>
      <c r="BV420" s="261"/>
      <c r="BW420" s="261"/>
      <c r="BX420" s="261"/>
      <c r="BY420" s="262"/>
      <c r="BZ420" s="262"/>
      <c r="CA420" s="262"/>
      <c r="CB420" s="262"/>
      <c r="CC420" s="262"/>
      <c r="CD420" s="262"/>
      <c r="CE420" s="262"/>
      <c r="CF420" s="262"/>
      <c r="CG420" s="262"/>
      <c r="CH420" s="262"/>
      <c r="CI420" s="262"/>
      <c r="CJ420" s="262"/>
      <c r="CK420" s="262"/>
      <c r="CL420" s="262"/>
      <c r="CM420" s="262"/>
      <c r="CN420" s="262"/>
      <c r="CO420" s="262"/>
      <c r="CP420" s="262"/>
      <c r="CQ420" s="262"/>
      <c r="CR420" s="262"/>
      <c r="CS420" s="262"/>
      <c r="CT420" s="262"/>
      <c r="CU420" s="261"/>
      <c r="CV420" s="261"/>
      <c r="CW420" s="261"/>
      <c r="CX420" s="261"/>
      <c r="CY420" s="261"/>
      <c r="CZ420" s="261"/>
      <c r="DA420" s="261"/>
      <c r="DB420" s="261"/>
      <c r="DC420" s="261"/>
      <c r="DD420" s="261"/>
      <c r="DE420" s="261"/>
      <c r="DF420" s="261"/>
      <c r="DG420" s="261"/>
      <c r="DH420" s="261"/>
      <c r="DI420" s="261"/>
      <c r="DJ420" s="261"/>
      <c r="DK420" s="261"/>
      <c r="DL420" s="261"/>
      <c r="DM420" s="261"/>
      <c r="DN420" s="261"/>
      <c r="DO420" s="261"/>
      <c r="DP420" s="261"/>
      <c r="DQ420" s="261"/>
      <c r="DR420" s="261"/>
      <c r="DS420" s="261"/>
      <c r="DT420" s="261"/>
      <c r="DU420" s="261"/>
      <c r="DV420" s="261"/>
      <c r="DW420" s="261"/>
      <c r="DX420" s="261"/>
      <c r="DY420" s="261"/>
      <c r="DZ420" s="261"/>
      <c r="EA420" s="261"/>
    </row>
    <row r="421" spans="1:131" ht="15" x14ac:dyDescent="0.25">
      <c r="A421" s="261"/>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c r="X421" s="261"/>
      <c r="Y421" s="261"/>
      <c r="Z421" s="261"/>
      <c r="AA421" s="261"/>
      <c r="AB421" s="261"/>
      <c r="AC421" s="261"/>
      <c r="AD421" s="261"/>
      <c r="AE421" s="261"/>
      <c r="AF421" s="261"/>
      <c r="AG421" s="261"/>
      <c r="AH421" s="261"/>
      <c r="AI421" s="261"/>
      <c r="AJ421" s="261"/>
      <c r="AK421" s="261"/>
      <c r="AL421" s="261"/>
      <c r="AM421" s="261"/>
      <c r="AN421" s="261"/>
      <c r="AO421" s="261"/>
      <c r="AP421" s="261"/>
      <c r="AQ421" s="261"/>
      <c r="AR421" s="261"/>
      <c r="AS421" s="261"/>
      <c r="AT421" s="261"/>
      <c r="AU421" s="261"/>
      <c r="AV421" s="261"/>
      <c r="AW421" s="261"/>
      <c r="AX421" s="261"/>
      <c r="AY421" s="261"/>
      <c r="AZ421" s="261"/>
      <c r="BA421" s="261"/>
      <c r="BB421" s="261"/>
      <c r="BC421" s="261"/>
      <c r="BD421" s="261"/>
      <c r="BE421" s="261"/>
      <c r="BF421" s="261"/>
      <c r="BG421" s="261"/>
      <c r="BH421" s="261"/>
      <c r="BI421" s="261"/>
      <c r="BJ421" s="261"/>
      <c r="BK421" s="261"/>
      <c r="BL421" s="261"/>
      <c r="BM421" s="261"/>
      <c r="BN421" s="261"/>
      <c r="BO421" s="261"/>
      <c r="BP421" s="261"/>
      <c r="BQ421" s="261"/>
      <c r="BR421" s="261"/>
      <c r="BS421" s="261"/>
      <c r="BT421" s="261"/>
      <c r="BU421" s="261"/>
      <c r="BV421" s="261"/>
      <c r="BW421" s="261"/>
      <c r="BX421" s="261"/>
      <c r="BY421" s="262"/>
      <c r="BZ421" s="262"/>
      <c r="CA421" s="262"/>
      <c r="CB421" s="262"/>
      <c r="CC421" s="262"/>
      <c r="CD421" s="262"/>
      <c r="CE421" s="262"/>
      <c r="CF421" s="262"/>
      <c r="CG421" s="262"/>
      <c r="CH421" s="262"/>
      <c r="CI421" s="262"/>
      <c r="CJ421" s="262"/>
      <c r="CK421" s="262"/>
      <c r="CL421" s="262"/>
      <c r="CM421" s="262"/>
      <c r="CN421" s="262"/>
      <c r="CO421" s="262"/>
      <c r="CP421" s="262"/>
      <c r="CQ421" s="262"/>
      <c r="CR421" s="262"/>
      <c r="CS421" s="262"/>
      <c r="CT421" s="262"/>
      <c r="CU421" s="261"/>
      <c r="CV421" s="261"/>
      <c r="CW421" s="261"/>
      <c r="CX421" s="261"/>
      <c r="CY421" s="261"/>
      <c r="CZ421" s="261"/>
      <c r="DA421" s="261"/>
      <c r="DB421" s="261"/>
      <c r="DC421" s="261"/>
      <c r="DD421" s="261"/>
      <c r="DE421" s="261"/>
      <c r="DF421" s="261"/>
      <c r="DG421" s="261"/>
      <c r="DH421" s="261"/>
      <c r="DI421" s="261"/>
      <c r="DJ421" s="261"/>
      <c r="DK421" s="261"/>
      <c r="DL421" s="261"/>
      <c r="DM421" s="261"/>
      <c r="DN421" s="261"/>
      <c r="DO421" s="261"/>
      <c r="DP421" s="261"/>
      <c r="DQ421" s="261"/>
      <c r="DR421" s="261"/>
      <c r="DS421" s="261"/>
      <c r="DT421" s="261"/>
      <c r="DU421" s="261"/>
      <c r="DV421" s="261"/>
      <c r="DW421" s="261"/>
      <c r="DX421" s="261"/>
      <c r="DY421" s="261"/>
      <c r="DZ421" s="261"/>
      <c r="EA421" s="261"/>
    </row>
    <row r="422" spans="1:131" ht="15" x14ac:dyDescent="0.25">
      <c r="A422" s="261"/>
      <c r="B422" s="261"/>
      <c r="C422" s="261"/>
      <c r="D422" s="261"/>
      <c r="E422" s="261"/>
      <c r="F422" s="261"/>
      <c r="G422" s="261"/>
      <c r="H422" s="261"/>
      <c r="I422" s="261"/>
      <c r="J422" s="261"/>
      <c r="K422" s="261"/>
      <c r="L422" s="261"/>
      <c r="M422" s="261"/>
      <c r="N422" s="261"/>
      <c r="O422" s="261"/>
      <c r="P422" s="261"/>
      <c r="Q422" s="261"/>
      <c r="R422" s="261"/>
      <c r="S422" s="261"/>
      <c r="T422" s="261"/>
      <c r="U422" s="261"/>
      <c r="V422" s="261"/>
      <c r="W422" s="261"/>
      <c r="X422" s="261"/>
      <c r="Y422" s="261"/>
      <c r="Z422" s="261"/>
      <c r="AA422" s="261"/>
      <c r="AB422" s="261"/>
      <c r="AC422" s="261"/>
      <c r="AD422" s="261"/>
      <c r="AE422" s="261"/>
      <c r="AF422" s="261"/>
      <c r="AG422" s="261"/>
      <c r="AH422" s="261"/>
      <c r="AI422" s="261"/>
      <c r="AJ422" s="261"/>
      <c r="AK422" s="261"/>
      <c r="AL422" s="261"/>
      <c r="AM422" s="261"/>
      <c r="AN422" s="261"/>
      <c r="AO422" s="261"/>
      <c r="AP422" s="261"/>
      <c r="AQ422" s="261"/>
      <c r="AR422" s="261"/>
      <c r="AS422" s="261"/>
      <c r="AT422" s="261"/>
      <c r="AU422" s="261"/>
      <c r="AV422" s="261"/>
      <c r="AW422" s="261"/>
      <c r="AX422" s="261"/>
      <c r="AY422" s="261"/>
      <c r="AZ422" s="261"/>
      <c r="BA422" s="261"/>
      <c r="BB422" s="261"/>
      <c r="BC422" s="261"/>
      <c r="BD422" s="261"/>
      <c r="BE422" s="261"/>
      <c r="BF422" s="261"/>
      <c r="BG422" s="261"/>
      <c r="BH422" s="261"/>
      <c r="BI422" s="261"/>
      <c r="BJ422" s="261"/>
      <c r="BK422" s="261"/>
      <c r="BL422" s="261"/>
      <c r="BM422" s="261"/>
      <c r="BN422" s="261"/>
      <c r="BO422" s="261"/>
      <c r="BP422" s="261"/>
      <c r="BQ422" s="261"/>
      <c r="BR422" s="261"/>
      <c r="BS422" s="261"/>
      <c r="BT422" s="261"/>
      <c r="BU422" s="261"/>
      <c r="BV422" s="261"/>
      <c r="BW422" s="261"/>
      <c r="BX422" s="261"/>
      <c r="BY422" s="262"/>
      <c r="BZ422" s="262"/>
      <c r="CA422" s="262"/>
      <c r="CB422" s="262"/>
      <c r="CC422" s="262"/>
      <c r="CD422" s="262"/>
      <c r="CE422" s="262"/>
      <c r="CF422" s="262"/>
      <c r="CG422" s="262"/>
      <c r="CH422" s="262"/>
      <c r="CI422" s="262"/>
      <c r="CJ422" s="262"/>
      <c r="CK422" s="262"/>
      <c r="CL422" s="262"/>
      <c r="CM422" s="262"/>
      <c r="CN422" s="262"/>
      <c r="CO422" s="262"/>
      <c r="CP422" s="262"/>
      <c r="CQ422" s="262"/>
      <c r="CR422" s="262"/>
      <c r="CS422" s="262"/>
      <c r="CT422" s="262"/>
      <c r="CU422" s="261"/>
      <c r="CV422" s="261"/>
      <c r="CW422" s="261"/>
      <c r="CX422" s="261"/>
      <c r="CY422" s="261"/>
      <c r="CZ422" s="261"/>
      <c r="DA422" s="261"/>
      <c r="DB422" s="261"/>
      <c r="DC422" s="261"/>
      <c r="DD422" s="261"/>
      <c r="DE422" s="261"/>
      <c r="DF422" s="261"/>
      <c r="DG422" s="261"/>
      <c r="DH422" s="261"/>
      <c r="DI422" s="261"/>
      <c r="DJ422" s="261"/>
      <c r="DK422" s="261"/>
      <c r="DL422" s="261"/>
      <c r="DM422" s="261"/>
      <c r="DN422" s="261"/>
      <c r="DO422" s="261"/>
      <c r="DP422" s="261"/>
      <c r="DQ422" s="261"/>
      <c r="DR422" s="261"/>
      <c r="DS422" s="261"/>
      <c r="DT422" s="261"/>
      <c r="DU422" s="261"/>
      <c r="DV422" s="261"/>
      <c r="DW422" s="261"/>
      <c r="DX422" s="261"/>
      <c r="DY422" s="261"/>
      <c r="DZ422" s="261"/>
      <c r="EA422" s="261"/>
    </row>
    <row r="423" spans="1:131" ht="15" x14ac:dyDescent="0.25">
      <c r="A423" s="261"/>
      <c r="B423" s="261"/>
      <c r="C423" s="261"/>
      <c r="D423" s="261"/>
      <c r="E423" s="261"/>
      <c r="F423" s="261"/>
      <c r="G423" s="261"/>
      <c r="H423" s="261"/>
      <c r="I423" s="261"/>
      <c r="J423" s="261"/>
      <c r="K423" s="261"/>
      <c r="L423" s="261"/>
      <c r="M423" s="261"/>
      <c r="N423" s="261"/>
      <c r="O423" s="261"/>
      <c r="P423" s="261"/>
      <c r="Q423" s="261"/>
      <c r="R423" s="261"/>
      <c r="S423" s="261"/>
      <c r="T423" s="261"/>
      <c r="U423" s="261"/>
      <c r="V423" s="261"/>
      <c r="W423" s="261"/>
      <c r="X423" s="261"/>
      <c r="Y423" s="261"/>
      <c r="Z423" s="261"/>
      <c r="AA423" s="261"/>
      <c r="AB423" s="261"/>
      <c r="AC423" s="261"/>
      <c r="AD423" s="261"/>
      <c r="AE423" s="261"/>
      <c r="AF423" s="261"/>
      <c r="AG423" s="261"/>
      <c r="AH423" s="261"/>
      <c r="AI423" s="261"/>
      <c r="AJ423" s="261"/>
      <c r="AK423" s="261"/>
      <c r="AL423" s="261"/>
      <c r="AM423" s="261"/>
      <c r="AN423" s="261"/>
      <c r="AO423" s="261"/>
      <c r="AP423" s="261"/>
      <c r="AQ423" s="261"/>
      <c r="AR423" s="261"/>
      <c r="AS423" s="261"/>
      <c r="AT423" s="261"/>
      <c r="AU423" s="261"/>
      <c r="AV423" s="261"/>
      <c r="AW423" s="261"/>
      <c r="AX423" s="261"/>
      <c r="AY423" s="261"/>
      <c r="AZ423" s="261"/>
      <c r="BA423" s="261"/>
      <c r="BB423" s="261"/>
      <c r="BC423" s="261"/>
      <c r="BD423" s="261"/>
      <c r="BE423" s="261"/>
      <c r="BF423" s="261"/>
      <c r="BG423" s="261"/>
      <c r="BH423" s="261"/>
      <c r="BI423" s="261"/>
      <c r="BJ423" s="261"/>
      <c r="BK423" s="261"/>
      <c r="BL423" s="261"/>
      <c r="BM423" s="261"/>
      <c r="BN423" s="261"/>
      <c r="BO423" s="261"/>
      <c r="BP423" s="261"/>
      <c r="BQ423" s="261"/>
      <c r="BR423" s="261"/>
      <c r="BS423" s="261"/>
      <c r="BT423" s="261"/>
      <c r="BU423" s="261"/>
      <c r="BV423" s="261"/>
      <c r="BW423" s="261"/>
      <c r="BX423" s="261"/>
      <c r="BY423" s="262"/>
      <c r="BZ423" s="262"/>
      <c r="CA423" s="262"/>
      <c r="CB423" s="262"/>
      <c r="CC423" s="262"/>
      <c r="CD423" s="262"/>
      <c r="CE423" s="262"/>
      <c r="CF423" s="262"/>
      <c r="CG423" s="262"/>
      <c r="CH423" s="262"/>
      <c r="CI423" s="262"/>
      <c r="CJ423" s="262"/>
      <c r="CK423" s="262"/>
      <c r="CL423" s="262"/>
      <c r="CM423" s="262"/>
      <c r="CN423" s="262"/>
      <c r="CO423" s="262"/>
      <c r="CP423" s="262"/>
      <c r="CQ423" s="262"/>
      <c r="CR423" s="262"/>
      <c r="CS423" s="262"/>
      <c r="CT423" s="262"/>
      <c r="CU423" s="261"/>
      <c r="CV423" s="261"/>
      <c r="CW423" s="261"/>
      <c r="CX423" s="261"/>
      <c r="CY423" s="261"/>
      <c r="CZ423" s="261"/>
      <c r="DA423" s="261"/>
      <c r="DB423" s="261"/>
      <c r="DC423" s="261"/>
      <c r="DD423" s="261"/>
      <c r="DE423" s="261"/>
      <c r="DF423" s="261"/>
      <c r="DG423" s="261"/>
      <c r="DH423" s="261"/>
      <c r="DI423" s="261"/>
      <c r="DJ423" s="261"/>
      <c r="DK423" s="261"/>
      <c r="DL423" s="261"/>
      <c r="DM423" s="261"/>
      <c r="DN423" s="261"/>
      <c r="DO423" s="261"/>
      <c r="DP423" s="261"/>
      <c r="DQ423" s="261"/>
      <c r="DR423" s="261"/>
      <c r="DS423" s="261"/>
      <c r="DT423" s="261"/>
      <c r="DU423" s="261"/>
      <c r="DV423" s="261"/>
      <c r="DW423" s="261"/>
      <c r="DX423" s="261"/>
      <c r="DY423" s="261"/>
      <c r="DZ423" s="261"/>
      <c r="EA423" s="261"/>
    </row>
    <row r="424" spans="1:131" ht="15" x14ac:dyDescent="0.25">
      <c r="A424" s="261"/>
      <c r="B424" s="261"/>
      <c r="C424" s="261"/>
      <c r="D424" s="261"/>
      <c r="E424" s="261"/>
      <c r="F424" s="261"/>
      <c r="G424" s="261"/>
      <c r="H424" s="261"/>
      <c r="I424" s="261"/>
      <c r="J424" s="261"/>
      <c r="K424" s="261"/>
      <c r="L424" s="261"/>
      <c r="M424" s="261"/>
      <c r="N424" s="261"/>
      <c r="O424" s="261"/>
      <c r="P424" s="261"/>
      <c r="Q424" s="261"/>
      <c r="R424" s="261"/>
      <c r="S424" s="261"/>
      <c r="T424" s="261"/>
      <c r="U424" s="261"/>
      <c r="V424" s="261"/>
      <c r="W424" s="261"/>
      <c r="X424" s="261"/>
      <c r="Y424" s="261"/>
      <c r="Z424" s="261"/>
      <c r="AA424" s="261"/>
      <c r="AB424" s="261"/>
      <c r="AC424" s="261"/>
      <c r="AD424" s="261"/>
      <c r="AE424" s="261"/>
      <c r="AF424" s="261"/>
      <c r="AG424" s="261"/>
      <c r="AH424" s="261"/>
      <c r="AI424" s="261"/>
      <c r="AJ424" s="261"/>
      <c r="AK424" s="261"/>
      <c r="AL424" s="261"/>
      <c r="AM424" s="261"/>
      <c r="AN424" s="261"/>
      <c r="AO424" s="261"/>
      <c r="AP424" s="261"/>
      <c r="AQ424" s="261"/>
      <c r="AR424" s="261"/>
      <c r="AS424" s="261"/>
      <c r="AT424" s="261"/>
      <c r="AU424" s="261"/>
      <c r="AV424" s="261"/>
      <c r="AW424" s="261"/>
      <c r="AX424" s="261"/>
      <c r="AY424" s="261"/>
      <c r="AZ424" s="261"/>
      <c r="BA424" s="261"/>
      <c r="BB424" s="261"/>
      <c r="BC424" s="261"/>
      <c r="BD424" s="261"/>
      <c r="BE424" s="261"/>
      <c r="BF424" s="261"/>
      <c r="BG424" s="261"/>
      <c r="BH424" s="261"/>
      <c r="BI424" s="261"/>
      <c r="BJ424" s="261"/>
      <c r="BK424" s="261"/>
      <c r="BL424" s="261"/>
      <c r="BM424" s="261"/>
      <c r="BN424" s="261"/>
      <c r="BO424" s="261"/>
      <c r="BP424" s="261"/>
      <c r="BQ424" s="261"/>
      <c r="BR424" s="261"/>
      <c r="BS424" s="261"/>
      <c r="BT424" s="261"/>
      <c r="BU424" s="261"/>
      <c r="BV424" s="261"/>
      <c r="BW424" s="261"/>
      <c r="BX424" s="261"/>
      <c r="BY424" s="262"/>
      <c r="BZ424" s="262"/>
      <c r="CA424" s="262"/>
      <c r="CB424" s="262"/>
      <c r="CC424" s="262"/>
      <c r="CD424" s="262"/>
      <c r="CE424" s="262"/>
      <c r="CF424" s="262"/>
      <c r="CG424" s="262"/>
      <c r="CH424" s="262"/>
      <c r="CI424" s="262"/>
      <c r="CJ424" s="262"/>
      <c r="CK424" s="262"/>
      <c r="CL424" s="262"/>
      <c r="CM424" s="262"/>
      <c r="CN424" s="262"/>
      <c r="CO424" s="262"/>
      <c r="CP424" s="262"/>
      <c r="CQ424" s="262"/>
      <c r="CR424" s="262"/>
      <c r="CS424" s="262"/>
      <c r="CT424" s="262"/>
      <c r="CU424" s="261"/>
      <c r="CV424" s="261"/>
      <c r="CW424" s="261"/>
      <c r="CX424" s="261"/>
      <c r="CY424" s="261"/>
      <c r="CZ424" s="261"/>
      <c r="DA424" s="261"/>
      <c r="DB424" s="261"/>
      <c r="DC424" s="261"/>
      <c r="DD424" s="261"/>
      <c r="DE424" s="261"/>
      <c r="DF424" s="261"/>
      <c r="DG424" s="261"/>
      <c r="DH424" s="261"/>
      <c r="DI424" s="261"/>
      <c r="DJ424" s="261"/>
      <c r="DK424" s="261"/>
      <c r="DL424" s="261"/>
      <c r="DM424" s="261"/>
      <c r="DN424" s="261"/>
      <c r="DO424" s="261"/>
      <c r="DP424" s="261"/>
      <c r="DQ424" s="261"/>
      <c r="DR424" s="261"/>
      <c r="DS424" s="261"/>
      <c r="DT424" s="261"/>
      <c r="DU424" s="261"/>
      <c r="DV424" s="261"/>
      <c r="DW424" s="261"/>
      <c r="DX424" s="261"/>
      <c r="DY424" s="261"/>
      <c r="DZ424" s="261"/>
      <c r="EA424" s="261"/>
    </row>
    <row r="425" spans="1:131" ht="15" x14ac:dyDescent="0.25">
      <c r="A425" s="261"/>
      <c r="B425" s="261"/>
      <c r="C425" s="261"/>
      <c r="D425" s="261"/>
      <c r="E425" s="261"/>
      <c r="F425" s="261"/>
      <c r="G425" s="261"/>
      <c r="H425" s="261"/>
      <c r="I425" s="261"/>
      <c r="J425" s="261"/>
      <c r="K425" s="261"/>
      <c r="L425" s="261"/>
      <c r="M425" s="261"/>
      <c r="N425" s="261"/>
      <c r="O425" s="261"/>
      <c r="P425" s="261"/>
      <c r="Q425" s="261"/>
      <c r="R425" s="261"/>
      <c r="S425" s="261"/>
      <c r="T425" s="261"/>
      <c r="U425" s="261"/>
      <c r="V425" s="261"/>
      <c r="W425" s="261"/>
      <c r="X425" s="261"/>
      <c r="Y425" s="261"/>
      <c r="Z425" s="261"/>
      <c r="AA425" s="261"/>
      <c r="AB425" s="261"/>
      <c r="AC425" s="261"/>
      <c r="AD425" s="261"/>
      <c r="AE425" s="261"/>
      <c r="AF425" s="261"/>
      <c r="AG425" s="261"/>
      <c r="AH425" s="261"/>
      <c r="AI425" s="261"/>
      <c r="AJ425" s="261"/>
      <c r="AK425" s="261"/>
      <c r="AL425" s="261"/>
      <c r="AM425" s="261"/>
      <c r="AN425" s="261"/>
      <c r="AO425" s="261"/>
      <c r="AP425" s="261"/>
      <c r="AQ425" s="261"/>
      <c r="AR425" s="261"/>
      <c r="AS425" s="261"/>
      <c r="AT425" s="261"/>
      <c r="AU425" s="261"/>
      <c r="AV425" s="261"/>
      <c r="AW425" s="261"/>
      <c r="AX425" s="261"/>
      <c r="AY425" s="261"/>
      <c r="AZ425" s="261"/>
      <c r="BA425" s="261"/>
      <c r="BB425" s="261"/>
      <c r="BC425" s="261"/>
      <c r="BD425" s="261"/>
      <c r="BE425" s="261"/>
      <c r="BF425" s="261"/>
      <c r="BG425" s="261"/>
      <c r="BH425" s="261"/>
      <c r="BI425" s="261"/>
      <c r="BJ425" s="261"/>
      <c r="BK425" s="261"/>
      <c r="BL425" s="261"/>
      <c r="BM425" s="261"/>
      <c r="BN425" s="261"/>
      <c r="BO425" s="261"/>
      <c r="BP425" s="261"/>
      <c r="BQ425" s="261"/>
      <c r="BR425" s="261"/>
      <c r="BS425" s="261"/>
      <c r="BT425" s="261"/>
      <c r="BU425" s="261"/>
      <c r="BV425" s="261"/>
      <c r="BW425" s="261"/>
      <c r="BX425" s="261"/>
      <c r="BY425" s="262"/>
      <c r="BZ425" s="262"/>
      <c r="CA425" s="262"/>
      <c r="CB425" s="262"/>
      <c r="CC425" s="262"/>
      <c r="CD425" s="262"/>
      <c r="CE425" s="262"/>
      <c r="CF425" s="262"/>
      <c r="CG425" s="262"/>
      <c r="CH425" s="262"/>
      <c r="CI425" s="262"/>
      <c r="CJ425" s="262"/>
      <c r="CK425" s="262"/>
      <c r="CL425" s="262"/>
      <c r="CM425" s="262"/>
      <c r="CN425" s="262"/>
      <c r="CO425" s="262"/>
      <c r="CP425" s="262"/>
      <c r="CQ425" s="262"/>
      <c r="CR425" s="262"/>
      <c r="CS425" s="262"/>
      <c r="CT425" s="262"/>
      <c r="CU425" s="261"/>
      <c r="CV425" s="261"/>
      <c r="CW425" s="261"/>
      <c r="CX425" s="261"/>
      <c r="CY425" s="261"/>
      <c r="CZ425" s="261"/>
      <c r="DA425" s="261"/>
      <c r="DB425" s="261"/>
      <c r="DC425" s="261"/>
      <c r="DD425" s="261"/>
      <c r="DE425" s="261"/>
      <c r="DF425" s="261"/>
      <c r="DG425" s="261"/>
      <c r="DH425" s="261"/>
      <c r="DI425" s="261"/>
      <c r="DJ425" s="261"/>
      <c r="DK425" s="261"/>
      <c r="DL425" s="261"/>
      <c r="DM425" s="261"/>
      <c r="DN425" s="261"/>
      <c r="DO425" s="261"/>
      <c r="DP425" s="261"/>
      <c r="DQ425" s="261"/>
      <c r="DR425" s="261"/>
      <c r="DS425" s="261"/>
      <c r="DT425" s="261"/>
      <c r="DU425" s="261"/>
      <c r="DV425" s="261"/>
      <c r="DW425" s="261"/>
      <c r="DX425" s="261"/>
      <c r="DY425" s="261"/>
      <c r="DZ425" s="261"/>
      <c r="EA425" s="261"/>
    </row>
    <row r="426" spans="1:131" ht="15" x14ac:dyDescent="0.25">
      <c r="A426" s="261"/>
      <c r="B426" s="261"/>
      <c r="C426" s="261"/>
      <c r="D426" s="261"/>
      <c r="E426" s="261"/>
      <c r="F426" s="261"/>
      <c r="G426" s="261"/>
      <c r="H426" s="261"/>
      <c r="I426" s="261"/>
      <c r="J426" s="261"/>
      <c r="K426" s="261"/>
      <c r="L426" s="261"/>
      <c r="M426" s="261"/>
      <c r="N426" s="261"/>
      <c r="O426" s="261"/>
      <c r="P426" s="261"/>
      <c r="Q426" s="261"/>
      <c r="R426" s="261"/>
      <c r="S426" s="261"/>
      <c r="T426" s="261"/>
      <c r="U426" s="261"/>
      <c r="V426" s="261"/>
      <c r="W426" s="261"/>
      <c r="X426" s="261"/>
      <c r="Y426" s="261"/>
      <c r="Z426" s="261"/>
      <c r="AA426" s="261"/>
      <c r="AB426" s="261"/>
      <c r="AC426" s="261"/>
      <c r="AD426" s="261"/>
      <c r="AE426" s="261"/>
      <c r="AF426" s="261"/>
      <c r="AG426" s="261"/>
      <c r="AH426" s="261"/>
      <c r="AI426" s="261"/>
      <c r="AJ426" s="261"/>
      <c r="AK426" s="261"/>
      <c r="AL426" s="261"/>
      <c r="AM426" s="261"/>
      <c r="AN426" s="261"/>
      <c r="AO426" s="261"/>
      <c r="AP426" s="261"/>
      <c r="AQ426" s="261"/>
      <c r="AR426" s="261"/>
      <c r="AS426" s="261"/>
      <c r="AT426" s="261"/>
      <c r="AU426" s="261"/>
      <c r="AV426" s="261"/>
      <c r="AW426" s="261"/>
      <c r="AX426" s="261"/>
      <c r="AY426" s="261"/>
      <c r="AZ426" s="261"/>
      <c r="BA426" s="261"/>
      <c r="BB426" s="261"/>
      <c r="BC426" s="261"/>
      <c r="BD426" s="261"/>
      <c r="BE426" s="261"/>
      <c r="BF426" s="261"/>
      <c r="BG426" s="261"/>
      <c r="BH426" s="261"/>
      <c r="BI426" s="261"/>
      <c r="BJ426" s="261"/>
      <c r="BK426" s="261"/>
      <c r="BL426" s="261"/>
      <c r="BM426" s="261"/>
      <c r="BN426" s="261"/>
      <c r="BO426" s="261"/>
      <c r="BP426" s="261"/>
      <c r="BQ426" s="261"/>
      <c r="BR426" s="261"/>
      <c r="BS426" s="261"/>
      <c r="BT426" s="261"/>
      <c r="BU426" s="261"/>
      <c r="BV426" s="261"/>
      <c r="BW426" s="261"/>
      <c r="BX426" s="261"/>
      <c r="BY426" s="262"/>
      <c r="BZ426" s="262"/>
      <c r="CA426" s="262"/>
      <c r="CB426" s="262"/>
      <c r="CC426" s="262"/>
      <c r="CD426" s="262"/>
      <c r="CE426" s="262"/>
      <c r="CF426" s="262"/>
      <c r="CG426" s="262"/>
      <c r="CH426" s="262"/>
      <c r="CI426" s="262"/>
      <c r="CJ426" s="262"/>
      <c r="CK426" s="262"/>
      <c r="CL426" s="262"/>
      <c r="CM426" s="262"/>
      <c r="CN426" s="262"/>
      <c r="CO426" s="262"/>
      <c r="CP426" s="262"/>
      <c r="CQ426" s="262"/>
      <c r="CR426" s="262"/>
      <c r="CS426" s="262"/>
      <c r="CT426" s="262"/>
      <c r="CU426" s="261"/>
      <c r="CV426" s="261"/>
      <c r="CW426" s="261"/>
      <c r="CX426" s="261"/>
      <c r="CY426" s="261"/>
      <c r="CZ426" s="261"/>
      <c r="DA426" s="261"/>
      <c r="DB426" s="261"/>
      <c r="DC426" s="261"/>
      <c r="DD426" s="261"/>
      <c r="DE426" s="261"/>
      <c r="DF426" s="261"/>
      <c r="DG426" s="261"/>
      <c r="DH426" s="261"/>
      <c r="DI426" s="261"/>
      <c r="DJ426" s="261"/>
      <c r="DK426" s="261"/>
      <c r="DL426" s="261"/>
      <c r="DM426" s="261"/>
      <c r="DN426" s="261"/>
      <c r="DO426" s="261"/>
      <c r="DP426" s="261"/>
      <c r="DQ426" s="261"/>
      <c r="DR426" s="261"/>
      <c r="DS426" s="261"/>
      <c r="DT426" s="261"/>
      <c r="DU426" s="261"/>
      <c r="DV426" s="261"/>
      <c r="DW426" s="261"/>
      <c r="DX426" s="261"/>
      <c r="DY426" s="261"/>
      <c r="DZ426" s="261"/>
      <c r="EA426" s="261"/>
    </row>
    <row r="427" spans="1:131" ht="15" x14ac:dyDescent="0.25">
      <c r="A427" s="261"/>
      <c r="B427" s="261"/>
      <c r="C427" s="261"/>
      <c r="D427" s="261"/>
      <c r="E427" s="261"/>
      <c r="F427" s="261"/>
      <c r="G427" s="261"/>
      <c r="H427" s="261"/>
      <c r="I427" s="261"/>
      <c r="J427" s="261"/>
      <c r="K427" s="261"/>
      <c r="L427" s="261"/>
      <c r="M427" s="261"/>
      <c r="N427" s="261"/>
      <c r="O427" s="261"/>
      <c r="P427" s="261"/>
      <c r="Q427" s="261"/>
      <c r="R427" s="261"/>
      <c r="S427" s="261"/>
      <c r="T427" s="261"/>
      <c r="U427" s="261"/>
      <c r="V427" s="261"/>
      <c r="W427" s="261"/>
      <c r="X427" s="261"/>
      <c r="Y427" s="261"/>
      <c r="Z427" s="261"/>
      <c r="AA427" s="261"/>
      <c r="AB427" s="261"/>
      <c r="AC427" s="261"/>
      <c r="AD427" s="261"/>
      <c r="AE427" s="261"/>
      <c r="AF427" s="261"/>
      <c r="AG427" s="261"/>
      <c r="AH427" s="261"/>
      <c r="AI427" s="261"/>
      <c r="AJ427" s="261"/>
      <c r="AK427" s="261"/>
      <c r="AL427" s="261"/>
      <c r="AM427" s="261"/>
      <c r="AN427" s="261"/>
      <c r="AO427" s="261"/>
      <c r="AP427" s="261"/>
      <c r="AQ427" s="261"/>
      <c r="AR427" s="261"/>
      <c r="AS427" s="261"/>
      <c r="AT427" s="261"/>
      <c r="AU427" s="261"/>
      <c r="AV427" s="261"/>
      <c r="AW427" s="261"/>
      <c r="AX427" s="261"/>
      <c r="AY427" s="261"/>
      <c r="AZ427" s="261"/>
      <c r="BA427" s="261"/>
      <c r="BB427" s="261"/>
      <c r="BC427" s="261"/>
      <c r="BD427" s="261"/>
      <c r="BE427" s="261"/>
      <c r="BF427" s="261"/>
      <c r="BG427" s="261"/>
      <c r="BH427" s="261"/>
      <c r="BI427" s="261"/>
      <c r="BJ427" s="261"/>
      <c r="BK427" s="261"/>
      <c r="BL427" s="261"/>
      <c r="BM427" s="261"/>
      <c r="BN427" s="261"/>
      <c r="BO427" s="261"/>
      <c r="BP427" s="261"/>
      <c r="BQ427" s="261"/>
      <c r="BR427" s="261"/>
      <c r="BS427" s="261"/>
      <c r="BT427" s="261"/>
      <c r="BU427" s="261"/>
      <c r="BV427" s="261"/>
      <c r="BW427" s="261"/>
      <c r="BX427" s="261"/>
      <c r="BY427" s="262"/>
      <c r="BZ427" s="262"/>
      <c r="CA427" s="262"/>
      <c r="CB427" s="262"/>
      <c r="CC427" s="262"/>
      <c r="CD427" s="262"/>
      <c r="CE427" s="262"/>
      <c r="CF427" s="262"/>
      <c r="CG427" s="262"/>
      <c r="CH427" s="262"/>
      <c r="CI427" s="262"/>
      <c r="CJ427" s="262"/>
      <c r="CK427" s="262"/>
      <c r="CL427" s="262"/>
      <c r="CM427" s="262"/>
      <c r="CN427" s="262"/>
      <c r="CO427" s="262"/>
      <c r="CP427" s="262"/>
      <c r="CQ427" s="262"/>
      <c r="CR427" s="262"/>
      <c r="CS427" s="262"/>
      <c r="CT427" s="262"/>
      <c r="CU427" s="261"/>
      <c r="CV427" s="261"/>
      <c r="CW427" s="261"/>
      <c r="CX427" s="261"/>
      <c r="CY427" s="261"/>
      <c r="CZ427" s="261"/>
      <c r="DA427" s="261"/>
      <c r="DB427" s="261"/>
      <c r="DC427" s="261"/>
      <c r="DD427" s="261"/>
      <c r="DE427" s="261"/>
      <c r="DF427" s="261"/>
      <c r="DG427" s="261"/>
      <c r="DH427" s="261"/>
      <c r="DI427" s="261"/>
      <c r="DJ427" s="261"/>
      <c r="DK427" s="261"/>
      <c r="DL427" s="261"/>
      <c r="DM427" s="261"/>
      <c r="DN427" s="261"/>
      <c r="DO427" s="261"/>
      <c r="DP427" s="261"/>
      <c r="DQ427" s="261"/>
      <c r="DR427" s="261"/>
      <c r="DS427" s="261"/>
      <c r="DT427" s="261"/>
      <c r="DU427" s="261"/>
      <c r="DV427" s="261"/>
      <c r="DW427" s="261"/>
      <c r="DX427" s="261"/>
      <c r="DY427" s="261"/>
      <c r="DZ427" s="261"/>
      <c r="EA427" s="261"/>
    </row>
    <row r="428" spans="1:131" ht="15" x14ac:dyDescent="0.25">
      <c r="A428" s="261"/>
      <c r="B428" s="261"/>
      <c r="C428" s="261"/>
      <c r="D428" s="261"/>
      <c r="E428" s="261"/>
      <c r="F428" s="261"/>
      <c r="G428" s="261"/>
      <c r="H428" s="261"/>
      <c r="I428" s="261"/>
      <c r="J428" s="261"/>
      <c r="K428" s="261"/>
      <c r="L428" s="261"/>
      <c r="M428" s="261"/>
      <c r="N428" s="261"/>
      <c r="O428" s="261"/>
      <c r="P428" s="261"/>
      <c r="Q428" s="261"/>
      <c r="R428" s="261"/>
      <c r="S428" s="261"/>
      <c r="T428" s="261"/>
      <c r="U428" s="261"/>
      <c r="V428" s="261"/>
      <c r="W428" s="261"/>
      <c r="X428" s="261"/>
      <c r="Y428" s="261"/>
      <c r="Z428" s="261"/>
      <c r="AA428" s="261"/>
      <c r="AB428" s="261"/>
      <c r="AC428" s="261"/>
      <c r="AD428" s="261"/>
      <c r="AE428" s="261"/>
      <c r="AF428" s="261"/>
      <c r="AG428" s="261"/>
      <c r="AH428" s="261"/>
      <c r="AI428" s="261"/>
      <c r="AJ428" s="261"/>
      <c r="AK428" s="261"/>
      <c r="AL428" s="261"/>
      <c r="AM428" s="261"/>
      <c r="AN428" s="261"/>
      <c r="AO428" s="261"/>
      <c r="AP428" s="261"/>
      <c r="AQ428" s="261"/>
      <c r="AR428" s="261"/>
      <c r="AS428" s="261"/>
      <c r="AT428" s="261"/>
      <c r="AU428" s="261"/>
      <c r="AV428" s="261"/>
      <c r="AW428" s="261"/>
      <c r="AX428" s="261"/>
      <c r="AY428" s="261"/>
      <c r="AZ428" s="261"/>
      <c r="BA428" s="261"/>
      <c r="BB428" s="261"/>
      <c r="BC428" s="261"/>
      <c r="BD428" s="261"/>
      <c r="BE428" s="261"/>
      <c r="BF428" s="261"/>
      <c r="BG428" s="261"/>
      <c r="BH428" s="261"/>
      <c r="BI428" s="261"/>
      <c r="BJ428" s="261"/>
      <c r="BK428" s="261"/>
      <c r="BL428" s="261"/>
      <c r="BM428" s="261"/>
      <c r="BN428" s="261"/>
      <c r="BO428" s="261"/>
      <c r="BP428" s="261"/>
      <c r="BQ428" s="261"/>
      <c r="BR428" s="261"/>
      <c r="BS428" s="261"/>
      <c r="BT428" s="261"/>
      <c r="BU428" s="261"/>
      <c r="BV428" s="261"/>
      <c r="BW428" s="261"/>
      <c r="BX428" s="261"/>
      <c r="BY428" s="262"/>
      <c r="BZ428" s="262"/>
      <c r="CA428" s="262"/>
      <c r="CB428" s="262"/>
      <c r="CC428" s="262"/>
      <c r="CD428" s="262"/>
      <c r="CE428" s="262"/>
      <c r="CF428" s="262"/>
      <c r="CG428" s="262"/>
      <c r="CH428" s="262"/>
      <c r="CI428" s="262"/>
      <c r="CJ428" s="262"/>
      <c r="CK428" s="262"/>
      <c r="CL428" s="262"/>
      <c r="CM428" s="262"/>
      <c r="CN428" s="262"/>
      <c r="CO428" s="262"/>
      <c r="CP428" s="262"/>
      <c r="CQ428" s="262"/>
      <c r="CR428" s="262"/>
      <c r="CS428" s="262"/>
      <c r="CT428" s="262"/>
      <c r="CU428" s="261"/>
      <c r="CV428" s="261"/>
      <c r="CW428" s="261"/>
      <c r="CX428" s="261"/>
      <c r="CY428" s="261"/>
      <c r="CZ428" s="261"/>
      <c r="DA428" s="261"/>
      <c r="DB428" s="261"/>
      <c r="DC428" s="261"/>
      <c r="DD428" s="261"/>
      <c r="DE428" s="261"/>
      <c r="DF428" s="261"/>
      <c r="DG428" s="261"/>
      <c r="DH428" s="261"/>
      <c r="DI428" s="261"/>
      <c r="DJ428" s="261"/>
      <c r="DK428" s="261"/>
      <c r="DL428" s="261"/>
      <c r="DM428" s="261"/>
      <c r="DN428" s="261"/>
      <c r="DO428" s="261"/>
      <c r="DP428" s="261"/>
      <c r="DQ428" s="261"/>
      <c r="DR428" s="261"/>
      <c r="DS428" s="261"/>
      <c r="DT428" s="261"/>
      <c r="DU428" s="261"/>
      <c r="DV428" s="261"/>
      <c r="DW428" s="261"/>
      <c r="DX428" s="261"/>
      <c r="DY428" s="261"/>
      <c r="DZ428" s="261"/>
      <c r="EA428" s="261"/>
    </row>
  </sheetData>
  <mergeCells count="85">
    <mergeCell ref="D97:D98"/>
    <mergeCell ref="E97:J97"/>
    <mergeCell ref="K97:L97"/>
    <mergeCell ref="E86:E87"/>
    <mergeCell ref="A90:C90"/>
    <mergeCell ref="A92:C93"/>
    <mergeCell ref="D92:D93"/>
    <mergeCell ref="E92:E93"/>
    <mergeCell ref="A86:C87"/>
    <mergeCell ref="B68:B70"/>
    <mergeCell ref="B72:C72"/>
    <mergeCell ref="B60:C60"/>
    <mergeCell ref="B66:C66"/>
    <mergeCell ref="D86:D87"/>
    <mergeCell ref="A6:O6"/>
    <mergeCell ref="B28:C28"/>
    <mergeCell ref="B15:C15"/>
    <mergeCell ref="B16:C16"/>
    <mergeCell ref="B17:C17"/>
    <mergeCell ref="A9:C10"/>
    <mergeCell ref="D9:D10"/>
    <mergeCell ref="E9:I9"/>
    <mergeCell ref="J9:X9"/>
    <mergeCell ref="B12:B14"/>
    <mergeCell ref="B21:C21"/>
    <mergeCell ref="B22:B24"/>
    <mergeCell ref="B25:B27"/>
    <mergeCell ref="B20:C20"/>
    <mergeCell ref="Y9:Z9"/>
    <mergeCell ref="AA9:AA10"/>
    <mergeCell ref="AB9:AB10"/>
    <mergeCell ref="AC9:AC10"/>
    <mergeCell ref="A11:A40"/>
    <mergeCell ref="B11:C11"/>
    <mergeCell ref="B32:C32"/>
    <mergeCell ref="B30:B31"/>
    <mergeCell ref="B18:C18"/>
    <mergeCell ref="B19:C19"/>
    <mergeCell ref="B29:C29"/>
    <mergeCell ref="B36:B38"/>
    <mergeCell ref="B40:C40"/>
    <mergeCell ref="B47:C47"/>
    <mergeCell ref="B48:C48"/>
    <mergeCell ref="B49:C49"/>
    <mergeCell ref="B50:C50"/>
    <mergeCell ref="B33:C33"/>
    <mergeCell ref="B34:C34"/>
    <mergeCell ref="B39:C39"/>
    <mergeCell ref="B35:C35"/>
    <mergeCell ref="A42:C42"/>
    <mergeCell ref="A43:A72"/>
    <mergeCell ref="B43:C43"/>
    <mergeCell ref="B44:B46"/>
    <mergeCell ref="B53:C53"/>
    <mergeCell ref="B54:B56"/>
    <mergeCell ref="B57:B59"/>
    <mergeCell ref="B61:C61"/>
    <mergeCell ref="E81:F81"/>
    <mergeCell ref="A79:C79"/>
    <mergeCell ref="E83:F83"/>
    <mergeCell ref="A84:C84"/>
    <mergeCell ref="E82:F82"/>
    <mergeCell ref="A83:C83"/>
    <mergeCell ref="A88:C88"/>
    <mergeCell ref="A82:C82"/>
    <mergeCell ref="B51:C51"/>
    <mergeCell ref="B52:C52"/>
    <mergeCell ref="B64:C64"/>
    <mergeCell ref="B65:C65"/>
    <mergeCell ref="B71:C71"/>
    <mergeCell ref="A81:C81"/>
    <mergeCell ref="A74:C74"/>
    <mergeCell ref="A76:C76"/>
    <mergeCell ref="A77:C77"/>
    <mergeCell ref="A75:C75"/>
    <mergeCell ref="A78:C78"/>
    <mergeCell ref="B62:B63"/>
    <mergeCell ref="B67:C67"/>
    <mergeCell ref="A99:B101"/>
    <mergeCell ref="A102:B104"/>
    <mergeCell ref="A105:B107"/>
    <mergeCell ref="A94:C94"/>
    <mergeCell ref="A89:C89"/>
    <mergeCell ref="A95:C95"/>
    <mergeCell ref="A97:C98"/>
  </mergeCells>
  <dataValidations count="2">
    <dataValidation type="whole" allowBlank="1" showInputMessage="1" showErrorMessage="1" errorTitle="Error" error="Por favor ingrese números enteros" sqref="WBT983138:WCB983146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E65632 JA65632 SW65632 ACS65632 AMO65632 AWK65632 BGG65632 BQC65632 BZY65632 CJU65632 CTQ65632 DDM65632 DNI65632 DXE65632 EHA65632 EQW65632 FAS65632 FKO65632 FUK65632 GEG65632 GOC65632 GXY65632 HHU65632 HRQ65632 IBM65632 ILI65632 IVE65632 JFA65632 JOW65632 JYS65632 KIO65632 KSK65632 LCG65632 LMC65632 LVY65632 MFU65632 MPQ65632 MZM65632 NJI65632 NTE65632 ODA65632 OMW65632 OWS65632 PGO65632 PQK65632 QAG65632 QKC65632 QTY65632 RDU65632 RNQ65632 RXM65632 SHI65632 SRE65632 TBA65632 TKW65632 TUS65632 UEO65632 UOK65632 UYG65632 VIC65632 VRY65632 WBU65632 WLQ65632 WVM65632 E131168 JA131168 SW131168 ACS131168 AMO131168 AWK131168 BGG131168 BQC131168 BZY131168 CJU131168 CTQ131168 DDM131168 DNI131168 DXE131168 EHA131168 EQW131168 FAS131168 FKO131168 FUK131168 GEG131168 GOC131168 GXY131168 HHU131168 HRQ131168 IBM131168 ILI131168 IVE131168 JFA131168 JOW131168 JYS131168 KIO131168 KSK131168 LCG131168 LMC131168 LVY131168 MFU131168 MPQ131168 MZM131168 NJI131168 NTE131168 ODA131168 OMW131168 OWS131168 PGO131168 PQK131168 QAG131168 QKC131168 QTY131168 RDU131168 RNQ131168 RXM131168 SHI131168 SRE131168 TBA131168 TKW131168 TUS131168 UEO131168 UOK131168 UYG131168 VIC131168 VRY131168 WBU131168 WLQ131168 WVM131168 E196704 JA196704 SW196704 ACS196704 AMO196704 AWK196704 BGG196704 BQC196704 BZY196704 CJU196704 CTQ196704 DDM196704 DNI196704 DXE196704 EHA196704 EQW196704 FAS196704 FKO196704 FUK196704 GEG196704 GOC196704 GXY196704 HHU196704 HRQ196704 IBM196704 ILI196704 IVE196704 JFA196704 JOW196704 JYS196704 KIO196704 KSK196704 LCG196704 LMC196704 LVY196704 MFU196704 MPQ196704 MZM196704 NJI196704 NTE196704 ODA196704 OMW196704 OWS196704 PGO196704 PQK196704 QAG196704 QKC196704 QTY196704 RDU196704 RNQ196704 RXM196704 SHI196704 SRE196704 TBA196704 TKW196704 TUS196704 UEO196704 UOK196704 UYG196704 VIC196704 VRY196704 WBU196704 WLQ196704 WVM196704 E262240 JA262240 SW262240 ACS262240 AMO262240 AWK262240 BGG262240 BQC262240 BZY262240 CJU262240 CTQ262240 DDM262240 DNI262240 DXE262240 EHA262240 EQW262240 FAS262240 FKO262240 FUK262240 GEG262240 GOC262240 GXY262240 HHU262240 HRQ262240 IBM262240 ILI262240 IVE262240 JFA262240 JOW262240 JYS262240 KIO262240 KSK262240 LCG262240 LMC262240 LVY262240 MFU262240 MPQ262240 MZM262240 NJI262240 NTE262240 ODA262240 OMW262240 OWS262240 PGO262240 PQK262240 QAG262240 QKC262240 QTY262240 RDU262240 RNQ262240 RXM262240 SHI262240 SRE262240 TBA262240 TKW262240 TUS262240 UEO262240 UOK262240 UYG262240 VIC262240 VRY262240 WBU262240 WLQ262240 WVM262240 E327776 JA327776 SW327776 ACS327776 AMO327776 AWK327776 BGG327776 BQC327776 BZY327776 CJU327776 CTQ327776 DDM327776 DNI327776 DXE327776 EHA327776 EQW327776 FAS327776 FKO327776 FUK327776 GEG327776 GOC327776 GXY327776 HHU327776 HRQ327776 IBM327776 ILI327776 IVE327776 JFA327776 JOW327776 JYS327776 KIO327776 KSK327776 LCG327776 LMC327776 LVY327776 MFU327776 MPQ327776 MZM327776 NJI327776 NTE327776 ODA327776 OMW327776 OWS327776 PGO327776 PQK327776 QAG327776 QKC327776 QTY327776 RDU327776 RNQ327776 RXM327776 SHI327776 SRE327776 TBA327776 TKW327776 TUS327776 UEO327776 UOK327776 UYG327776 VIC327776 VRY327776 WBU327776 WLQ327776 WVM327776 E393312 JA393312 SW393312 ACS393312 AMO393312 AWK393312 BGG393312 BQC393312 BZY393312 CJU393312 CTQ393312 DDM393312 DNI393312 DXE393312 EHA393312 EQW393312 FAS393312 FKO393312 FUK393312 GEG393312 GOC393312 GXY393312 HHU393312 HRQ393312 IBM393312 ILI393312 IVE393312 JFA393312 JOW393312 JYS393312 KIO393312 KSK393312 LCG393312 LMC393312 LVY393312 MFU393312 MPQ393312 MZM393312 NJI393312 NTE393312 ODA393312 OMW393312 OWS393312 PGO393312 PQK393312 QAG393312 QKC393312 QTY393312 RDU393312 RNQ393312 RXM393312 SHI393312 SRE393312 TBA393312 TKW393312 TUS393312 UEO393312 UOK393312 UYG393312 VIC393312 VRY393312 WBU393312 WLQ393312 WVM393312 E458848 JA458848 SW458848 ACS458848 AMO458848 AWK458848 BGG458848 BQC458848 BZY458848 CJU458848 CTQ458848 DDM458848 DNI458848 DXE458848 EHA458848 EQW458848 FAS458848 FKO458848 FUK458848 GEG458848 GOC458848 GXY458848 HHU458848 HRQ458848 IBM458848 ILI458848 IVE458848 JFA458848 JOW458848 JYS458848 KIO458848 KSK458848 LCG458848 LMC458848 LVY458848 MFU458848 MPQ458848 MZM458848 NJI458848 NTE458848 ODA458848 OMW458848 OWS458848 PGO458848 PQK458848 QAG458848 QKC458848 QTY458848 RDU458848 RNQ458848 RXM458848 SHI458848 SRE458848 TBA458848 TKW458848 TUS458848 UEO458848 UOK458848 UYG458848 VIC458848 VRY458848 WBU458848 WLQ458848 WVM458848 E524384 JA524384 SW524384 ACS524384 AMO524384 AWK524384 BGG524384 BQC524384 BZY524384 CJU524384 CTQ524384 DDM524384 DNI524384 DXE524384 EHA524384 EQW524384 FAS524384 FKO524384 FUK524384 GEG524384 GOC524384 GXY524384 HHU524384 HRQ524384 IBM524384 ILI524384 IVE524384 JFA524384 JOW524384 JYS524384 KIO524384 KSK524384 LCG524384 LMC524384 LVY524384 MFU524384 MPQ524384 MZM524384 NJI524384 NTE524384 ODA524384 OMW524384 OWS524384 PGO524384 PQK524384 QAG524384 QKC524384 QTY524384 RDU524384 RNQ524384 RXM524384 SHI524384 SRE524384 TBA524384 TKW524384 TUS524384 UEO524384 UOK524384 UYG524384 VIC524384 VRY524384 WBU524384 WLQ524384 WVM524384 E589920 JA589920 SW589920 ACS589920 AMO589920 AWK589920 BGG589920 BQC589920 BZY589920 CJU589920 CTQ589920 DDM589920 DNI589920 DXE589920 EHA589920 EQW589920 FAS589920 FKO589920 FUK589920 GEG589920 GOC589920 GXY589920 HHU589920 HRQ589920 IBM589920 ILI589920 IVE589920 JFA589920 JOW589920 JYS589920 KIO589920 KSK589920 LCG589920 LMC589920 LVY589920 MFU589920 MPQ589920 MZM589920 NJI589920 NTE589920 ODA589920 OMW589920 OWS589920 PGO589920 PQK589920 QAG589920 QKC589920 QTY589920 RDU589920 RNQ589920 RXM589920 SHI589920 SRE589920 TBA589920 TKW589920 TUS589920 UEO589920 UOK589920 UYG589920 VIC589920 VRY589920 WBU589920 WLQ589920 WVM589920 E655456 JA655456 SW655456 ACS655456 AMO655456 AWK655456 BGG655456 BQC655456 BZY655456 CJU655456 CTQ655456 DDM655456 DNI655456 DXE655456 EHA655456 EQW655456 FAS655456 FKO655456 FUK655456 GEG655456 GOC655456 GXY655456 HHU655456 HRQ655456 IBM655456 ILI655456 IVE655456 JFA655456 JOW655456 JYS655456 KIO655456 KSK655456 LCG655456 LMC655456 LVY655456 MFU655456 MPQ655456 MZM655456 NJI655456 NTE655456 ODA655456 OMW655456 OWS655456 PGO655456 PQK655456 QAG655456 QKC655456 QTY655456 RDU655456 RNQ655456 RXM655456 SHI655456 SRE655456 TBA655456 TKW655456 TUS655456 UEO655456 UOK655456 UYG655456 VIC655456 VRY655456 WBU655456 WLQ655456 WVM655456 E720992 JA720992 SW720992 ACS720992 AMO720992 AWK720992 BGG720992 BQC720992 BZY720992 CJU720992 CTQ720992 DDM720992 DNI720992 DXE720992 EHA720992 EQW720992 FAS720992 FKO720992 FUK720992 GEG720992 GOC720992 GXY720992 HHU720992 HRQ720992 IBM720992 ILI720992 IVE720992 JFA720992 JOW720992 JYS720992 KIO720992 KSK720992 LCG720992 LMC720992 LVY720992 MFU720992 MPQ720992 MZM720992 NJI720992 NTE720992 ODA720992 OMW720992 OWS720992 PGO720992 PQK720992 QAG720992 QKC720992 QTY720992 RDU720992 RNQ720992 RXM720992 SHI720992 SRE720992 TBA720992 TKW720992 TUS720992 UEO720992 UOK720992 UYG720992 VIC720992 VRY720992 WBU720992 WLQ720992 WVM720992 E786528 JA786528 SW786528 ACS786528 AMO786528 AWK786528 BGG786528 BQC786528 BZY786528 CJU786528 CTQ786528 DDM786528 DNI786528 DXE786528 EHA786528 EQW786528 FAS786528 FKO786528 FUK786528 GEG786528 GOC786528 GXY786528 HHU786528 HRQ786528 IBM786528 ILI786528 IVE786528 JFA786528 JOW786528 JYS786528 KIO786528 KSK786528 LCG786528 LMC786528 LVY786528 MFU786528 MPQ786528 MZM786528 NJI786528 NTE786528 ODA786528 OMW786528 OWS786528 PGO786528 PQK786528 QAG786528 QKC786528 QTY786528 RDU786528 RNQ786528 RXM786528 SHI786528 SRE786528 TBA786528 TKW786528 TUS786528 UEO786528 UOK786528 UYG786528 VIC786528 VRY786528 WBU786528 WLQ786528 WVM786528 E852064 JA852064 SW852064 ACS852064 AMO852064 AWK852064 BGG852064 BQC852064 BZY852064 CJU852064 CTQ852064 DDM852064 DNI852064 DXE852064 EHA852064 EQW852064 FAS852064 FKO852064 FUK852064 GEG852064 GOC852064 GXY852064 HHU852064 HRQ852064 IBM852064 ILI852064 IVE852064 JFA852064 JOW852064 JYS852064 KIO852064 KSK852064 LCG852064 LMC852064 LVY852064 MFU852064 MPQ852064 MZM852064 NJI852064 NTE852064 ODA852064 OMW852064 OWS852064 PGO852064 PQK852064 QAG852064 QKC852064 QTY852064 RDU852064 RNQ852064 RXM852064 SHI852064 SRE852064 TBA852064 TKW852064 TUS852064 UEO852064 UOK852064 UYG852064 VIC852064 VRY852064 WBU852064 WLQ852064 WVM852064 E917600 JA917600 SW917600 ACS917600 AMO917600 AWK917600 BGG917600 BQC917600 BZY917600 CJU917600 CTQ917600 DDM917600 DNI917600 DXE917600 EHA917600 EQW917600 FAS917600 FKO917600 FUK917600 GEG917600 GOC917600 GXY917600 HHU917600 HRQ917600 IBM917600 ILI917600 IVE917600 JFA917600 JOW917600 JYS917600 KIO917600 KSK917600 LCG917600 LMC917600 LVY917600 MFU917600 MPQ917600 MZM917600 NJI917600 NTE917600 ODA917600 OMW917600 OWS917600 PGO917600 PQK917600 QAG917600 QKC917600 QTY917600 RDU917600 RNQ917600 RXM917600 SHI917600 SRE917600 TBA917600 TKW917600 TUS917600 UEO917600 UOK917600 UYG917600 VIC917600 VRY917600 WBU917600 WLQ917600 WVM917600 E983136 JA983136 SW983136 ACS983136 AMO983136 AWK983136 BGG983136 BQC983136 BZY983136 CJU983136 CTQ983136 DDM983136 DNI983136 DXE983136 EHA983136 EQW983136 FAS983136 FKO983136 FUK983136 GEG983136 GOC983136 GXY983136 HHU983136 HRQ983136 IBM983136 ILI983136 IVE983136 JFA983136 JOW983136 JYS983136 KIO983136 KSK983136 LCG983136 LMC983136 LVY983136 MFU983136 MPQ983136 MZM983136 NJI983136 NTE983136 ODA983136 OMW983136 OWS983136 PGO983136 PQK983136 QAG983136 QKC983136 QTY983136 RDU983136 RNQ983136 RXM983136 SHI983136 SRE983136 TBA983136 TKW983136 TUS983136 UEO983136 UOK983136 UYG983136 VIC983136 VRY983136 WBU983136 WLQ983136 WVM983136 WLP983138:WLX983146 JA97:JH97 SW97:TD97 ACS97:ACZ97 AMO97:AMV97 AWK97:AWR97 BGG97:BGN97 BQC97:BQJ97 BZY97:CAF97 CJU97:CKB97 CTQ97:CTX97 DDM97:DDT97 DNI97:DNP97 DXE97:DXL97 EHA97:EHH97 EQW97:ERD97 FAS97:FAZ97 FKO97:FKV97 FUK97:FUR97 GEG97:GEN97 GOC97:GOJ97 GXY97:GYF97 HHU97:HIB97 HRQ97:HRX97 IBM97:IBT97 ILI97:ILP97 IVE97:IVL97 JFA97:JFH97 JOW97:JPD97 JYS97:JYZ97 KIO97:KIV97 KSK97:KSR97 LCG97:LCN97 LMC97:LMJ97 LVY97:LWF97 MFU97:MGB97 MPQ97:MPX97 MZM97:MZT97 NJI97:NJP97 NTE97:NTL97 ODA97:ODH97 OMW97:OND97 OWS97:OWZ97 PGO97:PGV97 PQK97:PQR97 QAG97:QAN97 QKC97:QKJ97 QTY97:QUF97 RDU97:REB97 RNQ97:RNX97 RXM97:RXT97 SHI97:SHP97 SRE97:SRL97 TBA97:TBH97 TKW97:TLD97 TUS97:TUZ97 UEO97:UEV97 UOK97:UOR97 UYG97:UYN97 VIC97:VIJ97 VRY97:VSF97 WBU97:WCB97 WLQ97:WLX97 WVM97:WVT97 E65633:L65633 JA65633:JH65633 SW65633:TD65633 ACS65633:ACZ65633 AMO65633:AMV65633 AWK65633:AWR65633 BGG65633:BGN65633 BQC65633:BQJ65633 BZY65633:CAF65633 CJU65633:CKB65633 CTQ65633:CTX65633 DDM65633:DDT65633 DNI65633:DNP65633 DXE65633:DXL65633 EHA65633:EHH65633 EQW65633:ERD65633 FAS65633:FAZ65633 FKO65633:FKV65633 FUK65633:FUR65633 GEG65633:GEN65633 GOC65633:GOJ65633 GXY65633:GYF65633 HHU65633:HIB65633 HRQ65633:HRX65633 IBM65633:IBT65633 ILI65633:ILP65633 IVE65633:IVL65633 JFA65633:JFH65633 JOW65633:JPD65633 JYS65633:JYZ65633 KIO65633:KIV65633 KSK65633:KSR65633 LCG65633:LCN65633 LMC65633:LMJ65633 LVY65633:LWF65633 MFU65633:MGB65633 MPQ65633:MPX65633 MZM65633:MZT65633 NJI65633:NJP65633 NTE65633:NTL65633 ODA65633:ODH65633 OMW65633:OND65633 OWS65633:OWZ65633 PGO65633:PGV65633 PQK65633:PQR65633 QAG65633:QAN65633 QKC65633:QKJ65633 QTY65633:QUF65633 RDU65633:REB65633 RNQ65633:RNX65633 RXM65633:RXT65633 SHI65633:SHP65633 SRE65633:SRL65633 TBA65633:TBH65633 TKW65633:TLD65633 TUS65633:TUZ65633 UEO65633:UEV65633 UOK65633:UOR65633 UYG65633:UYN65633 VIC65633:VIJ65633 VRY65633:VSF65633 WBU65633:WCB65633 WLQ65633:WLX65633 WVM65633:WVT65633 E131169:L131169 JA131169:JH131169 SW131169:TD131169 ACS131169:ACZ131169 AMO131169:AMV131169 AWK131169:AWR131169 BGG131169:BGN131169 BQC131169:BQJ131169 BZY131169:CAF131169 CJU131169:CKB131169 CTQ131169:CTX131169 DDM131169:DDT131169 DNI131169:DNP131169 DXE131169:DXL131169 EHA131169:EHH131169 EQW131169:ERD131169 FAS131169:FAZ131169 FKO131169:FKV131169 FUK131169:FUR131169 GEG131169:GEN131169 GOC131169:GOJ131169 GXY131169:GYF131169 HHU131169:HIB131169 HRQ131169:HRX131169 IBM131169:IBT131169 ILI131169:ILP131169 IVE131169:IVL131169 JFA131169:JFH131169 JOW131169:JPD131169 JYS131169:JYZ131169 KIO131169:KIV131169 KSK131169:KSR131169 LCG131169:LCN131169 LMC131169:LMJ131169 LVY131169:LWF131169 MFU131169:MGB131169 MPQ131169:MPX131169 MZM131169:MZT131169 NJI131169:NJP131169 NTE131169:NTL131169 ODA131169:ODH131169 OMW131169:OND131169 OWS131169:OWZ131169 PGO131169:PGV131169 PQK131169:PQR131169 QAG131169:QAN131169 QKC131169:QKJ131169 QTY131169:QUF131169 RDU131169:REB131169 RNQ131169:RNX131169 RXM131169:RXT131169 SHI131169:SHP131169 SRE131169:SRL131169 TBA131169:TBH131169 TKW131169:TLD131169 TUS131169:TUZ131169 UEO131169:UEV131169 UOK131169:UOR131169 UYG131169:UYN131169 VIC131169:VIJ131169 VRY131169:VSF131169 WBU131169:WCB131169 WLQ131169:WLX131169 WVM131169:WVT131169 E196705:L196705 JA196705:JH196705 SW196705:TD196705 ACS196705:ACZ196705 AMO196705:AMV196705 AWK196705:AWR196705 BGG196705:BGN196705 BQC196705:BQJ196705 BZY196705:CAF196705 CJU196705:CKB196705 CTQ196705:CTX196705 DDM196705:DDT196705 DNI196705:DNP196705 DXE196705:DXL196705 EHA196705:EHH196705 EQW196705:ERD196705 FAS196705:FAZ196705 FKO196705:FKV196705 FUK196705:FUR196705 GEG196705:GEN196705 GOC196705:GOJ196705 GXY196705:GYF196705 HHU196705:HIB196705 HRQ196705:HRX196705 IBM196705:IBT196705 ILI196705:ILP196705 IVE196705:IVL196705 JFA196705:JFH196705 JOW196705:JPD196705 JYS196705:JYZ196705 KIO196705:KIV196705 KSK196705:KSR196705 LCG196705:LCN196705 LMC196705:LMJ196705 LVY196705:LWF196705 MFU196705:MGB196705 MPQ196705:MPX196705 MZM196705:MZT196705 NJI196705:NJP196705 NTE196705:NTL196705 ODA196705:ODH196705 OMW196705:OND196705 OWS196705:OWZ196705 PGO196705:PGV196705 PQK196705:PQR196705 QAG196705:QAN196705 QKC196705:QKJ196705 QTY196705:QUF196705 RDU196705:REB196705 RNQ196705:RNX196705 RXM196705:RXT196705 SHI196705:SHP196705 SRE196705:SRL196705 TBA196705:TBH196705 TKW196705:TLD196705 TUS196705:TUZ196705 UEO196705:UEV196705 UOK196705:UOR196705 UYG196705:UYN196705 VIC196705:VIJ196705 VRY196705:VSF196705 WBU196705:WCB196705 WLQ196705:WLX196705 WVM196705:WVT196705 E262241:L262241 JA262241:JH262241 SW262241:TD262241 ACS262241:ACZ262241 AMO262241:AMV262241 AWK262241:AWR262241 BGG262241:BGN262241 BQC262241:BQJ262241 BZY262241:CAF262241 CJU262241:CKB262241 CTQ262241:CTX262241 DDM262241:DDT262241 DNI262241:DNP262241 DXE262241:DXL262241 EHA262241:EHH262241 EQW262241:ERD262241 FAS262241:FAZ262241 FKO262241:FKV262241 FUK262241:FUR262241 GEG262241:GEN262241 GOC262241:GOJ262241 GXY262241:GYF262241 HHU262241:HIB262241 HRQ262241:HRX262241 IBM262241:IBT262241 ILI262241:ILP262241 IVE262241:IVL262241 JFA262241:JFH262241 JOW262241:JPD262241 JYS262241:JYZ262241 KIO262241:KIV262241 KSK262241:KSR262241 LCG262241:LCN262241 LMC262241:LMJ262241 LVY262241:LWF262241 MFU262241:MGB262241 MPQ262241:MPX262241 MZM262241:MZT262241 NJI262241:NJP262241 NTE262241:NTL262241 ODA262241:ODH262241 OMW262241:OND262241 OWS262241:OWZ262241 PGO262241:PGV262241 PQK262241:PQR262241 QAG262241:QAN262241 QKC262241:QKJ262241 QTY262241:QUF262241 RDU262241:REB262241 RNQ262241:RNX262241 RXM262241:RXT262241 SHI262241:SHP262241 SRE262241:SRL262241 TBA262241:TBH262241 TKW262241:TLD262241 TUS262241:TUZ262241 UEO262241:UEV262241 UOK262241:UOR262241 UYG262241:UYN262241 VIC262241:VIJ262241 VRY262241:VSF262241 WBU262241:WCB262241 WLQ262241:WLX262241 WVM262241:WVT262241 E327777:L327777 JA327777:JH327777 SW327777:TD327777 ACS327777:ACZ327777 AMO327777:AMV327777 AWK327777:AWR327777 BGG327777:BGN327777 BQC327777:BQJ327777 BZY327777:CAF327777 CJU327777:CKB327777 CTQ327777:CTX327777 DDM327777:DDT327777 DNI327777:DNP327777 DXE327777:DXL327777 EHA327777:EHH327777 EQW327777:ERD327777 FAS327777:FAZ327777 FKO327777:FKV327777 FUK327777:FUR327777 GEG327777:GEN327777 GOC327777:GOJ327777 GXY327777:GYF327777 HHU327777:HIB327777 HRQ327777:HRX327777 IBM327777:IBT327777 ILI327777:ILP327777 IVE327777:IVL327777 JFA327777:JFH327777 JOW327777:JPD327777 JYS327777:JYZ327777 KIO327777:KIV327777 KSK327777:KSR327777 LCG327777:LCN327777 LMC327777:LMJ327777 LVY327777:LWF327777 MFU327777:MGB327777 MPQ327777:MPX327777 MZM327777:MZT327777 NJI327777:NJP327777 NTE327777:NTL327777 ODA327777:ODH327777 OMW327777:OND327777 OWS327777:OWZ327777 PGO327777:PGV327777 PQK327777:PQR327777 QAG327777:QAN327777 QKC327777:QKJ327777 QTY327777:QUF327777 RDU327777:REB327777 RNQ327777:RNX327777 RXM327777:RXT327777 SHI327777:SHP327777 SRE327777:SRL327777 TBA327777:TBH327777 TKW327777:TLD327777 TUS327777:TUZ327777 UEO327777:UEV327777 UOK327777:UOR327777 UYG327777:UYN327777 VIC327777:VIJ327777 VRY327777:VSF327777 WBU327777:WCB327777 WLQ327777:WLX327777 WVM327777:WVT327777 E393313:L393313 JA393313:JH393313 SW393313:TD393313 ACS393313:ACZ393313 AMO393313:AMV393313 AWK393313:AWR393313 BGG393313:BGN393313 BQC393313:BQJ393313 BZY393313:CAF393313 CJU393313:CKB393313 CTQ393313:CTX393313 DDM393313:DDT393313 DNI393313:DNP393313 DXE393313:DXL393313 EHA393313:EHH393313 EQW393313:ERD393313 FAS393313:FAZ393313 FKO393313:FKV393313 FUK393313:FUR393313 GEG393313:GEN393313 GOC393313:GOJ393313 GXY393313:GYF393313 HHU393313:HIB393313 HRQ393313:HRX393313 IBM393313:IBT393313 ILI393313:ILP393313 IVE393313:IVL393313 JFA393313:JFH393313 JOW393313:JPD393313 JYS393313:JYZ393313 KIO393313:KIV393313 KSK393313:KSR393313 LCG393313:LCN393313 LMC393313:LMJ393313 LVY393313:LWF393313 MFU393313:MGB393313 MPQ393313:MPX393313 MZM393313:MZT393313 NJI393313:NJP393313 NTE393313:NTL393313 ODA393313:ODH393313 OMW393313:OND393313 OWS393313:OWZ393313 PGO393313:PGV393313 PQK393313:PQR393313 QAG393313:QAN393313 QKC393313:QKJ393313 QTY393313:QUF393313 RDU393313:REB393313 RNQ393313:RNX393313 RXM393313:RXT393313 SHI393313:SHP393313 SRE393313:SRL393313 TBA393313:TBH393313 TKW393313:TLD393313 TUS393313:TUZ393313 UEO393313:UEV393313 UOK393313:UOR393313 UYG393313:UYN393313 VIC393313:VIJ393313 VRY393313:VSF393313 WBU393313:WCB393313 WLQ393313:WLX393313 WVM393313:WVT393313 E458849:L458849 JA458849:JH458849 SW458849:TD458849 ACS458849:ACZ458849 AMO458849:AMV458849 AWK458849:AWR458849 BGG458849:BGN458849 BQC458849:BQJ458849 BZY458849:CAF458849 CJU458849:CKB458849 CTQ458849:CTX458849 DDM458849:DDT458849 DNI458849:DNP458849 DXE458849:DXL458849 EHA458849:EHH458849 EQW458849:ERD458849 FAS458849:FAZ458849 FKO458849:FKV458849 FUK458849:FUR458849 GEG458849:GEN458849 GOC458849:GOJ458849 GXY458849:GYF458849 HHU458849:HIB458849 HRQ458849:HRX458849 IBM458849:IBT458849 ILI458849:ILP458849 IVE458849:IVL458849 JFA458849:JFH458849 JOW458849:JPD458849 JYS458849:JYZ458849 KIO458849:KIV458849 KSK458849:KSR458849 LCG458849:LCN458849 LMC458849:LMJ458849 LVY458849:LWF458849 MFU458849:MGB458849 MPQ458849:MPX458849 MZM458849:MZT458849 NJI458849:NJP458849 NTE458849:NTL458849 ODA458849:ODH458849 OMW458849:OND458849 OWS458849:OWZ458849 PGO458849:PGV458849 PQK458849:PQR458849 QAG458849:QAN458849 QKC458849:QKJ458849 QTY458849:QUF458849 RDU458849:REB458849 RNQ458849:RNX458849 RXM458849:RXT458849 SHI458849:SHP458849 SRE458849:SRL458849 TBA458849:TBH458849 TKW458849:TLD458849 TUS458849:TUZ458849 UEO458849:UEV458849 UOK458849:UOR458849 UYG458849:UYN458849 VIC458849:VIJ458849 VRY458849:VSF458849 WBU458849:WCB458849 WLQ458849:WLX458849 WVM458849:WVT458849 E524385:L524385 JA524385:JH524385 SW524385:TD524385 ACS524385:ACZ524385 AMO524385:AMV524385 AWK524385:AWR524385 BGG524385:BGN524385 BQC524385:BQJ524385 BZY524385:CAF524385 CJU524385:CKB524385 CTQ524385:CTX524385 DDM524385:DDT524385 DNI524385:DNP524385 DXE524385:DXL524385 EHA524385:EHH524385 EQW524385:ERD524385 FAS524385:FAZ524385 FKO524385:FKV524385 FUK524385:FUR524385 GEG524385:GEN524385 GOC524385:GOJ524385 GXY524385:GYF524385 HHU524385:HIB524385 HRQ524385:HRX524385 IBM524385:IBT524385 ILI524385:ILP524385 IVE524385:IVL524385 JFA524385:JFH524385 JOW524385:JPD524385 JYS524385:JYZ524385 KIO524385:KIV524385 KSK524385:KSR524385 LCG524385:LCN524385 LMC524385:LMJ524385 LVY524385:LWF524385 MFU524385:MGB524385 MPQ524385:MPX524385 MZM524385:MZT524385 NJI524385:NJP524385 NTE524385:NTL524385 ODA524385:ODH524385 OMW524385:OND524385 OWS524385:OWZ524385 PGO524385:PGV524385 PQK524385:PQR524385 QAG524385:QAN524385 QKC524385:QKJ524385 QTY524385:QUF524385 RDU524385:REB524385 RNQ524385:RNX524385 RXM524385:RXT524385 SHI524385:SHP524385 SRE524385:SRL524385 TBA524385:TBH524385 TKW524385:TLD524385 TUS524385:TUZ524385 UEO524385:UEV524385 UOK524385:UOR524385 UYG524385:UYN524385 VIC524385:VIJ524385 VRY524385:VSF524385 WBU524385:WCB524385 WLQ524385:WLX524385 WVM524385:WVT524385 E589921:L589921 JA589921:JH589921 SW589921:TD589921 ACS589921:ACZ589921 AMO589921:AMV589921 AWK589921:AWR589921 BGG589921:BGN589921 BQC589921:BQJ589921 BZY589921:CAF589921 CJU589921:CKB589921 CTQ589921:CTX589921 DDM589921:DDT589921 DNI589921:DNP589921 DXE589921:DXL589921 EHA589921:EHH589921 EQW589921:ERD589921 FAS589921:FAZ589921 FKO589921:FKV589921 FUK589921:FUR589921 GEG589921:GEN589921 GOC589921:GOJ589921 GXY589921:GYF589921 HHU589921:HIB589921 HRQ589921:HRX589921 IBM589921:IBT589921 ILI589921:ILP589921 IVE589921:IVL589921 JFA589921:JFH589921 JOW589921:JPD589921 JYS589921:JYZ589921 KIO589921:KIV589921 KSK589921:KSR589921 LCG589921:LCN589921 LMC589921:LMJ589921 LVY589921:LWF589921 MFU589921:MGB589921 MPQ589921:MPX589921 MZM589921:MZT589921 NJI589921:NJP589921 NTE589921:NTL589921 ODA589921:ODH589921 OMW589921:OND589921 OWS589921:OWZ589921 PGO589921:PGV589921 PQK589921:PQR589921 QAG589921:QAN589921 QKC589921:QKJ589921 QTY589921:QUF589921 RDU589921:REB589921 RNQ589921:RNX589921 RXM589921:RXT589921 SHI589921:SHP589921 SRE589921:SRL589921 TBA589921:TBH589921 TKW589921:TLD589921 TUS589921:TUZ589921 UEO589921:UEV589921 UOK589921:UOR589921 UYG589921:UYN589921 VIC589921:VIJ589921 VRY589921:VSF589921 WBU589921:WCB589921 WLQ589921:WLX589921 WVM589921:WVT589921 E655457:L655457 JA655457:JH655457 SW655457:TD655457 ACS655457:ACZ655457 AMO655457:AMV655457 AWK655457:AWR655457 BGG655457:BGN655457 BQC655457:BQJ655457 BZY655457:CAF655457 CJU655457:CKB655457 CTQ655457:CTX655457 DDM655457:DDT655457 DNI655457:DNP655457 DXE655457:DXL655457 EHA655457:EHH655457 EQW655457:ERD655457 FAS655457:FAZ655457 FKO655457:FKV655457 FUK655457:FUR655457 GEG655457:GEN655457 GOC655457:GOJ655457 GXY655457:GYF655457 HHU655457:HIB655457 HRQ655457:HRX655457 IBM655457:IBT655457 ILI655457:ILP655457 IVE655457:IVL655457 JFA655457:JFH655457 JOW655457:JPD655457 JYS655457:JYZ655457 KIO655457:KIV655457 KSK655457:KSR655457 LCG655457:LCN655457 LMC655457:LMJ655457 LVY655457:LWF655457 MFU655457:MGB655457 MPQ655457:MPX655457 MZM655457:MZT655457 NJI655457:NJP655457 NTE655457:NTL655457 ODA655457:ODH655457 OMW655457:OND655457 OWS655457:OWZ655457 PGO655457:PGV655457 PQK655457:PQR655457 QAG655457:QAN655457 QKC655457:QKJ655457 QTY655457:QUF655457 RDU655457:REB655457 RNQ655457:RNX655457 RXM655457:RXT655457 SHI655457:SHP655457 SRE655457:SRL655457 TBA655457:TBH655457 TKW655457:TLD655457 TUS655457:TUZ655457 UEO655457:UEV655457 UOK655457:UOR655457 UYG655457:UYN655457 VIC655457:VIJ655457 VRY655457:VSF655457 WBU655457:WCB655457 WLQ655457:WLX655457 WVM655457:WVT655457 E720993:L720993 JA720993:JH720993 SW720993:TD720993 ACS720993:ACZ720993 AMO720993:AMV720993 AWK720993:AWR720993 BGG720993:BGN720993 BQC720993:BQJ720993 BZY720993:CAF720993 CJU720993:CKB720993 CTQ720993:CTX720993 DDM720993:DDT720993 DNI720993:DNP720993 DXE720993:DXL720993 EHA720993:EHH720993 EQW720993:ERD720993 FAS720993:FAZ720993 FKO720993:FKV720993 FUK720993:FUR720993 GEG720993:GEN720993 GOC720993:GOJ720993 GXY720993:GYF720993 HHU720993:HIB720993 HRQ720993:HRX720993 IBM720993:IBT720993 ILI720993:ILP720993 IVE720993:IVL720993 JFA720993:JFH720993 JOW720993:JPD720993 JYS720993:JYZ720993 KIO720993:KIV720993 KSK720993:KSR720993 LCG720993:LCN720993 LMC720993:LMJ720993 LVY720993:LWF720993 MFU720993:MGB720993 MPQ720993:MPX720993 MZM720993:MZT720993 NJI720993:NJP720993 NTE720993:NTL720993 ODA720993:ODH720993 OMW720993:OND720993 OWS720993:OWZ720993 PGO720993:PGV720993 PQK720993:PQR720993 QAG720993:QAN720993 QKC720993:QKJ720993 QTY720993:QUF720993 RDU720993:REB720993 RNQ720993:RNX720993 RXM720993:RXT720993 SHI720993:SHP720993 SRE720993:SRL720993 TBA720993:TBH720993 TKW720993:TLD720993 TUS720993:TUZ720993 UEO720993:UEV720993 UOK720993:UOR720993 UYG720993:UYN720993 VIC720993:VIJ720993 VRY720993:VSF720993 WBU720993:WCB720993 WLQ720993:WLX720993 WVM720993:WVT720993 E786529:L786529 JA786529:JH786529 SW786529:TD786529 ACS786529:ACZ786529 AMO786529:AMV786529 AWK786529:AWR786529 BGG786529:BGN786529 BQC786529:BQJ786529 BZY786529:CAF786529 CJU786529:CKB786529 CTQ786529:CTX786529 DDM786529:DDT786529 DNI786529:DNP786529 DXE786529:DXL786529 EHA786529:EHH786529 EQW786529:ERD786529 FAS786529:FAZ786529 FKO786529:FKV786529 FUK786529:FUR786529 GEG786529:GEN786529 GOC786529:GOJ786529 GXY786529:GYF786529 HHU786529:HIB786529 HRQ786529:HRX786529 IBM786529:IBT786529 ILI786529:ILP786529 IVE786529:IVL786529 JFA786529:JFH786529 JOW786529:JPD786529 JYS786529:JYZ786529 KIO786529:KIV786529 KSK786529:KSR786529 LCG786529:LCN786529 LMC786529:LMJ786529 LVY786529:LWF786529 MFU786529:MGB786529 MPQ786529:MPX786529 MZM786529:MZT786529 NJI786529:NJP786529 NTE786529:NTL786529 ODA786529:ODH786529 OMW786529:OND786529 OWS786529:OWZ786529 PGO786529:PGV786529 PQK786529:PQR786529 QAG786529:QAN786529 QKC786529:QKJ786529 QTY786529:QUF786529 RDU786529:REB786529 RNQ786529:RNX786529 RXM786529:RXT786529 SHI786529:SHP786529 SRE786529:SRL786529 TBA786529:TBH786529 TKW786529:TLD786529 TUS786529:TUZ786529 UEO786529:UEV786529 UOK786529:UOR786529 UYG786529:UYN786529 VIC786529:VIJ786529 VRY786529:VSF786529 WBU786529:WCB786529 WLQ786529:WLX786529 WVM786529:WVT786529 E852065:L852065 JA852065:JH852065 SW852065:TD852065 ACS852065:ACZ852065 AMO852065:AMV852065 AWK852065:AWR852065 BGG852065:BGN852065 BQC852065:BQJ852065 BZY852065:CAF852065 CJU852065:CKB852065 CTQ852065:CTX852065 DDM852065:DDT852065 DNI852065:DNP852065 DXE852065:DXL852065 EHA852065:EHH852065 EQW852065:ERD852065 FAS852065:FAZ852065 FKO852065:FKV852065 FUK852065:FUR852065 GEG852065:GEN852065 GOC852065:GOJ852065 GXY852065:GYF852065 HHU852065:HIB852065 HRQ852065:HRX852065 IBM852065:IBT852065 ILI852065:ILP852065 IVE852065:IVL852065 JFA852065:JFH852065 JOW852065:JPD852065 JYS852065:JYZ852065 KIO852065:KIV852065 KSK852065:KSR852065 LCG852065:LCN852065 LMC852065:LMJ852065 LVY852065:LWF852065 MFU852065:MGB852065 MPQ852065:MPX852065 MZM852065:MZT852065 NJI852065:NJP852065 NTE852065:NTL852065 ODA852065:ODH852065 OMW852065:OND852065 OWS852065:OWZ852065 PGO852065:PGV852065 PQK852065:PQR852065 QAG852065:QAN852065 QKC852065:QKJ852065 QTY852065:QUF852065 RDU852065:REB852065 RNQ852065:RNX852065 RXM852065:RXT852065 SHI852065:SHP852065 SRE852065:SRL852065 TBA852065:TBH852065 TKW852065:TLD852065 TUS852065:TUZ852065 UEO852065:UEV852065 UOK852065:UOR852065 UYG852065:UYN852065 VIC852065:VIJ852065 VRY852065:VSF852065 WBU852065:WCB852065 WLQ852065:WLX852065 WVM852065:WVT852065 E917601:L917601 JA917601:JH917601 SW917601:TD917601 ACS917601:ACZ917601 AMO917601:AMV917601 AWK917601:AWR917601 BGG917601:BGN917601 BQC917601:BQJ917601 BZY917601:CAF917601 CJU917601:CKB917601 CTQ917601:CTX917601 DDM917601:DDT917601 DNI917601:DNP917601 DXE917601:DXL917601 EHA917601:EHH917601 EQW917601:ERD917601 FAS917601:FAZ917601 FKO917601:FKV917601 FUK917601:FUR917601 GEG917601:GEN917601 GOC917601:GOJ917601 GXY917601:GYF917601 HHU917601:HIB917601 HRQ917601:HRX917601 IBM917601:IBT917601 ILI917601:ILP917601 IVE917601:IVL917601 JFA917601:JFH917601 JOW917601:JPD917601 JYS917601:JYZ917601 KIO917601:KIV917601 KSK917601:KSR917601 LCG917601:LCN917601 LMC917601:LMJ917601 LVY917601:LWF917601 MFU917601:MGB917601 MPQ917601:MPX917601 MZM917601:MZT917601 NJI917601:NJP917601 NTE917601:NTL917601 ODA917601:ODH917601 OMW917601:OND917601 OWS917601:OWZ917601 PGO917601:PGV917601 PQK917601:PQR917601 QAG917601:QAN917601 QKC917601:QKJ917601 QTY917601:QUF917601 RDU917601:REB917601 RNQ917601:RNX917601 RXM917601:RXT917601 SHI917601:SHP917601 SRE917601:SRL917601 TBA917601:TBH917601 TKW917601:TLD917601 TUS917601:TUZ917601 UEO917601:UEV917601 UOK917601:UOR917601 UYG917601:UYN917601 VIC917601:VIJ917601 VRY917601:VSF917601 WBU917601:WCB917601 WLQ917601:WLX917601 WVM917601:WVT917601 E983137:L983137 JA983137:JH983137 SW983137:TD983137 ACS983137:ACZ983137 AMO983137:AMV983137 AWK983137:AWR983137 BGG983137:BGN983137 BQC983137:BQJ983137 BZY983137:CAF983137 CJU983137:CKB983137 CTQ983137:CTX983137 DDM983137:DDT983137 DNI983137:DNP983137 DXE983137:DXL983137 EHA983137:EHH983137 EQW983137:ERD983137 FAS983137:FAZ983137 FKO983137:FKV983137 FUK983137:FUR983137 GEG983137:GEN983137 GOC983137:GOJ983137 GXY983137:GYF983137 HHU983137:HIB983137 HRQ983137:HRX983137 IBM983137:IBT983137 ILI983137:ILP983137 IVE983137:IVL983137 JFA983137:JFH983137 JOW983137:JPD983137 JYS983137:JYZ983137 KIO983137:KIV983137 KSK983137:KSR983137 LCG983137:LCN983137 LMC983137:LMJ983137 LVY983137:LWF983137 MFU983137:MGB983137 MPQ983137:MPX983137 MZM983137:MZT983137 NJI983137:NJP983137 NTE983137:NTL983137 ODA983137:ODH983137 OMW983137:OND983137 OWS983137:OWZ983137 PGO983137:PGV983137 PQK983137:PQR983137 QAG983137:QAN983137 QKC983137:QKJ983137 QTY983137:QUF983137 RDU983137:REB983137 RNQ983137:RNX983137 RXM983137:RXT983137 SHI983137:SHP983137 SRE983137:SRL983137 TBA983137:TBH983137 TKW983137:TLD983137 TUS983137:TUZ983137 UEO983137:UEV983137 UOK983137:UOR983137 UYG983137:UYN983137 VIC983137:VIJ983137 VRY983137:VSF983137 WBU983137:WCB983137 WLQ983137:WLX983137 WVM983137:WVT983137 WVL983138:WVT983146 IZ98:JH106 SV98:TD106 ACR98:ACZ106 AMN98:AMV106 AWJ98:AWR106 BGF98:BGN106 BQB98:BQJ106 BZX98:CAF106 CJT98:CKB106 CTP98:CTX106 DDL98:DDT106 DNH98:DNP106 DXD98:DXL106 EGZ98:EHH106 EQV98:ERD106 FAR98:FAZ106 FKN98:FKV106 FUJ98:FUR106 GEF98:GEN106 GOB98:GOJ106 GXX98:GYF106 HHT98:HIB106 HRP98:HRX106 IBL98:IBT106 ILH98:ILP106 IVD98:IVL106 JEZ98:JFH106 JOV98:JPD106 JYR98:JYZ106 KIN98:KIV106 KSJ98:KSR106 LCF98:LCN106 LMB98:LMJ106 LVX98:LWF106 MFT98:MGB106 MPP98:MPX106 MZL98:MZT106 NJH98:NJP106 NTD98:NTL106 OCZ98:ODH106 OMV98:OND106 OWR98:OWZ106 PGN98:PGV106 PQJ98:PQR106 QAF98:QAN106 QKB98:QKJ106 QTX98:QUF106 RDT98:REB106 RNP98:RNX106 RXL98:RXT106 SHH98:SHP106 SRD98:SRL106 TAZ98:TBH106 TKV98:TLD106 TUR98:TUZ106 UEN98:UEV106 UOJ98:UOR106 UYF98:UYN106 VIB98:VIJ106 VRX98:VSF106 WBT98:WCB106 WLP98:WLX106 WVL98:WVT106 D65634:L65642 IZ65634:JH65642 SV65634:TD65642 ACR65634:ACZ65642 AMN65634:AMV65642 AWJ65634:AWR65642 BGF65634:BGN65642 BQB65634:BQJ65642 BZX65634:CAF65642 CJT65634:CKB65642 CTP65634:CTX65642 DDL65634:DDT65642 DNH65634:DNP65642 DXD65634:DXL65642 EGZ65634:EHH65642 EQV65634:ERD65642 FAR65634:FAZ65642 FKN65634:FKV65642 FUJ65634:FUR65642 GEF65634:GEN65642 GOB65634:GOJ65642 GXX65634:GYF65642 HHT65634:HIB65642 HRP65634:HRX65642 IBL65634:IBT65642 ILH65634:ILP65642 IVD65634:IVL65642 JEZ65634:JFH65642 JOV65634:JPD65642 JYR65634:JYZ65642 KIN65634:KIV65642 KSJ65634:KSR65642 LCF65634:LCN65642 LMB65634:LMJ65642 LVX65634:LWF65642 MFT65634:MGB65642 MPP65634:MPX65642 MZL65634:MZT65642 NJH65634:NJP65642 NTD65634:NTL65642 OCZ65634:ODH65642 OMV65634:OND65642 OWR65634:OWZ65642 PGN65634:PGV65642 PQJ65634:PQR65642 QAF65634:QAN65642 QKB65634:QKJ65642 QTX65634:QUF65642 RDT65634:REB65642 RNP65634:RNX65642 RXL65634:RXT65642 SHH65634:SHP65642 SRD65634:SRL65642 TAZ65634:TBH65642 TKV65634:TLD65642 TUR65634:TUZ65642 UEN65634:UEV65642 UOJ65634:UOR65642 UYF65634:UYN65642 VIB65634:VIJ65642 VRX65634:VSF65642 WBT65634:WCB65642 WLP65634:WLX65642 WVL65634:WVT65642 D131170:L131178 IZ131170:JH131178 SV131170:TD131178 ACR131170:ACZ131178 AMN131170:AMV131178 AWJ131170:AWR131178 BGF131170:BGN131178 BQB131170:BQJ131178 BZX131170:CAF131178 CJT131170:CKB131178 CTP131170:CTX131178 DDL131170:DDT131178 DNH131170:DNP131178 DXD131170:DXL131178 EGZ131170:EHH131178 EQV131170:ERD131178 FAR131170:FAZ131178 FKN131170:FKV131178 FUJ131170:FUR131178 GEF131170:GEN131178 GOB131170:GOJ131178 GXX131170:GYF131178 HHT131170:HIB131178 HRP131170:HRX131178 IBL131170:IBT131178 ILH131170:ILP131178 IVD131170:IVL131178 JEZ131170:JFH131178 JOV131170:JPD131178 JYR131170:JYZ131178 KIN131170:KIV131178 KSJ131170:KSR131178 LCF131170:LCN131178 LMB131170:LMJ131178 LVX131170:LWF131178 MFT131170:MGB131178 MPP131170:MPX131178 MZL131170:MZT131178 NJH131170:NJP131178 NTD131170:NTL131178 OCZ131170:ODH131178 OMV131170:OND131178 OWR131170:OWZ131178 PGN131170:PGV131178 PQJ131170:PQR131178 QAF131170:QAN131178 QKB131170:QKJ131178 QTX131170:QUF131178 RDT131170:REB131178 RNP131170:RNX131178 RXL131170:RXT131178 SHH131170:SHP131178 SRD131170:SRL131178 TAZ131170:TBH131178 TKV131170:TLD131178 TUR131170:TUZ131178 UEN131170:UEV131178 UOJ131170:UOR131178 UYF131170:UYN131178 VIB131170:VIJ131178 VRX131170:VSF131178 WBT131170:WCB131178 WLP131170:WLX131178 WVL131170:WVT131178 D196706:L196714 IZ196706:JH196714 SV196706:TD196714 ACR196706:ACZ196714 AMN196706:AMV196714 AWJ196706:AWR196714 BGF196706:BGN196714 BQB196706:BQJ196714 BZX196706:CAF196714 CJT196706:CKB196714 CTP196706:CTX196714 DDL196706:DDT196714 DNH196706:DNP196714 DXD196706:DXL196714 EGZ196706:EHH196714 EQV196706:ERD196714 FAR196706:FAZ196714 FKN196706:FKV196714 FUJ196706:FUR196714 GEF196706:GEN196714 GOB196706:GOJ196714 GXX196706:GYF196714 HHT196706:HIB196714 HRP196706:HRX196714 IBL196706:IBT196714 ILH196706:ILP196714 IVD196706:IVL196714 JEZ196706:JFH196714 JOV196706:JPD196714 JYR196706:JYZ196714 KIN196706:KIV196714 KSJ196706:KSR196714 LCF196706:LCN196714 LMB196706:LMJ196714 LVX196706:LWF196714 MFT196706:MGB196714 MPP196706:MPX196714 MZL196706:MZT196714 NJH196706:NJP196714 NTD196706:NTL196714 OCZ196706:ODH196714 OMV196706:OND196714 OWR196706:OWZ196714 PGN196706:PGV196714 PQJ196706:PQR196714 QAF196706:QAN196714 QKB196706:QKJ196714 QTX196706:QUF196714 RDT196706:REB196714 RNP196706:RNX196714 RXL196706:RXT196714 SHH196706:SHP196714 SRD196706:SRL196714 TAZ196706:TBH196714 TKV196706:TLD196714 TUR196706:TUZ196714 UEN196706:UEV196714 UOJ196706:UOR196714 UYF196706:UYN196714 VIB196706:VIJ196714 VRX196706:VSF196714 WBT196706:WCB196714 WLP196706:WLX196714 WVL196706:WVT196714 D262242:L262250 IZ262242:JH262250 SV262242:TD262250 ACR262242:ACZ262250 AMN262242:AMV262250 AWJ262242:AWR262250 BGF262242:BGN262250 BQB262242:BQJ262250 BZX262242:CAF262250 CJT262242:CKB262250 CTP262242:CTX262250 DDL262242:DDT262250 DNH262242:DNP262250 DXD262242:DXL262250 EGZ262242:EHH262250 EQV262242:ERD262250 FAR262242:FAZ262250 FKN262242:FKV262250 FUJ262242:FUR262250 GEF262242:GEN262250 GOB262242:GOJ262250 GXX262242:GYF262250 HHT262242:HIB262250 HRP262242:HRX262250 IBL262242:IBT262250 ILH262242:ILP262250 IVD262242:IVL262250 JEZ262242:JFH262250 JOV262242:JPD262250 JYR262242:JYZ262250 KIN262242:KIV262250 KSJ262242:KSR262250 LCF262242:LCN262250 LMB262242:LMJ262250 LVX262242:LWF262250 MFT262242:MGB262250 MPP262242:MPX262250 MZL262242:MZT262250 NJH262242:NJP262250 NTD262242:NTL262250 OCZ262242:ODH262250 OMV262242:OND262250 OWR262242:OWZ262250 PGN262242:PGV262250 PQJ262242:PQR262250 QAF262242:QAN262250 QKB262242:QKJ262250 QTX262242:QUF262250 RDT262242:REB262250 RNP262242:RNX262250 RXL262242:RXT262250 SHH262242:SHP262250 SRD262242:SRL262250 TAZ262242:TBH262250 TKV262242:TLD262250 TUR262242:TUZ262250 UEN262242:UEV262250 UOJ262242:UOR262250 UYF262242:UYN262250 VIB262242:VIJ262250 VRX262242:VSF262250 WBT262242:WCB262250 WLP262242:WLX262250 WVL262242:WVT262250 D327778:L327786 IZ327778:JH327786 SV327778:TD327786 ACR327778:ACZ327786 AMN327778:AMV327786 AWJ327778:AWR327786 BGF327778:BGN327786 BQB327778:BQJ327786 BZX327778:CAF327786 CJT327778:CKB327786 CTP327778:CTX327786 DDL327778:DDT327786 DNH327778:DNP327786 DXD327778:DXL327786 EGZ327778:EHH327786 EQV327778:ERD327786 FAR327778:FAZ327786 FKN327778:FKV327786 FUJ327778:FUR327786 GEF327778:GEN327786 GOB327778:GOJ327786 GXX327778:GYF327786 HHT327778:HIB327786 HRP327778:HRX327786 IBL327778:IBT327786 ILH327778:ILP327786 IVD327778:IVL327786 JEZ327778:JFH327786 JOV327778:JPD327786 JYR327778:JYZ327786 KIN327778:KIV327786 KSJ327778:KSR327786 LCF327778:LCN327786 LMB327778:LMJ327786 LVX327778:LWF327786 MFT327778:MGB327786 MPP327778:MPX327786 MZL327778:MZT327786 NJH327778:NJP327786 NTD327778:NTL327786 OCZ327778:ODH327786 OMV327778:OND327786 OWR327778:OWZ327786 PGN327778:PGV327786 PQJ327778:PQR327786 QAF327778:QAN327786 QKB327778:QKJ327786 QTX327778:QUF327786 RDT327778:REB327786 RNP327778:RNX327786 RXL327778:RXT327786 SHH327778:SHP327786 SRD327778:SRL327786 TAZ327778:TBH327786 TKV327778:TLD327786 TUR327778:TUZ327786 UEN327778:UEV327786 UOJ327778:UOR327786 UYF327778:UYN327786 VIB327778:VIJ327786 VRX327778:VSF327786 WBT327778:WCB327786 WLP327778:WLX327786 WVL327778:WVT327786 D393314:L393322 IZ393314:JH393322 SV393314:TD393322 ACR393314:ACZ393322 AMN393314:AMV393322 AWJ393314:AWR393322 BGF393314:BGN393322 BQB393314:BQJ393322 BZX393314:CAF393322 CJT393314:CKB393322 CTP393314:CTX393322 DDL393314:DDT393322 DNH393314:DNP393322 DXD393314:DXL393322 EGZ393314:EHH393322 EQV393314:ERD393322 FAR393314:FAZ393322 FKN393314:FKV393322 FUJ393314:FUR393322 GEF393314:GEN393322 GOB393314:GOJ393322 GXX393314:GYF393322 HHT393314:HIB393322 HRP393314:HRX393322 IBL393314:IBT393322 ILH393314:ILP393322 IVD393314:IVL393322 JEZ393314:JFH393322 JOV393314:JPD393322 JYR393314:JYZ393322 KIN393314:KIV393322 KSJ393314:KSR393322 LCF393314:LCN393322 LMB393314:LMJ393322 LVX393314:LWF393322 MFT393314:MGB393322 MPP393314:MPX393322 MZL393314:MZT393322 NJH393314:NJP393322 NTD393314:NTL393322 OCZ393314:ODH393322 OMV393314:OND393322 OWR393314:OWZ393322 PGN393314:PGV393322 PQJ393314:PQR393322 QAF393314:QAN393322 QKB393314:QKJ393322 QTX393314:QUF393322 RDT393314:REB393322 RNP393314:RNX393322 RXL393314:RXT393322 SHH393314:SHP393322 SRD393314:SRL393322 TAZ393314:TBH393322 TKV393314:TLD393322 TUR393314:TUZ393322 UEN393314:UEV393322 UOJ393314:UOR393322 UYF393314:UYN393322 VIB393314:VIJ393322 VRX393314:VSF393322 WBT393314:WCB393322 WLP393314:WLX393322 WVL393314:WVT393322 D458850:L458858 IZ458850:JH458858 SV458850:TD458858 ACR458850:ACZ458858 AMN458850:AMV458858 AWJ458850:AWR458858 BGF458850:BGN458858 BQB458850:BQJ458858 BZX458850:CAF458858 CJT458850:CKB458858 CTP458850:CTX458858 DDL458850:DDT458858 DNH458850:DNP458858 DXD458850:DXL458858 EGZ458850:EHH458858 EQV458850:ERD458858 FAR458850:FAZ458858 FKN458850:FKV458858 FUJ458850:FUR458858 GEF458850:GEN458858 GOB458850:GOJ458858 GXX458850:GYF458858 HHT458850:HIB458858 HRP458850:HRX458858 IBL458850:IBT458858 ILH458850:ILP458858 IVD458850:IVL458858 JEZ458850:JFH458858 JOV458850:JPD458858 JYR458850:JYZ458858 KIN458850:KIV458858 KSJ458850:KSR458858 LCF458850:LCN458858 LMB458850:LMJ458858 LVX458850:LWF458858 MFT458850:MGB458858 MPP458850:MPX458858 MZL458850:MZT458858 NJH458850:NJP458858 NTD458850:NTL458858 OCZ458850:ODH458858 OMV458850:OND458858 OWR458850:OWZ458858 PGN458850:PGV458858 PQJ458850:PQR458858 QAF458850:QAN458858 QKB458850:QKJ458858 QTX458850:QUF458858 RDT458850:REB458858 RNP458850:RNX458858 RXL458850:RXT458858 SHH458850:SHP458858 SRD458850:SRL458858 TAZ458850:TBH458858 TKV458850:TLD458858 TUR458850:TUZ458858 UEN458850:UEV458858 UOJ458850:UOR458858 UYF458850:UYN458858 VIB458850:VIJ458858 VRX458850:VSF458858 WBT458850:WCB458858 WLP458850:WLX458858 WVL458850:WVT458858 D524386:L524394 IZ524386:JH524394 SV524386:TD524394 ACR524386:ACZ524394 AMN524386:AMV524394 AWJ524386:AWR524394 BGF524386:BGN524394 BQB524386:BQJ524394 BZX524386:CAF524394 CJT524386:CKB524394 CTP524386:CTX524394 DDL524386:DDT524394 DNH524386:DNP524394 DXD524386:DXL524394 EGZ524386:EHH524394 EQV524386:ERD524394 FAR524386:FAZ524394 FKN524386:FKV524394 FUJ524386:FUR524394 GEF524386:GEN524394 GOB524386:GOJ524394 GXX524386:GYF524394 HHT524386:HIB524394 HRP524386:HRX524394 IBL524386:IBT524394 ILH524386:ILP524394 IVD524386:IVL524394 JEZ524386:JFH524394 JOV524386:JPD524394 JYR524386:JYZ524394 KIN524386:KIV524394 KSJ524386:KSR524394 LCF524386:LCN524394 LMB524386:LMJ524394 LVX524386:LWF524394 MFT524386:MGB524394 MPP524386:MPX524394 MZL524386:MZT524394 NJH524386:NJP524394 NTD524386:NTL524394 OCZ524386:ODH524394 OMV524386:OND524394 OWR524386:OWZ524394 PGN524386:PGV524394 PQJ524386:PQR524394 QAF524386:QAN524394 QKB524386:QKJ524394 QTX524386:QUF524394 RDT524386:REB524394 RNP524386:RNX524394 RXL524386:RXT524394 SHH524386:SHP524394 SRD524386:SRL524394 TAZ524386:TBH524394 TKV524386:TLD524394 TUR524386:TUZ524394 UEN524386:UEV524394 UOJ524386:UOR524394 UYF524386:UYN524394 VIB524386:VIJ524394 VRX524386:VSF524394 WBT524386:WCB524394 WLP524386:WLX524394 WVL524386:WVT524394 D589922:L589930 IZ589922:JH589930 SV589922:TD589930 ACR589922:ACZ589930 AMN589922:AMV589930 AWJ589922:AWR589930 BGF589922:BGN589930 BQB589922:BQJ589930 BZX589922:CAF589930 CJT589922:CKB589930 CTP589922:CTX589930 DDL589922:DDT589930 DNH589922:DNP589930 DXD589922:DXL589930 EGZ589922:EHH589930 EQV589922:ERD589930 FAR589922:FAZ589930 FKN589922:FKV589930 FUJ589922:FUR589930 GEF589922:GEN589930 GOB589922:GOJ589930 GXX589922:GYF589930 HHT589922:HIB589930 HRP589922:HRX589930 IBL589922:IBT589930 ILH589922:ILP589930 IVD589922:IVL589930 JEZ589922:JFH589930 JOV589922:JPD589930 JYR589922:JYZ589930 KIN589922:KIV589930 KSJ589922:KSR589930 LCF589922:LCN589930 LMB589922:LMJ589930 LVX589922:LWF589930 MFT589922:MGB589930 MPP589922:MPX589930 MZL589922:MZT589930 NJH589922:NJP589930 NTD589922:NTL589930 OCZ589922:ODH589930 OMV589922:OND589930 OWR589922:OWZ589930 PGN589922:PGV589930 PQJ589922:PQR589930 QAF589922:QAN589930 QKB589922:QKJ589930 QTX589922:QUF589930 RDT589922:REB589930 RNP589922:RNX589930 RXL589922:RXT589930 SHH589922:SHP589930 SRD589922:SRL589930 TAZ589922:TBH589930 TKV589922:TLD589930 TUR589922:TUZ589930 UEN589922:UEV589930 UOJ589922:UOR589930 UYF589922:UYN589930 VIB589922:VIJ589930 VRX589922:VSF589930 WBT589922:WCB589930 WLP589922:WLX589930 WVL589922:WVT589930 D655458:L655466 IZ655458:JH655466 SV655458:TD655466 ACR655458:ACZ655466 AMN655458:AMV655466 AWJ655458:AWR655466 BGF655458:BGN655466 BQB655458:BQJ655466 BZX655458:CAF655466 CJT655458:CKB655466 CTP655458:CTX655466 DDL655458:DDT655466 DNH655458:DNP655466 DXD655458:DXL655466 EGZ655458:EHH655466 EQV655458:ERD655466 FAR655458:FAZ655466 FKN655458:FKV655466 FUJ655458:FUR655466 GEF655458:GEN655466 GOB655458:GOJ655466 GXX655458:GYF655466 HHT655458:HIB655466 HRP655458:HRX655466 IBL655458:IBT655466 ILH655458:ILP655466 IVD655458:IVL655466 JEZ655458:JFH655466 JOV655458:JPD655466 JYR655458:JYZ655466 KIN655458:KIV655466 KSJ655458:KSR655466 LCF655458:LCN655466 LMB655458:LMJ655466 LVX655458:LWF655466 MFT655458:MGB655466 MPP655458:MPX655466 MZL655458:MZT655466 NJH655458:NJP655466 NTD655458:NTL655466 OCZ655458:ODH655466 OMV655458:OND655466 OWR655458:OWZ655466 PGN655458:PGV655466 PQJ655458:PQR655466 QAF655458:QAN655466 QKB655458:QKJ655466 QTX655458:QUF655466 RDT655458:REB655466 RNP655458:RNX655466 RXL655458:RXT655466 SHH655458:SHP655466 SRD655458:SRL655466 TAZ655458:TBH655466 TKV655458:TLD655466 TUR655458:TUZ655466 UEN655458:UEV655466 UOJ655458:UOR655466 UYF655458:UYN655466 VIB655458:VIJ655466 VRX655458:VSF655466 WBT655458:WCB655466 WLP655458:WLX655466 WVL655458:WVT655466 D720994:L721002 IZ720994:JH721002 SV720994:TD721002 ACR720994:ACZ721002 AMN720994:AMV721002 AWJ720994:AWR721002 BGF720994:BGN721002 BQB720994:BQJ721002 BZX720994:CAF721002 CJT720994:CKB721002 CTP720994:CTX721002 DDL720994:DDT721002 DNH720994:DNP721002 DXD720994:DXL721002 EGZ720994:EHH721002 EQV720994:ERD721002 FAR720994:FAZ721002 FKN720994:FKV721002 FUJ720994:FUR721002 GEF720994:GEN721002 GOB720994:GOJ721002 GXX720994:GYF721002 HHT720994:HIB721002 HRP720994:HRX721002 IBL720994:IBT721002 ILH720994:ILP721002 IVD720994:IVL721002 JEZ720994:JFH721002 JOV720994:JPD721002 JYR720994:JYZ721002 KIN720994:KIV721002 KSJ720994:KSR721002 LCF720994:LCN721002 LMB720994:LMJ721002 LVX720994:LWF721002 MFT720994:MGB721002 MPP720994:MPX721002 MZL720994:MZT721002 NJH720994:NJP721002 NTD720994:NTL721002 OCZ720994:ODH721002 OMV720994:OND721002 OWR720994:OWZ721002 PGN720994:PGV721002 PQJ720994:PQR721002 QAF720994:QAN721002 QKB720994:QKJ721002 QTX720994:QUF721002 RDT720994:REB721002 RNP720994:RNX721002 RXL720994:RXT721002 SHH720994:SHP721002 SRD720994:SRL721002 TAZ720994:TBH721002 TKV720994:TLD721002 TUR720994:TUZ721002 UEN720994:UEV721002 UOJ720994:UOR721002 UYF720994:UYN721002 VIB720994:VIJ721002 VRX720994:VSF721002 WBT720994:WCB721002 WLP720994:WLX721002 WVL720994:WVT721002 D786530:L786538 IZ786530:JH786538 SV786530:TD786538 ACR786530:ACZ786538 AMN786530:AMV786538 AWJ786530:AWR786538 BGF786530:BGN786538 BQB786530:BQJ786538 BZX786530:CAF786538 CJT786530:CKB786538 CTP786530:CTX786538 DDL786530:DDT786538 DNH786530:DNP786538 DXD786530:DXL786538 EGZ786530:EHH786538 EQV786530:ERD786538 FAR786530:FAZ786538 FKN786530:FKV786538 FUJ786530:FUR786538 GEF786530:GEN786538 GOB786530:GOJ786538 GXX786530:GYF786538 HHT786530:HIB786538 HRP786530:HRX786538 IBL786530:IBT786538 ILH786530:ILP786538 IVD786530:IVL786538 JEZ786530:JFH786538 JOV786530:JPD786538 JYR786530:JYZ786538 KIN786530:KIV786538 KSJ786530:KSR786538 LCF786530:LCN786538 LMB786530:LMJ786538 LVX786530:LWF786538 MFT786530:MGB786538 MPP786530:MPX786538 MZL786530:MZT786538 NJH786530:NJP786538 NTD786530:NTL786538 OCZ786530:ODH786538 OMV786530:OND786538 OWR786530:OWZ786538 PGN786530:PGV786538 PQJ786530:PQR786538 QAF786530:QAN786538 QKB786530:QKJ786538 QTX786530:QUF786538 RDT786530:REB786538 RNP786530:RNX786538 RXL786530:RXT786538 SHH786530:SHP786538 SRD786530:SRL786538 TAZ786530:TBH786538 TKV786530:TLD786538 TUR786530:TUZ786538 UEN786530:UEV786538 UOJ786530:UOR786538 UYF786530:UYN786538 VIB786530:VIJ786538 VRX786530:VSF786538 WBT786530:WCB786538 WLP786530:WLX786538 WVL786530:WVT786538 D852066:L852074 IZ852066:JH852074 SV852066:TD852074 ACR852066:ACZ852074 AMN852066:AMV852074 AWJ852066:AWR852074 BGF852066:BGN852074 BQB852066:BQJ852074 BZX852066:CAF852074 CJT852066:CKB852074 CTP852066:CTX852074 DDL852066:DDT852074 DNH852066:DNP852074 DXD852066:DXL852074 EGZ852066:EHH852074 EQV852066:ERD852074 FAR852066:FAZ852074 FKN852066:FKV852074 FUJ852066:FUR852074 GEF852066:GEN852074 GOB852066:GOJ852074 GXX852066:GYF852074 HHT852066:HIB852074 HRP852066:HRX852074 IBL852066:IBT852074 ILH852066:ILP852074 IVD852066:IVL852074 JEZ852066:JFH852074 JOV852066:JPD852074 JYR852066:JYZ852074 KIN852066:KIV852074 KSJ852066:KSR852074 LCF852066:LCN852074 LMB852066:LMJ852074 LVX852066:LWF852074 MFT852066:MGB852074 MPP852066:MPX852074 MZL852066:MZT852074 NJH852066:NJP852074 NTD852066:NTL852074 OCZ852066:ODH852074 OMV852066:OND852074 OWR852066:OWZ852074 PGN852066:PGV852074 PQJ852066:PQR852074 QAF852066:QAN852074 QKB852066:QKJ852074 QTX852066:QUF852074 RDT852066:REB852074 RNP852066:RNX852074 RXL852066:RXT852074 SHH852066:SHP852074 SRD852066:SRL852074 TAZ852066:TBH852074 TKV852066:TLD852074 TUR852066:TUZ852074 UEN852066:UEV852074 UOJ852066:UOR852074 UYF852066:UYN852074 VIB852066:VIJ852074 VRX852066:VSF852074 WBT852066:WCB852074 WLP852066:WLX852074 WVL852066:WVT852074 D917602:L917610 IZ917602:JH917610 SV917602:TD917610 ACR917602:ACZ917610 AMN917602:AMV917610 AWJ917602:AWR917610 BGF917602:BGN917610 BQB917602:BQJ917610 BZX917602:CAF917610 CJT917602:CKB917610 CTP917602:CTX917610 DDL917602:DDT917610 DNH917602:DNP917610 DXD917602:DXL917610 EGZ917602:EHH917610 EQV917602:ERD917610 FAR917602:FAZ917610 FKN917602:FKV917610 FUJ917602:FUR917610 GEF917602:GEN917610 GOB917602:GOJ917610 GXX917602:GYF917610 HHT917602:HIB917610 HRP917602:HRX917610 IBL917602:IBT917610 ILH917602:ILP917610 IVD917602:IVL917610 JEZ917602:JFH917610 JOV917602:JPD917610 JYR917602:JYZ917610 KIN917602:KIV917610 KSJ917602:KSR917610 LCF917602:LCN917610 LMB917602:LMJ917610 LVX917602:LWF917610 MFT917602:MGB917610 MPP917602:MPX917610 MZL917602:MZT917610 NJH917602:NJP917610 NTD917602:NTL917610 OCZ917602:ODH917610 OMV917602:OND917610 OWR917602:OWZ917610 PGN917602:PGV917610 PQJ917602:PQR917610 QAF917602:QAN917610 QKB917602:QKJ917610 QTX917602:QUF917610 RDT917602:REB917610 RNP917602:RNX917610 RXL917602:RXT917610 SHH917602:SHP917610 SRD917602:SRL917610 TAZ917602:TBH917610 TKV917602:TLD917610 TUR917602:TUZ917610 UEN917602:UEV917610 UOJ917602:UOR917610 UYF917602:UYN917610 VIB917602:VIJ917610 VRX917602:VSF917610 WBT917602:WCB917610 WLP917602:WLX917610 WVL917602:WVT917610 D983138:L983146 IZ983138:JH983146 SV983138:TD983146 ACR983138:ACZ983146 AMN983138:AMV983146 AWJ983138:AWR983146 BGF983138:BGN983146 BQB983138:BQJ983146 BZX983138:CAF983146 CJT983138:CKB983146 CTP983138:CTX983146 DDL983138:DDT983146 DNH983138:DNP983146 DXD983138:DXL983146 EGZ983138:EHH983146 EQV983138:ERD983146 FAR983138:FAZ983146 FKN983138:FKV983146 FUJ983138:FUR983146 GEF983138:GEN983146 GOB983138:GOJ983146 GXX983138:GYF983146 HHT983138:HIB983146 HRP983138:HRX983146 IBL983138:IBT983146 ILH983138:ILP983146 IVD983138:IVL983146 JEZ983138:JFH983146 JOV983138:JPD983146 JYR983138:JYZ983146 KIN983138:KIV983146 KSJ983138:KSR983146 LCF983138:LCN983146 LMB983138:LMJ983146 LVX983138:LWF983146 MFT983138:MGB983146 MPP983138:MPX983146 MZL983138:MZT983146 NJH983138:NJP983146 NTD983138:NTL983146 OCZ983138:ODH983146 OMV983138:OND983146 OWR983138:OWZ983146 PGN983138:PGV983146 PQJ983138:PQR983146 QAF983138:QAN983146 QKB983138:QKJ983146 QTX983138:QUF983146 RDT983138:REB983146 RNP983138:RNX983146 RXL983138:RXT983146 SHH983138:SHP983146 SRD983138:SRL983146 TAZ983138:TBH983146 TKV983138:TLD983146 TUR983138:TUZ983146 UEN983138:UEV983146 UOJ983138:UOR983146 UYF983138:UYN983146 VIB983138:VIJ983146 VRX983138:VSF983146">
      <formula1>0</formula1>
      <formula2>10000000000</formula2>
    </dataValidation>
    <dataValidation type="whole" allowBlank="1" showInputMessage="1" showErrorMessage="1" errorTitle="ERROR" error="Por favor ingrese solo Números." sqref="A1:EA428">
      <formula1>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QUC983082:QUC983111 IW8:IW39 SS8:SS39 ACO8:ACO39 AMK8:AMK39 AWG8:AWG39 BGC8:BGC39 BPY8:BPY39 BZU8:BZU39 CJQ8:CJQ39 CTM8:CTM39 DDI8:DDI39 DNE8:DNE39 DXA8:DXA39 EGW8:EGW39 EQS8:EQS39 FAO8:FAO39 FKK8:FKK39 FUG8:FUG39 GEC8:GEC39 GNY8:GNY39 GXU8:GXU39 HHQ8:HHQ39 HRM8:HRM39 IBI8:IBI39 ILE8:ILE39 IVA8:IVA39 JEW8:JEW39 JOS8:JOS39 JYO8:JYO39 KIK8:KIK39 KSG8:KSG39 LCC8:LCC39 LLY8:LLY39 LVU8:LVU39 MFQ8:MFQ39 MPM8:MPM39 MZI8:MZI39 NJE8:NJE39 NTA8:NTA39 OCW8:OCW39 OMS8:OMS39 OWO8:OWO39 PGK8:PGK39 PQG8:PQG39 QAC8:QAC39 QJY8:QJY39 QTU8:QTU39 RDQ8:RDQ39 RNM8:RNM39 RXI8:RXI39 SHE8:SHE39 SRA8:SRA39 TAW8:TAW39 TKS8:TKS39 TUO8:TUO39 UEK8:UEK39 UOG8:UOG39 UYC8:UYC39 VHY8:VHY39 VRU8:VRU39 WBQ8:WBQ39 WLM8:WLM39 WVI8:WVI39 A65544:A65575 IW65544:IW65575 SS65544:SS65575 ACO65544:ACO65575 AMK65544:AMK65575 AWG65544:AWG65575 BGC65544:BGC65575 BPY65544:BPY65575 BZU65544:BZU65575 CJQ65544:CJQ65575 CTM65544:CTM65575 DDI65544:DDI65575 DNE65544:DNE65575 DXA65544:DXA65575 EGW65544:EGW65575 EQS65544:EQS65575 FAO65544:FAO65575 FKK65544:FKK65575 FUG65544:FUG65575 GEC65544:GEC65575 GNY65544:GNY65575 GXU65544:GXU65575 HHQ65544:HHQ65575 HRM65544:HRM65575 IBI65544:IBI65575 ILE65544:ILE65575 IVA65544:IVA65575 JEW65544:JEW65575 JOS65544:JOS65575 JYO65544:JYO65575 KIK65544:KIK65575 KSG65544:KSG65575 LCC65544:LCC65575 LLY65544:LLY65575 LVU65544:LVU65575 MFQ65544:MFQ65575 MPM65544:MPM65575 MZI65544:MZI65575 NJE65544:NJE65575 NTA65544:NTA65575 OCW65544:OCW65575 OMS65544:OMS65575 OWO65544:OWO65575 PGK65544:PGK65575 PQG65544:PQG65575 QAC65544:QAC65575 QJY65544:QJY65575 QTU65544:QTU65575 RDQ65544:RDQ65575 RNM65544:RNM65575 RXI65544:RXI65575 SHE65544:SHE65575 SRA65544:SRA65575 TAW65544:TAW65575 TKS65544:TKS65575 TUO65544:TUO65575 UEK65544:UEK65575 UOG65544:UOG65575 UYC65544:UYC65575 VHY65544:VHY65575 VRU65544:VRU65575 WBQ65544:WBQ65575 WLM65544:WLM65575 WVI65544:WVI65575 A131080:A131111 IW131080:IW131111 SS131080:SS131111 ACO131080:ACO131111 AMK131080:AMK131111 AWG131080:AWG131111 BGC131080:BGC131111 BPY131080:BPY131111 BZU131080:BZU131111 CJQ131080:CJQ131111 CTM131080:CTM131111 DDI131080:DDI131111 DNE131080:DNE131111 DXA131080:DXA131111 EGW131080:EGW131111 EQS131080:EQS131111 FAO131080:FAO131111 FKK131080:FKK131111 FUG131080:FUG131111 GEC131080:GEC131111 GNY131080:GNY131111 GXU131080:GXU131111 HHQ131080:HHQ131111 HRM131080:HRM131111 IBI131080:IBI131111 ILE131080:ILE131111 IVA131080:IVA131111 JEW131080:JEW131111 JOS131080:JOS131111 JYO131080:JYO131111 KIK131080:KIK131111 KSG131080:KSG131111 LCC131080:LCC131111 LLY131080:LLY131111 LVU131080:LVU131111 MFQ131080:MFQ131111 MPM131080:MPM131111 MZI131080:MZI131111 NJE131080:NJE131111 NTA131080:NTA131111 OCW131080:OCW131111 OMS131080:OMS131111 OWO131080:OWO131111 PGK131080:PGK131111 PQG131080:PQG131111 QAC131080:QAC131111 QJY131080:QJY131111 QTU131080:QTU131111 RDQ131080:RDQ131111 RNM131080:RNM131111 RXI131080:RXI131111 SHE131080:SHE131111 SRA131080:SRA131111 TAW131080:TAW131111 TKS131080:TKS131111 TUO131080:TUO131111 UEK131080:UEK131111 UOG131080:UOG131111 UYC131080:UYC131111 VHY131080:VHY131111 VRU131080:VRU131111 WBQ131080:WBQ131111 WLM131080:WLM131111 WVI131080:WVI131111 A196616:A196647 IW196616:IW196647 SS196616:SS196647 ACO196616:ACO196647 AMK196616:AMK196647 AWG196616:AWG196647 BGC196616:BGC196647 BPY196616:BPY196647 BZU196616:BZU196647 CJQ196616:CJQ196647 CTM196616:CTM196647 DDI196616:DDI196647 DNE196616:DNE196647 DXA196616:DXA196647 EGW196616:EGW196647 EQS196616:EQS196647 FAO196616:FAO196647 FKK196616:FKK196647 FUG196616:FUG196647 GEC196616:GEC196647 GNY196616:GNY196647 GXU196616:GXU196647 HHQ196616:HHQ196647 HRM196616:HRM196647 IBI196616:IBI196647 ILE196616:ILE196647 IVA196616:IVA196647 JEW196616:JEW196647 JOS196616:JOS196647 JYO196616:JYO196647 KIK196616:KIK196647 KSG196616:KSG196647 LCC196616:LCC196647 LLY196616:LLY196647 LVU196616:LVU196647 MFQ196616:MFQ196647 MPM196616:MPM196647 MZI196616:MZI196647 NJE196616:NJE196647 NTA196616:NTA196647 OCW196616:OCW196647 OMS196616:OMS196647 OWO196616:OWO196647 PGK196616:PGK196647 PQG196616:PQG196647 QAC196616:QAC196647 QJY196616:QJY196647 QTU196616:QTU196647 RDQ196616:RDQ196647 RNM196616:RNM196647 RXI196616:RXI196647 SHE196616:SHE196647 SRA196616:SRA196647 TAW196616:TAW196647 TKS196616:TKS196647 TUO196616:TUO196647 UEK196616:UEK196647 UOG196616:UOG196647 UYC196616:UYC196647 VHY196616:VHY196647 VRU196616:VRU196647 WBQ196616:WBQ196647 WLM196616:WLM196647 WVI196616:WVI196647 A262152:A262183 IW262152:IW262183 SS262152:SS262183 ACO262152:ACO262183 AMK262152:AMK262183 AWG262152:AWG262183 BGC262152:BGC262183 BPY262152:BPY262183 BZU262152:BZU262183 CJQ262152:CJQ262183 CTM262152:CTM262183 DDI262152:DDI262183 DNE262152:DNE262183 DXA262152:DXA262183 EGW262152:EGW262183 EQS262152:EQS262183 FAO262152:FAO262183 FKK262152:FKK262183 FUG262152:FUG262183 GEC262152:GEC262183 GNY262152:GNY262183 GXU262152:GXU262183 HHQ262152:HHQ262183 HRM262152:HRM262183 IBI262152:IBI262183 ILE262152:ILE262183 IVA262152:IVA262183 JEW262152:JEW262183 JOS262152:JOS262183 JYO262152:JYO262183 KIK262152:KIK262183 KSG262152:KSG262183 LCC262152:LCC262183 LLY262152:LLY262183 LVU262152:LVU262183 MFQ262152:MFQ262183 MPM262152:MPM262183 MZI262152:MZI262183 NJE262152:NJE262183 NTA262152:NTA262183 OCW262152:OCW262183 OMS262152:OMS262183 OWO262152:OWO262183 PGK262152:PGK262183 PQG262152:PQG262183 QAC262152:QAC262183 QJY262152:QJY262183 QTU262152:QTU262183 RDQ262152:RDQ262183 RNM262152:RNM262183 RXI262152:RXI262183 SHE262152:SHE262183 SRA262152:SRA262183 TAW262152:TAW262183 TKS262152:TKS262183 TUO262152:TUO262183 UEK262152:UEK262183 UOG262152:UOG262183 UYC262152:UYC262183 VHY262152:VHY262183 VRU262152:VRU262183 WBQ262152:WBQ262183 WLM262152:WLM262183 WVI262152:WVI262183 A327688:A327719 IW327688:IW327719 SS327688:SS327719 ACO327688:ACO327719 AMK327688:AMK327719 AWG327688:AWG327719 BGC327688:BGC327719 BPY327688:BPY327719 BZU327688:BZU327719 CJQ327688:CJQ327719 CTM327688:CTM327719 DDI327688:DDI327719 DNE327688:DNE327719 DXA327688:DXA327719 EGW327688:EGW327719 EQS327688:EQS327719 FAO327688:FAO327719 FKK327688:FKK327719 FUG327688:FUG327719 GEC327688:GEC327719 GNY327688:GNY327719 GXU327688:GXU327719 HHQ327688:HHQ327719 HRM327688:HRM327719 IBI327688:IBI327719 ILE327688:ILE327719 IVA327688:IVA327719 JEW327688:JEW327719 JOS327688:JOS327719 JYO327688:JYO327719 KIK327688:KIK327719 KSG327688:KSG327719 LCC327688:LCC327719 LLY327688:LLY327719 LVU327688:LVU327719 MFQ327688:MFQ327719 MPM327688:MPM327719 MZI327688:MZI327719 NJE327688:NJE327719 NTA327688:NTA327719 OCW327688:OCW327719 OMS327688:OMS327719 OWO327688:OWO327719 PGK327688:PGK327719 PQG327688:PQG327719 QAC327688:QAC327719 QJY327688:QJY327719 QTU327688:QTU327719 RDQ327688:RDQ327719 RNM327688:RNM327719 RXI327688:RXI327719 SHE327688:SHE327719 SRA327688:SRA327719 TAW327688:TAW327719 TKS327688:TKS327719 TUO327688:TUO327719 UEK327688:UEK327719 UOG327688:UOG327719 UYC327688:UYC327719 VHY327688:VHY327719 VRU327688:VRU327719 WBQ327688:WBQ327719 WLM327688:WLM327719 WVI327688:WVI327719 A393224:A393255 IW393224:IW393255 SS393224:SS393255 ACO393224:ACO393255 AMK393224:AMK393255 AWG393224:AWG393255 BGC393224:BGC393255 BPY393224:BPY393255 BZU393224:BZU393255 CJQ393224:CJQ393255 CTM393224:CTM393255 DDI393224:DDI393255 DNE393224:DNE393255 DXA393224:DXA393255 EGW393224:EGW393255 EQS393224:EQS393255 FAO393224:FAO393255 FKK393224:FKK393255 FUG393224:FUG393255 GEC393224:GEC393255 GNY393224:GNY393255 GXU393224:GXU393255 HHQ393224:HHQ393255 HRM393224:HRM393255 IBI393224:IBI393255 ILE393224:ILE393255 IVA393224:IVA393255 JEW393224:JEW393255 JOS393224:JOS393255 JYO393224:JYO393255 KIK393224:KIK393255 KSG393224:KSG393255 LCC393224:LCC393255 LLY393224:LLY393255 LVU393224:LVU393255 MFQ393224:MFQ393255 MPM393224:MPM393255 MZI393224:MZI393255 NJE393224:NJE393255 NTA393224:NTA393255 OCW393224:OCW393255 OMS393224:OMS393255 OWO393224:OWO393255 PGK393224:PGK393255 PQG393224:PQG393255 QAC393224:QAC393255 QJY393224:QJY393255 QTU393224:QTU393255 RDQ393224:RDQ393255 RNM393224:RNM393255 RXI393224:RXI393255 SHE393224:SHE393255 SRA393224:SRA393255 TAW393224:TAW393255 TKS393224:TKS393255 TUO393224:TUO393255 UEK393224:UEK393255 UOG393224:UOG393255 UYC393224:UYC393255 VHY393224:VHY393255 VRU393224:VRU393255 WBQ393224:WBQ393255 WLM393224:WLM393255 WVI393224:WVI393255 A458760:A458791 IW458760:IW458791 SS458760:SS458791 ACO458760:ACO458791 AMK458760:AMK458791 AWG458760:AWG458791 BGC458760:BGC458791 BPY458760:BPY458791 BZU458760:BZU458791 CJQ458760:CJQ458791 CTM458760:CTM458791 DDI458760:DDI458791 DNE458760:DNE458791 DXA458760:DXA458791 EGW458760:EGW458791 EQS458760:EQS458791 FAO458760:FAO458791 FKK458760:FKK458791 FUG458760:FUG458791 GEC458760:GEC458791 GNY458760:GNY458791 GXU458760:GXU458791 HHQ458760:HHQ458791 HRM458760:HRM458791 IBI458760:IBI458791 ILE458760:ILE458791 IVA458760:IVA458791 JEW458760:JEW458791 JOS458760:JOS458791 JYO458760:JYO458791 KIK458760:KIK458791 KSG458760:KSG458791 LCC458760:LCC458791 LLY458760:LLY458791 LVU458760:LVU458791 MFQ458760:MFQ458791 MPM458760:MPM458791 MZI458760:MZI458791 NJE458760:NJE458791 NTA458760:NTA458791 OCW458760:OCW458791 OMS458760:OMS458791 OWO458760:OWO458791 PGK458760:PGK458791 PQG458760:PQG458791 QAC458760:QAC458791 QJY458760:QJY458791 QTU458760:QTU458791 RDQ458760:RDQ458791 RNM458760:RNM458791 RXI458760:RXI458791 SHE458760:SHE458791 SRA458760:SRA458791 TAW458760:TAW458791 TKS458760:TKS458791 TUO458760:TUO458791 UEK458760:UEK458791 UOG458760:UOG458791 UYC458760:UYC458791 VHY458760:VHY458791 VRU458760:VRU458791 WBQ458760:WBQ458791 WLM458760:WLM458791 WVI458760:WVI458791 A524296:A524327 IW524296:IW524327 SS524296:SS524327 ACO524296:ACO524327 AMK524296:AMK524327 AWG524296:AWG524327 BGC524296:BGC524327 BPY524296:BPY524327 BZU524296:BZU524327 CJQ524296:CJQ524327 CTM524296:CTM524327 DDI524296:DDI524327 DNE524296:DNE524327 DXA524296:DXA524327 EGW524296:EGW524327 EQS524296:EQS524327 FAO524296:FAO524327 FKK524296:FKK524327 FUG524296:FUG524327 GEC524296:GEC524327 GNY524296:GNY524327 GXU524296:GXU524327 HHQ524296:HHQ524327 HRM524296:HRM524327 IBI524296:IBI524327 ILE524296:ILE524327 IVA524296:IVA524327 JEW524296:JEW524327 JOS524296:JOS524327 JYO524296:JYO524327 KIK524296:KIK524327 KSG524296:KSG524327 LCC524296:LCC524327 LLY524296:LLY524327 LVU524296:LVU524327 MFQ524296:MFQ524327 MPM524296:MPM524327 MZI524296:MZI524327 NJE524296:NJE524327 NTA524296:NTA524327 OCW524296:OCW524327 OMS524296:OMS524327 OWO524296:OWO524327 PGK524296:PGK524327 PQG524296:PQG524327 QAC524296:QAC524327 QJY524296:QJY524327 QTU524296:QTU524327 RDQ524296:RDQ524327 RNM524296:RNM524327 RXI524296:RXI524327 SHE524296:SHE524327 SRA524296:SRA524327 TAW524296:TAW524327 TKS524296:TKS524327 TUO524296:TUO524327 UEK524296:UEK524327 UOG524296:UOG524327 UYC524296:UYC524327 VHY524296:VHY524327 VRU524296:VRU524327 WBQ524296:WBQ524327 WLM524296:WLM524327 WVI524296:WVI524327 A589832:A589863 IW589832:IW589863 SS589832:SS589863 ACO589832:ACO589863 AMK589832:AMK589863 AWG589832:AWG589863 BGC589832:BGC589863 BPY589832:BPY589863 BZU589832:BZU589863 CJQ589832:CJQ589863 CTM589832:CTM589863 DDI589832:DDI589863 DNE589832:DNE589863 DXA589832:DXA589863 EGW589832:EGW589863 EQS589832:EQS589863 FAO589832:FAO589863 FKK589832:FKK589863 FUG589832:FUG589863 GEC589832:GEC589863 GNY589832:GNY589863 GXU589832:GXU589863 HHQ589832:HHQ589863 HRM589832:HRM589863 IBI589832:IBI589863 ILE589832:ILE589863 IVA589832:IVA589863 JEW589832:JEW589863 JOS589832:JOS589863 JYO589832:JYO589863 KIK589832:KIK589863 KSG589832:KSG589863 LCC589832:LCC589863 LLY589832:LLY589863 LVU589832:LVU589863 MFQ589832:MFQ589863 MPM589832:MPM589863 MZI589832:MZI589863 NJE589832:NJE589863 NTA589832:NTA589863 OCW589832:OCW589863 OMS589832:OMS589863 OWO589832:OWO589863 PGK589832:PGK589863 PQG589832:PQG589863 QAC589832:QAC589863 QJY589832:QJY589863 QTU589832:QTU589863 RDQ589832:RDQ589863 RNM589832:RNM589863 RXI589832:RXI589863 SHE589832:SHE589863 SRA589832:SRA589863 TAW589832:TAW589863 TKS589832:TKS589863 TUO589832:TUO589863 UEK589832:UEK589863 UOG589832:UOG589863 UYC589832:UYC589863 VHY589832:VHY589863 VRU589832:VRU589863 WBQ589832:WBQ589863 WLM589832:WLM589863 WVI589832:WVI589863 A655368:A655399 IW655368:IW655399 SS655368:SS655399 ACO655368:ACO655399 AMK655368:AMK655399 AWG655368:AWG655399 BGC655368:BGC655399 BPY655368:BPY655399 BZU655368:BZU655399 CJQ655368:CJQ655399 CTM655368:CTM655399 DDI655368:DDI655399 DNE655368:DNE655399 DXA655368:DXA655399 EGW655368:EGW655399 EQS655368:EQS655399 FAO655368:FAO655399 FKK655368:FKK655399 FUG655368:FUG655399 GEC655368:GEC655399 GNY655368:GNY655399 GXU655368:GXU655399 HHQ655368:HHQ655399 HRM655368:HRM655399 IBI655368:IBI655399 ILE655368:ILE655399 IVA655368:IVA655399 JEW655368:JEW655399 JOS655368:JOS655399 JYO655368:JYO655399 KIK655368:KIK655399 KSG655368:KSG655399 LCC655368:LCC655399 LLY655368:LLY655399 LVU655368:LVU655399 MFQ655368:MFQ655399 MPM655368:MPM655399 MZI655368:MZI655399 NJE655368:NJE655399 NTA655368:NTA655399 OCW655368:OCW655399 OMS655368:OMS655399 OWO655368:OWO655399 PGK655368:PGK655399 PQG655368:PQG655399 QAC655368:QAC655399 QJY655368:QJY655399 QTU655368:QTU655399 RDQ655368:RDQ655399 RNM655368:RNM655399 RXI655368:RXI655399 SHE655368:SHE655399 SRA655368:SRA655399 TAW655368:TAW655399 TKS655368:TKS655399 TUO655368:TUO655399 UEK655368:UEK655399 UOG655368:UOG655399 UYC655368:UYC655399 VHY655368:VHY655399 VRU655368:VRU655399 WBQ655368:WBQ655399 WLM655368:WLM655399 WVI655368:WVI655399 A720904:A720935 IW720904:IW720935 SS720904:SS720935 ACO720904:ACO720935 AMK720904:AMK720935 AWG720904:AWG720935 BGC720904:BGC720935 BPY720904:BPY720935 BZU720904:BZU720935 CJQ720904:CJQ720935 CTM720904:CTM720935 DDI720904:DDI720935 DNE720904:DNE720935 DXA720904:DXA720935 EGW720904:EGW720935 EQS720904:EQS720935 FAO720904:FAO720935 FKK720904:FKK720935 FUG720904:FUG720935 GEC720904:GEC720935 GNY720904:GNY720935 GXU720904:GXU720935 HHQ720904:HHQ720935 HRM720904:HRM720935 IBI720904:IBI720935 ILE720904:ILE720935 IVA720904:IVA720935 JEW720904:JEW720935 JOS720904:JOS720935 JYO720904:JYO720935 KIK720904:KIK720935 KSG720904:KSG720935 LCC720904:LCC720935 LLY720904:LLY720935 LVU720904:LVU720935 MFQ720904:MFQ720935 MPM720904:MPM720935 MZI720904:MZI720935 NJE720904:NJE720935 NTA720904:NTA720935 OCW720904:OCW720935 OMS720904:OMS720935 OWO720904:OWO720935 PGK720904:PGK720935 PQG720904:PQG720935 QAC720904:QAC720935 QJY720904:QJY720935 QTU720904:QTU720935 RDQ720904:RDQ720935 RNM720904:RNM720935 RXI720904:RXI720935 SHE720904:SHE720935 SRA720904:SRA720935 TAW720904:TAW720935 TKS720904:TKS720935 TUO720904:TUO720935 UEK720904:UEK720935 UOG720904:UOG720935 UYC720904:UYC720935 VHY720904:VHY720935 VRU720904:VRU720935 WBQ720904:WBQ720935 WLM720904:WLM720935 WVI720904:WVI720935 A786440:A786471 IW786440:IW786471 SS786440:SS786471 ACO786440:ACO786471 AMK786440:AMK786471 AWG786440:AWG786471 BGC786440:BGC786471 BPY786440:BPY786471 BZU786440:BZU786471 CJQ786440:CJQ786471 CTM786440:CTM786471 DDI786440:DDI786471 DNE786440:DNE786471 DXA786440:DXA786471 EGW786440:EGW786471 EQS786440:EQS786471 FAO786440:FAO786471 FKK786440:FKK786471 FUG786440:FUG786471 GEC786440:GEC786471 GNY786440:GNY786471 GXU786440:GXU786471 HHQ786440:HHQ786471 HRM786440:HRM786471 IBI786440:IBI786471 ILE786440:ILE786471 IVA786440:IVA786471 JEW786440:JEW786471 JOS786440:JOS786471 JYO786440:JYO786471 KIK786440:KIK786471 KSG786440:KSG786471 LCC786440:LCC786471 LLY786440:LLY786471 LVU786440:LVU786471 MFQ786440:MFQ786471 MPM786440:MPM786471 MZI786440:MZI786471 NJE786440:NJE786471 NTA786440:NTA786471 OCW786440:OCW786471 OMS786440:OMS786471 OWO786440:OWO786471 PGK786440:PGK786471 PQG786440:PQG786471 QAC786440:QAC786471 QJY786440:QJY786471 QTU786440:QTU786471 RDQ786440:RDQ786471 RNM786440:RNM786471 RXI786440:RXI786471 SHE786440:SHE786471 SRA786440:SRA786471 TAW786440:TAW786471 TKS786440:TKS786471 TUO786440:TUO786471 UEK786440:UEK786471 UOG786440:UOG786471 UYC786440:UYC786471 VHY786440:VHY786471 VRU786440:VRU786471 WBQ786440:WBQ786471 WLM786440:WLM786471 WVI786440:WVI786471 A851976:A852007 IW851976:IW852007 SS851976:SS852007 ACO851976:ACO852007 AMK851976:AMK852007 AWG851976:AWG852007 BGC851976:BGC852007 BPY851976:BPY852007 BZU851976:BZU852007 CJQ851976:CJQ852007 CTM851976:CTM852007 DDI851976:DDI852007 DNE851976:DNE852007 DXA851976:DXA852007 EGW851976:EGW852007 EQS851976:EQS852007 FAO851976:FAO852007 FKK851976:FKK852007 FUG851976:FUG852007 GEC851976:GEC852007 GNY851976:GNY852007 GXU851976:GXU852007 HHQ851976:HHQ852007 HRM851976:HRM852007 IBI851976:IBI852007 ILE851976:ILE852007 IVA851976:IVA852007 JEW851976:JEW852007 JOS851976:JOS852007 JYO851976:JYO852007 KIK851976:KIK852007 KSG851976:KSG852007 LCC851976:LCC852007 LLY851976:LLY852007 LVU851976:LVU852007 MFQ851976:MFQ852007 MPM851976:MPM852007 MZI851976:MZI852007 NJE851976:NJE852007 NTA851976:NTA852007 OCW851976:OCW852007 OMS851976:OMS852007 OWO851976:OWO852007 PGK851976:PGK852007 PQG851976:PQG852007 QAC851976:QAC852007 QJY851976:QJY852007 QTU851976:QTU852007 RDQ851976:RDQ852007 RNM851976:RNM852007 RXI851976:RXI852007 SHE851976:SHE852007 SRA851976:SRA852007 TAW851976:TAW852007 TKS851976:TKS852007 TUO851976:TUO852007 UEK851976:UEK852007 UOG851976:UOG852007 UYC851976:UYC852007 VHY851976:VHY852007 VRU851976:VRU852007 WBQ851976:WBQ852007 WLM851976:WLM852007 WVI851976:WVI852007 A917512:A917543 IW917512:IW917543 SS917512:SS917543 ACO917512:ACO917543 AMK917512:AMK917543 AWG917512:AWG917543 BGC917512:BGC917543 BPY917512:BPY917543 BZU917512:BZU917543 CJQ917512:CJQ917543 CTM917512:CTM917543 DDI917512:DDI917543 DNE917512:DNE917543 DXA917512:DXA917543 EGW917512:EGW917543 EQS917512:EQS917543 FAO917512:FAO917543 FKK917512:FKK917543 FUG917512:FUG917543 GEC917512:GEC917543 GNY917512:GNY917543 GXU917512:GXU917543 HHQ917512:HHQ917543 HRM917512:HRM917543 IBI917512:IBI917543 ILE917512:ILE917543 IVA917512:IVA917543 JEW917512:JEW917543 JOS917512:JOS917543 JYO917512:JYO917543 KIK917512:KIK917543 KSG917512:KSG917543 LCC917512:LCC917543 LLY917512:LLY917543 LVU917512:LVU917543 MFQ917512:MFQ917543 MPM917512:MPM917543 MZI917512:MZI917543 NJE917512:NJE917543 NTA917512:NTA917543 OCW917512:OCW917543 OMS917512:OMS917543 OWO917512:OWO917543 PGK917512:PGK917543 PQG917512:PQG917543 QAC917512:QAC917543 QJY917512:QJY917543 QTU917512:QTU917543 RDQ917512:RDQ917543 RNM917512:RNM917543 RXI917512:RXI917543 SHE917512:SHE917543 SRA917512:SRA917543 TAW917512:TAW917543 TKS917512:TKS917543 TUO917512:TUO917543 UEK917512:UEK917543 UOG917512:UOG917543 UYC917512:UYC917543 VHY917512:VHY917543 VRU917512:VRU917543 WBQ917512:WBQ917543 WLM917512:WLM917543 WVI917512:WVI917543 A983048:A983079 IW983048:IW983079 SS983048:SS983079 ACO983048:ACO983079 AMK983048:AMK983079 AWG983048:AWG983079 BGC983048:BGC983079 BPY983048:BPY983079 BZU983048:BZU983079 CJQ983048:CJQ983079 CTM983048:CTM983079 DDI983048:DDI983079 DNE983048:DNE983079 DXA983048:DXA983079 EGW983048:EGW983079 EQS983048:EQS983079 FAO983048:FAO983079 FKK983048:FKK983079 FUG983048:FUG983079 GEC983048:GEC983079 GNY983048:GNY983079 GXU983048:GXU983079 HHQ983048:HHQ983079 HRM983048:HRM983079 IBI983048:IBI983079 ILE983048:ILE983079 IVA983048:IVA983079 JEW983048:JEW983079 JOS983048:JOS983079 JYO983048:JYO983079 KIK983048:KIK983079 KSG983048:KSG983079 LCC983048:LCC983079 LLY983048:LLY983079 LVU983048:LVU983079 MFQ983048:MFQ983079 MPM983048:MPM983079 MZI983048:MZI983079 NJE983048:NJE983079 NTA983048:NTA983079 OCW983048:OCW983079 OMS983048:OMS983079 OWO983048:OWO983079 PGK983048:PGK983079 PQG983048:PQG983079 QAC983048:QAC983079 QJY983048:QJY983079 QTU983048:QTU983079 RDQ983048:RDQ983079 RNM983048:RNM983079 RXI983048:RXI983079 SHE983048:SHE983079 SRA983048:SRA983079 TAW983048:TAW983079 TKS983048:TKS983079 TUO983048:TUO983079 UEK983048:UEK983079 UOG983048:UOG983079 UYC983048:UYC983079 VHY983048:VHY983079 VRU983048:VRU983079 WBQ983048:WBQ983079 WLM983048:WLM983079 WVI983048:WVI983079 RDY983082:RDY983111 IX38:IX39 ST38:ST39 ACP38:ACP39 AML38:AML39 AWH38:AWH39 BGD38:BGD39 BPZ38:BPZ39 BZV38:BZV39 CJR38:CJR39 CTN38:CTN39 DDJ38:DDJ39 DNF38:DNF39 DXB38:DXB39 EGX38:EGX39 EQT38:EQT39 FAP38:FAP39 FKL38:FKL39 FUH38:FUH39 GED38:GED39 GNZ38:GNZ39 GXV38:GXV39 HHR38:HHR39 HRN38:HRN39 IBJ38:IBJ39 ILF38:ILF39 IVB38:IVB39 JEX38:JEX39 JOT38:JOT39 JYP38:JYP39 KIL38:KIL39 KSH38:KSH39 LCD38:LCD39 LLZ38:LLZ39 LVV38:LVV39 MFR38:MFR39 MPN38:MPN39 MZJ38:MZJ39 NJF38:NJF39 NTB38:NTB39 OCX38:OCX39 OMT38:OMT39 OWP38:OWP39 PGL38:PGL39 PQH38:PQH39 QAD38:QAD39 QJZ38:QJZ39 QTV38:QTV39 RDR38:RDR39 RNN38:RNN39 RXJ38:RXJ39 SHF38:SHF39 SRB38:SRB39 TAX38:TAX39 TKT38:TKT39 TUP38:TUP39 UEL38:UEL39 UOH38:UOH39 UYD38:UYD39 VHZ38:VHZ39 VRV38:VRV39 WBR38:WBR39 WLN38:WLN39 WVJ38:WVJ39 B65574:B65575 IX65574:IX65575 ST65574:ST65575 ACP65574:ACP65575 AML65574:AML65575 AWH65574:AWH65575 BGD65574:BGD65575 BPZ65574:BPZ65575 BZV65574:BZV65575 CJR65574:CJR65575 CTN65574:CTN65575 DDJ65574:DDJ65575 DNF65574:DNF65575 DXB65574:DXB65575 EGX65574:EGX65575 EQT65574:EQT65575 FAP65574:FAP65575 FKL65574:FKL65575 FUH65574:FUH65575 GED65574:GED65575 GNZ65574:GNZ65575 GXV65574:GXV65575 HHR65574:HHR65575 HRN65574:HRN65575 IBJ65574:IBJ65575 ILF65574:ILF65575 IVB65574:IVB65575 JEX65574:JEX65575 JOT65574:JOT65575 JYP65574:JYP65575 KIL65574:KIL65575 KSH65574:KSH65575 LCD65574:LCD65575 LLZ65574:LLZ65575 LVV65574:LVV65575 MFR65574:MFR65575 MPN65574:MPN65575 MZJ65574:MZJ65575 NJF65574:NJF65575 NTB65574:NTB65575 OCX65574:OCX65575 OMT65574:OMT65575 OWP65574:OWP65575 PGL65574:PGL65575 PQH65574:PQH65575 QAD65574:QAD65575 QJZ65574:QJZ65575 QTV65574:QTV65575 RDR65574:RDR65575 RNN65574:RNN65575 RXJ65574:RXJ65575 SHF65574:SHF65575 SRB65574:SRB65575 TAX65574:TAX65575 TKT65574:TKT65575 TUP65574:TUP65575 UEL65574:UEL65575 UOH65574:UOH65575 UYD65574:UYD65575 VHZ65574:VHZ65575 VRV65574:VRV65575 WBR65574:WBR65575 WLN65574:WLN65575 WVJ65574:WVJ65575 B131110:B131111 IX131110:IX131111 ST131110:ST131111 ACP131110:ACP131111 AML131110:AML131111 AWH131110:AWH131111 BGD131110:BGD131111 BPZ131110:BPZ131111 BZV131110:BZV131111 CJR131110:CJR131111 CTN131110:CTN131111 DDJ131110:DDJ131111 DNF131110:DNF131111 DXB131110:DXB131111 EGX131110:EGX131111 EQT131110:EQT131111 FAP131110:FAP131111 FKL131110:FKL131111 FUH131110:FUH131111 GED131110:GED131111 GNZ131110:GNZ131111 GXV131110:GXV131111 HHR131110:HHR131111 HRN131110:HRN131111 IBJ131110:IBJ131111 ILF131110:ILF131111 IVB131110:IVB131111 JEX131110:JEX131111 JOT131110:JOT131111 JYP131110:JYP131111 KIL131110:KIL131111 KSH131110:KSH131111 LCD131110:LCD131111 LLZ131110:LLZ131111 LVV131110:LVV131111 MFR131110:MFR131111 MPN131110:MPN131111 MZJ131110:MZJ131111 NJF131110:NJF131111 NTB131110:NTB131111 OCX131110:OCX131111 OMT131110:OMT131111 OWP131110:OWP131111 PGL131110:PGL131111 PQH131110:PQH131111 QAD131110:QAD131111 QJZ131110:QJZ131111 QTV131110:QTV131111 RDR131110:RDR131111 RNN131110:RNN131111 RXJ131110:RXJ131111 SHF131110:SHF131111 SRB131110:SRB131111 TAX131110:TAX131111 TKT131110:TKT131111 TUP131110:TUP131111 UEL131110:UEL131111 UOH131110:UOH131111 UYD131110:UYD131111 VHZ131110:VHZ131111 VRV131110:VRV131111 WBR131110:WBR131111 WLN131110:WLN131111 WVJ131110:WVJ131111 B196646:B196647 IX196646:IX196647 ST196646:ST196647 ACP196646:ACP196647 AML196646:AML196647 AWH196646:AWH196647 BGD196646:BGD196647 BPZ196646:BPZ196647 BZV196646:BZV196647 CJR196646:CJR196647 CTN196646:CTN196647 DDJ196646:DDJ196647 DNF196646:DNF196647 DXB196646:DXB196647 EGX196646:EGX196647 EQT196646:EQT196647 FAP196646:FAP196647 FKL196646:FKL196647 FUH196646:FUH196647 GED196646:GED196647 GNZ196646:GNZ196647 GXV196646:GXV196647 HHR196646:HHR196647 HRN196646:HRN196647 IBJ196646:IBJ196647 ILF196646:ILF196647 IVB196646:IVB196647 JEX196646:JEX196647 JOT196646:JOT196647 JYP196646:JYP196647 KIL196646:KIL196647 KSH196646:KSH196647 LCD196646:LCD196647 LLZ196646:LLZ196647 LVV196646:LVV196647 MFR196646:MFR196647 MPN196646:MPN196647 MZJ196646:MZJ196647 NJF196646:NJF196647 NTB196646:NTB196647 OCX196646:OCX196647 OMT196646:OMT196647 OWP196646:OWP196647 PGL196646:PGL196647 PQH196646:PQH196647 QAD196646:QAD196647 QJZ196646:QJZ196647 QTV196646:QTV196647 RDR196646:RDR196647 RNN196646:RNN196647 RXJ196646:RXJ196647 SHF196646:SHF196647 SRB196646:SRB196647 TAX196646:TAX196647 TKT196646:TKT196647 TUP196646:TUP196647 UEL196646:UEL196647 UOH196646:UOH196647 UYD196646:UYD196647 VHZ196646:VHZ196647 VRV196646:VRV196647 WBR196646:WBR196647 WLN196646:WLN196647 WVJ196646:WVJ196647 B262182:B262183 IX262182:IX262183 ST262182:ST262183 ACP262182:ACP262183 AML262182:AML262183 AWH262182:AWH262183 BGD262182:BGD262183 BPZ262182:BPZ262183 BZV262182:BZV262183 CJR262182:CJR262183 CTN262182:CTN262183 DDJ262182:DDJ262183 DNF262182:DNF262183 DXB262182:DXB262183 EGX262182:EGX262183 EQT262182:EQT262183 FAP262182:FAP262183 FKL262182:FKL262183 FUH262182:FUH262183 GED262182:GED262183 GNZ262182:GNZ262183 GXV262182:GXV262183 HHR262182:HHR262183 HRN262182:HRN262183 IBJ262182:IBJ262183 ILF262182:ILF262183 IVB262182:IVB262183 JEX262182:JEX262183 JOT262182:JOT262183 JYP262182:JYP262183 KIL262182:KIL262183 KSH262182:KSH262183 LCD262182:LCD262183 LLZ262182:LLZ262183 LVV262182:LVV262183 MFR262182:MFR262183 MPN262182:MPN262183 MZJ262182:MZJ262183 NJF262182:NJF262183 NTB262182:NTB262183 OCX262182:OCX262183 OMT262182:OMT262183 OWP262182:OWP262183 PGL262182:PGL262183 PQH262182:PQH262183 QAD262182:QAD262183 QJZ262182:QJZ262183 QTV262182:QTV262183 RDR262182:RDR262183 RNN262182:RNN262183 RXJ262182:RXJ262183 SHF262182:SHF262183 SRB262182:SRB262183 TAX262182:TAX262183 TKT262182:TKT262183 TUP262182:TUP262183 UEL262182:UEL262183 UOH262182:UOH262183 UYD262182:UYD262183 VHZ262182:VHZ262183 VRV262182:VRV262183 WBR262182:WBR262183 WLN262182:WLN262183 WVJ262182:WVJ262183 B327718:B327719 IX327718:IX327719 ST327718:ST327719 ACP327718:ACP327719 AML327718:AML327719 AWH327718:AWH327719 BGD327718:BGD327719 BPZ327718:BPZ327719 BZV327718:BZV327719 CJR327718:CJR327719 CTN327718:CTN327719 DDJ327718:DDJ327719 DNF327718:DNF327719 DXB327718:DXB327719 EGX327718:EGX327719 EQT327718:EQT327719 FAP327718:FAP327719 FKL327718:FKL327719 FUH327718:FUH327719 GED327718:GED327719 GNZ327718:GNZ327719 GXV327718:GXV327719 HHR327718:HHR327719 HRN327718:HRN327719 IBJ327718:IBJ327719 ILF327718:ILF327719 IVB327718:IVB327719 JEX327718:JEX327719 JOT327718:JOT327719 JYP327718:JYP327719 KIL327718:KIL327719 KSH327718:KSH327719 LCD327718:LCD327719 LLZ327718:LLZ327719 LVV327718:LVV327719 MFR327718:MFR327719 MPN327718:MPN327719 MZJ327718:MZJ327719 NJF327718:NJF327719 NTB327718:NTB327719 OCX327718:OCX327719 OMT327718:OMT327719 OWP327718:OWP327719 PGL327718:PGL327719 PQH327718:PQH327719 QAD327718:QAD327719 QJZ327718:QJZ327719 QTV327718:QTV327719 RDR327718:RDR327719 RNN327718:RNN327719 RXJ327718:RXJ327719 SHF327718:SHF327719 SRB327718:SRB327719 TAX327718:TAX327719 TKT327718:TKT327719 TUP327718:TUP327719 UEL327718:UEL327719 UOH327718:UOH327719 UYD327718:UYD327719 VHZ327718:VHZ327719 VRV327718:VRV327719 WBR327718:WBR327719 WLN327718:WLN327719 WVJ327718:WVJ327719 B393254:B393255 IX393254:IX393255 ST393254:ST393255 ACP393254:ACP393255 AML393254:AML393255 AWH393254:AWH393255 BGD393254:BGD393255 BPZ393254:BPZ393255 BZV393254:BZV393255 CJR393254:CJR393255 CTN393254:CTN393255 DDJ393254:DDJ393255 DNF393254:DNF393255 DXB393254:DXB393255 EGX393254:EGX393255 EQT393254:EQT393255 FAP393254:FAP393255 FKL393254:FKL393255 FUH393254:FUH393255 GED393254:GED393255 GNZ393254:GNZ393255 GXV393254:GXV393255 HHR393254:HHR393255 HRN393254:HRN393255 IBJ393254:IBJ393255 ILF393254:ILF393255 IVB393254:IVB393255 JEX393254:JEX393255 JOT393254:JOT393255 JYP393254:JYP393255 KIL393254:KIL393255 KSH393254:KSH393255 LCD393254:LCD393255 LLZ393254:LLZ393255 LVV393254:LVV393255 MFR393254:MFR393255 MPN393254:MPN393255 MZJ393254:MZJ393255 NJF393254:NJF393255 NTB393254:NTB393255 OCX393254:OCX393255 OMT393254:OMT393255 OWP393254:OWP393255 PGL393254:PGL393255 PQH393254:PQH393255 QAD393254:QAD393255 QJZ393254:QJZ393255 QTV393254:QTV393255 RDR393254:RDR393255 RNN393254:RNN393255 RXJ393254:RXJ393255 SHF393254:SHF393255 SRB393254:SRB393255 TAX393254:TAX393255 TKT393254:TKT393255 TUP393254:TUP393255 UEL393254:UEL393255 UOH393254:UOH393255 UYD393254:UYD393255 VHZ393254:VHZ393255 VRV393254:VRV393255 WBR393254:WBR393255 WLN393254:WLN393255 WVJ393254:WVJ393255 B458790:B458791 IX458790:IX458791 ST458790:ST458791 ACP458790:ACP458791 AML458790:AML458791 AWH458790:AWH458791 BGD458790:BGD458791 BPZ458790:BPZ458791 BZV458790:BZV458791 CJR458790:CJR458791 CTN458790:CTN458791 DDJ458790:DDJ458791 DNF458790:DNF458791 DXB458790:DXB458791 EGX458790:EGX458791 EQT458790:EQT458791 FAP458790:FAP458791 FKL458790:FKL458791 FUH458790:FUH458791 GED458790:GED458791 GNZ458790:GNZ458791 GXV458790:GXV458791 HHR458790:HHR458791 HRN458790:HRN458791 IBJ458790:IBJ458791 ILF458790:ILF458791 IVB458790:IVB458791 JEX458790:JEX458791 JOT458790:JOT458791 JYP458790:JYP458791 KIL458790:KIL458791 KSH458790:KSH458791 LCD458790:LCD458791 LLZ458790:LLZ458791 LVV458790:LVV458791 MFR458790:MFR458791 MPN458790:MPN458791 MZJ458790:MZJ458791 NJF458790:NJF458791 NTB458790:NTB458791 OCX458790:OCX458791 OMT458790:OMT458791 OWP458790:OWP458791 PGL458790:PGL458791 PQH458790:PQH458791 QAD458790:QAD458791 QJZ458790:QJZ458791 QTV458790:QTV458791 RDR458790:RDR458791 RNN458790:RNN458791 RXJ458790:RXJ458791 SHF458790:SHF458791 SRB458790:SRB458791 TAX458790:TAX458791 TKT458790:TKT458791 TUP458790:TUP458791 UEL458790:UEL458791 UOH458790:UOH458791 UYD458790:UYD458791 VHZ458790:VHZ458791 VRV458790:VRV458791 WBR458790:WBR458791 WLN458790:WLN458791 WVJ458790:WVJ458791 B524326:B524327 IX524326:IX524327 ST524326:ST524327 ACP524326:ACP524327 AML524326:AML524327 AWH524326:AWH524327 BGD524326:BGD524327 BPZ524326:BPZ524327 BZV524326:BZV524327 CJR524326:CJR524327 CTN524326:CTN524327 DDJ524326:DDJ524327 DNF524326:DNF524327 DXB524326:DXB524327 EGX524326:EGX524327 EQT524326:EQT524327 FAP524326:FAP524327 FKL524326:FKL524327 FUH524326:FUH524327 GED524326:GED524327 GNZ524326:GNZ524327 GXV524326:GXV524327 HHR524326:HHR524327 HRN524326:HRN524327 IBJ524326:IBJ524327 ILF524326:ILF524327 IVB524326:IVB524327 JEX524326:JEX524327 JOT524326:JOT524327 JYP524326:JYP524327 KIL524326:KIL524327 KSH524326:KSH524327 LCD524326:LCD524327 LLZ524326:LLZ524327 LVV524326:LVV524327 MFR524326:MFR524327 MPN524326:MPN524327 MZJ524326:MZJ524327 NJF524326:NJF524327 NTB524326:NTB524327 OCX524326:OCX524327 OMT524326:OMT524327 OWP524326:OWP524327 PGL524326:PGL524327 PQH524326:PQH524327 QAD524326:QAD524327 QJZ524326:QJZ524327 QTV524326:QTV524327 RDR524326:RDR524327 RNN524326:RNN524327 RXJ524326:RXJ524327 SHF524326:SHF524327 SRB524326:SRB524327 TAX524326:TAX524327 TKT524326:TKT524327 TUP524326:TUP524327 UEL524326:UEL524327 UOH524326:UOH524327 UYD524326:UYD524327 VHZ524326:VHZ524327 VRV524326:VRV524327 WBR524326:WBR524327 WLN524326:WLN524327 WVJ524326:WVJ524327 B589862:B589863 IX589862:IX589863 ST589862:ST589863 ACP589862:ACP589863 AML589862:AML589863 AWH589862:AWH589863 BGD589862:BGD589863 BPZ589862:BPZ589863 BZV589862:BZV589863 CJR589862:CJR589863 CTN589862:CTN589863 DDJ589862:DDJ589863 DNF589862:DNF589863 DXB589862:DXB589863 EGX589862:EGX589863 EQT589862:EQT589863 FAP589862:FAP589863 FKL589862:FKL589863 FUH589862:FUH589863 GED589862:GED589863 GNZ589862:GNZ589863 GXV589862:GXV589863 HHR589862:HHR589863 HRN589862:HRN589863 IBJ589862:IBJ589863 ILF589862:ILF589863 IVB589862:IVB589863 JEX589862:JEX589863 JOT589862:JOT589863 JYP589862:JYP589863 KIL589862:KIL589863 KSH589862:KSH589863 LCD589862:LCD589863 LLZ589862:LLZ589863 LVV589862:LVV589863 MFR589862:MFR589863 MPN589862:MPN589863 MZJ589862:MZJ589863 NJF589862:NJF589863 NTB589862:NTB589863 OCX589862:OCX589863 OMT589862:OMT589863 OWP589862:OWP589863 PGL589862:PGL589863 PQH589862:PQH589863 QAD589862:QAD589863 QJZ589862:QJZ589863 QTV589862:QTV589863 RDR589862:RDR589863 RNN589862:RNN589863 RXJ589862:RXJ589863 SHF589862:SHF589863 SRB589862:SRB589863 TAX589862:TAX589863 TKT589862:TKT589863 TUP589862:TUP589863 UEL589862:UEL589863 UOH589862:UOH589863 UYD589862:UYD589863 VHZ589862:VHZ589863 VRV589862:VRV589863 WBR589862:WBR589863 WLN589862:WLN589863 WVJ589862:WVJ589863 B655398:B655399 IX655398:IX655399 ST655398:ST655399 ACP655398:ACP655399 AML655398:AML655399 AWH655398:AWH655399 BGD655398:BGD655399 BPZ655398:BPZ655399 BZV655398:BZV655399 CJR655398:CJR655399 CTN655398:CTN655399 DDJ655398:DDJ655399 DNF655398:DNF655399 DXB655398:DXB655399 EGX655398:EGX655399 EQT655398:EQT655399 FAP655398:FAP655399 FKL655398:FKL655399 FUH655398:FUH655399 GED655398:GED655399 GNZ655398:GNZ655399 GXV655398:GXV655399 HHR655398:HHR655399 HRN655398:HRN655399 IBJ655398:IBJ655399 ILF655398:ILF655399 IVB655398:IVB655399 JEX655398:JEX655399 JOT655398:JOT655399 JYP655398:JYP655399 KIL655398:KIL655399 KSH655398:KSH655399 LCD655398:LCD655399 LLZ655398:LLZ655399 LVV655398:LVV655399 MFR655398:MFR655399 MPN655398:MPN655399 MZJ655398:MZJ655399 NJF655398:NJF655399 NTB655398:NTB655399 OCX655398:OCX655399 OMT655398:OMT655399 OWP655398:OWP655399 PGL655398:PGL655399 PQH655398:PQH655399 QAD655398:QAD655399 QJZ655398:QJZ655399 QTV655398:QTV655399 RDR655398:RDR655399 RNN655398:RNN655399 RXJ655398:RXJ655399 SHF655398:SHF655399 SRB655398:SRB655399 TAX655398:TAX655399 TKT655398:TKT655399 TUP655398:TUP655399 UEL655398:UEL655399 UOH655398:UOH655399 UYD655398:UYD655399 VHZ655398:VHZ655399 VRV655398:VRV655399 WBR655398:WBR655399 WLN655398:WLN655399 WVJ655398:WVJ655399 B720934:B720935 IX720934:IX720935 ST720934:ST720935 ACP720934:ACP720935 AML720934:AML720935 AWH720934:AWH720935 BGD720934:BGD720935 BPZ720934:BPZ720935 BZV720934:BZV720935 CJR720934:CJR720935 CTN720934:CTN720935 DDJ720934:DDJ720935 DNF720934:DNF720935 DXB720934:DXB720935 EGX720934:EGX720935 EQT720934:EQT720935 FAP720934:FAP720935 FKL720934:FKL720935 FUH720934:FUH720935 GED720934:GED720935 GNZ720934:GNZ720935 GXV720934:GXV720935 HHR720934:HHR720935 HRN720934:HRN720935 IBJ720934:IBJ720935 ILF720934:ILF720935 IVB720934:IVB720935 JEX720934:JEX720935 JOT720934:JOT720935 JYP720934:JYP720935 KIL720934:KIL720935 KSH720934:KSH720935 LCD720934:LCD720935 LLZ720934:LLZ720935 LVV720934:LVV720935 MFR720934:MFR720935 MPN720934:MPN720935 MZJ720934:MZJ720935 NJF720934:NJF720935 NTB720934:NTB720935 OCX720934:OCX720935 OMT720934:OMT720935 OWP720934:OWP720935 PGL720934:PGL720935 PQH720934:PQH720935 QAD720934:QAD720935 QJZ720934:QJZ720935 QTV720934:QTV720935 RDR720934:RDR720935 RNN720934:RNN720935 RXJ720934:RXJ720935 SHF720934:SHF720935 SRB720934:SRB720935 TAX720934:TAX720935 TKT720934:TKT720935 TUP720934:TUP720935 UEL720934:UEL720935 UOH720934:UOH720935 UYD720934:UYD720935 VHZ720934:VHZ720935 VRV720934:VRV720935 WBR720934:WBR720935 WLN720934:WLN720935 WVJ720934:WVJ720935 B786470:B786471 IX786470:IX786471 ST786470:ST786471 ACP786470:ACP786471 AML786470:AML786471 AWH786470:AWH786471 BGD786470:BGD786471 BPZ786470:BPZ786471 BZV786470:BZV786471 CJR786470:CJR786471 CTN786470:CTN786471 DDJ786470:DDJ786471 DNF786470:DNF786471 DXB786470:DXB786471 EGX786470:EGX786471 EQT786470:EQT786471 FAP786470:FAP786471 FKL786470:FKL786471 FUH786470:FUH786471 GED786470:GED786471 GNZ786470:GNZ786471 GXV786470:GXV786471 HHR786470:HHR786471 HRN786470:HRN786471 IBJ786470:IBJ786471 ILF786470:ILF786471 IVB786470:IVB786471 JEX786470:JEX786471 JOT786470:JOT786471 JYP786470:JYP786471 KIL786470:KIL786471 KSH786470:KSH786471 LCD786470:LCD786471 LLZ786470:LLZ786471 LVV786470:LVV786471 MFR786470:MFR786471 MPN786470:MPN786471 MZJ786470:MZJ786471 NJF786470:NJF786471 NTB786470:NTB786471 OCX786470:OCX786471 OMT786470:OMT786471 OWP786470:OWP786471 PGL786470:PGL786471 PQH786470:PQH786471 QAD786470:QAD786471 QJZ786470:QJZ786471 QTV786470:QTV786471 RDR786470:RDR786471 RNN786470:RNN786471 RXJ786470:RXJ786471 SHF786470:SHF786471 SRB786470:SRB786471 TAX786470:TAX786471 TKT786470:TKT786471 TUP786470:TUP786471 UEL786470:UEL786471 UOH786470:UOH786471 UYD786470:UYD786471 VHZ786470:VHZ786471 VRV786470:VRV786471 WBR786470:WBR786471 WLN786470:WLN786471 WVJ786470:WVJ786471 B852006:B852007 IX852006:IX852007 ST852006:ST852007 ACP852006:ACP852007 AML852006:AML852007 AWH852006:AWH852007 BGD852006:BGD852007 BPZ852006:BPZ852007 BZV852006:BZV852007 CJR852006:CJR852007 CTN852006:CTN852007 DDJ852006:DDJ852007 DNF852006:DNF852007 DXB852006:DXB852007 EGX852006:EGX852007 EQT852006:EQT852007 FAP852006:FAP852007 FKL852006:FKL852007 FUH852006:FUH852007 GED852006:GED852007 GNZ852006:GNZ852007 GXV852006:GXV852007 HHR852006:HHR852007 HRN852006:HRN852007 IBJ852006:IBJ852007 ILF852006:ILF852007 IVB852006:IVB852007 JEX852006:JEX852007 JOT852006:JOT852007 JYP852006:JYP852007 KIL852006:KIL852007 KSH852006:KSH852007 LCD852006:LCD852007 LLZ852006:LLZ852007 LVV852006:LVV852007 MFR852006:MFR852007 MPN852006:MPN852007 MZJ852006:MZJ852007 NJF852006:NJF852007 NTB852006:NTB852007 OCX852006:OCX852007 OMT852006:OMT852007 OWP852006:OWP852007 PGL852006:PGL852007 PQH852006:PQH852007 QAD852006:QAD852007 QJZ852006:QJZ852007 QTV852006:QTV852007 RDR852006:RDR852007 RNN852006:RNN852007 RXJ852006:RXJ852007 SHF852006:SHF852007 SRB852006:SRB852007 TAX852006:TAX852007 TKT852006:TKT852007 TUP852006:TUP852007 UEL852006:UEL852007 UOH852006:UOH852007 UYD852006:UYD852007 VHZ852006:VHZ852007 VRV852006:VRV852007 WBR852006:WBR852007 WLN852006:WLN852007 WVJ852006:WVJ852007 B917542:B917543 IX917542:IX917543 ST917542:ST917543 ACP917542:ACP917543 AML917542:AML917543 AWH917542:AWH917543 BGD917542:BGD917543 BPZ917542:BPZ917543 BZV917542:BZV917543 CJR917542:CJR917543 CTN917542:CTN917543 DDJ917542:DDJ917543 DNF917542:DNF917543 DXB917542:DXB917543 EGX917542:EGX917543 EQT917542:EQT917543 FAP917542:FAP917543 FKL917542:FKL917543 FUH917542:FUH917543 GED917542:GED917543 GNZ917542:GNZ917543 GXV917542:GXV917543 HHR917542:HHR917543 HRN917542:HRN917543 IBJ917542:IBJ917543 ILF917542:ILF917543 IVB917542:IVB917543 JEX917542:JEX917543 JOT917542:JOT917543 JYP917542:JYP917543 KIL917542:KIL917543 KSH917542:KSH917543 LCD917542:LCD917543 LLZ917542:LLZ917543 LVV917542:LVV917543 MFR917542:MFR917543 MPN917542:MPN917543 MZJ917542:MZJ917543 NJF917542:NJF917543 NTB917542:NTB917543 OCX917542:OCX917543 OMT917542:OMT917543 OWP917542:OWP917543 PGL917542:PGL917543 PQH917542:PQH917543 QAD917542:QAD917543 QJZ917542:QJZ917543 QTV917542:QTV917543 RDR917542:RDR917543 RNN917542:RNN917543 RXJ917542:RXJ917543 SHF917542:SHF917543 SRB917542:SRB917543 TAX917542:TAX917543 TKT917542:TKT917543 TUP917542:TUP917543 UEL917542:UEL917543 UOH917542:UOH917543 UYD917542:UYD917543 VHZ917542:VHZ917543 VRV917542:VRV917543 WBR917542:WBR917543 WLN917542:WLN917543 WVJ917542:WVJ917543 B983078:B983079 IX983078:IX983079 ST983078:ST983079 ACP983078:ACP983079 AML983078:AML983079 AWH983078:AWH983079 BGD983078:BGD983079 BPZ983078:BPZ983079 BZV983078:BZV983079 CJR983078:CJR983079 CTN983078:CTN983079 DDJ983078:DDJ983079 DNF983078:DNF983079 DXB983078:DXB983079 EGX983078:EGX983079 EQT983078:EQT983079 FAP983078:FAP983079 FKL983078:FKL983079 FUH983078:FUH983079 GED983078:GED983079 GNZ983078:GNZ983079 GXV983078:GXV983079 HHR983078:HHR983079 HRN983078:HRN983079 IBJ983078:IBJ983079 ILF983078:ILF983079 IVB983078:IVB983079 JEX983078:JEX983079 JOT983078:JOT983079 JYP983078:JYP983079 KIL983078:KIL983079 KSH983078:KSH983079 LCD983078:LCD983079 LLZ983078:LLZ983079 LVV983078:LVV983079 MFR983078:MFR983079 MPN983078:MPN983079 MZJ983078:MZJ983079 NJF983078:NJF983079 NTB983078:NTB983079 OCX983078:OCX983079 OMT983078:OMT983079 OWP983078:OWP983079 PGL983078:PGL983079 PQH983078:PQH983079 QAD983078:QAD983079 QJZ983078:QJZ983079 QTV983078:QTV983079 RDR983078:RDR983079 RNN983078:RNN983079 RXJ983078:RXJ983079 SHF983078:SHF983079 SRB983078:SRB983079 TAX983078:TAX983079 TKT983078:TKT983079 TUP983078:TUP983079 UEL983078:UEL983079 UOH983078:UOH983079 UYD983078:UYD983079 VHZ983078:VHZ983079 VRV983078:VRV983079 WBR983078:WBR983079 WLN983078:WLN983079 WVJ983078:WVJ983079 RNU983082:RNU983111 IY32:IY37 SU32:SU37 ACQ32:ACQ37 AMM32:AMM37 AWI32:AWI37 BGE32:BGE37 BQA32:BQA37 BZW32:BZW37 CJS32:CJS37 CTO32:CTO37 DDK32:DDK37 DNG32:DNG37 DXC32:DXC37 EGY32:EGY37 EQU32:EQU37 FAQ32:FAQ37 FKM32:FKM37 FUI32:FUI37 GEE32:GEE37 GOA32:GOA37 GXW32:GXW37 HHS32:HHS37 HRO32:HRO37 IBK32:IBK37 ILG32:ILG37 IVC32:IVC37 JEY32:JEY37 JOU32:JOU37 JYQ32:JYQ37 KIM32:KIM37 KSI32:KSI37 LCE32:LCE37 LMA32:LMA37 LVW32:LVW37 MFS32:MFS37 MPO32:MPO37 MZK32:MZK37 NJG32:NJG37 NTC32:NTC37 OCY32:OCY37 OMU32:OMU37 OWQ32:OWQ37 PGM32:PGM37 PQI32:PQI37 QAE32:QAE37 QKA32:QKA37 QTW32:QTW37 RDS32:RDS37 RNO32:RNO37 RXK32:RXK37 SHG32:SHG37 SRC32:SRC37 TAY32:TAY37 TKU32:TKU37 TUQ32:TUQ37 UEM32:UEM37 UOI32:UOI37 UYE32:UYE37 VIA32:VIA37 VRW32:VRW37 WBS32:WBS37 WLO32:WLO37 WVK32:WVK37 C65568:C65573 IY65568:IY65573 SU65568:SU65573 ACQ65568:ACQ65573 AMM65568:AMM65573 AWI65568:AWI65573 BGE65568:BGE65573 BQA65568:BQA65573 BZW65568:BZW65573 CJS65568:CJS65573 CTO65568:CTO65573 DDK65568:DDK65573 DNG65568:DNG65573 DXC65568:DXC65573 EGY65568:EGY65573 EQU65568:EQU65573 FAQ65568:FAQ65573 FKM65568:FKM65573 FUI65568:FUI65573 GEE65568:GEE65573 GOA65568:GOA65573 GXW65568:GXW65573 HHS65568:HHS65573 HRO65568:HRO65573 IBK65568:IBK65573 ILG65568:ILG65573 IVC65568:IVC65573 JEY65568:JEY65573 JOU65568:JOU65573 JYQ65568:JYQ65573 KIM65568:KIM65573 KSI65568:KSI65573 LCE65568:LCE65573 LMA65568:LMA65573 LVW65568:LVW65573 MFS65568:MFS65573 MPO65568:MPO65573 MZK65568:MZK65573 NJG65568:NJG65573 NTC65568:NTC65573 OCY65568:OCY65573 OMU65568:OMU65573 OWQ65568:OWQ65573 PGM65568:PGM65573 PQI65568:PQI65573 QAE65568:QAE65573 QKA65568:QKA65573 QTW65568:QTW65573 RDS65568:RDS65573 RNO65568:RNO65573 RXK65568:RXK65573 SHG65568:SHG65573 SRC65568:SRC65573 TAY65568:TAY65573 TKU65568:TKU65573 TUQ65568:TUQ65573 UEM65568:UEM65573 UOI65568:UOI65573 UYE65568:UYE65573 VIA65568:VIA65573 VRW65568:VRW65573 WBS65568:WBS65573 WLO65568:WLO65573 WVK65568:WVK65573 C131104:C131109 IY131104:IY131109 SU131104:SU131109 ACQ131104:ACQ131109 AMM131104:AMM131109 AWI131104:AWI131109 BGE131104:BGE131109 BQA131104:BQA131109 BZW131104:BZW131109 CJS131104:CJS131109 CTO131104:CTO131109 DDK131104:DDK131109 DNG131104:DNG131109 DXC131104:DXC131109 EGY131104:EGY131109 EQU131104:EQU131109 FAQ131104:FAQ131109 FKM131104:FKM131109 FUI131104:FUI131109 GEE131104:GEE131109 GOA131104:GOA131109 GXW131104:GXW131109 HHS131104:HHS131109 HRO131104:HRO131109 IBK131104:IBK131109 ILG131104:ILG131109 IVC131104:IVC131109 JEY131104:JEY131109 JOU131104:JOU131109 JYQ131104:JYQ131109 KIM131104:KIM131109 KSI131104:KSI131109 LCE131104:LCE131109 LMA131104:LMA131109 LVW131104:LVW131109 MFS131104:MFS131109 MPO131104:MPO131109 MZK131104:MZK131109 NJG131104:NJG131109 NTC131104:NTC131109 OCY131104:OCY131109 OMU131104:OMU131109 OWQ131104:OWQ131109 PGM131104:PGM131109 PQI131104:PQI131109 QAE131104:QAE131109 QKA131104:QKA131109 QTW131104:QTW131109 RDS131104:RDS131109 RNO131104:RNO131109 RXK131104:RXK131109 SHG131104:SHG131109 SRC131104:SRC131109 TAY131104:TAY131109 TKU131104:TKU131109 TUQ131104:TUQ131109 UEM131104:UEM131109 UOI131104:UOI131109 UYE131104:UYE131109 VIA131104:VIA131109 VRW131104:VRW131109 WBS131104:WBS131109 WLO131104:WLO131109 WVK131104:WVK131109 C196640:C196645 IY196640:IY196645 SU196640:SU196645 ACQ196640:ACQ196645 AMM196640:AMM196645 AWI196640:AWI196645 BGE196640:BGE196645 BQA196640:BQA196645 BZW196640:BZW196645 CJS196640:CJS196645 CTO196640:CTO196645 DDK196640:DDK196645 DNG196640:DNG196645 DXC196640:DXC196645 EGY196640:EGY196645 EQU196640:EQU196645 FAQ196640:FAQ196645 FKM196640:FKM196645 FUI196640:FUI196645 GEE196640:GEE196645 GOA196640:GOA196645 GXW196640:GXW196645 HHS196640:HHS196645 HRO196640:HRO196645 IBK196640:IBK196645 ILG196640:ILG196645 IVC196640:IVC196645 JEY196640:JEY196645 JOU196640:JOU196645 JYQ196640:JYQ196645 KIM196640:KIM196645 KSI196640:KSI196645 LCE196640:LCE196645 LMA196640:LMA196645 LVW196640:LVW196645 MFS196640:MFS196645 MPO196640:MPO196645 MZK196640:MZK196645 NJG196640:NJG196645 NTC196640:NTC196645 OCY196640:OCY196645 OMU196640:OMU196645 OWQ196640:OWQ196645 PGM196640:PGM196645 PQI196640:PQI196645 QAE196640:QAE196645 QKA196640:QKA196645 QTW196640:QTW196645 RDS196640:RDS196645 RNO196640:RNO196645 RXK196640:RXK196645 SHG196640:SHG196645 SRC196640:SRC196645 TAY196640:TAY196645 TKU196640:TKU196645 TUQ196640:TUQ196645 UEM196640:UEM196645 UOI196640:UOI196645 UYE196640:UYE196645 VIA196640:VIA196645 VRW196640:VRW196645 WBS196640:WBS196645 WLO196640:WLO196645 WVK196640:WVK196645 C262176:C262181 IY262176:IY262181 SU262176:SU262181 ACQ262176:ACQ262181 AMM262176:AMM262181 AWI262176:AWI262181 BGE262176:BGE262181 BQA262176:BQA262181 BZW262176:BZW262181 CJS262176:CJS262181 CTO262176:CTO262181 DDK262176:DDK262181 DNG262176:DNG262181 DXC262176:DXC262181 EGY262176:EGY262181 EQU262176:EQU262181 FAQ262176:FAQ262181 FKM262176:FKM262181 FUI262176:FUI262181 GEE262176:GEE262181 GOA262176:GOA262181 GXW262176:GXW262181 HHS262176:HHS262181 HRO262176:HRO262181 IBK262176:IBK262181 ILG262176:ILG262181 IVC262176:IVC262181 JEY262176:JEY262181 JOU262176:JOU262181 JYQ262176:JYQ262181 KIM262176:KIM262181 KSI262176:KSI262181 LCE262176:LCE262181 LMA262176:LMA262181 LVW262176:LVW262181 MFS262176:MFS262181 MPO262176:MPO262181 MZK262176:MZK262181 NJG262176:NJG262181 NTC262176:NTC262181 OCY262176:OCY262181 OMU262176:OMU262181 OWQ262176:OWQ262181 PGM262176:PGM262181 PQI262176:PQI262181 QAE262176:QAE262181 QKA262176:QKA262181 QTW262176:QTW262181 RDS262176:RDS262181 RNO262176:RNO262181 RXK262176:RXK262181 SHG262176:SHG262181 SRC262176:SRC262181 TAY262176:TAY262181 TKU262176:TKU262181 TUQ262176:TUQ262181 UEM262176:UEM262181 UOI262176:UOI262181 UYE262176:UYE262181 VIA262176:VIA262181 VRW262176:VRW262181 WBS262176:WBS262181 WLO262176:WLO262181 WVK262176:WVK262181 C327712:C327717 IY327712:IY327717 SU327712:SU327717 ACQ327712:ACQ327717 AMM327712:AMM327717 AWI327712:AWI327717 BGE327712:BGE327717 BQA327712:BQA327717 BZW327712:BZW327717 CJS327712:CJS327717 CTO327712:CTO327717 DDK327712:DDK327717 DNG327712:DNG327717 DXC327712:DXC327717 EGY327712:EGY327717 EQU327712:EQU327717 FAQ327712:FAQ327717 FKM327712:FKM327717 FUI327712:FUI327717 GEE327712:GEE327717 GOA327712:GOA327717 GXW327712:GXW327717 HHS327712:HHS327717 HRO327712:HRO327717 IBK327712:IBK327717 ILG327712:ILG327717 IVC327712:IVC327717 JEY327712:JEY327717 JOU327712:JOU327717 JYQ327712:JYQ327717 KIM327712:KIM327717 KSI327712:KSI327717 LCE327712:LCE327717 LMA327712:LMA327717 LVW327712:LVW327717 MFS327712:MFS327717 MPO327712:MPO327717 MZK327712:MZK327717 NJG327712:NJG327717 NTC327712:NTC327717 OCY327712:OCY327717 OMU327712:OMU327717 OWQ327712:OWQ327717 PGM327712:PGM327717 PQI327712:PQI327717 QAE327712:QAE327717 QKA327712:QKA327717 QTW327712:QTW327717 RDS327712:RDS327717 RNO327712:RNO327717 RXK327712:RXK327717 SHG327712:SHG327717 SRC327712:SRC327717 TAY327712:TAY327717 TKU327712:TKU327717 TUQ327712:TUQ327717 UEM327712:UEM327717 UOI327712:UOI327717 UYE327712:UYE327717 VIA327712:VIA327717 VRW327712:VRW327717 WBS327712:WBS327717 WLO327712:WLO327717 WVK327712:WVK327717 C393248:C393253 IY393248:IY393253 SU393248:SU393253 ACQ393248:ACQ393253 AMM393248:AMM393253 AWI393248:AWI393253 BGE393248:BGE393253 BQA393248:BQA393253 BZW393248:BZW393253 CJS393248:CJS393253 CTO393248:CTO393253 DDK393248:DDK393253 DNG393248:DNG393253 DXC393248:DXC393253 EGY393248:EGY393253 EQU393248:EQU393253 FAQ393248:FAQ393253 FKM393248:FKM393253 FUI393248:FUI393253 GEE393248:GEE393253 GOA393248:GOA393253 GXW393248:GXW393253 HHS393248:HHS393253 HRO393248:HRO393253 IBK393248:IBK393253 ILG393248:ILG393253 IVC393248:IVC393253 JEY393248:JEY393253 JOU393248:JOU393253 JYQ393248:JYQ393253 KIM393248:KIM393253 KSI393248:KSI393253 LCE393248:LCE393253 LMA393248:LMA393253 LVW393248:LVW393253 MFS393248:MFS393253 MPO393248:MPO393253 MZK393248:MZK393253 NJG393248:NJG393253 NTC393248:NTC393253 OCY393248:OCY393253 OMU393248:OMU393253 OWQ393248:OWQ393253 PGM393248:PGM393253 PQI393248:PQI393253 QAE393248:QAE393253 QKA393248:QKA393253 QTW393248:QTW393253 RDS393248:RDS393253 RNO393248:RNO393253 RXK393248:RXK393253 SHG393248:SHG393253 SRC393248:SRC393253 TAY393248:TAY393253 TKU393248:TKU393253 TUQ393248:TUQ393253 UEM393248:UEM393253 UOI393248:UOI393253 UYE393248:UYE393253 VIA393248:VIA393253 VRW393248:VRW393253 WBS393248:WBS393253 WLO393248:WLO393253 WVK393248:WVK393253 C458784:C458789 IY458784:IY458789 SU458784:SU458789 ACQ458784:ACQ458789 AMM458784:AMM458789 AWI458784:AWI458789 BGE458784:BGE458789 BQA458784:BQA458789 BZW458784:BZW458789 CJS458784:CJS458789 CTO458784:CTO458789 DDK458784:DDK458789 DNG458784:DNG458789 DXC458784:DXC458789 EGY458784:EGY458789 EQU458784:EQU458789 FAQ458784:FAQ458789 FKM458784:FKM458789 FUI458784:FUI458789 GEE458784:GEE458789 GOA458784:GOA458789 GXW458784:GXW458789 HHS458784:HHS458789 HRO458784:HRO458789 IBK458784:IBK458789 ILG458784:ILG458789 IVC458784:IVC458789 JEY458784:JEY458789 JOU458784:JOU458789 JYQ458784:JYQ458789 KIM458784:KIM458789 KSI458784:KSI458789 LCE458784:LCE458789 LMA458784:LMA458789 LVW458784:LVW458789 MFS458784:MFS458789 MPO458784:MPO458789 MZK458784:MZK458789 NJG458784:NJG458789 NTC458784:NTC458789 OCY458784:OCY458789 OMU458784:OMU458789 OWQ458784:OWQ458789 PGM458784:PGM458789 PQI458784:PQI458789 QAE458784:QAE458789 QKA458784:QKA458789 QTW458784:QTW458789 RDS458784:RDS458789 RNO458784:RNO458789 RXK458784:RXK458789 SHG458784:SHG458789 SRC458784:SRC458789 TAY458784:TAY458789 TKU458784:TKU458789 TUQ458784:TUQ458789 UEM458784:UEM458789 UOI458784:UOI458789 UYE458784:UYE458789 VIA458784:VIA458789 VRW458784:VRW458789 WBS458784:WBS458789 WLO458784:WLO458789 WVK458784:WVK458789 C524320:C524325 IY524320:IY524325 SU524320:SU524325 ACQ524320:ACQ524325 AMM524320:AMM524325 AWI524320:AWI524325 BGE524320:BGE524325 BQA524320:BQA524325 BZW524320:BZW524325 CJS524320:CJS524325 CTO524320:CTO524325 DDK524320:DDK524325 DNG524320:DNG524325 DXC524320:DXC524325 EGY524320:EGY524325 EQU524320:EQU524325 FAQ524320:FAQ524325 FKM524320:FKM524325 FUI524320:FUI524325 GEE524320:GEE524325 GOA524320:GOA524325 GXW524320:GXW524325 HHS524320:HHS524325 HRO524320:HRO524325 IBK524320:IBK524325 ILG524320:ILG524325 IVC524320:IVC524325 JEY524320:JEY524325 JOU524320:JOU524325 JYQ524320:JYQ524325 KIM524320:KIM524325 KSI524320:KSI524325 LCE524320:LCE524325 LMA524320:LMA524325 LVW524320:LVW524325 MFS524320:MFS524325 MPO524320:MPO524325 MZK524320:MZK524325 NJG524320:NJG524325 NTC524320:NTC524325 OCY524320:OCY524325 OMU524320:OMU524325 OWQ524320:OWQ524325 PGM524320:PGM524325 PQI524320:PQI524325 QAE524320:QAE524325 QKA524320:QKA524325 QTW524320:QTW524325 RDS524320:RDS524325 RNO524320:RNO524325 RXK524320:RXK524325 SHG524320:SHG524325 SRC524320:SRC524325 TAY524320:TAY524325 TKU524320:TKU524325 TUQ524320:TUQ524325 UEM524320:UEM524325 UOI524320:UOI524325 UYE524320:UYE524325 VIA524320:VIA524325 VRW524320:VRW524325 WBS524320:WBS524325 WLO524320:WLO524325 WVK524320:WVK524325 C589856:C589861 IY589856:IY589861 SU589856:SU589861 ACQ589856:ACQ589861 AMM589856:AMM589861 AWI589856:AWI589861 BGE589856:BGE589861 BQA589856:BQA589861 BZW589856:BZW589861 CJS589856:CJS589861 CTO589856:CTO589861 DDK589856:DDK589861 DNG589856:DNG589861 DXC589856:DXC589861 EGY589856:EGY589861 EQU589856:EQU589861 FAQ589856:FAQ589861 FKM589856:FKM589861 FUI589856:FUI589861 GEE589856:GEE589861 GOA589856:GOA589861 GXW589856:GXW589861 HHS589856:HHS589861 HRO589856:HRO589861 IBK589856:IBK589861 ILG589856:ILG589861 IVC589856:IVC589861 JEY589856:JEY589861 JOU589856:JOU589861 JYQ589856:JYQ589861 KIM589856:KIM589861 KSI589856:KSI589861 LCE589856:LCE589861 LMA589856:LMA589861 LVW589856:LVW589861 MFS589856:MFS589861 MPO589856:MPO589861 MZK589856:MZK589861 NJG589856:NJG589861 NTC589856:NTC589861 OCY589856:OCY589861 OMU589856:OMU589861 OWQ589856:OWQ589861 PGM589856:PGM589861 PQI589856:PQI589861 QAE589856:QAE589861 QKA589856:QKA589861 QTW589856:QTW589861 RDS589856:RDS589861 RNO589856:RNO589861 RXK589856:RXK589861 SHG589856:SHG589861 SRC589856:SRC589861 TAY589856:TAY589861 TKU589856:TKU589861 TUQ589856:TUQ589861 UEM589856:UEM589861 UOI589856:UOI589861 UYE589856:UYE589861 VIA589856:VIA589861 VRW589856:VRW589861 WBS589856:WBS589861 WLO589856:WLO589861 WVK589856:WVK589861 C655392:C655397 IY655392:IY655397 SU655392:SU655397 ACQ655392:ACQ655397 AMM655392:AMM655397 AWI655392:AWI655397 BGE655392:BGE655397 BQA655392:BQA655397 BZW655392:BZW655397 CJS655392:CJS655397 CTO655392:CTO655397 DDK655392:DDK655397 DNG655392:DNG655397 DXC655392:DXC655397 EGY655392:EGY655397 EQU655392:EQU655397 FAQ655392:FAQ655397 FKM655392:FKM655397 FUI655392:FUI655397 GEE655392:GEE655397 GOA655392:GOA655397 GXW655392:GXW655397 HHS655392:HHS655397 HRO655392:HRO655397 IBK655392:IBK655397 ILG655392:ILG655397 IVC655392:IVC655397 JEY655392:JEY655397 JOU655392:JOU655397 JYQ655392:JYQ655397 KIM655392:KIM655397 KSI655392:KSI655397 LCE655392:LCE655397 LMA655392:LMA655397 LVW655392:LVW655397 MFS655392:MFS655397 MPO655392:MPO655397 MZK655392:MZK655397 NJG655392:NJG655397 NTC655392:NTC655397 OCY655392:OCY655397 OMU655392:OMU655397 OWQ655392:OWQ655397 PGM655392:PGM655397 PQI655392:PQI655397 QAE655392:QAE655397 QKA655392:QKA655397 QTW655392:QTW655397 RDS655392:RDS655397 RNO655392:RNO655397 RXK655392:RXK655397 SHG655392:SHG655397 SRC655392:SRC655397 TAY655392:TAY655397 TKU655392:TKU655397 TUQ655392:TUQ655397 UEM655392:UEM655397 UOI655392:UOI655397 UYE655392:UYE655397 VIA655392:VIA655397 VRW655392:VRW655397 WBS655392:WBS655397 WLO655392:WLO655397 WVK655392:WVK655397 C720928:C720933 IY720928:IY720933 SU720928:SU720933 ACQ720928:ACQ720933 AMM720928:AMM720933 AWI720928:AWI720933 BGE720928:BGE720933 BQA720928:BQA720933 BZW720928:BZW720933 CJS720928:CJS720933 CTO720928:CTO720933 DDK720928:DDK720933 DNG720928:DNG720933 DXC720928:DXC720933 EGY720928:EGY720933 EQU720928:EQU720933 FAQ720928:FAQ720933 FKM720928:FKM720933 FUI720928:FUI720933 GEE720928:GEE720933 GOA720928:GOA720933 GXW720928:GXW720933 HHS720928:HHS720933 HRO720928:HRO720933 IBK720928:IBK720933 ILG720928:ILG720933 IVC720928:IVC720933 JEY720928:JEY720933 JOU720928:JOU720933 JYQ720928:JYQ720933 KIM720928:KIM720933 KSI720928:KSI720933 LCE720928:LCE720933 LMA720928:LMA720933 LVW720928:LVW720933 MFS720928:MFS720933 MPO720928:MPO720933 MZK720928:MZK720933 NJG720928:NJG720933 NTC720928:NTC720933 OCY720928:OCY720933 OMU720928:OMU720933 OWQ720928:OWQ720933 PGM720928:PGM720933 PQI720928:PQI720933 QAE720928:QAE720933 QKA720928:QKA720933 QTW720928:QTW720933 RDS720928:RDS720933 RNO720928:RNO720933 RXK720928:RXK720933 SHG720928:SHG720933 SRC720928:SRC720933 TAY720928:TAY720933 TKU720928:TKU720933 TUQ720928:TUQ720933 UEM720928:UEM720933 UOI720928:UOI720933 UYE720928:UYE720933 VIA720928:VIA720933 VRW720928:VRW720933 WBS720928:WBS720933 WLO720928:WLO720933 WVK720928:WVK720933 C786464:C786469 IY786464:IY786469 SU786464:SU786469 ACQ786464:ACQ786469 AMM786464:AMM786469 AWI786464:AWI786469 BGE786464:BGE786469 BQA786464:BQA786469 BZW786464:BZW786469 CJS786464:CJS786469 CTO786464:CTO786469 DDK786464:DDK786469 DNG786464:DNG786469 DXC786464:DXC786469 EGY786464:EGY786469 EQU786464:EQU786469 FAQ786464:FAQ786469 FKM786464:FKM786469 FUI786464:FUI786469 GEE786464:GEE786469 GOA786464:GOA786469 GXW786464:GXW786469 HHS786464:HHS786469 HRO786464:HRO786469 IBK786464:IBK786469 ILG786464:ILG786469 IVC786464:IVC786469 JEY786464:JEY786469 JOU786464:JOU786469 JYQ786464:JYQ786469 KIM786464:KIM786469 KSI786464:KSI786469 LCE786464:LCE786469 LMA786464:LMA786469 LVW786464:LVW786469 MFS786464:MFS786469 MPO786464:MPO786469 MZK786464:MZK786469 NJG786464:NJG786469 NTC786464:NTC786469 OCY786464:OCY786469 OMU786464:OMU786469 OWQ786464:OWQ786469 PGM786464:PGM786469 PQI786464:PQI786469 QAE786464:QAE786469 QKA786464:QKA786469 QTW786464:QTW786469 RDS786464:RDS786469 RNO786464:RNO786469 RXK786464:RXK786469 SHG786464:SHG786469 SRC786464:SRC786469 TAY786464:TAY786469 TKU786464:TKU786469 TUQ786464:TUQ786469 UEM786464:UEM786469 UOI786464:UOI786469 UYE786464:UYE786469 VIA786464:VIA786469 VRW786464:VRW786469 WBS786464:WBS786469 WLO786464:WLO786469 WVK786464:WVK786469 C852000:C852005 IY852000:IY852005 SU852000:SU852005 ACQ852000:ACQ852005 AMM852000:AMM852005 AWI852000:AWI852005 BGE852000:BGE852005 BQA852000:BQA852005 BZW852000:BZW852005 CJS852000:CJS852005 CTO852000:CTO852005 DDK852000:DDK852005 DNG852000:DNG852005 DXC852000:DXC852005 EGY852000:EGY852005 EQU852000:EQU852005 FAQ852000:FAQ852005 FKM852000:FKM852005 FUI852000:FUI852005 GEE852000:GEE852005 GOA852000:GOA852005 GXW852000:GXW852005 HHS852000:HHS852005 HRO852000:HRO852005 IBK852000:IBK852005 ILG852000:ILG852005 IVC852000:IVC852005 JEY852000:JEY852005 JOU852000:JOU852005 JYQ852000:JYQ852005 KIM852000:KIM852005 KSI852000:KSI852005 LCE852000:LCE852005 LMA852000:LMA852005 LVW852000:LVW852005 MFS852000:MFS852005 MPO852000:MPO852005 MZK852000:MZK852005 NJG852000:NJG852005 NTC852000:NTC852005 OCY852000:OCY852005 OMU852000:OMU852005 OWQ852000:OWQ852005 PGM852000:PGM852005 PQI852000:PQI852005 QAE852000:QAE852005 QKA852000:QKA852005 QTW852000:QTW852005 RDS852000:RDS852005 RNO852000:RNO852005 RXK852000:RXK852005 SHG852000:SHG852005 SRC852000:SRC852005 TAY852000:TAY852005 TKU852000:TKU852005 TUQ852000:TUQ852005 UEM852000:UEM852005 UOI852000:UOI852005 UYE852000:UYE852005 VIA852000:VIA852005 VRW852000:VRW852005 WBS852000:WBS852005 WLO852000:WLO852005 WVK852000:WVK852005 C917536:C917541 IY917536:IY917541 SU917536:SU917541 ACQ917536:ACQ917541 AMM917536:AMM917541 AWI917536:AWI917541 BGE917536:BGE917541 BQA917536:BQA917541 BZW917536:BZW917541 CJS917536:CJS917541 CTO917536:CTO917541 DDK917536:DDK917541 DNG917536:DNG917541 DXC917536:DXC917541 EGY917536:EGY917541 EQU917536:EQU917541 FAQ917536:FAQ917541 FKM917536:FKM917541 FUI917536:FUI917541 GEE917536:GEE917541 GOA917536:GOA917541 GXW917536:GXW917541 HHS917536:HHS917541 HRO917536:HRO917541 IBK917536:IBK917541 ILG917536:ILG917541 IVC917536:IVC917541 JEY917536:JEY917541 JOU917536:JOU917541 JYQ917536:JYQ917541 KIM917536:KIM917541 KSI917536:KSI917541 LCE917536:LCE917541 LMA917536:LMA917541 LVW917536:LVW917541 MFS917536:MFS917541 MPO917536:MPO917541 MZK917536:MZK917541 NJG917536:NJG917541 NTC917536:NTC917541 OCY917536:OCY917541 OMU917536:OMU917541 OWQ917536:OWQ917541 PGM917536:PGM917541 PQI917536:PQI917541 QAE917536:QAE917541 QKA917536:QKA917541 QTW917536:QTW917541 RDS917536:RDS917541 RNO917536:RNO917541 RXK917536:RXK917541 SHG917536:SHG917541 SRC917536:SRC917541 TAY917536:TAY917541 TKU917536:TKU917541 TUQ917536:TUQ917541 UEM917536:UEM917541 UOI917536:UOI917541 UYE917536:UYE917541 VIA917536:VIA917541 VRW917536:VRW917541 WBS917536:WBS917541 WLO917536:WLO917541 WVK917536:WVK917541 C983072:C983077 IY983072:IY983077 SU983072:SU983077 ACQ983072:ACQ983077 AMM983072:AMM983077 AWI983072:AWI983077 BGE983072:BGE983077 BQA983072:BQA983077 BZW983072:BZW983077 CJS983072:CJS983077 CTO983072:CTO983077 DDK983072:DDK983077 DNG983072:DNG983077 DXC983072:DXC983077 EGY983072:EGY983077 EQU983072:EQU983077 FAQ983072:FAQ983077 FKM983072:FKM983077 FUI983072:FUI983077 GEE983072:GEE983077 GOA983072:GOA983077 GXW983072:GXW983077 HHS983072:HHS983077 HRO983072:HRO983077 IBK983072:IBK983077 ILG983072:ILG983077 IVC983072:IVC983077 JEY983072:JEY983077 JOU983072:JOU983077 JYQ983072:JYQ983077 KIM983072:KIM983077 KSI983072:KSI983077 LCE983072:LCE983077 LMA983072:LMA983077 LVW983072:LVW983077 MFS983072:MFS983077 MPO983072:MPO983077 MZK983072:MZK983077 NJG983072:NJG983077 NTC983072:NTC983077 OCY983072:OCY983077 OMU983072:OMU983077 OWQ983072:OWQ983077 PGM983072:PGM983077 PQI983072:PQI983077 QAE983072:QAE983077 QKA983072:QKA983077 QTW983072:QTW983077 RDS983072:RDS983077 RNO983072:RNO983077 RXK983072:RXK983077 SHG983072:SHG983077 SRC983072:SRC983077 TAY983072:TAY983077 TKU983072:TKU983077 TUQ983072:TUQ983077 UEM983072:UEM983077 UOI983072:UOI983077 UYE983072:UYE983077 VIA983072:VIA983077 VRW983072:VRW983077 WBS983072:WBS983077 WLO983072:WLO983077 WVK983072:WVK983077 RXQ983082:RXQ983111 IX32:IX35 ST32:ST35 ACP32:ACP35 AML32:AML35 AWH32:AWH35 BGD32:BGD35 BPZ32:BPZ35 BZV32:BZV35 CJR32:CJR35 CTN32:CTN35 DDJ32:DDJ35 DNF32:DNF35 DXB32:DXB35 EGX32:EGX35 EQT32:EQT35 FAP32:FAP35 FKL32:FKL35 FUH32:FUH35 GED32:GED35 GNZ32:GNZ35 GXV32:GXV35 HHR32:HHR35 HRN32:HRN35 IBJ32:IBJ35 ILF32:ILF35 IVB32:IVB35 JEX32:JEX35 JOT32:JOT35 JYP32:JYP35 KIL32:KIL35 KSH32:KSH35 LCD32:LCD35 LLZ32:LLZ35 LVV32:LVV35 MFR32:MFR35 MPN32:MPN35 MZJ32:MZJ35 NJF32:NJF35 NTB32:NTB35 OCX32:OCX35 OMT32:OMT35 OWP32:OWP35 PGL32:PGL35 PQH32:PQH35 QAD32:QAD35 QJZ32:QJZ35 QTV32:QTV35 RDR32:RDR35 RNN32:RNN35 RXJ32:RXJ35 SHF32:SHF35 SRB32:SRB35 TAX32:TAX35 TKT32:TKT35 TUP32:TUP35 UEL32:UEL35 UOH32:UOH35 UYD32:UYD35 VHZ32:VHZ35 VRV32:VRV35 WBR32:WBR35 WLN32:WLN35 WVJ32:WVJ35 B65568:B65571 IX65568:IX65571 ST65568:ST65571 ACP65568:ACP65571 AML65568:AML65571 AWH65568:AWH65571 BGD65568:BGD65571 BPZ65568:BPZ65571 BZV65568:BZV65571 CJR65568:CJR65571 CTN65568:CTN65571 DDJ65568:DDJ65571 DNF65568:DNF65571 DXB65568:DXB65571 EGX65568:EGX65571 EQT65568:EQT65571 FAP65568:FAP65571 FKL65568:FKL65571 FUH65568:FUH65571 GED65568:GED65571 GNZ65568:GNZ65571 GXV65568:GXV65571 HHR65568:HHR65571 HRN65568:HRN65571 IBJ65568:IBJ65571 ILF65568:ILF65571 IVB65568:IVB65571 JEX65568:JEX65571 JOT65568:JOT65571 JYP65568:JYP65571 KIL65568:KIL65571 KSH65568:KSH65571 LCD65568:LCD65571 LLZ65568:LLZ65571 LVV65568:LVV65571 MFR65568:MFR65571 MPN65568:MPN65571 MZJ65568:MZJ65571 NJF65568:NJF65571 NTB65568:NTB65571 OCX65568:OCX65571 OMT65568:OMT65571 OWP65568:OWP65571 PGL65568:PGL65571 PQH65568:PQH65571 QAD65568:QAD65571 QJZ65568:QJZ65571 QTV65568:QTV65571 RDR65568:RDR65571 RNN65568:RNN65571 RXJ65568:RXJ65571 SHF65568:SHF65571 SRB65568:SRB65571 TAX65568:TAX65571 TKT65568:TKT65571 TUP65568:TUP65571 UEL65568:UEL65571 UOH65568:UOH65571 UYD65568:UYD65571 VHZ65568:VHZ65571 VRV65568:VRV65571 WBR65568:WBR65571 WLN65568:WLN65571 WVJ65568:WVJ65571 B131104:B131107 IX131104:IX131107 ST131104:ST131107 ACP131104:ACP131107 AML131104:AML131107 AWH131104:AWH131107 BGD131104:BGD131107 BPZ131104:BPZ131107 BZV131104:BZV131107 CJR131104:CJR131107 CTN131104:CTN131107 DDJ131104:DDJ131107 DNF131104:DNF131107 DXB131104:DXB131107 EGX131104:EGX131107 EQT131104:EQT131107 FAP131104:FAP131107 FKL131104:FKL131107 FUH131104:FUH131107 GED131104:GED131107 GNZ131104:GNZ131107 GXV131104:GXV131107 HHR131104:HHR131107 HRN131104:HRN131107 IBJ131104:IBJ131107 ILF131104:ILF131107 IVB131104:IVB131107 JEX131104:JEX131107 JOT131104:JOT131107 JYP131104:JYP131107 KIL131104:KIL131107 KSH131104:KSH131107 LCD131104:LCD131107 LLZ131104:LLZ131107 LVV131104:LVV131107 MFR131104:MFR131107 MPN131104:MPN131107 MZJ131104:MZJ131107 NJF131104:NJF131107 NTB131104:NTB131107 OCX131104:OCX131107 OMT131104:OMT131107 OWP131104:OWP131107 PGL131104:PGL131107 PQH131104:PQH131107 QAD131104:QAD131107 QJZ131104:QJZ131107 QTV131104:QTV131107 RDR131104:RDR131107 RNN131104:RNN131107 RXJ131104:RXJ131107 SHF131104:SHF131107 SRB131104:SRB131107 TAX131104:TAX131107 TKT131104:TKT131107 TUP131104:TUP131107 UEL131104:UEL131107 UOH131104:UOH131107 UYD131104:UYD131107 VHZ131104:VHZ131107 VRV131104:VRV131107 WBR131104:WBR131107 WLN131104:WLN131107 WVJ131104:WVJ131107 B196640:B196643 IX196640:IX196643 ST196640:ST196643 ACP196640:ACP196643 AML196640:AML196643 AWH196640:AWH196643 BGD196640:BGD196643 BPZ196640:BPZ196643 BZV196640:BZV196643 CJR196640:CJR196643 CTN196640:CTN196643 DDJ196640:DDJ196643 DNF196640:DNF196643 DXB196640:DXB196643 EGX196640:EGX196643 EQT196640:EQT196643 FAP196640:FAP196643 FKL196640:FKL196643 FUH196640:FUH196643 GED196640:GED196643 GNZ196640:GNZ196643 GXV196640:GXV196643 HHR196640:HHR196643 HRN196640:HRN196643 IBJ196640:IBJ196643 ILF196640:ILF196643 IVB196640:IVB196643 JEX196640:JEX196643 JOT196640:JOT196643 JYP196640:JYP196643 KIL196640:KIL196643 KSH196640:KSH196643 LCD196640:LCD196643 LLZ196640:LLZ196643 LVV196640:LVV196643 MFR196640:MFR196643 MPN196640:MPN196643 MZJ196640:MZJ196643 NJF196640:NJF196643 NTB196640:NTB196643 OCX196640:OCX196643 OMT196640:OMT196643 OWP196640:OWP196643 PGL196640:PGL196643 PQH196640:PQH196643 QAD196640:QAD196643 QJZ196640:QJZ196643 QTV196640:QTV196643 RDR196640:RDR196643 RNN196640:RNN196643 RXJ196640:RXJ196643 SHF196640:SHF196643 SRB196640:SRB196643 TAX196640:TAX196643 TKT196640:TKT196643 TUP196640:TUP196643 UEL196640:UEL196643 UOH196640:UOH196643 UYD196640:UYD196643 VHZ196640:VHZ196643 VRV196640:VRV196643 WBR196640:WBR196643 WLN196640:WLN196643 WVJ196640:WVJ196643 B262176:B262179 IX262176:IX262179 ST262176:ST262179 ACP262176:ACP262179 AML262176:AML262179 AWH262176:AWH262179 BGD262176:BGD262179 BPZ262176:BPZ262179 BZV262176:BZV262179 CJR262176:CJR262179 CTN262176:CTN262179 DDJ262176:DDJ262179 DNF262176:DNF262179 DXB262176:DXB262179 EGX262176:EGX262179 EQT262176:EQT262179 FAP262176:FAP262179 FKL262176:FKL262179 FUH262176:FUH262179 GED262176:GED262179 GNZ262176:GNZ262179 GXV262176:GXV262179 HHR262176:HHR262179 HRN262176:HRN262179 IBJ262176:IBJ262179 ILF262176:ILF262179 IVB262176:IVB262179 JEX262176:JEX262179 JOT262176:JOT262179 JYP262176:JYP262179 KIL262176:KIL262179 KSH262176:KSH262179 LCD262176:LCD262179 LLZ262176:LLZ262179 LVV262176:LVV262179 MFR262176:MFR262179 MPN262176:MPN262179 MZJ262176:MZJ262179 NJF262176:NJF262179 NTB262176:NTB262179 OCX262176:OCX262179 OMT262176:OMT262179 OWP262176:OWP262179 PGL262176:PGL262179 PQH262176:PQH262179 QAD262176:QAD262179 QJZ262176:QJZ262179 QTV262176:QTV262179 RDR262176:RDR262179 RNN262176:RNN262179 RXJ262176:RXJ262179 SHF262176:SHF262179 SRB262176:SRB262179 TAX262176:TAX262179 TKT262176:TKT262179 TUP262176:TUP262179 UEL262176:UEL262179 UOH262176:UOH262179 UYD262176:UYD262179 VHZ262176:VHZ262179 VRV262176:VRV262179 WBR262176:WBR262179 WLN262176:WLN262179 WVJ262176:WVJ262179 B327712:B327715 IX327712:IX327715 ST327712:ST327715 ACP327712:ACP327715 AML327712:AML327715 AWH327712:AWH327715 BGD327712:BGD327715 BPZ327712:BPZ327715 BZV327712:BZV327715 CJR327712:CJR327715 CTN327712:CTN327715 DDJ327712:DDJ327715 DNF327712:DNF327715 DXB327712:DXB327715 EGX327712:EGX327715 EQT327712:EQT327715 FAP327712:FAP327715 FKL327712:FKL327715 FUH327712:FUH327715 GED327712:GED327715 GNZ327712:GNZ327715 GXV327712:GXV327715 HHR327712:HHR327715 HRN327712:HRN327715 IBJ327712:IBJ327715 ILF327712:ILF327715 IVB327712:IVB327715 JEX327712:JEX327715 JOT327712:JOT327715 JYP327712:JYP327715 KIL327712:KIL327715 KSH327712:KSH327715 LCD327712:LCD327715 LLZ327712:LLZ327715 LVV327712:LVV327715 MFR327712:MFR327715 MPN327712:MPN327715 MZJ327712:MZJ327715 NJF327712:NJF327715 NTB327712:NTB327715 OCX327712:OCX327715 OMT327712:OMT327715 OWP327712:OWP327715 PGL327712:PGL327715 PQH327712:PQH327715 QAD327712:QAD327715 QJZ327712:QJZ327715 QTV327712:QTV327715 RDR327712:RDR327715 RNN327712:RNN327715 RXJ327712:RXJ327715 SHF327712:SHF327715 SRB327712:SRB327715 TAX327712:TAX327715 TKT327712:TKT327715 TUP327712:TUP327715 UEL327712:UEL327715 UOH327712:UOH327715 UYD327712:UYD327715 VHZ327712:VHZ327715 VRV327712:VRV327715 WBR327712:WBR327715 WLN327712:WLN327715 WVJ327712:WVJ327715 B393248:B393251 IX393248:IX393251 ST393248:ST393251 ACP393248:ACP393251 AML393248:AML393251 AWH393248:AWH393251 BGD393248:BGD393251 BPZ393248:BPZ393251 BZV393248:BZV393251 CJR393248:CJR393251 CTN393248:CTN393251 DDJ393248:DDJ393251 DNF393248:DNF393251 DXB393248:DXB393251 EGX393248:EGX393251 EQT393248:EQT393251 FAP393248:FAP393251 FKL393248:FKL393251 FUH393248:FUH393251 GED393248:GED393251 GNZ393248:GNZ393251 GXV393248:GXV393251 HHR393248:HHR393251 HRN393248:HRN393251 IBJ393248:IBJ393251 ILF393248:ILF393251 IVB393248:IVB393251 JEX393248:JEX393251 JOT393248:JOT393251 JYP393248:JYP393251 KIL393248:KIL393251 KSH393248:KSH393251 LCD393248:LCD393251 LLZ393248:LLZ393251 LVV393248:LVV393251 MFR393248:MFR393251 MPN393248:MPN393251 MZJ393248:MZJ393251 NJF393248:NJF393251 NTB393248:NTB393251 OCX393248:OCX393251 OMT393248:OMT393251 OWP393248:OWP393251 PGL393248:PGL393251 PQH393248:PQH393251 QAD393248:QAD393251 QJZ393248:QJZ393251 QTV393248:QTV393251 RDR393248:RDR393251 RNN393248:RNN393251 RXJ393248:RXJ393251 SHF393248:SHF393251 SRB393248:SRB393251 TAX393248:TAX393251 TKT393248:TKT393251 TUP393248:TUP393251 UEL393248:UEL393251 UOH393248:UOH393251 UYD393248:UYD393251 VHZ393248:VHZ393251 VRV393248:VRV393251 WBR393248:WBR393251 WLN393248:WLN393251 WVJ393248:WVJ393251 B458784:B458787 IX458784:IX458787 ST458784:ST458787 ACP458784:ACP458787 AML458784:AML458787 AWH458784:AWH458787 BGD458784:BGD458787 BPZ458784:BPZ458787 BZV458784:BZV458787 CJR458784:CJR458787 CTN458784:CTN458787 DDJ458784:DDJ458787 DNF458784:DNF458787 DXB458784:DXB458787 EGX458784:EGX458787 EQT458784:EQT458787 FAP458784:FAP458787 FKL458784:FKL458787 FUH458784:FUH458787 GED458784:GED458787 GNZ458784:GNZ458787 GXV458784:GXV458787 HHR458784:HHR458787 HRN458784:HRN458787 IBJ458784:IBJ458787 ILF458784:ILF458787 IVB458784:IVB458787 JEX458784:JEX458787 JOT458784:JOT458787 JYP458784:JYP458787 KIL458784:KIL458787 KSH458784:KSH458787 LCD458784:LCD458787 LLZ458784:LLZ458787 LVV458784:LVV458787 MFR458784:MFR458787 MPN458784:MPN458787 MZJ458784:MZJ458787 NJF458784:NJF458787 NTB458784:NTB458787 OCX458784:OCX458787 OMT458784:OMT458787 OWP458784:OWP458787 PGL458784:PGL458787 PQH458784:PQH458787 QAD458784:QAD458787 QJZ458784:QJZ458787 QTV458784:QTV458787 RDR458784:RDR458787 RNN458784:RNN458787 RXJ458784:RXJ458787 SHF458784:SHF458787 SRB458784:SRB458787 TAX458784:TAX458787 TKT458784:TKT458787 TUP458784:TUP458787 UEL458784:UEL458787 UOH458784:UOH458787 UYD458784:UYD458787 VHZ458784:VHZ458787 VRV458784:VRV458787 WBR458784:WBR458787 WLN458784:WLN458787 WVJ458784:WVJ458787 B524320:B524323 IX524320:IX524323 ST524320:ST524323 ACP524320:ACP524323 AML524320:AML524323 AWH524320:AWH524323 BGD524320:BGD524323 BPZ524320:BPZ524323 BZV524320:BZV524323 CJR524320:CJR524323 CTN524320:CTN524323 DDJ524320:DDJ524323 DNF524320:DNF524323 DXB524320:DXB524323 EGX524320:EGX524323 EQT524320:EQT524323 FAP524320:FAP524323 FKL524320:FKL524323 FUH524320:FUH524323 GED524320:GED524323 GNZ524320:GNZ524323 GXV524320:GXV524323 HHR524320:HHR524323 HRN524320:HRN524323 IBJ524320:IBJ524323 ILF524320:ILF524323 IVB524320:IVB524323 JEX524320:JEX524323 JOT524320:JOT524323 JYP524320:JYP524323 KIL524320:KIL524323 KSH524320:KSH524323 LCD524320:LCD524323 LLZ524320:LLZ524323 LVV524320:LVV524323 MFR524320:MFR524323 MPN524320:MPN524323 MZJ524320:MZJ524323 NJF524320:NJF524323 NTB524320:NTB524323 OCX524320:OCX524323 OMT524320:OMT524323 OWP524320:OWP524323 PGL524320:PGL524323 PQH524320:PQH524323 QAD524320:QAD524323 QJZ524320:QJZ524323 QTV524320:QTV524323 RDR524320:RDR524323 RNN524320:RNN524323 RXJ524320:RXJ524323 SHF524320:SHF524323 SRB524320:SRB524323 TAX524320:TAX524323 TKT524320:TKT524323 TUP524320:TUP524323 UEL524320:UEL524323 UOH524320:UOH524323 UYD524320:UYD524323 VHZ524320:VHZ524323 VRV524320:VRV524323 WBR524320:WBR524323 WLN524320:WLN524323 WVJ524320:WVJ524323 B589856:B589859 IX589856:IX589859 ST589856:ST589859 ACP589856:ACP589859 AML589856:AML589859 AWH589856:AWH589859 BGD589856:BGD589859 BPZ589856:BPZ589859 BZV589856:BZV589859 CJR589856:CJR589859 CTN589856:CTN589859 DDJ589856:DDJ589859 DNF589856:DNF589859 DXB589856:DXB589859 EGX589856:EGX589859 EQT589856:EQT589859 FAP589856:FAP589859 FKL589856:FKL589859 FUH589856:FUH589859 GED589856:GED589859 GNZ589856:GNZ589859 GXV589856:GXV589859 HHR589856:HHR589859 HRN589856:HRN589859 IBJ589856:IBJ589859 ILF589856:ILF589859 IVB589856:IVB589859 JEX589856:JEX589859 JOT589856:JOT589859 JYP589856:JYP589859 KIL589856:KIL589859 KSH589856:KSH589859 LCD589856:LCD589859 LLZ589856:LLZ589859 LVV589856:LVV589859 MFR589856:MFR589859 MPN589856:MPN589859 MZJ589856:MZJ589859 NJF589856:NJF589859 NTB589856:NTB589859 OCX589856:OCX589859 OMT589856:OMT589859 OWP589856:OWP589859 PGL589856:PGL589859 PQH589856:PQH589859 QAD589856:QAD589859 QJZ589856:QJZ589859 QTV589856:QTV589859 RDR589856:RDR589859 RNN589856:RNN589859 RXJ589856:RXJ589859 SHF589856:SHF589859 SRB589856:SRB589859 TAX589856:TAX589859 TKT589856:TKT589859 TUP589856:TUP589859 UEL589856:UEL589859 UOH589856:UOH589859 UYD589856:UYD589859 VHZ589856:VHZ589859 VRV589856:VRV589859 WBR589856:WBR589859 WLN589856:WLN589859 WVJ589856:WVJ589859 B655392:B655395 IX655392:IX655395 ST655392:ST655395 ACP655392:ACP655395 AML655392:AML655395 AWH655392:AWH655395 BGD655392:BGD655395 BPZ655392:BPZ655395 BZV655392:BZV655395 CJR655392:CJR655395 CTN655392:CTN655395 DDJ655392:DDJ655395 DNF655392:DNF655395 DXB655392:DXB655395 EGX655392:EGX655395 EQT655392:EQT655395 FAP655392:FAP655395 FKL655392:FKL655395 FUH655392:FUH655395 GED655392:GED655395 GNZ655392:GNZ655395 GXV655392:GXV655395 HHR655392:HHR655395 HRN655392:HRN655395 IBJ655392:IBJ655395 ILF655392:ILF655395 IVB655392:IVB655395 JEX655392:JEX655395 JOT655392:JOT655395 JYP655392:JYP655395 KIL655392:KIL655395 KSH655392:KSH655395 LCD655392:LCD655395 LLZ655392:LLZ655395 LVV655392:LVV655395 MFR655392:MFR655395 MPN655392:MPN655395 MZJ655392:MZJ655395 NJF655392:NJF655395 NTB655392:NTB655395 OCX655392:OCX655395 OMT655392:OMT655395 OWP655392:OWP655395 PGL655392:PGL655395 PQH655392:PQH655395 QAD655392:QAD655395 QJZ655392:QJZ655395 QTV655392:QTV655395 RDR655392:RDR655395 RNN655392:RNN655395 RXJ655392:RXJ655395 SHF655392:SHF655395 SRB655392:SRB655395 TAX655392:TAX655395 TKT655392:TKT655395 TUP655392:TUP655395 UEL655392:UEL655395 UOH655392:UOH655395 UYD655392:UYD655395 VHZ655392:VHZ655395 VRV655392:VRV655395 WBR655392:WBR655395 WLN655392:WLN655395 WVJ655392:WVJ655395 B720928:B720931 IX720928:IX720931 ST720928:ST720931 ACP720928:ACP720931 AML720928:AML720931 AWH720928:AWH720931 BGD720928:BGD720931 BPZ720928:BPZ720931 BZV720928:BZV720931 CJR720928:CJR720931 CTN720928:CTN720931 DDJ720928:DDJ720931 DNF720928:DNF720931 DXB720928:DXB720931 EGX720928:EGX720931 EQT720928:EQT720931 FAP720928:FAP720931 FKL720928:FKL720931 FUH720928:FUH720931 GED720928:GED720931 GNZ720928:GNZ720931 GXV720928:GXV720931 HHR720928:HHR720931 HRN720928:HRN720931 IBJ720928:IBJ720931 ILF720928:ILF720931 IVB720928:IVB720931 JEX720928:JEX720931 JOT720928:JOT720931 JYP720928:JYP720931 KIL720928:KIL720931 KSH720928:KSH720931 LCD720928:LCD720931 LLZ720928:LLZ720931 LVV720928:LVV720931 MFR720928:MFR720931 MPN720928:MPN720931 MZJ720928:MZJ720931 NJF720928:NJF720931 NTB720928:NTB720931 OCX720928:OCX720931 OMT720928:OMT720931 OWP720928:OWP720931 PGL720928:PGL720931 PQH720928:PQH720931 QAD720928:QAD720931 QJZ720928:QJZ720931 QTV720928:QTV720931 RDR720928:RDR720931 RNN720928:RNN720931 RXJ720928:RXJ720931 SHF720928:SHF720931 SRB720928:SRB720931 TAX720928:TAX720931 TKT720928:TKT720931 TUP720928:TUP720931 UEL720928:UEL720931 UOH720928:UOH720931 UYD720928:UYD720931 VHZ720928:VHZ720931 VRV720928:VRV720931 WBR720928:WBR720931 WLN720928:WLN720931 WVJ720928:WVJ720931 B786464:B786467 IX786464:IX786467 ST786464:ST786467 ACP786464:ACP786467 AML786464:AML786467 AWH786464:AWH786467 BGD786464:BGD786467 BPZ786464:BPZ786467 BZV786464:BZV786467 CJR786464:CJR786467 CTN786464:CTN786467 DDJ786464:DDJ786467 DNF786464:DNF786467 DXB786464:DXB786467 EGX786464:EGX786467 EQT786464:EQT786467 FAP786464:FAP786467 FKL786464:FKL786467 FUH786464:FUH786467 GED786464:GED786467 GNZ786464:GNZ786467 GXV786464:GXV786467 HHR786464:HHR786467 HRN786464:HRN786467 IBJ786464:IBJ786467 ILF786464:ILF786467 IVB786464:IVB786467 JEX786464:JEX786467 JOT786464:JOT786467 JYP786464:JYP786467 KIL786464:KIL786467 KSH786464:KSH786467 LCD786464:LCD786467 LLZ786464:LLZ786467 LVV786464:LVV786467 MFR786464:MFR786467 MPN786464:MPN786467 MZJ786464:MZJ786467 NJF786464:NJF786467 NTB786464:NTB786467 OCX786464:OCX786467 OMT786464:OMT786467 OWP786464:OWP786467 PGL786464:PGL786467 PQH786464:PQH786467 QAD786464:QAD786467 QJZ786464:QJZ786467 QTV786464:QTV786467 RDR786464:RDR786467 RNN786464:RNN786467 RXJ786464:RXJ786467 SHF786464:SHF786467 SRB786464:SRB786467 TAX786464:TAX786467 TKT786464:TKT786467 TUP786464:TUP786467 UEL786464:UEL786467 UOH786464:UOH786467 UYD786464:UYD786467 VHZ786464:VHZ786467 VRV786464:VRV786467 WBR786464:WBR786467 WLN786464:WLN786467 WVJ786464:WVJ786467 B852000:B852003 IX852000:IX852003 ST852000:ST852003 ACP852000:ACP852003 AML852000:AML852003 AWH852000:AWH852003 BGD852000:BGD852003 BPZ852000:BPZ852003 BZV852000:BZV852003 CJR852000:CJR852003 CTN852000:CTN852003 DDJ852000:DDJ852003 DNF852000:DNF852003 DXB852000:DXB852003 EGX852000:EGX852003 EQT852000:EQT852003 FAP852000:FAP852003 FKL852000:FKL852003 FUH852000:FUH852003 GED852000:GED852003 GNZ852000:GNZ852003 GXV852000:GXV852003 HHR852000:HHR852003 HRN852000:HRN852003 IBJ852000:IBJ852003 ILF852000:ILF852003 IVB852000:IVB852003 JEX852000:JEX852003 JOT852000:JOT852003 JYP852000:JYP852003 KIL852000:KIL852003 KSH852000:KSH852003 LCD852000:LCD852003 LLZ852000:LLZ852003 LVV852000:LVV852003 MFR852000:MFR852003 MPN852000:MPN852003 MZJ852000:MZJ852003 NJF852000:NJF852003 NTB852000:NTB852003 OCX852000:OCX852003 OMT852000:OMT852003 OWP852000:OWP852003 PGL852000:PGL852003 PQH852000:PQH852003 QAD852000:QAD852003 QJZ852000:QJZ852003 QTV852000:QTV852003 RDR852000:RDR852003 RNN852000:RNN852003 RXJ852000:RXJ852003 SHF852000:SHF852003 SRB852000:SRB852003 TAX852000:TAX852003 TKT852000:TKT852003 TUP852000:TUP852003 UEL852000:UEL852003 UOH852000:UOH852003 UYD852000:UYD852003 VHZ852000:VHZ852003 VRV852000:VRV852003 WBR852000:WBR852003 WLN852000:WLN852003 WVJ852000:WVJ852003 B917536:B917539 IX917536:IX917539 ST917536:ST917539 ACP917536:ACP917539 AML917536:AML917539 AWH917536:AWH917539 BGD917536:BGD917539 BPZ917536:BPZ917539 BZV917536:BZV917539 CJR917536:CJR917539 CTN917536:CTN917539 DDJ917536:DDJ917539 DNF917536:DNF917539 DXB917536:DXB917539 EGX917536:EGX917539 EQT917536:EQT917539 FAP917536:FAP917539 FKL917536:FKL917539 FUH917536:FUH917539 GED917536:GED917539 GNZ917536:GNZ917539 GXV917536:GXV917539 HHR917536:HHR917539 HRN917536:HRN917539 IBJ917536:IBJ917539 ILF917536:ILF917539 IVB917536:IVB917539 JEX917536:JEX917539 JOT917536:JOT917539 JYP917536:JYP917539 KIL917536:KIL917539 KSH917536:KSH917539 LCD917536:LCD917539 LLZ917536:LLZ917539 LVV917536:LVV917539 MFR917536:MFR917539 MPN917536:MPN917539 MZJ917536:MZJ917539 NJF917536:NJF917539 NTB917536:NTB917539 OCX917536:OCX917539 OMT917536:OMT917539 OWP917536:OWP917539 PGL917536:PGL917539 PQH917536:PQH917539 QAD917536:QAD917539 QJZ917536:QJZ917539 QTV917536:QTV917539 RDR917536:RDR917539 RNN917536:RNN917539 RXJ917536:RXJ917539 SHF917536:SHF917539 SRB917536:SRB917539 TAX917536:TAX917539 TKT917536:TKT917539 TUP917536:TUP917539 UEL917536:UEL917539 UOH917536:UOH917539 UYD917536:UYD917539 VHZ917536:VHZ917539 VRV917536:VRV917539 WBR917536:WBR917539 WLN917536:WLN917539 WVJ917536:WVJ917539 B983072:B983075 IX983072:IX983075 ST983072:ST983075 ACP983072:ACP983075 AML983072:AML983075 AWH983072:AWH983075 BGD983072:BGD983075 BPZ983072:BPZ983075 BZV983072:BZV983075 CJR983072:CJR983075 CTN983072:CTN983075 DDJ983072:DDJ983075 DNF983072:DNF983075 DXB983072:DXB983075 EGX983072:EGX983075 EQT983072:EQT983075 FAP983072:FAP983075 FKL983072:FKL983075 FUH983072:FUH983075 GED983072:GED983075 GNZ983072:GNZ983075 GXV983072:GXV983075 HHR983072:HHR983075 HRN983072:HRN983075 IBJ983072:IBJ983075 ILF983072:ILF983075 IVB983072:IVB983075 JEX983072:JEX983075 JOT983072:JOT983075 JYP983072:JYP983075 KIL983072:KIL983075 KSH983072:KSH983075 LCD983072:LCD983075 LLZ983072:LLZ983075 LVV983072:LVV983075 MFR983072:MFR983075 MPN983072:MPN983075 MZJ983072:MZJ983075 NJF983072:NJF983075 NTB983072:NTB983075 OCX983072:OCX983075 OMT983072:OMT983075 OWP983072:OWP983075 PGL983072:PGL983075 PQH983072:PQH983075 QAD983072:QAD983075 QJZ983072:QJZ983075 QTV983072:QTV983075 RDR983072:RDR983075 RNN983072:RNN983075 RXJ983072:RXJ983075 SHF983072:SHF983075 SRB983072:SRB983075 TAX983072:TAX983075 TKT983072:TKT983075 TUP983072:TUP983075 UEL983072:UEL983075 UOH983072:UOH983075 UYD983072:UYD983075 VHZ983072:VHZ983075 VRV983072:VRV983075 WBR983072:WBR983075 WLN983072:WLN983075 WVJ983072:WVJ983075 SHM983082:SHM983111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B131133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B196669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B262205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B327741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B393277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B458813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B524349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B589885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B655421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B720957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B786493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B852029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B917565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B983101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SRI983082:SRI983111 IY39 SU39 ACQ39 AMM39 AWI39 BGE39 BQA39 BZW39 CJS39 CTO39 DDK39 DNG39 DXC39 EGY39 EQU39 FAQ39 FKM39 FUI39 GEE39 GOA39 GXW39 HHS39 HRO39 IBK39 ILG39 IVC39 JEY39 JOU39 JYQ39 KIM39 KSI39 LCE39 LMA39 LVW39 MFS39 MPO39 MZK39 NJG39 NTC39 OCY39 OMU39 OWQ39 PGM39 PQI39 QAE39 QKA39 QTW39 RDS39 RNO39 RXK39 SHG39 SRC39 TAY39 TKU39 TUQ39 UEM39 UOI39 UYE39 VIA39 VRW39 WBS39 WLO39 WVK39 C65575 IY65575 SU65575 ACQ65575 AMM65575 AWI65575 BGE65575 BQA65575 BZW65575 CJS65575 CTO65575 DDK65575 DNG65575 DXC65575 EGY65575 EQU65575 FAQ65575 FKM65575 FUI65575 GEE65575 GOA65575 GXW65575 HHS65575 HRO65575 IBK65575 ILG65575 IVC65575 JEY65575 JOU65575 JYQ65575 KIM65575 KSI65575 LCE65575 LMA65575 LVW65575 MFS65575 MPO65575 MZK65575 NJG65575 NTC65575 OCY65575 OMU65575 OWQ65575 PGM65575 PQI65575 QAE65575 QKA65575 QTW65575 RDS65575 RNO65575 RXK65575 SHG65575 SRC65575 TAY65575 TKU65575 TUQ65575 UEM65575 UOI65575 UYE65575 VIA65575 VRW65575 WBS65575 WLO65575 WVK65575 C131111 IY131111 SU131111 ACQ131111 AMM131111 AWI131111 BGE131111 BQA131111 BZW131111 CJS131111 CTO131111 DDK131111 DNG131111 DXC131111 EGY131111 EQU131111 FAQ131111 FKM131111 FUI131111 GEE131111 GOA131111 GXW131111 HHS131111 HRO131111 IBK131111 ILG131111 IVC131111 JEY131111 JOU131111 JYQ131111 KIM131111 KSI131111 LCE131111 LMA131111 LVW131111 MFS131111 MPO131111 MZK131111 NJG131111 NTC131111 OCY131111 OMU131111 OWQ131111 PGM131111 PQI131111 QAE131111 QKA131111 QTW131111 RDS131111 RNO131111 RXK131111 SHG131111 SRC131111 TAY131111 TKU131111 TUQ131111 UEM131111 UOI131111 UYE131111 VIA131111 VRW131111 WBS131111 WLO131111 WVK131111 C196647 IY196647 SU196647 ACQ196647 AMM196647 AWI196647 BGE196647 BQA196647 BZW196647 CJS196647 CTO196647 DDK196647 DNG196647 DXC196647 EGY196647 EQU196647 FAQ196647 FKM196647 FUI196647 GEE196647 GOA196647 GXW196647 HHS196647 HRO196647 IBK196647 ILG196647 IVC196647 JEY196647 JOU196647 JYQ196647 KIM196647 KSI196647 LCE196647 LMA196647 LVW196647 MFS196647 MPO196647 MZK196647 NJG196647 NTC196647 OCY196647 OMU196647 OWQ196647 PGM196647 PQI196647 QAE196647 QKA196647 QTW196647 RDS196647 RNO196647 RXK196647 SHG196647 SRC196647 TAY196647 TKU196647 TUQ196647 UEM196647 UOI196647 UYE196647 VIA196647 VRW196647 WBS196647 WLO196647 WVK196647 C262183 IY262183 SU262183 ACQ262183 AMM262183 AWI262183 BGE262183 BQA262183 BZW262183 CJS262183 CTO262183 DDK262183 DNG262183 DXC262183 EGY262183 EQU262183 FAQ262183 FKM262183 FUI262183 GEE262183 GOA262183 GXW262183 HHS262183 HRO262183 IBK262183 ILG262183 IVC262183 JEY262183 JOU262183 JYQ262183 KIM262183 KSI262183 LCE262183 LMA262183 LVW262183 MFS262183 MPO262183 MZK262183 NJG262183 NTC262183 OCY262183 OMU262183 OWQ262183 PGM262183 PQI262183 QAE262183 QKA262183 QTW262183 RDS262183 RNO262183 RXK262183 SHG262183 SRC262183 TAY262183 TKU262183 TUQ262183 UEM262183 UOI262183 UYE262183 VIA262183 VRW262183 WBS262183 WLO262183 WVK262183 C327719 IY327719 SU327719 ACQ327719 AMM327719 AWI327719 BGE327719 BQA327719 BZW327719 CJS327719 CTO327719 DDK327719 DNG327719 DXC327719 EGY327719 EQU327719 FAQ327719 FKM327719 FUI327719 GEE327719 GOA327719 GXW327719 HHS327719 HRO327719 IBK327719 ILG327719 IVC327719 JEY327719 JOU327719 JYQ327719 KIM327719 KSI327719 LCE327719 LMA327719 LVW327719 MFS327719 MPO327719 MZK327719 NJG327719 NTC327719 OCY327719 OMU327719 OWQ327719 PGM327719 PQI327719 QAE327719 QKA327719 QTW327719 RDS327719 RNO327719 RXK327719 SHG327719 SRC327719 TAY327719 TKU327719 TUQ327719 UEM327719 UOI327719 UYE327719 VIA327719 VRW327719 WBS327719 WLO327719 WVK327719 C393255 IY393255 SU393255 ACQ393255 AMM393255 AWI393255 BGE393255 BQA393255 BZW393255 CJS393255 CTO393255 DDK393255 DNG393255 DXC393255 EGY393255 EQU393255 FAQ393255 FKM393255 FUI393255 GEE393255 GOA393255 GXW393255 HHS393255 HRO393255 IBK393255 ILG393255 IVC393255 JEY393255 JOU393255 JYQ393255 KIM393255 KSI393255 LCE393255 LMA393255 LVW393255 MFS393255 MPO393255 MZK393255 NJG393255 NTC393255 OCY393255 OMU393255 OWQ393255 PGM393255 PQI393255 QAE393255 QKA393255 QTW393255 RDS393255 RNO393255 RXK393255 SHG393255 SRC393255 TAY393255 TKU393255 TUQ393255 UEM393255 UOI393255 UYE393255 VIA393255 VRW393255 WBS393255 WLO393255 WVK393255 C458791 IY458791 SU458791 ACQ458791 AMM458791 AWI458791 BGE458791 BQA458791 BZW458791 CJS458791 CTO458791 DDK458791 DNG458791 DXC458791 EGY458791 EQU458791 FAQ458791 FKM458791 FUI458791 GEE458791 GOA458791 GXW458791 HHS458791 HRO458791 IBK458791 ILG458791 IVC458791 JEY458791 JOU458791 JYQ458791 KIM458791 KSI458791 LCE458791 LMA458791 LVW458791 MFS458791 MPO458791 MZK458791 NJG458791 NTC458791 OCY458791 OMU458791 OWQ458791 PGM458791 PQI458791 QAE458791 QKA458791 QTW458791 RDS458791 RNO458791 RXK458791 SHG458791 SRC458791 TAY458791 TKU458791 TUQ458791 UEM458791 UOI458791 UYE458791 VIA458791 VRW458791 WBS458791 WLO458791 WVK458791 C524327 IY524327 SU524327 ACQ524327 AMM524327 AWI524327 BGE524327 BQA524327 BZW524327 CJS524327 CTO524327 DDK524327 DNG524327 DXC524327 EGY524327 EQU524327 FAQ524327 FKM524327 FUI524327 GEE524327 GOA524327 GXW524327 HHS524327 HRO524327 IBK524327 ILG524327 IVC524327 JEY524327 JOU524327 JYQ524327 KIM524327 KSI524327 LCE524327 LMA524327 LVW524327 MFS524327 MPO524327 MZK524327 NJG524327 NTC524327 OCY524327 OMU524327 OWQ524327 PGM524327 PQI524327 QAE524327 QKA524327 QTW524327 RDS524327 RNO524327 RXK524327 SHG524327 SRC524327 TAY524327 TKU524327 TUQ524327 UEM524327 UOI524327 UYE524327 VIA524327 VRW524327 WBS524327 WLO524327 WVK524327 C589863 IY589863 SU589863 ACQ589863 AMM589863 AWI589863 BGE589863 BQA589863 BZW589863 CJS589863 CTO589863 DDK589863 DNG589863 DXC589863 EGY589863 EQU589863 FAQ589863 FKM589863 FUI589863 GEE589863 GOA589863 GXW589863 HHS589863 HRO589863 IBK589863 ILG589863 IVC589863 JEY589863 JOU589863 JYQ589863 KIM589863 KSI589863 LCE589863 LMA589863 LVW589863 MFS589863 MPO589863 MZK589863 NJG589863 NTC589863 OCY589863 OMU589863 OWQ589863 PGM589863 PQI589863 QAE589863 QKA589863 QTW589863 RDS589863 RNO589863 RXK589863 SHG589863 SRC589863 TAY589863 TKU589863 TUQ589863 UEM589863 UOI589863 UYE589863 VIA589863 VRW589863 WBS589863 WLO589863 WVK589863 C655399 IY655399 SU655399 ACQ655399 AMM655399 AWI655399 BGE655399 BQA655399 BZW655399 CJS655399 CTO655399 DDK655399 DNG655399 DXC655399 EGY655399 EQU655399 FAQ655399 FKM655399 FUI655399 GEE655399 GOA655399 GXW655399 HHS655399 HRO655399 IBK655399 ILG655399 IVC655399 JEY655399 JOU655399 JYQ655399 KIM655399 KSI655399 LCE655399 LMA655399 LVW655399 MFS655399 MPO655399 MZK655399 NJG655399 NTC655399 OCY655399 OMU655399 OWQ655399 PGM655399 PQI655399 QAE655399 QKA655399 QTW655399 RDS655399 RNO655399 RXK655399 SHG655399 SRC655399 TAY655399 TKU655399 TUQ655399 UEM655399 UOI655399 UYE655399 VIA655399 VRW655399 WBS655399 WLO655399 WVK655399 C720935 IY720935 SU720935 ACQ720935 AMM720935 AWI720935 BGE720935 BQA720935 BZW720935 CJS720935 CTO720935 DDK720935 DNG720935 DXC720935 EGY720935 EQU720935 FAQ720935 FKM720935 FUI720935 GEE720935 GOA720935 GXW720935 HHS720935 HRO720935 IBK720935 ILG720935 IVC720935 JEY720935 JOU720935 JYQ720935 KIM720935 KSI720935 LCE720935 LMA720935 LVW720935 MFS720935 MPO720935 MZK720935 NJG720935 NTC720935 OCY720935 OMU720935 OWQ720935 PGM720935 PQI720935 QAE720935 QKA720935 QTW720935 RDS720935 RNO720935 RXK720935 SHG720935 SRC720935 TAY720935 TKU720935 TUQ720935 UEM720935 UOI720935 UYE720935 VIA720935 VRW720935 WBS720935 WLO720935 WVK720935 C786471 IY786471 SU786471 ACQ786471 AMM786471 AWI786471 BGE786471 BQA786471 BZW786471 CJS786471 CTO786471 DDK786471 DNG786471 DXC786471 EGY786471 EQU786471 FAQ786471 FKM786471 FUI786471 GEE786471 GOA786471 GXW786471 HHS786471 HRO786471 IBK786471 ILG786471 IVC786471 JEY786471 JOU786471 JYQ786471 KIM786471 KSI786471 LCE786471 LMA786471 LVW786471 MFS786471 MPO786471 MZK786471 NJG786471 NTC786471 OCY786471 OMU786471 OWQ786471 PGM786471 PQI786471 QAE786471 QKA786471 QTW786471 RDS786471 RNO786471 RXK786471 SHG786471 SRC786471 TAY786471 TKU786471 TUQ786471 UEM786471 UOI786471 UYE786471 VIA786471 VRW786471 WBS786471 WLO786471 WVK786471 C852007 IY852007 SU852007 ACQ852007 AMM852007 AWI852007 BGE852007 BQA852007 BZW852007 CJS852007 CTO852007 DDK852007 DNG852007 DXC852007 EGY852007 EQU852007 FAQ852007 FKM852007 FUI852007 GEE852007 GOA852007 GXW852007 HHS852007 HRO852007 IBK852007 ILG852007 IVC852007 JEY852007 JOU852007 JYQ852007 KIM852007 KSI852007 LCE852007 LMA852007 LVW852007 MFS852007 MPO852007 MZK852007 NJG852007 NTC852007 OCY852007 OMU852007 OWQ852007 PGM852007 PQI852007 QAE852007 QKA852007 QTW852007 RDS852007 RNO852007 RXK852007 SHG852007 SRC852007 TAY852007 TKU852007 TUQ852007 UEM852007 UOI852007 UYE852007 VIA852007 VRW852007 WBS852007 WLO852007 WVK852007 C917543 IY917543 SU917543 ACQ917543 AMM917543 AWI917543 BGE917543 BQA917543 BZW917543 CJS917543 CTO917543 DDK917543 DNG917543 DXC917543 EGY917543 EQU917543 FAQ917543 FKM917543 FUI917543 GEE917543 GOA917543 GXW917543 HHS917543 HRO917543 IBK917543 ILG917543 IVC917543 JEY917543 JOU917543 JYQ917543 KIM917543 KSI917543 LCE917543 LMA917543 LVW917543 MFS917543 MPO917543 MZK917543 NJG917543 NTC917543 OCY917543 OMU917543 OWQ917543 PGM917543 PQI917543 QAE917543 QKA917543 QTW917543 RDS917543 RNO917543 RXK917543 SHG917543 SRC917543 TAY917543 TKU917543 TUQ917543 UEM917543 UOI917543 UYE917543 VIA917543 VRW917543 WBS917543 WLO917543 WVK917543 C983079 IY983079 SU983079 ACQ983079 AMM983079 AWI983079 BGE983079 BQA983079 BZW983079 CJS983079 CTO983079 DDK983079 DNG983079 DXC983079 EGY983079 EQU983079 FAQ983079 FKM983079 FUI983079 GEE983079 GOA983079 GXW983079 HHS983079 HRO983079 IBK983079 ILG983079 IVC983079 JEY983079 JOU983079 JYQ983079 KIM983079 KSI983079 LCE983079 LMA983079 LVW983079 MFS983079 MPO983079 MZK983079 NJG983079 NTC983079 OCY983079 OMU983079 OWQ983079 PGM983079 PQI983079 QAE983079 QKA983079 QTW983079 RDS983079 RNO983079 RXK983079 SHG983079 SRC983079 TAY983079 TKU983079 TUQ983079 UEM983079 UOI983079 UYE983079 VIA983079 VRW983079 WBS983079 WLO983079 WVK983079 TBE983082:TBE983111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TLA983082:TLA983111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B65588:B65589 IX65588:IX65589 ST65588:ST65589 ACP65588:ACP65589 AML65588:AML65589 AWH65588:AWH65589 BGD65588:BGD65589 BPZ65588:BPZ65589 BZV65588:BZV65589 CJR65588:CJR65589 CTN65588:CTN65589 DDJ65588:DDJ65589 DNF65588:DNF65589 DXB65588:DXB65589 EGX65588:EGX65589 EQT65588:EQT65589 FAP65588:FAP65589 FKL65588:FKL65589 FUH65588:FUH65589 GED65588:GED65589 GNZ65588:GNZ65589 GXV65588:GXV65589 HHR65588:HHR65589 HRN65588:HRN65589 IBJ65588:IBJ65589 ILF65588:ILF65589 IVB65588:IVB65589 JEX65588:JEX65589 JOT65588:JOT65589 JYP65588:JYP65589 KIL65588:KIL65589 KSH65588:KSH65589 LCD65588:LCD65589 LLZ65588:LLZ65589 LVV65588:LVV65589 MFR65588:MFR65589 MPN65588:MPN65589 MZJ65588:MZJ65589 NJF65588:NJF65589 NTB65588:NTB65589 OCX65588:OCX65589 OMT65588:OMT65589 OWP65588:OWP65589 PGL65588:PGL65589 PQH65588:PQH65589 QAD65588:QAD65589 QJZ65588:QJZ65589 QTV65588:QTV65589 RDR65588:RDR65589 RNN65588:RNN65589 RXJ65588:RXJ65589 SHF65588:SHF65589 SRB65588:SRB65589 TAX65588:TAX65589 TKT65588:TKT65589 TUP65588:TUP65589 UEL65588:UEL65589 UOH65588:UOH65589 UYD65588:UYD65589 VHZ65588:VHZ65589 VRV65588:VRV65589 WBR65588:WBR65589 WLN65588:WLN65589 WVJ65588:WVJ65589 B131124:B131125 IX131124:IX131125 ST131124:ST131125 ACP131124:ACP131125 AML131124:AML131125 AWH131124:AWH131125 BGD131124:BGD131125 BPZ131124:BPZ131125 BZV131124:BZV131125 CJR131124:CJR131125 CTN131124:CTN131125 DDJ131124:DDJ131125 DNF131124:DNF131125 DXB131124:DXB131125 EGX131124:EGX131125 EQT131124:EQT131125 FAP131124:FAP131125 FKL131124:FKL131125 FUH131124:FUH131125 GED131124:GED131125 GNZ131124:GNZ131125 GXV131124:GXV131125 HHR131124:HHR131125 HRN131124:HRN131125 IBJ131124:IBJ131125 ILF131124:ILF131125 IVB131124:IVB131125 JEX131124:JEX131125 JOT131124:JOT131125 JYP131124:JYP131125 KIL131124:KIL131125 KSH131124:KSH131125 LCD131124:LCD131125 LLZ131124:LLZ131125 LVV131124:LVV131125 MFR131124:MFR131125 MPN131124:MPN131125 MZJ131124:MZJ131125 NJF131124:NJF131125 NTB131124:NTB131125 OCX131124:OCX131125 OMT131124:OMT131125 OWP131124:OWP131125 PGL131124:PGL131125 PQH131124:PQH131125 QAD131124:QAD131125 QJZ131124:QJZ131125 QTV131124:QTV131125 RDR131124:RDR131125 RNN131124:RNN131125 RXJ131124:RXJ131125 SHF131124:SHF131125 SRB131124:SRB131125 TAX131124:TAX131125 TKT131124:TKT131125 TUP131124:TUP131125 UEL131124:UEL131125 UOH131124:UOH131125 UYD131124:UYD131125 VHZ131124:VHZ131125 VRV131124:VRV131125 WBR131124:WBR131125 WLN131124:WLN131125 WVJ131124:WVJ131125 B196660:B196661 IX196660:IX196661 ST196660:ST196661 ACP196660:ACP196661 AML196660:AML196661 AWH196660:AWH196661 BGD196660:BGD196661 BPZ196660:BPZ196661 BZV196660:BZV196661 CJR196660:CJR196661 CTN196660:CTN196661 DDJ196660:DDJ196661 DNF196660:DNF196661 DXB196660:DXB196661 EGX196660:EGX196661 EQT196660:EQT196661 FAP196660:FAP196661 FKL196660:FKL196661 FUH196660:FUH196661 GED196660:GED196661 GNZ196660:GNZ196661 GXV196660:GXV196661 HHR196660:HHR196661 HRN196660:HRN196661 IBJ196660:IBJ196661 ILF196660:ILF196661 IVB196660:IVB196661 JEX196660:JEX196661 JOT196660:JOT196661 JYP196660:JYP196661 KIL196660:KIL196661 KSH196660:KSH196661 LCD196660:LCD196661 LLZ196660:LLZ196661 LVV196660:LVV196661 MFR196660:MFR196661 MPN196660:MPN196661 MZJ196660:MZJ196661 NJF196660:NJF196661 NTB196660:NTB196661 OCX196660:OCX196661 OMT196660:OMT196661 OWP196660:OWP196661 PGL196660:PGL196661 PQH196660:PQH196661 QAD196660:QAD196661 QJZ196660:QJZ196661 QTV196660:QTV196661 RDR196660:RDR196661 RNN196660:RNN196661 RXJ196660:RXJ196661 SHF196660:SHF196661 SRB196660:SRB196661 TAX196660:TAX196661 TKT196660:TKT196661 TUP196660:TUP196661 UEL196660:UEL196661 UOH196660:UOH196661 UYD196660:UYD196661 VHZ196660:VHZ196661 VRV196660:VRV196661 WBR196660:WBR196661 WLN196660:WLN196661 WVJ196660:WVJ196661 B262196:B262197 IX262196:IX262197 ST262196:ST262197 ACP262196:ACP262197 AML262196:AML262197 AWH262196:AWH262197 BGD262196:BGD262197 BPZ262196:BPZ262197 BZV262196:BZV262197 CJR262196:CJR262197 CTN262196:CTN262197 DDJ262196:DDJ262197 DNF262196:DNF262197 DXB262196:DXB262197 EGX262196:EGX262197 EQT262196:EQT262197 FAP262196:FAP262197 FKL262196:FKL262197 FUH262196:FUH262197 GED262196:GED262197 GNZ262196:GNZ262197 GXV262196:GXV262197 HHR262196:HHR262197 HRN262196:HRN262197 IBJ262196:IBJ262197 ILF262196:ILF262197 IVB262196:IVB262197 JEX262196:JEX262197 JOT262196:JOT262197 JYP262196:JYP262197 KIL262196:KIL262197 KSH262196:KSH262197 LCD262196:LCD262197 LLZ262196:LLZ262197 LVV262196:LVV262197 MFR262196:MFR262197 MPN262196:MPN262197 MZJ262196:MZJ262197 NJF262196:NJF262197 NTB262196:NTB262197 OCX262196:OCX262197 OMT262196:OMT262197 OWP262196:OWP262197 PGL262196:PGL262197 PQH262196:PQH262197 QAD262196:QAD262197 QJZ262196:QJZ262197 QTV262196:QTV262197 RDR262196:RDR262197 RNN262196:RNN262197 RXJ262196:RXJ262197 SHF262196:SHF262197 SRB262196:SRB262197 TAX262196:TAX262197 TKT262196:TKT262197 TUP262196:TUP262197 UEL262196:UEL262197 UOH262196:UOH262197 UYD262196:UYD262197 VHZ262196:VHZ262197 VRV262196:VRV262197 WBR262196:WBR262197 WLN262196:WLN262197 WVJ262196:WVJ262197 B327732:B327733 IX327732:IX327733 ST327732:ST327733 ACP327732:ACP327733 AML327732:AML327733 AWH327732:AWH327733 BGD327732:BGD327733 BPZ327732:BPZ327733 BZV327732:BZV327733 CJR327732:CJR327733 CTN327732:CTN327733 DDJ327732:DDJ327733 DNF327732:DNF327733 DXB327732:DXB327733 EGX327732:EGX327733 EQT327732:EQT327733 FAP327732:FAP327733 FKL327732:FKL327733 FUH327732:FUH327733 GED327732:GED327733 GNZ327732:GNZ327733 GXV327732:GXV327733 HHR327732:HHR327733 HRN327732:HRN327733 IBJ327732:IBJ327733 ILF327732:ILF327733 IVB327732:IVB327733 JEX327732:JEX327733 JOT327732:JOT327733 JYP327732:JYP327733 KIL327732:KIL327733 KSH327732:KSH327733 LCD327732:LCD327733 LLZ327732:LLZ327733 LVV327732:LVV327733 MFR327732:MFR327733 MPN327732:MPN327733 MZJ327732:MZJ327733 NJF327732:NJF327733 NTB327732:NTB327733 OCX327732:OCX327733 OMT327732:OMT327733 OWP327732:OWP327733 PGL327732:PGL327733 PQH327732:PQH327733 QAD327732:QAD327733 QJZ327732:QJZ327733 QTV327732:QTV327733 RDR327732:RDR327733 RNN327732:RNN327733 RXJ327732:RXJ327733 SHF327732:SHF327733 SRB327732:SRB327733 TAX327732:TAX327733 TKT327732:TKT327733 TUP327732:TUP327733 UEL327732:UEL327733 UOH327732:UOH327733 UYD327732:UYD327733 VHZ327732:VHZ327733 VRV327732:VRV327733 WBR327732:WBR327733 WLN327732:WLN327733 WVJ327732:WVJ327733 B393268:B393269 IX393268:IX393269 ST393268:ST393269 ACP393268:ACP393269 AML393268:AML393269 AWH393268:AWH393269 BGD393268:BGD393269 BPZ393268:BPZ393269 BZV393268:BZV393269 CJR393268:CJR393269 CTN393268:CTN393269 DDJ393268:DDJ393269 DNF393268:DNF393269 DXB393268:DXB393269 EGX393268:EGX393269 EQT393268:EQT393269 FAP393268:FAP393269 FKL393268:FKL393269 FUH393268:FUH393269 GED393268:GED393269 GNZ393268:GNZ393269 GXV393268:GXV393269 HHR393268:HHR393269 HRN393268:HRN393269 IBJ393268:IBJ393269 ILF393268:ILF393269 IVB393268:IVB393269 JEX393268:JEX393269 JOT393268:JOT393269 JYP393268:JYP393269 KIL393268:KIL393269 KSH393268:KSH393269 LCD393268:LCD393269 LLZ393268:LLZ393269 LVV393268:LVV393269 MFR393268:MFR393269 MPN393268:MPN393269 MZJ393268:MZJ393269 NJF393268:NJF393269 NTB393268:NTB393269 OCX393268:OCX393269 OMT393268:OMT393269 OWP393268:OWP393269 PGL393268:PGL393269 PQH393268:PQH393269 QAD393268:QAD393269 QJZ393268:QJZ393269 QTV393268:QTV393269 RDR393268:RDR393269 RNN393268:RNN393269 RXJ393268:RXJ393269 SHF393268:SHF393269 SRB393268:SRB393269 TAX393268:TAX393269 TKT393268:TKT393269 TUP393268:TUP393269 UEL393268:UEL393269 UOH393268:UOH393269 UYD393268:UYD393269 VHZ393268:VHZ393269 VRV393268:VRV393269 WBR393268:WBR393269 WLN393268:WLN393269 WVJ393268:WVJ393269 B458804:B458805 IX458804:IX458805 ST458804:ST458805 ACP458804:ACP458805 AML458804:AML458805 AWH458804:AWH458805 BGD458804:BGD458805 BPZ458804:BPZ458805 BZV458804:BZV458805 CJR458804:CJR458805 CTN458804:CTN458805 DDJ458804:DDJ458805 DNF458804:DNF458805 DXB458804:DXB458805 EGX458804:EGX458805 EQT458804:EQT458805 FAP458804:FAP458805 FKL458804:FKL458805 FUH458804:FUH458805 GED458804:GED458805 GNZ458804:GNZ458805 GXV458804:GXV458805 HHR458804:HHR458805 HRN458804:HRN458805 IBJ458804:IBJ458805 ILF458804:ILF458805 IVB458804:IVB458805 JEX458804:JEX458805 JOT458804:JOT458805 JYP458804:JYP458805 KIL458804:KIL458805 KSH458804:KSH458805 LCD458804:LCD458805 LLZ458804:LLZ458805 LVV458804:LVV458805 MFR458804:MFR458805 MPN458804:MPN458805 MZJ458804:MZJ458805 NJF458804:NJF458805 NTB458804:NTB458805 OCX458804:OCX458805 OMT458804:OMT458805 OWP458804:OWP458805 PGL458804:PGL458805 PQH458804:PQH458805 QAD458804:QAD458805 QJZ458804:QJZ458805 QTV458804:QTV458805 RDR458804:RDR458805 RNN458804:RNN458805 RXJ458804:RXJ458805 SHF458804:SHF458805 SRB458804:SRB458805 TAX458804:TAX458805 TKT458804:TKT458805 TUP458804:TUP458805 UEL458804:UEL458805 UOH458804:UOH458805 UYD458804:UYD458805 VHZ458804:VHZ458805 VRV458804:VRV458805 WBR458804:WBR458805 WLN458804:WLN458805 WVJ458804:WVJ458805 B524340:B524341 IX524340:IX524341 ST524340:ST524341 ACP524340:ACP524341 AML524340:AML524341 AWH524340:AWH524341 BGD524340:BGD524341 BPZ524340:BPZ524341 BZV524340:BZV524341 CJR524340:CJR524341 CTN524340:CTN524341 DDJ524340:DDJ524341 DNF524340:DNF524341 DXB524340:DXB524341 EGX524340:EGX524341 EQT524340:EQT524341 FAP524340:FAP524341 FKL524340:FKL524341 FUH524340:FUH524341 GED524340:GED524341 GNZ524340:GNZ524341 GXV524340:GXV524341 HHR524340:HHR524341 HRN524340:HRN524341 IBJ524340:IBJ524341 ILF524340:ILF524341 IVB524340:IVB524341 JEX524340:JEX524341 JOT524340:JOT524341 JYP524340:JYP524341 KIL524340:KIL524341 KSH524340:KSH524341 LCD524340:LCD524341 LLZ524340:LLZ524341 LVV524340:LVV524341 MFR524340:MFR524341 MPN524340:MPN524341 MZJ524340:MZJ524341 NJF524340:NJF524341 NTB524340:NTB524341 OCX524340:OCX524341 OMT524340:OMT524341 OWP524340:OWP524341 PGL524340:PGL524341 PQH524340:PQH524341 QAD524340:QAD524341 QJZ524340:QJZ524341 QTV524340:QTV524341 RDR524340:RDR524341 RNN524340:RNN524341 RXJ524340:RXJ524341 SHF524340:SHF524341 SRB524340:SRB524341 TAX524340:TAX524341 TKT524340:TKT524341 TUP524340:TUP524341 UEL524340:UEL524341 UOH524340:UOH524341 UYD524340:UYD524341 VHZ524340:VHZ524341 VRV524340:VRV524341 WBR524340:WBR524341 WLN524340:WLN524341 WVJ524340:WVJ524341 B589876:B589877 IX589876:IX589877 ST589876:ST589877 ACP589876:ACP589877 AML589876:AML589877 AWH589876:AWH589877 BGD589876:BGD589877 BPZ589876:BPZ589877 BZV589876:BZV589877 CJR589876:CJR589877 CTN589876:CTN589877 DDJ589876:DDJ589877 DNF589876:DNF589877 DXB589876:DXB589877 EGX589876:EGX589877 EQT589876:EQT589877 FAP589876:FAP589877 FKL589876:FKL589877 FUH589876:FUH589877 GED589876:GED589877 GNZ589876:GNZ589877 GXV589876:GXV589877 HHR589876:HHR589877 HRN589876:HRN589877 IBJ589876:IBJ589877 ILF589876:ILF589877 IVB589876:IVB589877 JEX589876:JEX589877 JOT589876:JOT589877 JYP589876:JYP589877 KIL589876:KIL589877 KSH589876:KSH589877 LCD589876:LCD589877 LLZ589876:LLZ589877 LVV589876:LVV589877 MFR589876:MFR589877 MPN589876:MPN589877 MZJ589876:MZJ589877 NJF589876:NJF589877 NTB589876:NTB589877 OCX589876:OCX589877 OMT589876:OMT589877 OWP589876:OWP589877 PGL589876:PGL589877 PQH589876:PQH589877 QAD589876:QAD589877 QJZ589876:QJZ589877 QTV589876:QTV589877 RDR589876:RDR589877 RNN589876:RNN589877 RXJ589876:RXJ589877 SHF589876:SHF589877 SRB589876:SRB589877 TAX589876:TAX589877 TKT589876:TKT589877 TUP589876:TUP589877 UEL589876:UEL589877 UOH589876:UOH589877 UYD589876:UYD589877 VHZ589876:VHZ589877 VRV589876:VRV589877 WBR589876:WBR589877 WLN589876:WLN589877 WVJ589876:WVJ589877 B655412:B655413 IX655412:IX655413 ST655412:ST655413 ACP655412:ACP655413 AML655412:AML655413 AWH655412:AWH655413 BGD655412:BGD655413 BPZ655412:BPZ655413 BZV655412:BZV655413 CJR655412:CJR655413 CTN655412:CTN655413 DDJ655412:DDJ655413 DNF655412:DNF655413 DXB655412:DXB655413 EGX655412:EGX655413 EQT655412:EQT655413 FAP655412:FAP655413 FKL655412:FKL655413 FUH655412:FUH655413 GED655412:GED655413 GNZ655412:GNZ655413 GXV655412:GXV655413 HHR655412:HHR655413 HRN655412:HRN655413 IBJ655412:IBJ655413 ILF655412:ILF655413 IVB655412:IVB655413 JEX655412:JEX655413 JOT655412:JOT655413 JYP655412:JYP655413 KIL655412:KIL655413 KSH655412:KSH655413 LCD655412:LCD655413 LLZ655412:LLZ655413 LVV655412:LVV655413 MFR655412:MFR655413 MPN655412:MPN655413 MZJ655412:MZJ655413 NJF655412:NJF655413 NTB655412:NTB655413 OCX655412:OCX655413 OMT655412:OMT655413 OWP655412:OWP655413 PGL655412:PGL655413 PQH655412:PQH655413 QAD655412:QAD655413 QJZ655412:QJZ655413 QTV655412:QTV655413 RDR655412:RDR655413 RNN655412:RNN655413 RXJ655412:RXJ655413 SHF655412:SHF655413 SRB655412:SRB655413 TAX655412:TAX655413 TKT655412:TKT655413 TUP655412:TUP655413 UEL655412:UEL655413 UOH655412:UOH655413 UYD655412:UYD655413 VHZ655412:VHZ655413 VRV655412:VRV655413 WBR655412:WBR655413 WLN655412:WLN655413 WVJ655412:WVJ655413 B720948:B720949 IX720948:IX720949 ST720948:ST720949 ACP720948:ACP720949 AML720948:AML720949 AWH720948:AWH720949 BGD720948:BGD720949 BPZ720948:BPZ720949 BZV720948:BZV720949 CJR720948:CJR720949 CTN720948:CTN720949 DDJ720948:DDJ720949 DNF720948:DNF720949 DXB720948:DXB720949 EGX720948:EGX720949 EQT720948:EQT720949 FAP720948:FAP720949 FKL720948:FKL720949 FUH720948:FUH720949 GED720948:GED720949 GNZ720948:GNZ720949 GXV720948:GXV720949 HHR720948:HHR720949 HRN720948:HRN720949 IBJ720948:IBJ720949 ILF720948:ILF720949 IVB720948:IVB720949 JEX720948:JEX720949 JOT720948:JOT720949 JYP720948:JYP720949 KIL720948:KIL720949 KSH720948:KSH720949 LCD720948:LCD720949 LLZ720948:LLZ720949 LVV720948:LVV720949 MFR720948:MFR720949 MPN720948:MPN720949 MZJ720948:MZJ720949 NJF720948:NJF720949 NTB720948:NTB720949 OCX720948:OCX720949 OMT720948:OMT720949 OWP720948:OWP720949 PGL720948:PGL720949 PQH720948:PQH720949 QAD720948:QAD720949 QJZ720948:QJZ720949 QTV720948:QTV720949 RDR720948:RDR720949 RNN720948:RNN720949 RXJ720948:RXJ720949 SHF720948:SHF720949 SRB720948:SRB720949 TAX720948:TAX720949 TKT720948:TKT720949 TUP720948:TUP720949 UEL720948:UEL720949 UOH720948:UOH720949 UYD720948:UYD720949 VHZ720948:VHZ720949 VRV720948:VRV720949 WBR720948:WBR720949 WLN720948:WLN720949 WVJ720948:WVJ720949 B786484:B786485 IX786484:IX786485 ST786484:ST786485 ACP786484:ACP786485 AML786484:AML786485 AWH786484:AWH786485 BGD786484:BGD786485 BPZ786484:BPZ786485 BZV786484:BZV786485 CJR786484:CJR786485 CTN786484:CTN786485 DDJ786484:DDJ786485 DNF786484:DNF786485 DXB786484:DXB786485 EGX786484:EGX786485 EQT786484:EQT786485 FAP786484:FAP786485 FKL786484:FKL786485 FUH786484:FUH786485 GED786484:GED786485 GNZ786484:GNZ786485 GXV786484:GXV786485 HHR786484:HHR786485 HRN786484:HRN786485 IBJ786484:IBJ786485 ILF786484:ILF786485 IVB786484:IVB786485 JEX786484:JEX786485 JOT786484:JOT786485 JYP786484:JYP786485 KIL786484:KIL786485 KSH786484:KSH786485 LCD786484:LCD786485 LLZ786484:LLZ786485 LVV786484:LVV786485 MFR786484:MFR786485 MPN786484:MPN786485 MZJ786484:MZJ786485 NJF786484:NJF786485 NTB786484:NTB786485 OCX786484:OCX786485 OMT786484:OMT786485 OWP786484:OWP786485 PGL786484:PGL786485 PQH786484:PQH786485 QAD786484:QAD786485 QJZ786484:QJZ786485 QTV786484:QTV786485 RDR786484:RDR786485 RNN786484:RNN786485 RXJ786484:RXJ786485 SHF786484:SHF786485 SRB786484:SRB786485 TAX786484:TAX786485 TKT786484:TKT786485 TUP786484:TUP786485 UEL786484:UEL786485 UOH786484:UOH786485 UYD786484:UYD786485 VHZ786484:VHZ786485 VRV786484:VRV786485 WBR786484:WBR786485 WLN786484:WLN786485 WVJ786484:WVJ786485 B852020:B852021 IX852020:IX852021 ST852020:ST852021 ACP852020:ACP852021 AML852020:AML852021 AWH852020:AWH852021 BGD852020:BGD852021 BPZ852020:BPZ852021 BZV852020:BZV852021 CJR852020:CJR852021 CTN852020:CTN852021 DDJ852020:DDJ852021 DNF852020:DNF852021 DXB852020:DXB852021 EGX852020:EGX852021 EQT852020:EQT852021 FAP852020:FAP852021 FKL852020:FKL852021 FUH852020:FUH852021 GED852020:GED852021 GNZ852020:GNZ852021 GXV852020:GXV852021 HHR852020:HHR852021 HRN852020:HRN852021 IBJ852020:IBJ852021 ILF852020:ILF852021 IVB852020:IVB852021 JEX852020:JEX852021 JOT852020:JOT852021 JYP852020:JYP852021 KIL852020:KIL852021 KSH852020:KSH852021 LCD852020:LCD852021 LLZ852020:LLZ852021 LVV852020:LVV852021 MFR852020:MFR852021 MPN852020:MPN852021 MZJ852020:MZJ852021 NJF852020:NJF852021 NTB852020:NTB852021 OCX852020:OCX852021 OMT852020:OMT852021 OWP852020:OWP852021 PGL852020:PGL852021 PQH852020:PQH852021 QAD852020:QAD852021 QJZ852020:QJZ852021 QTV852020:QTV852021 RDR852020:RDR852021 RNN852020:RNN852021 RXJ852020:RXJ852021 SHF852020:SHF852021 SRB852020:SRB852021 TAX852020:TAX852021 TKT852020:TKT852021 TUP852020:TUP852021 UEL852020:UEL852021 UOH852020:UOH852021 UYD852020:UYD852021 VHZ852020:VHZ852021 VRV852020:VRV852021 WBR852020:WBR852021 WLN852020:WLN852021 WVJ852020:WVJ852021 B917556:B917557 IX917556:IX917557 ST917556:ST917557 ACP917556:ACP917557 AML917556:AML917557 AWH917556:AWH917557 BGD917556:BGD917557 BPZ917556:BPZ917557 BZV917556:BZV917557 CJR917556:CJR917557 CTN917556:CTN917557 DDJ917556:DDJ917557 DNF917556:DNF917557 DXB917556:DXB917557 EGX917556:EGX917557 EQT917556:EQT917557 FAP917556:FAP917557 FKL917556:FKL917557 FUH917556:FUH917557 GED917556:GED917557 GNZ917556:GNZ917557 GXV917556:GXV917557 HHR917556:HHR917557 HRN917556:HRN917557 IBJ917556:IBJ917557 ILF917556:ILF917557 IVB917556:IVB917557 JEX917556:JEX917557 JOT917556:JOT917557 JYP917556:JYP917557 KIL917556:KIL917557 KSH917556:KSH917557 LCD917556:LCD917557 LLZ917556:LLZ917557 LVV917556:LVV917557 MFR917556:MFR917557 MPN917556:MPN917557 MZJ917556:MZJ917557 NJF917556:NJF917557 NTB917556:NTB917557 OCX917556:OCX917557 OMT917556:OMT917557 OWP917556:OWP917557 PGL917556:PGL917557 PQH917556:PQH917557 QAD917556:QAD917557 QJZ917556:QJZ917557 QTV917556:QTV917557 RDR917556:RDR917557 RNN917556:RNN917557 RXJ917556:RXJ917557 SHF917556:SHF917557 SRB917556:SRB917557 TAX917556:TAX917557 TKT917556:TKT917557 TUP917556:TUP917557 UEL917556:UEL917557 UOH917556:UOH917557 UYD917556:UYD917557 VHZ917556:VHZ917557 VRV917556:VRV917557 WBR917556:WBR917557 WLN917556:WLN917557 WVJ917556:WVJ917557 B983092:B983093 IX983092:IX983093 ST983092:ST983093 ACP983092:ACP983093 AML983092:AML983093 AWH983092:AWH983093 BGD983092:BGD983093 BPZ983092:BPZ983093 BZV983092:BZV983093 CJR983092:CJR983093 CTN983092:CTN983093 DDJ983092:DDJ983093 DNF983092:DNF983093 DXB983092:DXB983093 EGX983092:EGX983093 EQT983092:EQT983093 FAP983092:FAP983093 FKL983092:FKL983093 FUH983092:FUH983093 GED983092:GED983093 GNZ983092:GNZ983093 GXV983092:GXV983093 HHR983092:HHR983093 HRN983092:HRN983093 IBJ983092:IBJ983093 ILF983092:ILF983093 IVB983092:IVB983093 JEX983092:JEX983093 JOT983092:JOT983093 JYP983092:JYP983093 KIL983092:KIL983093 KSH983092:KSH983093 LCD983092:LCD983093 LLZ983092:LLZ983093 LVV983092:LVV983093 MFR983092:MFR983093 MPN983092:MPN983093 MZJ983092:MZJ983093 NJF983092:NJF983093 NTB983092:NTB983093 OCX983092:OCX983093 OMT983092:OMT983093 OWP983092:OWP983093 PGL983092:PGL983093 PQH983092:PQH983093 QAD983092:QAD983093 QJZ983092:QJZ983093 QTV983092:QTV983093 RDR983092:RDR983093 RNN983092:RNN983093 RXJ983092:RXJ983093 SHF983092:SHF983093 SRB983092:SRB983093 TAX983092:TAX983093 TKT983092:TKT983093 TUP983092:TUP983093 UEL983092:UEL983093 UOH983092:UOH983093 UYD983092:UYD983093 VHZ983092:VHZ983093 VRV983092:VRV983093 WBR983092:WBR983093 WLN983092:WLN983093 WVJ983092:WVJ983093 TUW983082:TUW983111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B65606:C65606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B131142:C131142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B196678:C196678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B262214:C262214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B327750:C327750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B393286:C393286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B458822:C458822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B524358:C524358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B589894:C589894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B655430:C655430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B720966:C720966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B786502:C786502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B852038:C852038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B917574:C917574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B983110:C983110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UES983082:UES983111 IZ8:IZ39 SV8:SV39 ACR8:ACR39 AMN8:AMN39 AWJ8:AWJ39 BGF8:BGF39 BQB8:BQB39 BZX8:BZX39 CJT8:CJT39 CTP8:CTP39 DDL8:DDL39 DNH8:DNH39 DXD8:DXD39 EGZ8:EGZ39 EQV8:EQV39 FAR8:FAR39 FKN8:FKN39 FUJ8:FUJ39 GEF8:GEF39 GOB8:GOB39 GXX8:GXX39 HHT8:HHT39 HRP8:HRP39 IBL8:IBL39 ILH8:ILH39 IVD8:IVD39 JEZ8:JEZ39 JOV8:JOV39 JYR8:JYR39 KIN8:KIN39 KSJ8:KSJ39 LCF8:LCF39 LMB8:LMB39 LVX8:LVX39 MFT8:MFT39 MPP8:MPP39 MZL8:MZL39 NJH8:NJH39 NTD8:NTD39 OCZ8:OCZ39 OMV8:OMV39 OWR8:OWR39 PGN8:PGN39 PQJ8:PQJ39 QAF8:QAF39 QKB8:QKB39 QTX8:QTX39 RDT8:RDT39 RNP8:RNP39 RXL8:RXL39 SHH8:SHH39 SRD8:SRD39 TAZ8:TAZ39 TKV8:TKV39 TUR8:TUR39 UEN8:UEN39 UOJ8:UOJ39 UYF8:UYF39 VIB8:VIB39 VRX8:VRX39 WBT8:WBT39 WLP8:WLP39 WVL8:WVL39 D65544:D65575 IZ65544:IZ65575 SV65544:SV65575 ACR65544:ACR65575 AMN65544:AMN65575 AWJ65544:AWJ65575 BGF65544:BGF65575 BQB65544:BQB65575 BZX65544:BZX65575 CJT65544:CJT65575 CTP65544:CTP65575 DDL65544:DDL65575 DNH65544:DNH65575 DXD65544:DXD65575 EGZ65544:EGZ65575 EQV65544:EQV65575 FAR65544:FAR65575 FKN65544:FKN65575 FUJ65544:FUJ65575 GEF65544:GEF65575 GOB65544:GOB65575 GXX65544:GXX65575 HHT65544:HHT65575 HRP65544:HRP65575 IBL65544:IBL65575 ILH65544:ILH65575 IVD65544:IVD65575 JEZ65544:JEZ65575 JOV65544:JOV65575 JYR65544:JYR65575 KIN65544:KIN65575 KSJ65544:KSJ65575 LCF65544:LCF65575 LMB65544:LMB65575 LVX65544:LVX65575 MFT65544:MFT65575 MPP65544:MPP65575 MZL65544:MZL65575 NJH65544:NJH65575 NTD65544:NTD65575 OCZ65544:OCZ65575 OMV65544:OMV65575 OWR65544:OWR65575 PGN65544:PGN65575 PQJ65544:PQJ65575 QAF65544:QAF65575 QKB65544:QKB65575 QTX65544:QTX65575 RDT65544:RDT65575 RNP65544:RNP65575 RXL65544:RXL65575 SHH65544:SHH65575 SRD65544:SRD65575 TAZ65544:TAZ65575 TKV65544:TKV65575 TUR65544:TUR65575 UEN65544:UEN65575 UOJ65544:UOJ65575 UYF65544:UYF65575 VIB65544:VIB65575 VRX65544:VRX65575 WBT65544:WBT65575 WLP65544:WLP65575 WVL65544:WVL65575 D131080:D131111 IZ131080:IZ131111 SV131080:SV131111 ACR131080:ACR131111 AMN131080:AMN131111 AWJ131080:AWJ131111 BGF131080:BGF131111 BQB131080:BQB131111 BZX131080:BZX131111 CJT131080:CJT131111 CTP131080:CTP131111 DDL131080:DDL131111 DNH131080:DNH131111 DXD131080:DXD131111 EGZ131080:EGZ131111 EQV131080:EQV131111 FAR131080:FAR131111 FKN131080:FKN131111 FUJ131080:FUJ131111 GEF131080:GEF131111 GOB131080:GOB131111 GXX131080:GXX131111 HHT131080:HHT131111 HRP131080:HRP131111 IBL131080:IBL131111 ILH131080:ILH131111 IVD131080:IVD131111 JEZ131080:JEZ131111 JOV131080:JOV131111 JYR131080:JYR131111 KIN131080:KIN131111 KSJ131080:KSJ131111 LCF131080:LCF131111 LMB131080:LMB131111 LVX131080:LVX131111 MFT131080:MFT131111 MPP131080:MPP131111 MZL131080:MZL131111 NJH131080:NJH131111 NTD131080:NTD131111 OCZ131080:OCZ131111 OMV131080:OMV131111 OWR131080:OWR131111 PGN131080:PGN131111 PQJ131080:PQJ131111 QAF131080:QAF131111 QKB131080:QKB131111 QTX131080:QTX131111 RDT131080:RDT131111 RNP131080:RNP131111 RXL131080:RXL131111 SHH131080:SHH131111 SRD131080:SRD131111 TAZ131080:TAZ131111 TKV131080:TKV131111 TUR131080:TUR131111 UEN131080:UEN131111 UOJ131080:UOJ131111 UYF131080:UYF131111 VIB131080:VIB131111 VRX131080:VRX131111 WBT131080:WBT131111 WLP131080:WLP131111 WVL131080:WVL131111 D196616:D196647 IZ196616:IZ196647 SV196616:SV196647 ACR196616:ACR196647 AMN196616:AMN196647 AWJ196616:AWJ196647 BGF196616:BGF196647 BQB196616:BQB196647 BZX196616:BZX196647 CJT196616:CJT196647 CTP196616:CTP196647 DDL196616:DDL196647 DNH196616:DNH196647 DXD196616:DXD196647 EGZ196616:EGZ196647 EQV196616:EQV196647 FAR196616:FAR196647 FKN196616:FKN196647 FUJ196616:FUJ196647 GEF196616:GEF196647 GOB196616:GOB196647 GXX196616:GXX196647 HHT196616:HHT196647 HRP196616:HRP196647 IBL196616:IBL196647 ILH196616:ILH196647 IVD196616:IVD196647 JEZ196616:JEZ196647 JOV196616:JOV196647 JYR196616:JYR196647 KIN196616:KIN196647 KSJ196616:KSJ196647 LCF196616:LCF196647 LMB196616:LMB196647 LVX196616:LVX196647 MFT196616:MFT196647 MPP196616:MPP196647 MZL196616:MZL196647 NJH196616:NJH196647 NTD196616:NTD196647 OCZ196616:OCZ196647 OMV196616:OMV196647 OWR196616:OWR196647 PGN196616:PGN196647 PQJ196616:PQJ196647 QAF196616:QAF196647 QKB196616:QKB196647 QTX196616:QTX196647 RDT196616:RDT196647 RNP196616:RNP196647 RXL196616:RXL196647 SHH196616:SHH196647 SRD196616:SRD196647 TAZ196616:TAZ196647 TKV196616:TKV196647 TUR196616:TUR196647 UEN196616:UEN196647 UOJ196616:UOJ196647 UYF196616:UYF196647 VIB196616:VIB196647 VRX196616:VRX196647 WBT196616:WBT196647 WLP196616:WLP196647 WVL196616:WVL196647 D262152:D262183 IZ262152:IZ262183 SV262152:SV262183 ACR262152:ACR262183 AMN262152:AMN262183 AWJ262152:AWJ262183 BGF262152:BGF262183 BQB262152:BQB262183 BZX262152:BZX262183 CJT262152:CJT262183 CTP262152:CTP262183 DDL262152:DDL262183 DNH262152:DNH262183 DXD262152:DXD262183 EGZ262152:EGZ262183 EQV262152:EQV262183 FAR262152:FAR262183 FKN262152:FKN262183 FUJ262152:FUJ262183 GEF262152:GEF262183 GOB262152:GOB262183 GXX262152:GXX262183 HHT262152:HHT262183 HRP262152:HRP262183 IBL262152:IBL262183 ILH262152:ILH262183 IVD262152:IVD262183 JEZ262152:JEZ262183 JOV262152:JOV262183 JYR262152:JYR262183 KIN262152:KIN262183 KSJ262152:KSJ262183 LCF262152:LCF262183 LMB262152:LMB262183 LVX262152:LVX262183 MFT262152:MFT262183 MPP262152:MPP262183 MZL262152:MZL262183 NJH262152:NJH262183 NTD262152:NTD262183 OCZ262152:OCZ262183 OMV262152:OMV262183 OWR262152:OWR262183 PGN262152:PGN262183 PQJ262152:PQJ262183 QAF262152:QAF262183 QKB262152:QKB262183 QTX262152:QTX262183 RDT262152:RDT262183 RNP262152:RNP262183 RXL262152:RXL262183 SHH262152:SHH262183 SRD262152:SRD262183 TAZ262152:TAZ262183 TKV262152:TKV262183 TUR262152:TUR262183 UEN262152:UEN262183 UOJ262152:UOJ262183 UYF262152:UYF262183 VIB262152:VIB262183 VRX262152:VRX262183 WBT262152:WBT262183 WLP262152:WLP262183 WVL262152:WVL262183 D327688:D327719 IZ327688:IZ327719 SV327688:SV327719 ACR327688:ACR327719 AMN327688:AMN327719 AWJ327688:AWJ327719 BGF327688:BGF327719 BQB327688:BQB327719 BZX327688:BZX327719 CJT327688:CJT327719 CTP327688:CTP327719 DDL327688:DDL327719 DNH327688:DNH327719 DXD327688:DXD327719 EGZ327688:EGZ327719 EQV327688:EQV327719 FAR327688:FAR327719 FKN327688:FKN327719 FUJ327688:FUJ327719 GEF327688:GEF327719 GOB327688:GOB327719 GXX327688:GXX327719 HHT327688:HHT327719 HRP327688:HRP327719 IBL327688:IBL327719 ILH327688:ILH327719 IVD327688:IVD327719 JEZ327688:JEZ327719 JOV327688:JOV327719 JYR327688:JYR327719 KIN327688:KIN327719 KSJ327688:KSJ327719 LCF327688:LCF327719 LMB327688:LMB327719 LVX327688:LVX327719 MFT327688:MFT327719 MPP327688:MPP327719 MZL327688:MZL327719 NJH327688:NJH327719 NTD327688:NTD327719 OCZ327688:OCZ327719 OMV327688:OMV327719 OWR327688:OWR327719 PGN327688:PGN327719 PQJ327688:PQJ327719 QAF327688:QAF327719 QKB327688:QKB327719 QTX327688:QTX327719 RDT327688:RDT327719 RNP327688:RNP327719 RXL327688:RXL327719 SHH327688:SHH327719 SRD327688:SRD327719 TAZ327688:TAZ327719 TKV327688:TKV327719 TUR327688:TUR327719 UEN327688:UEN327719 UOJ327688:UOJ327719 UYF327688:UYF327719 VIB327688:VIB327719 VRX327688:VRX327719 WBT327688:WBT327719 WLP327688:WLP327719 WVL327688:WVL327719 D393224:D393255 IZ393224:IZ393255 SV393224:SV393255 ACR393224:ACR393255 AMN393224:AMN393255 AWJ393224:AWJ393255 BGF393224:BGF393255 BQB393224:BQB393255 BZX393224:BZX393255 CJT393224:CJT393255 CTP393224:CTP393255 DDL393224:DDL393255 DNH393224:DNH393255 DXD393224:DXD393255 EGZ393224:EGZ393255 EQV393224:EQV393255 FAR393224:FAR393255 FKN393224:FKN393255 FUJ393224:FUJ393255 GEF393224:GEF393255 GOB393224:GOB393255 GXX393224:GXX393255 HHT393224:HHT393255 HRP393224:HRP393255 IBL393224:IBL393255 ILH393224:ILH393255 IVD393224:IVD393255 JEZ393224:JEZ393255 JOV393224:JOV393255 JYR393224:JYR393255 KIN393224:KIN393255 KSJ393224:KSJ393255 LCF393224:LCF393255 LMB393224:LMB393255 LVX393224:LVX393255 MFT393224:MFT393255 MPP393224:MPP393255 MZL393224:MZL393255 NJH393224:NJH393255 NTD393224:NTD393255 OCZ393224:OCZ393255 OMV393224:OMV393255 OWR393224:OWR393255 PGN393224:PGN393255 PQJ393224:PQJ393255 QAF393224:QAF393255 QKB393224:QKB393255 QTX393224:QTX393255 RDT393224:RDT393255 RNP393224:RNP393255 RXL393224:RXL393255 SHH393224:SHH393255 SRD393224:SRD393255 TAZ393224:TAZ393255 TKV393224:TKV393255 TUR393224:TUR393255 UEN393224:UEN393255 UOJ393224:UOJ393255 UYF393224:UYF393255 VIB393224:VIB393255 VRX393224:VRX393255 WBT393224:WBT393255 WLP393224:WLP393255 WVL393224:WVL393255 D458760:D458791 IZ458760:IZ458791 SV458760:SV458791 ACR458760:ACR458791 AMN458760:AMN458791 AWJ458760:AWJ458791 BGF458760:BGF458791 BQB458760:BQB458791 BZX458760:BZX458791 CJT458760:CJT458791 CTP458760:CTP458791 DDL458760:DDL458791 DNH458760:DNH458791 DXD458760:DXD458791 EGZ458760:EGZ458791 EQV458760:EQV458791 FAR458760:FAR458791 FKN458760:FKN458791 FUJ458760:FUJ458791 GEF458760:GEF458791 GOB458760:GOB458791 GXX458760:GXX458791 HHT458760:HHT458791 HRP458760:HRP458791 IBL458760:IBL458791 ILH458760:ILH458791 IVD458760:IVD458791 JEZ458760:JEZ458791 JOV458760:JOV458791 JYR458760:JYR458791 KIN458760:KIN458791 KSJ458760:KSJ458791 LCF458760:LCF458791 LMB458760:LMB458791 LVX458760:LVX458791 MFT458760:MFT458791 MPP458760:MPP458791 MZL458760:MZL458791 NJH458760:NJH458791 NTD458760:NTD458791 OCZ458760:OCZ458791 OMV458760:OMV458791 OWR458760:OWR458791 PGN458760:PGN458791 PQJ458760:PQJ458791 QAF458760:QAF458791 QKB458760:QKB458791 QTX458760:QTX458791 RDT458760:RDT458791 RNP458760:RNP458791 RXL458760:RXL458791 SHH458760:SHH458791 SRD458760:SRD458791 TAZ458760:TAZ458791 TKV458760:TKV458791 TUR458760:TUR458791 UEN458760:UEN458791 UOJ458760:UOJ458791 UYF458760:UYF458791 VIB458760:VIB458791 VRX458760:VRX458791 WBT458760:WBT458791 WLP458760:WLP458791 WVL458760:WVL458791 D524296:D524327 IZ524296:IZ524327 SV524296:SV524327 ACR524296:ACR524327 AMN524296:AMN524327 AWJ524296:AWJ524327 BGF524296:BGF524327 BQB524296:BQB524327 BZX524296:BZX524327 CJT524296:CJT524327 CTP524296:CTP524327 DDL524296:DDL524327 DNH524296:DNH524327 DXD524296:DXD524327 EGZ524296:EGZ524327 EQV524296:EQV524327 FAR524296:FAR524327 FKN524296:FKN524327 FUJ524296:FUJ524327 GEF524296:GEF524327 GOB524296:GOB524327 GXX524296:GXX524327 HHT524296:HHT524327 HRP524296:HRP524327 IBL524296:IBL524327 ILH524296:ILH524327 IVD524296:IVD524327 JEZ524296:JEZ524327 JOV524296:JOV524327 JYR524296:JYR524327 KIN524296:KIN524327 KSJ524296:KSJ524327 LCF524296:LCF524327 LMB524296:LMB524327 LVX524296:LVX524327 MFT524296:MFT524327 MPP524296:MPP524327 MZL524296:MZL524327 NJH524296:NJH524327 NTD524296:NTD524327 OCZ524296:OCZ524327 OMV524296:OMV524327 OWR524296:OWR524327 PGN524296:PGN524327 PQJ524296:PQJ524327 QAF524296:QAF524327 QKB524296:QKB524327 QTX524296:QTX524327 RDT524296:RDT524327 RNP524296:RNP524327 RXL524296:RXL524327 SHH524296:SHH524327 SRD524296:SRD524327 TAZ524296:TAZ524327 TKV524296:TKV524327 TUR524296:TUR524327 UEN524296:UEN524327 UOJ524296:UOJ524327 UYF524296:UYF524327 VIB524296:VIB524327 VRX524296:VRX524327 WBT524296:WBT524327 WLP524296:WLP524327 WVL524296:WVL524327 D589832:D589863 IZ589832:IZ589863 SV589832:SV589863 ACR589832:ACR589863 AMN589832:AMN589863 AWJ589832:AWJ589863 BGF589832:BGF589863 BQB589832:BQB589863 BZX589832:BZX589863 CJT589832:CJT589863 CTP589832:CTP589863 DDL589832:DDL589863 DNH589832:DNH589863 DXD589832:DXD589863 EGZ589832:EGZ589863 EQV589832:EQV589863 FAR589832:FAR589863 FKN589832:FKN589863 FUJ589832:FUJ589863 GEF589832:GEF589863 GOB589832:GOB589863 GXX589832:GXX589863 HHT589832:HHT589863 HRP589832:HRP589863 IBL589832:IBL589863 ILH589832:ILH589863 IVD589832:IVD589863 JEZ589832:JEZ589863 JOV589832:JOV589863 JYR589832:JYR589863 KIN589832:KIN589863 KSJ589832:KSJ589863 LCF589832:LCF589863 LMB589832:LMB589863 LVX589832:LVX589863 MFT589832:MFT589863 MPP589832:MPP589863 MZL589832:MZL589863 NJH589832:NJH589863 NTD589832:NTD589863 OCZ589832:OCZ589863 OMV589832:OMV589863 OWR589832:OWR589863 PGN589832:PGN589863 PQJ589832:PQJ589863 QAF589832:QAF589863 QKB589832:QKB589863 QTX589832:QTX589863 RDT589832:RDT589863 RNP589832:RNP589863 RXL589832:RXL589863 SHH589832:SHH589863 SRD589832:SRD589863 TAZ589832:TAZ589863 TKV589832:TKV589863 TUR589832:TUR589863 UEN589832:UEN589863 UOJ589832:UOJ589863 UYF589832:UYF589863 VIB589832:VIB589863 VRX589832:VRX589863 WBT589832:WBT589863 WLP589832:WLP589863 WVL589832:WVL589863 D655368:D655399 IZ655368:IZ655399 SV655368:SV655399 ACR655368:ACR655399 AMN655368:AMN655399 AWJ655368:AWJ655399 BGF655368:BGF655399 BQB655368:BQB655399 BZX655368:BZX655399 CJT655368:CJT655399 CTP655368:CTP655399 DDL655368:DDL655399 DNH655368:DNH655399 DXD655368:DXD655399 EGZ655368:EGZ655399 EQV655368:EQV655399 FAR655368:FAR655399 FKN655368:FKN655399 FUJ655368:FUJ655399 GEF655368:GEF655399 GOB655368:GOB655399 GXX655368:GXX655399 HHT655368:HHT655399 HRP655368:HRP655399 IBL655368:IBL655399 ILH655368:ILH655399 IVD655368:IVD655399 JEZ655368:JEZ655399 JOV655368:JOV655399 JYR655368:JYR655399 KIN655368:KIN655399 KSJ655368:KSJ655399 LCF655368:LCF655399 LMB655368:LMB655399 LVX655368:LVX655399 MFT655368:MFT655399 MPP655368:MPP655399 MZL655368:MZL655399 NJH655368:NJH655399 NTD655368:NTD655399 OCZ655368:OCZ655399 OMV655368:OMV655399 OWR655368:OWR655399 PGN655368:PGN655399 PQJ655368:PQJ655399 QAF655368:QAF655399 QKB655368:QKB655399 QTX655368:QTX655399 RDT655368:RDT655399 RNP655368:RNP655399 RXL655368:RXL655399 SHH655368:SHH655399 SRD655368:SRD655399 TAZ655368:TAZ655399 TKV655368:TKV655399 TUR655368:TUR655399 UEN655368:UEN655399 UOJ655368:UOJ655399 UYF655368:UYF655399 VIB655368:VIB655399 VRX655368:VRX655399 WBT655368:WBT655399 WLP655368:WLP655399 WVL655368:WVL655399 D720904:D720935 IZ720904:IZ720935 SV720904:SV720935 ACR720904:ACR720935 AMN720904:AMN720935 AWJ720904:AWJ720935 BGF720904:BGF720935 BQB720904:BQB720935 BZX720904:BZX720935 CJT720904:CJT720935 CTP720904:CTP720935 DDL720904:DDL720935 DNH720904:DNH720935 DXD720904:DXD720935 EGZ720904:EGZ720935 EQV720904:EQV720935 FAR720904:FAR720935 FKN720904:FKN720935 FUJ720904:FUJ720935 GEF720904:GEF720935 GOB720904:GOB720935 GXX720904:GXX720935 HHT720904:HHT720935 HRP720904:HRP720935 IBL720904:IBL720935 ILH720904:ILH720935 IVD720904:IVD720935 JEZ720904:JEZ720935 JOV720904:JOV720935 JYR720904:JYR720935 KIN720904:KIN720935 KSJ720904:KSJ720935 LCF720904:LCF720935 LMB720904:LMB720935 LVX720904:LVX720935 MFT720904:MFT720935 MPP720904:MPP720935 MZL720904:MZL720935 NJH720904:NJH720935 NTD720904:NTD720935 OCZ720904:OCZ720935 OMV720904:OMV720935 OWR720904:OWR720935 PGN720904:PGN720935 PQJ720904:PQJ720935 QAF720904:QAF720935 QKB720904:QKB720935 QTX720904:QTX720935 RDT720904:RDT720935 RNP720904:RNP720935 RXL720904:RXL720935 SHH720904:SHH720935 SRD720904:SRD720935 TAZ720904:TAZ720935 TKV720904:TKV720935 TUR720904:TUR720935 UEN720904:UEN720935 UOJ720904:UOJ720935 UYF720904:UYF720935 VIB720904:VIB720935 VRX720904:VRX720935 WBT720904:WBT720935 WLP720904:WLP720935 WVL720904:WVL720935 D786440:D786471 IZ786440:IZ786471 SV786440:SV786471 ACR786440:ACR786471 AMN786440:AMN786471 AWJ786440:AWJ786471 BGF786440:BGF786471 BQB786440:BQB786471 BZX786440:BZX786471 CJT786440:CJT786471 CTP786440:CTP786471 DDL786440:DDL786471 DNH786440:DNH786471 DXD786440:DXD786471 EGZ786440:EGZ786471 EQV786440:EQV786471 FAR786440:FAR786471 FKN786440:FKN786471 FUJ786440:FUJ786471 GEF786440:GEF786471 GOB786440:GOB786471 GXX786440:GXX786471 HHT786440:HHT786471 HRP786440:HRP786471 IBL786440:IBL786471 ILH786440:ILH786471 IVD786440:IVD786471 JEZ786440:JEZ786471 JOV786440:JOV786471 JYR786440:JYR786471 KIN786440:KIN786471 KSJ786440:KSJ786471 LCF786440:LCF786471 LMB786440:LMB786471 LVX786440:LVX786471 MFT786440:MFT786471 MPP786440:MPP786471 MZL786440:MZL786471 NJH786440:NJH786471 NTD786440:NTD786471 OCZ786440:OCZ786471 OMV786440:OMV786471 OWR786440:OWR786471 PGN786440:PGN786471 PQJ786440:PQJ786471 QAF786440:QAF786471 QKB786440:QKB786471 QTX786440:QTX786471 RDT786440:RDT786471 RNP786440:RNP786471 RXL786440:RXL786471 SHH786440:SHH786471 SRD786440:SRD786471 TAZ786440:TAZ786471 TKV786440:TKV786471 TUR786440:TUR786471 UEN786440:UEN786471 UOJ786440:UOJ786471 UYF786440:UYF786471 VIB786440:VIB786471 VRX786440:VRX786471 WBT786440:WBT786471 WLP786440:WLP786471 WVL786440:WVL786471 D851976:D852007 IZ851976:IZ852007 SV851976:SV852007 ACR851976:ACR852007 AMN851976:AMN852007 AWJ851976:AWJ852007 BGF851976:BGF852007 BQB851976:BQB852007 BZX851976:BZX852007 CJT851976:CJT852007 CTP851976:CTP852007 DDL851976:DDL852007 DNH851976:DNH852007 DXD851976:DXD852007 EGZ851976:EGZ852007 EQV851976:EQV852007 FAR851976:FAR852007 FKN851976:FKN852007 FUJ851976:FUJ852007 GEF851976:GEF852007 GOB851976:GOB852007 GXX851976:GXX852007 HHT851976:HHT852007 HRP851976:HRP852007 IBL851976:IBL852007 ILH851976:ILH852007 IVD851976:IVD852007 JEZ851976:JEZ852007 JOV851976:JOV852007 JYR851976:JYR852007 KIN851976:KIN852007 KSJ851976:KSJ852007 LCF851976:LCF852007 LMB851976:LMB852007 LVX851976:LVX852007 MFT851976:MFT852007 MPP851976:MPP852007 MZL851976:MZL852007 NJH851976:NJH852007 NTD851976:NTD852007 OCZ851976:OCZ852007 OMV851976:OMV852007 OWR851976:OWR852007 PGN851976:PGN852007 PQJ851976:PQJ852007 QAF851976:QAF852007 QKB851976:QKB852007 QTX851976:QTX852007 RDT851976:RDT852007 RNP851976:RNP852007 RXL851976:RXL852007 SHH851976:SHH852007 SRD851976:SRD852007 TAZ851976:TAZ852007 TKV851976:TKV852007 TUR851976:TUR852007 UEN851976:UEN852007 UOJ851976:UOJ852007 UYF851976:UYF852007 VIB851976:VIB852007 VRX851976:VRX852007 WBT851976:WBT852007 WLP851976:WLP852007 WVL851976:WVL852007 D917512:D917543 IZ917512:IZ917543 SV917512:SV917543 ACR917512:ACR917543 AMN917512:AMN917543 AWJ917512:AWJ917543 BGF917512:BGF917543 BQB917512:BQB917543 BZX917512:BZX917543 CJT917512:CJT917543 CTP917512:CTP917543 DDL917512:DDL917543 DNH917512:DNH917543 DXD917512:DXD917543 EGZ917512:EGZ917543 EQV917512:EQV917543 FAR917512:FAR917543 FKN917512:FKN917543 FUJ917512:FUJ917543 GEF917512:GEF917543 GOB917512:GOB917543 GXX917512:GXX917543 HHT917512:HHT917543 HRP917512:HRP917543 IBL917512:IBL917543 ILH917512:ILH917543 IVD917512:IVD917543 JEZ917512:JEZ917543 JOV917512:JOV917543 JYR917512:JYR917543 KIN917512:KIN917543 KSJ917512:KSJ917543 LCF917512:LCF917543 LMB917512:LMB917543 LVX917512:LVX917543 MFT917512:MFT917543 MPP917512:MPP917543 MZL917512:MZL917543 NJH917512:NJH917543 NTD917512:NTD917543 OCZ917512:OCZ917543 OMV917512:OMV917543 OWR917512:OWR917543 PGN917512:PGN917543 PQJ917512:PQJ917543 QAF917512:QAF917543 QKB917512:QKB917543 QTX917512:QTX917543 RDT917512:RDT917543 RNP917512:RNP917543 RXL917512:RXL917543 SHH917512:SHH917543 SRD917512:SRD917543 TAZ917512:TAZ917543 TKV917512:TKV917543 TUR917512:TUR917543 UEN917512:UEN917543 UOJ917512:UOJ917543 UYF917512:UYF917543 VIB917512:VIB917543 VRX917512:VRX917543 WBT917512:WBT917543 WLP917512:WLP917543 WVL917512:WVL917543 D983048:D983079 IZ983048:IZ983079 SV983048:SV983079 ACR983048:ACR983079 AMN983048:AMN983079 AWJ983048:AWJ983079 BGF983048:BGF983079 BQB983048:BQB983079 BZX983048:BZX983079 CJT983048:CJT983079 CTP983048:CTP983079 DDL983048:DDL983079 DNH983048:DNH983079 DXD983048:DXD983079 EGZ983048:EGZ983079 EQV983048:EQV983079 FAR983048:FAR983079 FKN983048:FKN983079 FUJ983048:FUJ983079 GEF983048:GEF983079 GOB983048:GOB983079 GXX983048:GXX983079 HHT983048:HHT983079 HRP983048:HRP983079 IBL983048:IBL983079 ILH983048:ILH983079 IVD983048:IVD983079 JEZ983048:JEZ983079 JOV983048:JOV983079 JYR983048:JYR983079 KIN983048:KIN983079 KSJ983048:KSJ983079 LCF983048:LCF983079 LMB983048:LMB983079 LVX983048:LVX983079 MFT983048:MFT983079 MPP983048:MPP983079 MZL983048:MZL983079 NJH983048:NJH983079 NTD983048:NTD983079 OCZ983048:OCZ983079 OMV983048:OMV983079 OWR983048:OWR983079 PGN983048:PGN983079 PQJ983048:PQJ983079 QAF983048:QAF983079 QKB983048:QKB983079 QTX983048:QTX983079 RDT983048:RDT983079 RNP983048:RNP983079 RXL983048:RXL983079 SHH983048:SHH983079 SRD983048:SRD983079 TAZ983048:TAZ983079 TKV983048:TKV983079 TUR983048:TUR983079 UEN983048:UEN983079 UOJ983048:UOJ983079 UYF983048:UYF983079 VIB983048:VIB983079 VRX983048:VRX983079 WBT983048:WBT983079 WLP983048:WLP983079 WVL983048:WVL983079 UOO983082:UOO983111 IX49:IY49 ST49:SU49 ACP49:ACQ49 AML49:AMM49 AWH49:AWI49 BGD49:BGE49 BPZ49:BQA49 BZV49:BZW49 CJR49:CJS49 CTN49:CTO49 DDJ49:DDK49 DNF49:DNG49 DXB49:DXC49 EGX49:EGY49 EQT49:EQU49 FAP49:FAQ49 FKL49:FKM49 FUH49:FUI49 GED49:GEE49 GNZ49:GOA49 GXV49:GXW49 HHR49:HHS49 HRN49:HRO49 IBJ49:IBK49 ILF49:ILG49 IVB49:IVC49 JEX49:JEY49 JOT49:JOU49 JYP49:JYQ49 KIL49:KIM49 KSH49:KSI49 LCD49:LCE49 LLZ49:LMA49 LVV49:LVW49 MFR49:MFS49 MPN49:MPO49 MZJ49:MZK49 NJF49:NJG49 NTB49:NTC49 OCX49:OCY49 OMT49:OMU49 OWP49:OWQ49 PGL49:PGM49 PQH49:PQI49 QAD49:QAE49 QJZ49:QKA49 QTV49:QTW49 RDR49:RDS49 RNN49:RNO49 RXJ49:RXK49 SHF49:SHG49 SRB49:SRC49 TAX49:TAY49 TKT49:TKU49 TUP49:TUQ49 UEL49:UEM49 UOH49:UOI49 UYD49:UYE49 VHZ49:VIA49 VRV49:VRW49 WBR49:WBS49 WLN49:WLO49 WVJ49:WVK49 B65585:C65585 IX65585:IY65585 ST65585:SU65585 ACP65585:ACQ65585 AML65585:AMM65585 AWH65585:AWI65585 BGD65585:BGE65585 BPZ65585:BQA65585 BZV65585:BZW65585 CJR65585:CJS65585 CTN65585:CTO65585 DDJ65585:DDK65585 DNF65585:DNG65585 DXB65585:DXC65585 EGX65585:EGY65585 EQT65585:EQU65585 FAP65585:FAQ65585 FKL65585:FKM65585 FUH65585:FUI65585 GED65585:GEE65585 GNZ65585:GOA65585 GXV65585:GXW65585 HHR65585:HHS65585 HRN65585:HRO65585 IBJ65585:IBK65585 ILF65585:ILG65585 IVB65585:IVC65585 JEX65585:JEY65585 JOT65585:JOU65585 JYP65585:JYQ65585 KIL65585:KIM65585 KSH65585:KSI65585 LCD65585:LCE65585 LLZ65585:LMA65585 LVV65585:LVW65585 MFR65585:MFS65585 MPN65585:MPO65585 MZJ65585:MZK65585 NJF65585:NJG65585 NTB65585:NTC65585 OCX65585:OCY65585 OMT65585:OMU65585 OWP65585:OWQ65585 PGL65585:PGM65585 PQH65585:PQI65585 QAD65585:QAE65585 QJZ65585:QKA65585 QTV65585:QTW65585 RDR65585:RDS65585 RNN65585:RNO65585 RXJ65585:RXK65585 SHF65585:SHG65585 SRB65585:SRC65585 TAX65585:TAY65585 TKT65585:TKU65585 TUP65585:TUQ65585 UEL65585:UEM65585 UOH65585:UOI65585 UYD65585:UYE65585 VHZ65585:VIA65585 VRV65585:VRW65585 WBR65585:WBS65585 WLN65585:WLO65585 WVJ65585:WVK65585 B131121:C131121 IX131121:IY131121 ST131121:SU131121 ACP131121:ACQ131121 AML131121:AMM131121 AWH131121:AWI131121 BGD131121:BGE131121 BPZ131121:BQA131121 BZV131121:BZW131121 CJR131121:CJS131121 CTN131121:CTO131121 DDJ131121:DDK131121 DNF131121:DNG131121 DXB131121:DXC131121 EGX131121:EGY131121 EQT131121:EQU131121 FAP131121:FAQ131121 FKL131121:FKM131121 FUH131121:FUI131121 GED131121:GEE131121 GNZ131121:GOA131121 GXV131121:GXW131121 HHR131121:HHS131121 HRN131121:HRO131121 IBJ131121:IBK131121 ILF131121:ILG131121 IVB131121:IVC131121 JEX131121:JEY131121 JOT131121:JOU131121 JYP131121:JYQ131121 KIL131121:KIM131121 KSH131121:KSI131121 LCD131121:LCE131121 LLZ131121:LMA131121 LVV131121:LVW131121 MFR131121:MFS131121 MPN131121:MPO131121 MZJ131121:MZK131121 NJF131121:NJG131121 NTB131121:NTC131121 OCX131121:OCY131121 OMT131121:OMU131121 OWP131121:OWQ131121 PGL131121:PGM131121 PQH131121:PQI131121 QAD131121:QAE131121 QJZ131121:QKA131121 QTV131121:QTW131121 RDR131121:RDS131121 RNN131121:RNO131121 RXJ131121:RXK131121 SHF131121:SHG131121 SRB131121:SRC131121 TAX131121:TAY131121 TKT131121:TKU131121 TUP131121:TUQ131121 UEL131121:UEM131121 UOH131121:UOI131121 UYD131121:UYE131121 VHZ131121:VIA131121 VRV131121:VRW131121 WBR131121:WBS131121 WLN131121:WLO131121 WVJ131121:WVK131121 B196657:C196657 IX196657:IY196657 ST196657:SU196657 ACP196657:ACQ196657 AML196657:AMM196657 AWH196657:AWI196657 BGD196657:BGE196657 BPZ196657:BQA196657 BZV196657:BZW196657 CJR196657:CJS196657 CTN196657:CTO196657 DDJ196657:DDK196657 DNF196657:DNG196657 DXB196657:DXC196657 EGX196657:EGY196657 EQT196657:EQU196657 FAP196657:FAQ196657 FKL196657:FKM196657 FUH196657:FUI196657 GED196657:GEE196657 GNZ196657:GOA196657 GXV196657:GXW196657 HHR196657:HHS196657 HRN196657:HRO196657 IBJ196657:IBK196657 ILF196657:ILG196657 IVB196657:IVC196657 JEX196657:JEY196657 JOT196657:JOU196657 JYP196657:JYQ196657 KIL196657:KIM196657 KSH196657:KSI196657 LCD196657:LCE196657 LLZ196657:LMA196657 LVV196657:LVW196657 MFR196657:MFS196657 MPN196657:MPO196657 MZJ196657:MZK196657 NJF196657:NJG196657 NTB196657:NTC196657 OCX196657:OCY196657 OMT196657:OMU196657 OWP196657:OWQ196657 PGL196657:PGM196657 PQH196657:PQI196657 QAD196657:QAE196657 QJZ196657:QKA196657 QTV196657:QTW196657 RDR196657:RDS196657 RNN196657:RNO196657 RXJ196657:RXK196657 SHF196657:SHG196657 SRB196657:SRC196657 TAX196657:TAY196657 TKT196657:TKU196657 TUP196657:TUQ196657 UEL196657:UEM196657 UOH196657:UOI196657 UYD196657:UYE196657 VHZ196657:VIA196657 VRV196657:VRW196657 WBR196657:WBS196657 WLN196657:WLO196657 WVJ196657:WVK196657 B262193:C262193 IX262193:IY262193 ST262193:SU262193 ACP262193:ACQ262193 AML262193:AMM262193 AWH262193:AWI262193 BGD262193:BGE262193 BPZ262193:BQA262193 BZV262193:BZW262193 CJR262193:CJS262193 CTN262193:CTO262193 DDJ262193:DDK262193 DNF262193:DNG262193 DXB262193:DXC262193 EGX262193:EGY262193 EQT262193:EQU262193 FAP262193:FAQ262193 FKL262193:FKM262193 FUH262193:FUI262193 GED262193:GEE262193 GNZ262193:GOA262193 GXV262193:GXW262193 HHR262193:HHS262193 HRN262193:HRO262193 IBJ262193:IBK262193 ILF262193:ILG262193 IVB262193:IVC262193 JEX262193:JEY262193 JOT262193:JOU262193 JYP262193:JYQ262193 KIL262193:KIM262193 KSH262193:KSI262193 LCD262193:LCE262193 LLZ262193:LMA262193 LVV262193:LVW262193 MFR262193:MFS262193 MPN262193:MPO262193 MZJ262193:MZK262193 NJF262193:NJG262193 NTB262193:NTC262193 OCX262193:OCY262193 OMT262193:OMU262193 OWP262193:OWQ262193 PGL262193:PGM262193 PQH262193:PQI262193 QAD262193:QAE262193 QJZ262193:QKA262193 QTV262193:QTW262193 RDR262193:RDS262193 RNN262193:RNO262193 RXJ262193:RXK262193 SHF262193:SHG262193 SRB262193:SRC262193 TAX262193:TAY262193 TKT262193:TKU262193 TUP262193:TUQ262193 UEL262193:UEM262193 UOH262193:UOI262193 UYD262193:UYE262193 VHZ262193:VIA262193 VRV262193:VRW262193 WBR262193:WBS262193 WLN262193:WLO262193 WVJ262193:WVK262193 B327729:C327729 IX327729:IY327729 ST327729:SU327729 ACP327729:ACQ327729 AML327729:AMM327729 AWH327729:AWI327729 BGD327729:BGE327729 BPZ327729:BQA327729 BZV327729:BZW327729 CJR327729:CJS327729 CTN327729:CTO327729 DDJ327729:DDK327729 DNF327729:DNG327729 DXB327729:DXC327729 EGX327729:EGY327729 EQT327729:EQU327729 FAP327729:FAQ327729 FKL327729:FKM327729 FUH327729:FUI327729 GED327729:GEE327729 GNZ327729:GOA327729 GXV327729:GXW327729 HHR327729:HHS327729 HRN327729:HRO327729 IBJ327729:IBK327729 ILF327729:ILG327729 IVB327729:IVC327729 JEX327729:JEY327729 JOT327729:JOU327729 JYP327729:JYQ327729 KIL327729:KIM327729 KSH327729:KSI327729 LCD327729:LCE327729 LLZ327729:LMA327729 LVV327729:LVW327729 MFR327729:MFS327729 MPN327729:MPO327729 MZJ327729:MZK327729 NJF327729:NJG327729 NTB327729:NTC327729 OCX327729:OCY327729 OMT327729:OMU327729 OWP327729:OWQ327729 PGL327729:PGM327729 PQH327729:PQI327729 QAD327729:QAE327729 QJZ327729:QKA327729 QTV327729:QTW327729 RDR327729:RDS327729 RNN327729:RNO327729 RXJ327729:RXK327729 SHF327729:SHG327729 SRB327729:SRC327729 TAX327729:TAY327729 TKT327729:TKU327729 TUP327729:TUQ327729 UEL327729:UEM327729 UOH327729:UOI327729 UYD327729:UYE327729 VHZ327729:VIA327729 VRV327729:VRW327729 WBR327729:WBS327729 WLN327729:WLO327729 WVJ327729:WVK327729 B393265:C393265 IX393265:IY393265 ST393265:SU393265 ACP393265:ACQ393265 AML393265:AMM393265 AWH393265:AWI393265 BGD393265:BGE393265 BPZ393265:BQA393265 BZV393265:BZW393265 CJR393265:CJS393265 CTN393265:CTO393265 DDJ393265:DDK393265 DNF393265:DNG393265 DXB393265:DXC393265 EGX393265:EGY393265 EQT393265:EQU393265 FAP393265:FAQ393265 FKL393265:FKM393265 FUH393265:FUI393265 GED393265:GEE393265 GNZ393265:GOA393265 GXV393265:GXW393265 HHR393265:HHS393265 HRN393265:HRO393265 IBJ393265:IBK393265 ILF393265:ILG393265 IVB393265:IVC393265 JEX393265:JEY393265 JOT393265:JOU393265 JYP393265:JYQ393265 KIL393265:KIM393265 KSH393265:KSI393265 LCD393265:LCE393265 LLZ393265:LMA393265 LVV393265:LVW393265 MFR393265:MFS393265 MPN393265:MPO393265 MZJ393265:MZK393265 NJF393265:NJG393265 NTB393265:NTC393265 OCX393265:OCY393265 OMT393265:OMU393265 OWP393265:OWQ393265 PGL393265:PGM393265 PQH393265:PQI393265 QAD393265:QAE393265 QJZ393265:QKA393265 QTV393265:QTW393265 RDR393265:RDS393265 RNN393265:RNO393265 RXJ393265:RXK393265 SHF393265:SHG393265 SRB393265:SRC393265 TAX393265:TAY393265 TKT393265:TKU393265 TUP393265:TUQ393265 UEL393265:UEM393265 UOH393265:UOI393265 UYD393265:UYE393265 VHZ393265:VIA393265 VRV393265:VRW393265 WBR393265:WBS393265 WLN393265:WLO393265 WVJ393265:WVK393265 B458801:C458801 IX458801:IY458801 ST458801:SU458801 ACP458801:ACQ458801 AML458801:AMM458801 AWH458801:AWI458801 BGD458801:BGE458801 BPZ458801:BQA458801 BZV458801:BZW458801 CJR458801:CJS458801 CTN458801:CTO458801 DDJ458801:DDK458801 DNF458801:DNG458801 DXB458801:DXC458801 EGX458801:EGY458801 EQT458801:EQU458801 FAP458801:FAQ458801 FKL458801:FKM458801 FUH458801:FUI458801 GED458801:GEE458801 GNZ458801:GOA458801 GXV458801:GXW458801 HHR458801:HHS458801 HRN458801:HRO458801 IBJ458801:IBK458801 ILF458801:ILG458801 IVB458801:IVC458801 JEX458801:JEY458801 JOT458801:JOU458801 JYP458801:JYQ458801 KIL458801:KIM458801 KSH458801:KSI458801 LCD458801:LCE458801 LLZ458801:LMA458801 LVV458801:LVW458801 MFR458801:MFS458801 MPN458801:MPO458801 MZJ458801:MZK458801 NJF458801:NJG458801 NTB458801:NTC458801 OCX458801:OCY458801 OMT458801:OMU458801 OWP458801:OWQ458801 PGL458801:PGM458801 PQH458801:PQI458801 QAD458801:QAE458801 QJZ458801:QKA458801 QTV458801:QTW458801 RDR458801:RDS458801 RNN458801:RNO458801 RXJ458801:RXK458801 SHF458801:SHG458801 SRB458801:SRC458801 TAX458801:TAY458801 TKT458801:TKU458801 TUP458801:TUQ458801 UEL458801:UEM458801 UOH458801:UOI458801 UYD458801:UYE458801 VHZ458801:VIA458801 VRV458801:VRW458801 WBR458801:WBS458801 WLN458801:WLO458801 WVJ458801:WVK458801 B524337:C524337 IX524337:IY524337 ST524337:SU524337 ACP524337:ACQ524337 AML524337:AMM524337 AWH524337:AWI524337 BGD524337:BGE524337 BPZ524337:BQA524337 BZV524337:BZW524337 CJR524337:CJS524337 CTN524337:CTO524337 DDJ524337:DDK524337 DNF524337:DNG524337 DXB524337:DXC524337 EGX524337:EGY524337 EQT524337:EQU524337 FAP524337:FAQ524337 FKL524337:FKM524337 FUH524337:FUI524337 GED524337:GEE524337 GNZ524337:GOA524337 GXV524337:GXW524337 HHR524337:HHS524337 HRN524337:HRO524337 IBJ524337:IBK524337 ILF524337:ILG524337 IVB524337:IVC524337 JEX524337:JEY524337 JOT524337:JOU524337 JYP524337:JYQ524337 KIL524337:KIM524337 KSH524337:KSI524337 LCD524337:LCE524337 LLZ524337:LMA524337 LVV524337:LVW524337 MFR524337:MFS524337 MPN524337:MPO524337 MZJ524337:MZK524337 NJF524337:NJG524337 NTB524337:NTC524337 OCX524337:OCY524337 OMT524337:OMU524337 OWP524337:OWQ524337 PGL524337:PGM524337 PQH524337:PQI524337 QAD524337:QAE524337 QJZ524337:QKA524337 QTV524337:QTW524337 RDR524337:RDS524337 RNN524337:RNO524337 RXJ524337:RXK524337 SHF524337:SHG524337 SRB524337:SRC524337 TAX524337:TAY524337 TKT524337:TKU524337 TUP524337:TUQ524337 UEL524337:UEM524337 UOH524337:UOI524337 UYD524337:UYE524337 VHZ524337:VIA524337 VRV524337:VRW524337 WBR524337:WBS524337 WLN524337:WLO524337 WVJ524337:WVK524337 B589873:C589873 IX589873:IY589873 ST589873:SU589873 ACP589873:ACQ589873 AML589873:AMM589873 AWH589873:AWI589873 BGD589873:BGE589873 BPZ589873:BQA589873 BZV589873:BZW589873 CJR589873:CJS589873 CTN589873:CTO589873 DDJ589873:DDK589873 DNF589873:DNG589873 DXB589873:DXC589873 EGX589873:EGY589873 EQT589873:EQU589873 FAP589873:FAQ589873 FKL589873:FKM589873 FUH589873:FUI589873 GED589873:GEE589873 GNZ589873:GOA589873 GXV589873:GXW589873 HHR589873:HHS589873 HRN589873:HRO589873 IBJ589873:IBK589873 ILF589873:ILG589873 IVB589873:IVC589873 JEX589873:JEY589873 JOT589873:JOU589873 JYP589873:JYQ589873 KIL589873:KIM589873 KSH589873:KSI589873 LCD589873:LCE589873 LLZ589873:LMA589873 LVV589873:LVW589873 MFR589873:MFS589873 MPN589873:MPO589873 MZJ589873:MZK589873 NJF589873:NJG589873 NTB589873:NTC589873 OCX589873:OCY589873 OMT589873:OMU589873 OWP589873:OWQ589873 PGL589873:PGM589873 PQH589873:PQI589873 QAD589873:QAE589873 QJZ589873:QKA589873 QTV589873:QTW589873 RDR589873:RDS589873 RNN589873:RNO589873 RXJ589873:RXK589873 SHF589873:SHG589873 SRB589873:SRC589873 TAX589873:TAY589873 TKT589873:TKU589873 TUP589873:TUQ589873 UEL589873:UEM589873 UOH589873:UOI589873 UYD589873:UYE589873 VHZ589873:VIA589873 VRV589873:VRW589873 WBR589873:WBS589873 WLN589873:WLO589873 WVJ589873:WVK589873 B655409:C655409 IX655409:IY655409 ST655409:SU655409 ACP655409:ACQ655409 AML655409:AMM655409 AWH655409:AWI655409 BGD655409:BGE655409 BPZ655409:BQA655409 BZV655409:BZW655409 CJR655409:CJS655409 CTN655409:CTO655409 DDJ655409:DDK655409 DNF655409:DNG655409 DXB655409:DXC655409 EGX655409:EGY655409 EQT655409:EQU655409 FAP655409:FAQ655409 FKL655409:FKM655409 FUH655409:FUI655409 GED655409:GEE655409 GNZ655409:GOA655409 GXV655409:GXW655409 HHR655409:HHS655409 HRN655409:HRO655409 IBJ655409:IBK655409 ILF655409:ILG655409 IVB655409:IVC655409 JEX655409:JEY655409 JOT655409:JOU655409 JYP655409:JYQ655409 KIL655409:KIM655409 KSH655409:KSI655409 LCD655409:LCE655409 LLZ655409:LMA655409 LVV655409:LVW655409 MFR655409:MFS655409 MPN655409:MPO655409 MZJ655409:MZK655409 NJF655409:NJG655409 NTB655409:NTC655409 OCX655409:OCY655409 OMT655409:OMU655409 OWP655409:OWQ655409 PGL655409:PGM655409 PQH655409:PQI655409 QAD655409:QAE655409 QJZ655409:QKA655409 QTV655409:QTW655409 RDR655409:RDS655409 RNN655409:RNO655409 RXJ655409:RXK655409 SHF655409:SHG655409 SRB655409:SRC655409 TAX655409:TAY655409 TKT655409:TKU655409 TUP655409:TUQ655409 UEL655409:UEM655409 UOH655409:UOI655409 UYD655409:UYE655409 VHZ655409:VIA655409 VRV655409:VRW655409 WBR655409:WBS655409 WLN655409:WLO655409 WVJ655409:WVK655409 B720945:C720945 IX720945:IY720945 ST720945:SU720945 ACP720945:ACQ720945 AML720945:AMM720945 AWH720945:AWI720945 BGD720945:BGE720945 BPZ720945:BQA720945 BZV720945:BZW720945 CJR720945:CJS720945 CTN720945:CTO720945 DDJ720945:DDK720945 DNF720945:DNG720945 DXB720945:DXC720945 EGX720945:EGY720945 EQT720945:EQU720945 FAP720945:FAQ720945 FKL720945:FKM720945 FUH720945:FUI720945 GED720945:GEE720945 GNZ720945:GOA720945 GXV720945:GXW720945 HHR720945:HHS720945 HRN720945:HRO720945 IBJ720945:IBK720945 ILF720945:ILG720945 IVB720945:IVC720945 JEX720945:JEY720945 JOT720945:JOU720945 JYP720945:JYQ720945 KIL720945:KIM720945 KSH720945:KSI720945 LCD720945:LCE720945 LLZ720945:LMA720945 LVV720945:LVW720945 MFR720945:MFS720945 MPN720945:MPO720945 MZJ720945:MZK720945 NJF720945:NJG720945 NTB720945:NTC720945 OCX720945:OCY720945 OMT720945:OMU720945 OWP720945:OWQ720945 PGL720945:PGM720945 PQH720945:PQI720945 QAD720945:QAE720945 QJZ720945:QKA720945 QTV720945:QTW720945 RDR720945:RDS720945 RNN720945:RNO720945 RXJ720945:RXK720945 SHF720945:SHG720945 SRB720945:SRC720945 TAX720945:TAY720945 TKT720945:TKU720945 TUP720945:TUQ720945 UEL720945:UEM720945 UOH720945:UOI720945 UYD720945:UYE720945 VHZ720945:VIA720945 VRV720945:VRW720945 WBR720945:WBS720945 WLN720945:WLO720945 WVJ720945:WVK720945 B786481:C786481 IX786481:IY786481 ST786481:SU786481 ACP786481:ACQ786481 AML786481:AMM786481 AWH786481:AWI786481 BGD786481:BGE786481 BPZ786481:BQA786481 BZV786481:BZW786481 CJR786481:CJS786481 CTN786481:CTO786481 DDJ786481:DDK786481 DNF786481:DNG786481 DXB786481:DXC786481 EGX786481:EGY786481 EQT786481:EQU786481 FAP786481:FAQ786481 FKL786481:FKM786481 FUH786481:FUI786481 GED786481:GEE786481 GNZ786481:GOA786481 GXV786481:GXW786481 HHR786481:HHS786481 HRN786481:HRO786481 IBJ786481:IBK786481 ILF786481:ILG786481 IVB786481:IVC786481 JEX786481:JEY786481 JOT786481:JOU786481 JYP786481:JYQ786481 KIL786481:KIM786481 KSH786481:KSI786481 LCD786481:LCE786481 LLZ786481:LMA786481 LVV786481:LVW786481 MFR786481:MFS786481 MPN786481:MPO786481 MZJ786481:MZK786481 NJF786481:NJG786481 NTB786481:NTC786481 OCX786481:OCY786481 OMT786481:OMU786481 OWP786481:OWQ786481 PGL786481:PGM786481 PQH786481:PQI786481 QAD786481:QAE786481 QJZ786481:QKA786481 QTV786481:QTW786481 RDR786481:RDS786481 RNN786481:RNO786481 RXJ786481:RXK786481 SHF786481:SHG786481 SRB786481:SRC786481 TAX786481:TAY786481 TKT786481:TKU786481 TUP786481:TUQ786481 UEL786481:UEM786481 UOH786481:UOI786481 UYD786481:UYE786481 VHZ786481:VIA786481 VRV786481:VRW786481 WBR786481:WBS786481 WLN786481:WLO786481 WVJ786481:WVK786481 B852017:C852017 IX852017:IY852017 ST852017:SU852017 ACP852017:ACQ852017 AML852017:AMM852017 AWH852017:AWI852017 BGD852017:BGE852017 BPZ852017:BQA852017 BZV852017:BZW852017 CJR852017:CJS852017 CTN852017:CTO852017 DDJ852017:DDK852017 DNF852017:DNG852017 DXB852017:DXC852017 EGX852017:EGY852017 EQT852017:EQU852017 FAP852017:FAQ852017 FKL852017:FKM852017 FUH852017:FUI852017 GED852017:GEE852017 GNZ852017:GOA852017 GXV852017:GXW852017 HHR852017:HHS852017 HRN852017:HRO852017 IBJ852017:IBK852017 ILF852017:ILG852017 IVB852017:IVC852017 JEX852017:JEY852017 JOT852017:JOU852017 JYP852017:JYQ852017 KIL852017:KIM852017 KSH852017:KSI852017 LCD852017:LCE852017 LLZ852017:LMA852017 LVV852017:LVW852017 MFR852017:MFS852017 MPN852017:MPO852017 MZJ852017:MZK852017 NJF852017:NJG852017 NTB852017:NTC852017 OCX852017:OCY852017 OMT852017:OMU852017 OWP852017:OWQ852017 PGL852017:PGM852017 PQH852017:PQI852017 QAD852017:QAE852017 QJZ852017:QKA852017 QTV852017:QTW852017 RDR852017:RDS852017 RNN852017:RNO852017 RXJ852017:RXK852017 SHF852017:SHG852017 SRB852017:SRC852017 TAX852017:TAY852017 TKT852017:TKU852017 TUP852017:TUQ852017 UEL852017:UEM852017 UOH852017:UOI852017 UYD852017:UYE852017 VHZ852017:VIA852017 VRV852017:VRW852017 WBR852017:WBS852017 WLN852017:WLO852017 WVJ852017:WVK852017 B917553:C917553 IX917553:IY917553 ST917553:SU917553 ACP917553:ACQ917553 AML917553:AMM917553 AWH917553:AWI917553 BGD917553:BGE917553 BPZ917553:BQA917553 BZV917553:BZW917553 CJR917553:CJS917553 CTN917553:CTO917553 DDJ917553:DDK917553 DNF917553:DNG917553 DXB917553:DXC917553 EGX917553:EGY917553 EQT917553:EQU917553 FAP917553:FAQ917553 FKL917553:FKM917553 FUH917553:FUI917553 GED917553:GEE917553 GNZ917553:GOA917553 GXV917553:GXW917553 HHR917553:HHS917553 HRN917553:HRO917553 IBJ917553:IBK917553 ILF917553:ILG917553 IVB917553:IVC917553 JEX917553:JEY917553 JOT917553:JOU917553 JYP917553:JYQ917553 KIL917553:KIM917553 KSH917553:KSI917553 LCD917553:LCE917553 LLZ917553:LMA917553 LVV917553:LVW917553 MFR917553:MFS917553 MPN917553:MPO917553 MZJ917553:MZK917553 NJF917553:NJG917553 NTB917553:NTC917553 OCX917553:OCY917553 OMT917553:OMU917553 OWP917553:OWQ917553 PGL917553:PGM917553 PQH917553:PQI917553 QAD917553:QAE917553 QJZ917553:QKA917553 QTV917553:QTW917553 RDR917553:RDS917553 RNN917553:RNO917553 RXJ917553:RXK917553 SHF917553:SHG917553 SRB917553:SRC917553 TAX917553:TAY917553 TKT917553:TKU917553 TUP917553:TUQ917553 UEL917553:UEM917553 UOH917553:UOI917553 UYD917553:UYE917553 VHZ917553:VIA917553 VRV917553:VRW917553 WBR917553:WBS917553 WLN917553:WLO917553 WVJ917553:WVK917553 B983089:C983089 IX983089:IY983089 ST983089:SU983089 ACP983089:ACQ983089 AML983089:AMM983089 AWH983089:AWI983089 BGD983089:BGE983089 BPZ983089:BQA983089 BZV983089:BZW983089 CJR983089:CJS983089 CTN983089:CTO983089 DDJ983089:DDK983089 DNF983089:DNG983089 DXB983089:DXC983089 EGX983089:EGY983089 EQT983089:EQU983089 FAP983089:FAQ983089 FKL983089:FKM983089 FUH983089:FUI983089 GED983089:GEE983089 GNZ983089:GOA983089 GXV983089:GXW983089 HHR983089:HHS983089 HRN983089:HRO983089 IBJ983089:IBK983089 ILF983089:ILG983089 IVB983089:IVC983089 JEX983089:JEY983089 JOT983089:JOU983089 JYP983089:JYQ983089 KIL983089:KIM983089 KSH983089:KSI983089 LCD983089:LCE983089 LLZ983089:LMA983089 LVV983089:LVW983089 MFR983089:MFS983089 MPN983089:MPO983089 MZJ983089:MZK983089 NJF983089:NJG983089 NTB983089:NTC983089 OCX983089:OCY983089 OMT983089:OMU983089 OWP983089:OWQ983089 PGL983089:PGM983089 PQH983089:PQI983089 QAD983089:QAE983089 QJZ983089:QKA983089 QTV983089:QTW983089 RDR983089:RDS983089 RNN983089:RNO983089 RXJ983089:RXK983089 SHF983089:SHG983089 SRB983089:SRC983089 TAX983089:TAY983089 TKT983089:TKU983089 TUP983089:TUQ983089 UEL983089:UEM983089 UOH983089:UOI983089 UYD983089:UYE983089 VHZ983089:VIA983089 VRV983089:VRW983089 WBR983089:WBS983089 WLN983089:WLO983089 WVJ983089:WVK983089 UYK983082:UYK983111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VIG983082:VIG983111 IY8:IY30 SU8:SU30 ACQ8:ACQ30 AMM8:AMM30 AWI8:AWI30 BGE8:BGE30 BQA8:BQA30 BZW8:BZW30 CJS8:CJS30 CTO8:CTO30 DDK8:DDK30 DNG8:DNG30 DXC8:DXC30 EGY8:EGY30 EQU8:EQU30 FAQ8:FAQ30 FKM8:FKM30 FUI8:FUI30 GEE8:GEE30 GOA8:GOA30 GXW8:GXW30 HHS8:HHS30 HRO8:HRO30 IBK8:IBK30 ILG8:ILG30 IVC8:IVC30 JEY8:JEY30 JOU8:JOU30 JYQ8:JYQ30 KIM8:KIM30 KSI8:KSI30 LCE8:LCE30 LMA8:LMA30 LVW8:LVW30 MFS8:MFS30 MPO8:MPO30 MZK8:MZK30 NJG8:NJG30 NTC8:NTC30 OCY8:OCY30 OMU8:OMU30 OWQ8:OWQ30 PGM8:PGM30 PQI8:PQI30 QAE8:QAE30 QKA8:QKA30 QTW8:QTW30 RDS8:RDS30 RNO8:RNO30 RXK8:RXK30 SHG8:SHG30 SRC8:SRC30 TAY8:TAY30 TKU8:TKU30 TUQ8:TUQ30 UEM8:UEM30 UOI8:UOI30 UYE8:UYE30 VIA8:VIA30 VRW8:VRW30 WBS8:WBS30 WLO8:WLO30 WVK8:WVK30 C65544:C65566 IY65544:IY65566 SU65544:SU65566 ACQ65544:ACQ65566 AMM65544:AMM65566 AWI65544:AWI65566 BGE65544:BGE65566 BQA65544:BQA65566 BZW65544:BZW65566 CJS65544:CJS65566 CTO65544:CTO65566 DDK65544:DDK65566 DNG65544:DNG65566 DXC65544:DXC65566 EGY65544:EGY65566 EQU65544:EQU65566 FAQ65544:FAQ65566 FKM65544:FKM65566 FUI65544:FUI65566 GEE65544:GEE65566 GOA65544:GOA65566 GXW65544:GXW65566 HHS65544:HHS65566 HRO65544:HRO65566 IBK65544:IBK65566 ILG65544:ILG65566 IVC65544:IVC65566 JEY65544:JEY65566 JOU65544:JOU65566 JYQ65544:JYQ65566 KIM65544:KIM65566 KSI65544:KSI65566 LCE65544:LCE65566 LMA65544:LMA65566 LVW65544:LVW65566 MFS65544:MFS65566 MPO65544:MPO65566 MZK65544:MZK65566 NJG65544:NJG65566 NTC65544:NTC65566 OCY65544:OCY65566 OMU65544:OMU65566 OWQ65544:OWQ65566 PGM65544:PGM65566 PQI65544:PQI65566 QAE65544:QAE65566 QKA65544:QKA65566 QTW65544:QTW65566 RDS65544:RDS65566 RNO65544:RNO65566 RXK65544:RXK65566 SHG65544:SHG65566 SRC65544:SRC65566 TAY65544:TAY65566 TKU65544:TKU65566 TUQ65544:TUQ65566 UEM65544:UEM65566 UOI65544:UOI65566 UYE65544:UYE65566 VIA65544:VIA65566 VRW65544:VRW65566 WBS65544:WBS65566 WLO65544:WLO65566 WVK65544:WVK65566 C131080:C131102 IY131080:IY131102 SU131080:SU131102 ACQ131080:ACQ131102 AMM131080:AMM131102 AWI131080:AWI131102 BGE131080:BGE131102 BQA131080:BQA131102 BZW131080:BZW131102 CJS131080:CJS131102 CTO131080:CTO131102 DDK131080:DDK131102 DNG131080:DNG131102 DXC131080:DXC131102 EGY131080:EGY131102 EQU131080:EQU131102 FAQ131080:FAQ131102 FKM131080:FKM131102 FUI131080:FUI131102 GEE131080:GEE131102 GOA131080:GOA131102 GXW131080:GXW131102 HHS131080:HHS131102 HRO131080:HRO131102 IBK131080:IBK131102 ILG131080:ILG131102 IVC131080:IVC131102 JEY131080:JEY131102 JOU131080:JOU131102 JYQ131080:JYQ131102 KIM131080:KIM131102 KSI131080:KSI131102 LCE131080:LCE131102 LMA131080:LMA131102 LVW131080:LVW131102 MFS131080:MFS131102 MPO131080:MPO131102 MZK131080:MZK131102 NJG131080:NJG131102 NTC131080:NTC131102 OCY131080:OCY131102 OMU131080:OMU131102 OWQ131080:OWQ131102 PGM131080:PGM131102 PQI131080:PQI131102 QAE131080:QAE131102 QKA131080:QKA131102 QTW131080:QTW131102 RDS131080:RDS131102 RNO131080:RNO131102 RXK131080:RXK131102 SHG131080:SHG131102 SRC131080:SRC131102 TAY131080:TAY131102 TKU131080:TKU131102 TUQ131080:TUQ131102 UEM131080:UEM131102 UOI131080:UOI131102 UYE131080:UYE131102 VIA131080:VIA131102 VRW131080:VRW131102 WBS131080:WBS131102 WLO131080:WLO131102 WVK131080:WVK131102 C196616:C196638 IY196616:IY196638 SU196616:SU196638 ACQ196616:ACQ196638 AMM196616:AMM196638 AWI196616:AWI196638 BGE196616:BGE196638 BQA196616:BQA196638 BZW196616:BZW196638 CJS196616:CJS196638 CTO196616:CTO196638 DDK196616:DDK196638 DNG196616:DNG196638 DXC196616:DXC196638 EGY196616:EGY196638 EQU196616:EQU196638 FAQ196616:FAQ196638 FKM196616:FKM196638 FUI196616:FUI196638 GEE196616:GEE196638 GOA196616:GOA196638 GXW196616:GXW196638 HHS196616:HHS196638 HRO196616:HRO196638 IBK196616:IBK196638 ILG196616:ILG196638 IVC196616:IVC196638 JEY196616:JEY196638 JOU196616:JOU196638 JYQ196616:JYQ196638 KIM196616:KIM196638 KSI196616:KSI196638 LCE196616:LCE196638 LMA196616:LMA196638 LVW196616:LVW196638 MFS196616:MFS196638 MPO196616:MPO196638 MZK196616:MZK196638 NJG196616:NJG196638 NTC196616:NTC196638 OCY196616:OCY196638 OMU196616:OMU196638 OWQ196616:OWQ196638 PGM196616:PGM196638 PQI196616:PQI196638 QAE196616:QAE196638 QKA196616:QKA196638 QTW196616:QTW196638 RDS196616:RDS196638 RNO196616:RNO196638 RXK196616:RXK196638 SHG196616:SHG196638 SRC196616:SRC196638 TAY196616:TAY196638 TKU196616:TKU196638 TUQ196616:TUQ196638 UEM196616:UEM196638 UOI196616:UOI196638 UYE196616:UYE196638 VIA196616:VIA196638 VRW196616:VRW196638 WBS196616:WBS196638 WLO196616:WLO196638 WVK196616:WVK196638 C262152:C262174 IY262152:IY262174 SU262152:SU262174 ACQ262152:ACQ262174 AMM262152:AMM262174 AWI262152:AWI262174 BGE262152:BGE262174 BQA262152:BQA262174 BZW262152:BZW262174 CJS262152:CJS262174 CTO262152:CTO262174 DDK262152:DDK262174 DNG262152:DNG262174 DXC262152:DXC262174 EGY262152:EGY262174 EQU262152:EQU262174 FAQ262152:FAQ262174 FKM262152:FKM262174 FUI262152:FUI262174 GEE262152:GEE262174 GOA262152:GOA262174 GXW262152:GXW262174 HHS262152:HHS262174 HRO262152:HRO262174 IBK262152:IBK262174 ILG262152:ILG262174 IVC262152:IVC262174 JEY262152:JEY262174 JOU262152:JOU262174 JYQ262152:JYQ262174 KIM262152:KIM262174 KSI262152:KSI262174 LCE262152:LCE262174 LMA262152:LMA262174 LVW262152:LVW262174 MFS262152:MFS262174 MPO262152:MPO262174 MZK262152:MZK262174 NJG262152:NJG262174 NTC262152:NTC262174 OCY262152:OCY262174 OMU262152:OMU262174 OWQ262152:OWQ262174 PGM262152:PGM262174 PQI262152:PQI262174 QAE262152:QAE262174 QKA262152:QKA262174 QTW262152:QTW262174 RDS262152:RDS262174 RNO262152:RNO262174 RXK262152:RXK262174 SHG262152:SHG262174 SRC262152:SRC262174 TAY262152:TAY262174 TKU262152:TKU262174 TUQ262152:TUQ262174 UEM262152:UEM262174 UOI262152:UOI262174 UYE262152:UYE262174 VIA262152:VIA262174 VRW262152:VRW262174 WBS262152:WBS262174 WLO262152:WLO262174 WVK262152:WVK262174 C327688:C327710 IY327688:IY327710 SU327688:SU327710 ACQ327688:ACQ327710 AMM327688:AMM327710 AWI327688:AWI327710 BGE327688:BGE327710 BQA327688:BQA327710 BZW327688:BZW327710 CJS327688:CJS327710 CTO327688:CTO327710 DDK327688:DDK327710 DNG327688:DNG327710 DXC327688:DXC327710 EGY327688:EGY327710 EQU327688:EQU327710 FAQ327688:FAQ327710 FKM327688:FKM327710 FUI327688:FUI327710 GEE327688:GEE327710 GOA327688:GOA327710 GXW327688:GXW327710 HHS327688:HHS327710 HRO327688:HRO327710 IBK327688:IBK327710 ILG327688:ILG327710 IVC327688:IVC327710 JEY327688:JEY327710 JOU327688:JOU327710 JYQ327688:JYQ327710 KIM327688:KIM327710 KSI327688:KSI327710 LCE327688:LCE327710 LMA327688:LMA327710 LVW327688:LVW327710 MFS327688:MFS327710 MPO327688:MPO327710 MZK327688:MZK327710 NJG327688:NJG327710 NTC327688:NTC327710 OCY327688:OCY327710 OMU327688:OMU327710 OWQ327688:OWQ327710 PGM327688:PGM327710 PQI327688:PQI327710 QAE327688:QAE327710 QKA327688:QKA327710 QTW327688:QTW327710 RDS327688:RDS327710 RNO327688:RNO327710 RXK327688:RXK327710 SHG327688:SHG327710 SRC327688:SRC327710 TAY327688:TAY327710 TKU327688:TKU327710 TUQ327688:TUQ327710 UEM327688:UEM327710 UOI327688:UOI327710 UYE327688:UYE327710 VIA327688:VIA327710 VRW327688:VRW327710 WBS327688:WBS327710 WLO327688:WLO327710 WVK327688:WVK327710 C393224:C393246 IY393224:IY393246 SU393224:SU393246 ACQ393224:ACQ393246 AMM393224:AMM393246 AWI393224:AWI393246 BGE393224:BGE393246 BQA393224:BQA393246 BZW393224:BZW393246 CJS393224:CJS393246 CTO393224:CTO393246 DDK393224:DDK393246 DNG393224:DNG393246 DXC393224:DXC393246 EGY393224:EGY393246 EQU393224:EQU393246 FAQ393224:FAQ393246 FKM393224:FKM393246 FUI393224:FUI393246 GEE393224:GEE393246 GOA393224:GOA393246 GXW393224:GXW393246 HHS393224:HHS393246 HRO393224:HRO393246 IBK393224:IBK393246 ILG393224:ILG393246 IVC393224:IVC393246 JEY393224:JEY393246 JOU393224:JOU393246 JYQ393224:JYQ393246 KIM393224:KIM393246 KSI393224:KSI393246 LCE393224:LCE393246 LMA393224:LMA393246 LVW393224:LVW393246 MFS393224:MFS393246 MPO393224:MPO393246 MZK393224:MZK393246 NJG393224:NJG393246 NTC393224:NTC393246 OCY393224:OCY393246 OMU393224:OMU393246 OWQ393224:OWQ393246 PGM393224:PGM393246 PQI393224:PQI393246 QAE393224:QAE393246 QKA393224:QKA393246 QTW393224:QTW393246 RDS393224:RDS393246 RNO393224:RNO393246 RXK393224:RXK393246 SHG393224:SHG393246 SRC393224:SRC393246 TAY393224:TAY393246 TKU393224:TKU393246 TUQ393224:TUQ393246 UEM393224:UEM393246 UOI393224:UOI393246 UYE393224:UYE393246 VIA393224:VIA393246 VRW393224:VRW393246 WBS393224:WBS393246 WLO393224:WLO393246 WVK393224:WVK393246 C458760:C458782 IY458760:IY458782 SU458760:SU458782 ACQ458760:ACQ458782 AMM458760:AMM458782 AWI458760:AWI458782 BGE458760:BGE458782 BQA458760:BQA458782 BZW458760:BZW458782 CJS458760:CJS458782 CTO458760:CTO458782 DDK458760:DDK458782 DNG458760:DNG458782 DXC458760:DXC458782 EGY458760:EGY458782 EQU458760:EQU458782 FAQ458760:FAQ458782 FKM458760:FKM458782 FUI458760:FUI458782 GEE458760:GEE458782 GOA458760:GOA458782 GXW458760:GXW458782 HHS458760:HHS458782 HRO458760:HRO458782 IBK458760:IBK458782 ILG458760:ILG458782 IVC458760:IVC458782 JEY458760:JEY458782 JOU458760:JOU458782 JYQ458760:JYQ458782 KIM458760:KIM458782 KSI458760:KSI458782 LCE458760:LCE458782 LMA458760:LMA458782 LVW458760:LVW458782 MFS458760:MFS458782 MPO458760:MPO458782 MZK458760:MZK458782 NJG458760:NJG458782 NTC458760:NTC458782 OCY458760:OCY458782 OMU458760:OMU458782 OWQ458760:OWQ458782 PGM458760:PGM458782 PQI458760:PQI458782 QAE458760:QAE458782 QKA458760:QKA458782 QTW458760:QTW458782 RDS458760:RDS458782 RNO458760:RNO458782 RXK458760:RXK458782 SHG458760:SHG458782 SRC458760:SRC458782 TAY458760:TAY458782 TKU458760:TKU458782 TUQ458760:TUQ458782 UEM458760:UEM458782 UOI458760:UOI458782 UYE458760:UYE458782 VIA458760:VIA458782 VRW458760:VRW458782 WBS458760:WBS458782 WLO458760:WLO458782 WVK458760:WVK458782 C524296:C524318 IY524296:IY524318 SU524296:SU524318 ACQ524296:ACQ524318 AMM524296:AMM524318 AWI524296:AWI524318 BGE524296:BGE524318 BQA524296:BQA524318 BZW524296:BZW524318 CJS524296:CJS524318 CTO524296:CTO524318 DDK524296:DDK524318 DNG524296:DNG524318 DXC524296:DXC524318 EGY524296:EGY524318 EQU524296:EQU524318 FAQ524296:FAQ524318 FKM524296:FKM524318 FUI524296:FUI524318 GEE524296:GEE524318 GOA524296:GOA524318 GXW524296:GXW524318 HHS524296:HHS524318 HRO524296:HRO524318 IBK524296:IBK524318 ILG524296:ILG524318 IVC524296:IVC524318 JEY524296:JEY524318 JOU524296:JOU524318 JYQ524296:JYQ524318 KIM524296:KIM524318 KSI524296:KSI524318 LCE524296:LCE524318 LMA524296:LMA524318 LVW524296:LVW524318 MFS524296:MFS524318 MPO524296:MPO524318 MZK524296:MZK524318 NJG524296:NJG524318 NTC524296:NTC524318 OCY524296:OCY524318 OMU524296:OMU524318 OWQ524296:OWQ524318 PGM524296:PGM524318 PQI524296:PQI524318 QAE524296:QAE524318 QKA524296:QKA524318 QTW524296:QTW524318 RDS524296:RDS524318 RNO524296:RNO524318 RXK524296:RXK524318 SHG524296:SHG524318 SRC524296:SRC524318 TAY524296:TAY524318 TKU524296:TKU524318 TUQ524296:TUQ524318 UEM524296:UEM524318 UOI524296:UOI524318 UYE524296:UYE524318 VIA524296:VIA524318 VRW524296:VRW524318 WBS524296:WBS524318 WLO524296:WLO524318 WVK524296:WVK524318 C589832:C589854 IY589832:IY589854 SU589832:SU589854 ACQ589832:ACQ589854 AMM589832:AMM589854 AWI589832:AWI589854 BGE589832:BGE589854 BQA589832:BQA589854 BZW589832:BZW589854 CJS589832:CJS589854 CTO589832:CTO589854 DDK589832:DDK589854 DNG589832:DNG589854 DXC589832:DXC589854 EGY589832:EGY589854 EQU589832:EQU589854 FAQ589832:FAQ589854 FKM589832:FKM589854 FUI589832:FUI589854 GEE589832:GEE589854 GOA589832:GOA589854 GXW589832:GXW589854 HHS589832:HHS589854 HRO589832:HRO589854 IBK589832:IBK589854 ILG589832:ILG589854 IVC589832:IVC589854 JEY589832:JEY589854 JOU589832:JOU589854 JYQ589832:JYQ589854 KIM589832:KIM589854 KSI589832:KSI589854 LCE589832:LCE589854 LMA589832:LMA589854 LVW589832:LVW589854 MFS589832:MFS589854 MPO589832:MPO589854 MZK589832:MZK589854 NJG589832:NJG589854 NTC589832:NTC589854 OCY589832:OCY589854 OMU589832:OMU589854 OWQ589832:OWQ589854 PGM589832:PGM589854 PQI589832:PQI589854 QAE589832:QAE589854 QKA589832:QKA589854 QTW589832:QTW589854 RDS589832:RDS589854 RNO589832:RNO589854 RXK589832:RXK589854 SHG589832:SHG589854 SRC589832:SRC589854 TAY589832:TAY589854 TKU589832:TKU589854 TUQ589832:TUQ589854 UEM589832:UEM589854 UOI589832:UOI589854 UYE589832:UYE589854 VIA589832:VIA589854 VRW589832:VRW589854 WBS589832:WBS589854 WLO589832:WLO589854 WVK589832:WVK589854 C655368:C655390 IY655368:IY655390 SU655368:SU655390 ACQ655368:ACQ655390 AMM655368:AMM655390 AWI655368:AWI655390 BGE655368:BGE655390 BQA655368:BQA655390 BZW655368:BZW655390 CJS655368:CJS655390 CTO655368:CTO655390 DDK655368:DDK655390 DNG655368:DNG655390 DXC655368:DXC655390 EGY655368:EGY655390 EQU655368:EQU655390 FAQ655368:FAQ655390 FKM655368:FKM655390 FUI655368:FUI655390 GEE655368:GEE655390 GOA655368:GOA655390 GXW655368:GXW655390 HHS655368:HHS655390 HRO655368:HRO655390 IBK655368:IBK655390 ILG655368:ILG655390 IVC655368:IVC655390 JEY655368:JEY655390 JOU655368:JOU655390 JYQ655368:JYQ655390 KIM655368:KIM655390 KSI655368:KSI655390 LCE655368:LCE655390 LMA655368:LMA655390 LVW655368:LVW655390 MFS655368:MFS655390 MPO655368:MPO655390 MZK655368:MZK655390 NJG655368:NJG655390 NTC655368:NTC655390 OCY655368:OCY655390 OMU655368:OMU655390 OWQ655368:OWQ655390 PGM655368:PGM655390 PQI655368:PQI655390 QAE655368:QAE655390 QKA655368:QKA655390 QTW655368:QTW655390 RDS655368:RDS655390 RNO655368:RNO655390 RXK655368:RXK655390 SHG655368:SHG655390 SRC655368:SRC655390 TAY655368:TAY655390 TKU655368:TKU655390 TUQ655368:TUQ655390 UEM655368:UEM655390 UOI655368:UOI655390 UYE655368:UYE655390 VIA655368:VIA655390 VRW655368:VRW655390 WBS655368:WBS655390 WLO655368:WLO655390 WVK655368:WVK655390 C720904:C720926 IY720904:IY720926 SU720904:SU720926 ACQ720904:ACQ720926 AMM720904:AMM720926 AWI720904:AWI720926 BGE720904:BGE720926 BQA720904:BQA720926 BZW720904:BZW720926 CJS720904:CJS720926 CTO720904:CTO720926 DDK720904:DDK720926 DNG720904:DNG720926 DXC720904:DXC720926 EGY720904:EGY720926 EQU720904:EQU720926 FAQ720904:FAQ720926 FKM720904:FKM720926 FUI720904:FUI720926 GEE720904:GEE720926 GOA720904:GOA720926 GXW720904:GXW720926 HHS720904:HHS720926 HRO720904:HRO720926 IBK720904:IBK720926 ILG720904:ILG720926 IVC720904:IVC720926 JEY720904:JEY720926 JOU720904:JOU720926 JYQ720904:JYQ720926 KIM720904:KIM720926 KSI720904:KSI720926 LCE720904:LCE720926 LMA720904:LMA720926 LVW720904:LVW720926 MFS720904:MFS720926 MPO720904:MPO720926 MZK720904:MZK720926 NJG720904:NJG720926 NTC720904:NTC720926 OCY720904:OCY720926 OMU720904:OMU720926 OWQ720904:OWQ720926 PGM720904:PGM720926 PQI720904:PQI720926 QAE720904:QAE720926 QKA720904:QKA720926 QTW720904:QTW720926 RDS720904:RDS720926 RNO720904:RNO720926 RXK720904:RXK720926 SHG720904:SHG720926 SRC720904:SRC720926 TAY720904:TAY720926 TKU720904:TKU720926 TUQ720904:TUQ720926 UEM720904:UEM720926 UOI720904:UOI720926 UYE720904:UYE720926 VIA720904:VIA720926 VRW720904:VRW720926 WBS720904:WBS720926 WLO720904:WLO720926 WVK720904:WVK720926 C786440:C786462 IY786440:IY786462 SU786440:SU786462 ACQ786440:ACQ786462 AMM786440:AMM786462 AWI786440:AWI786462 BGE786440:BGE786462 BQA786440:BQA786462 BZW786440:BZW786462 CJS786440:CJS786462 CTO786440:CTO786462 DDK786440:DDK786462 DNG786440:DNG786462 DXC786440:DXC786462 EGY786440:EGY786462 EQU786440:EQU786462 FAQ786440:FAQ786462 FKM786440:FKM786462 FUI786440:FUI786462 GEE786440:GEE786462 GOA786440:GOA786462 GXW786440:GXW786462 HHS786440:HHS786462 HRO786440:HRO786462 IBK786440:IBK786462 ILG786440:ILG786462 IVC786440:IVC786462 JEY786440:JEY786462 JOU786440:JOU786462 JYQ786440:JYQ786462 KIM786440:KIM786462 KSI786440:KSI786462 LCE786440:LCE786462 LMA786440:LMA786462 LVW786440:LVW786462 MFS786440:MFS786462 MPO786440:MPO786462 MZK786440:MZK786462 NJG786440:NJG786462 NTC786440:NTC786462 OCY786440:OCY786462 OMU786440:OMU786462 OWQ786440:OWQ786462 PGM786440:PGM786462 PQI786440:PQI786462 QAE786440:QAE786462 QKA786440:QKA786462 QTW786440:QTW786462 RDS786440:RDS786462 RNO786440:RNO786462 RXK786440:RXK786462 SHG786440:SHG786462 SRC786440:SRC786462 TAY786440:TAY786462 TKU786440:TKU786462 TUQ786440:TUQ786462 UEM786440:UEM786462 UOI786440:UOI786462 UYE786440:UYE786462 VIA786440:VIA786462 VRW786440:VRW786462 WBS786440:WBS786462 WLO786440:WLO786462 WVK786440:WVK786462 C851976:C851998 IY851976:IY851998 SU851976:SU851998 ACQ851976:ACQ851998 AMM851976:AMM851998 AWI851976:AWI851998 BGE851976:BGE851998 BQA851976:BQA851998 BZW851976:BZW851998 CJS851976:CJS851998 CTO851976:CTO851998 DDK851976:DDK851998 DNG851976:DNG851998 DXC851976:DXC851998 EGY851976:EGY851998 EQU851976:EQU851998 FAQ851976:FAQ851998 FKM851976:FKM851998 FUI851976:FUI851998 GEE851976:GEE851998 GOA851976:GOA851998 GXW851976:GXW851998 HHS851976:HHS851998 HRO851976:HRO851998 IBK851976:IBK851998 ILG851976:ILG851998 IVC851976:IVC851998 JEY851976:JEY851998 JOU851976:JOU851998 JYQ851976:JYQ851998 KIM851976:KIM851998 KSI851976:KSI851998 LCE851976:LCE851998 LMA851976:LMA851998 LVW851976:LVW851998 MFS851976:MFS851998 MPO851976:MPO851998 MZK851976:MZK851998 NJG851976:NJG851998 NTC851976:NTC851998 OCY851976:OCY851998 OMU851976:OMU851998 OWQ851976:OWQ851998 PGM851976:PGM851998 PQI851976:PQI851998 QAE851976:QAE851998 QKA851976:QKA851998 QTW851976:QTW851998 RDS851976:RDS851998 RNO851976:RNO851998 RXK851976:RXK851998 SHG851976:SHG851998 SRC851976:SRC851998 TAY851976:TAY851998 TKU851976:TKU851998 TUQ851976:TUQ851998 UEM851976:UEM851998 UOI851976:UOI851998 UYE851976:UYE851998 VIA851976:VIA851998 VRW851976:VRW851998 WBS851976:WBS851998 WLO851976:WLO851998 WVK851976:WVK851998 C917512:C917534 IY917512:IY917534 SU917512:SU917534 ACQ917512:ACQ917534 AMM917512:AMM917534 AWI917512:AWI917534 BGE917512:BGE917534 BQA917512:BQA917534 BZW917512:BZW917534 CJS917512:CJS917534 CTO917512:CTO917534 DDK917512:DDK917534 DNG917512:DNG917534 DXC917512:DXC917534 EGY917512:EGY917534 EQU917512:EQU917534 FAQ917512:FAQ917534 FKM917512:FKM917534 FUI917512:FUI917534 GEE917512:GEE917534 GOA917512:GOA917534 GXW917512:GXW917534 HHS917512:HHS917534 HRO917512:HRO917534 IBK917512:IBK917534 ILG917512:ILG917534 IVC917512:IVC917534 JEY917512:JEY917534 JOU917512:JOU917534 JYQ917512:JYQ917534 KIM917512:KIM917534 KSI917512:KSI917534 LCE917512:LCE917534 LMA917512:LMA917534 LVW917512:LVW917534 MFS917512:MFS917534 MPO917512:MPO917534 MZK917512:MZK917534 NJG917512:NJG917534 NTC917512:NTC917534 OCY917512:OCY917534 OMU917512:OMU917534 OWQ917512:OWQ917534 PGM917512:PGM917534 PQI917512:PQI917534 QAE917512:QAE917534 QKA917512:QKA917534 QTW917512:QTW917534 RDS917512:RDS917534 RNO917512:RNO917534 RXK917512:RXK917534 SHG917512:SHG917534 SRC917512:SRC917534 TAY917512:TAY917534 TKU917512:TKU917534 TUQ917512:TUQ917534 UEM917512:UEM917534 UOI917512:UOI917534 UYE917512:UYE917534 VIA917512:VIA917534 VRW917512:VRW917534 WBS917512:WBS917534 WLO917512:WLO917534 WVK917512:WVK917534 C983048:C983070 IY983048:IY983070 SU983048:SU983070 ACQ983048:ACQ983070 AMM983048:AMM983070 AWI983048:AWI983070 BGE983048:BGE983070 BQA983048:BQA983070 BZW983048:BZW983070 CJS983048:CJS983070 CTO983048:CTO983070 DDK983048:DDK983070 DNG983048:DNG983070 DXC983048:DXC983070 EGY983048:EGY983070 EQU983048:EQU983070 FAQ983048:FAQ983070 FKM983048:FKM983070 FUI983048:FUI983070 GEE983048:GEE983070 GOA983048:GOA983070 GXW983048:GXW983070 HHS983048:HHS983070 HRO983048:HRO983070 IBK983048:IBK983070 ILG983048:ILG983070 IVC983048:IVC983070 JEY983048:JEY983070 JOU983048:JOU983070 JYQ983048:JYQ983070 KIM983048:KIM983070 KSI983048:KSI983070 LCE983048:LCE983070 LMA983048:LMA983070 LVW983048:LVW983070 MFS983048:MFS983070 MPO983048:MPO983070 MZK983048:MZK983070 NJG983048:NJG983070 NTC983048:NTC983070 OCY983048:OCY983070 OMU983048:OMU983070 OWQ983048:OWQ983070 PGM983048:PGM983070 PQI983048:PQI983070 QAE983048:QAE983070 QKA983048:QKA983070 QTW983048:QTW983070 RDS983048:RDS983070 RNO983048:RNO983070 RXK983048:RXK983070 SHG983048:SHG983070 SRC983048:SRC983070 TAY983048:TAY983070 TKU983048:TKU983070 TUQ983048:TUQ983070 UEM983048:UEM983070 UOI983048:UOI983070 UYE983048:UYE983070 VIA983048:VIA983070 VRW983048:VRW983070 WBS983048:WBS983070 WLO983048:WLO983070 WVK983048:WVK983070 VSC983082:VSC983111 IX24:IX29 ST24:ST29 ACP24:ACP29 AML24:AML29 AWH24:AWH29 BGD24:BGD29 BPZ24:BPZ29 BZV24:BZV29 CJR24:CJR29 CTN24:CTN29 DDJ24:DDJ29 DNF24:DNF29 DXB24:DXB29 EGX24:EGX29 EQT24:EQT29 FAP24:FAP29 FKL24:FKL29 FUH24:FUH29 GED24:GED29 GNZ24:GNZ29 GXV24:GXV29 HHR24:HHR29 HRN24:HRN29 IBJ24:IBJ29 ILF24:ILF29 IVB24:IVB29 JEX24:JEX29 JOT24:JOT29 JYP24:JYP29 KIL24:KIL29 KSH24:KSH29 LCD24:LCD29 LLZ24:LLZ29 LVV24:LVV29 MFR24:MFR29 MPN24:MPN29 MZJ24:MZJ29 NJF24:NJF29 NTB24:NTB29 OCX24:OCX29 OMT24:OMT29 OWP24:OWP29 PGL24:PGL29 PQH24:PQH29 QAD24:QAD29 QJZ24:QJZ29 QTV24:QTV29 RDR24:RDR29 RNN24:RNN29 RXJ24:RXJ29 SHF24:SHF29 SRB24:SRB29 TAX24:TAX29 TKT24:TKT29 TUP24:TUP29 UEL24:UEL29 UOH24:UOH29 UYD24:UYD29 VHZ24:VHZ29 VRV24:VRV29 WBR24:WBR29 WLN24:WLN29 WVJ24:WVJ29 B65560:B65565 IX65560:IX65565 ST65560:ST65565 ACP65560:ACP65565 AML65560:AML65565 AWH65560:AWH65565 BGD65560:BGD65565 BPZ65560:BPZ65565 BZV65560:BZV65565 CJR65560:CJR65565 CTN65560:CTN65565 DDJ65560:DDJ65565 DNF65560:DNF65565 DXB65560:DXB65565 EGX65560:EGX65565 EQT65560:EQT65565 FAP65560:FAP65565 FKL65560:FKL65565 FUH65560:FUH65565 GED65560:GED65565 GNZ65560:GNZ65565 GXV65560:GXV65565 HHR65560:HHR65565 HRN65560:HRN65565 IBJ65560:IBJ65565 ILF65560:ILF65565 IVB65560:IVB65565 JEX65560:JEX65565 JOT65560:JOT65565 JYP65560:JYP65565 KIL65560:KIL65565 KSH65560:KSH65565 LCD65560:LCD65565 LLZ65560:LLZ65565 LVV65560:LVV65565 MFR65560:MFR65565 MPN65560:MPN65565 MZJ65560:MZJ65565 NJF65560:NJF65565 NTB65560:NTB65565 OCX65560:OCX65565 OMT65560:OMT65565 OWP65560:OWP65565 PGL65560:PGL65565 PQH65560:PQH65565 QAD65560:QAD65565 QJZ65560:QJZ65565 QTV65560:QTV65565 RDR65560:RDR65565 RNN65560:RNN65565 RXJ65560:RXJ65565 SHF65560:SHF65565 SRB65560:SRB65565 TAX65560:TAX65565 TKT65560:TKT65565 TUP65560:TUP65565 UEL65560:UEL65565 UOH65560:UOH65565 UYD65560:UYD65565 VHZ65560:VHZ65565 VRV65560:VRV65565 WBR65560:WBR65565 WLN65560:WLN65565 WVJ65560:WVJ65565 B131096:B131101 IX131096:IX131101 ST131096:ST131101 ACP131096:ACP131101 AML131096:AML131101 AWH131096:AWH131101 BGD131096:BGD131101 BPZ131096:BPZ131101 BZV131096:BZV131101 CJR131096:CJR131101 CTN131096:CTN131101 DDJ131096:DDJ131101 DNF131096:DNF131101 DXB131096:DXB131101 EGX131096:EGX131101 EQT131096:EQT131101 FAP131096:FAP131101 FKL131096:FKL131101 FUH131096:FUH131101 GED131096:GED131101 GNZ131096:GNZ131101 GXV131096:GXV131101 HHR131096:HHR131101 HRN131096:HRN131101 IBJ131096:IBJ131101 ILF131096:ILF131101 IVB131096:IVB131101 JEX131096:JEX131101 JOT131096:JOT131101 JYP131096:JYP131101 KIL131096:KIL131101 KSH131096:KSH131101 LCD131096:LCD131101 LLZ131096:LLZ131101 LVV131096:LVV131101 MFR131096:MFR131101 MPN131096:MPN131101 MZJ131096:MZJ131101 NJF131096:NJF131101 NTB131096:NTB131101 OCX131096:OCX131101 OMT131096:OMT131101 OWP131096:OWP131101 PGL131096:PGL131101 PQH131096:PQH131101 QAD131096:QAD131101 QJZ131096:QJZ131101 QTV131096:QTV131101 RDR131096:RDR131101 RNN131096:RNN131101 RXJ131096:RXJ131101 SHF131096:SHF131101 SRB131096:SRB131101 TAX131096:TAX131101 TKT131096:TKT131101 TUP131096:TUP131101 UEL131096:UEL131101 UOH131096:UOH131101 UYD131096:UYD131101 VHZ131096:VHZ131101 VRV131096:VRV131101 WBR131096:WBR131101 WLN131096:WLN131101 WVJ131096:WVJ131101 B196632:B196637 IX196632:IX196637 ST196632:ST196637 ACP196632:ACP196637 AML196632:AML196637 AWH196632:AWH196637 BGD196632:BGD196637 BPZ196632:BPZ196637 BZV196632:BZV196637 CJR196632:CJR196637 CTN196632:CTN196637 DDJ196632:DDJ196637 DNF196632:DNF196637 DXB196632:DXB196637 EGX196632:EGX196637 EQT196632:EQT196637 FAP196632:FAP196637 FKL196632:FKL196637 FUH196632:FUH196637 GED196632:GED196637 GNZ196632:GNZ196637 GXV196632:GXV196637 HHR196632:HHR196637 HRN196632:HRN196637 IBJ196632:IBJ196637 ILF196632:ILF196637 IVB196632:IVB196637 JEX196632:JEX196637 JOT196632:JOT196637 JYP196632:JYP196637 KIL196632:KIL196637 KSH196632:KSH196637 LCD196632:LCD196637 LLZ196632:LLZ196637 LVV196632:LVV196637 MFR196632:MFR196637 MPN196632:MPN196637 MZJ196632:MZJ196637 NJF196632:NJF196637 NTB196632:NTB196637 OCX196632:OCX196637 OMT196632:OMT196637 OWP196632:OWP196637 PGL196632:PGL196637 PQH196632:PQH196637 QAD196632:QAD196637 QJZ196632:QJZ196637 QTV196632:QTV196637 RDR196632:RDR196637 RNN196632:RNN196637 RXJ196632:RXJ196637 SHF196632:SHF196637 SRB196632:SRB196637 TAX196632:TAX196637 TKT196632:TKT196637 TUP196632:TUP196637 UEL196632:UEL196637 UOH196632:UOH196637 UYD196632:UYD196637 VHZ196632:VHZ196637 VRV196632:VRV196637 WBR196632:WBR196637 WLN196632:WLN196637 WVJ196632:WVJ196637 B262168:B262173 IX262168:IX262173 ST262168:ST262173 ACP262168:ACP262173 AML262168:AML262173 AWH262168:AWH262173 BGD262168:BGD262173 BPZ262168:BPZ262173 BZV262168:BZV262173 CJR262168:CJR262173 CTN262168:CTN262173 DDJ262168:DDJ262173 DNF262168:DNF262173 DXB262168:DXB262173 EGX262168:EGX262173 EQT262168:EQT262173 FAP262168:FAP262173 FKL262168:FKL262173 FUH262168:FUH262173 GED262168:GED262173 GNZ262168:GNZ262173 GXV262168:GXV262173 HHR262168:HHR262173 HRN262168:HRN262173 IBJ262168:IBJ262173 ILF262168:ILF262173 IVB262168:IVB262173 JEX262168:JEX262173 JOT262168:JOT262173 JYP262168:JYP262173 KIL262168:KIL262173 KSH262168:KSH262173 LCD262168:LCD262173 LLZ262168:LLZ262173 LVV262168:LVV262173 MFR262168:MFR262173 MPN262168:MPN262173 MZJ262168:MZJ262173 NJF262168:NJF262173 NTB262168:NTB262173 OCX262168:OCX262173 OMT262168:OMT262173 OWP262168:OWP262173 PGL262168:PGL262173 PQH262168:PQH262173 QAD262168:QAD262173 QJZ262168:QJZ262173 QTV262168:QTV262173 RDR262168:RDR262173 RNN262168:RNN262173 RXJ262168:RXJ262173 SHF262168:SHF262173 SRB262168:SRB262173 TAX262168:TAX262173 TKT262168:TKT262173 TUP262168:TUP262173 UEL262168:UEL262173 UOH262168:UOH262173 UYD262168:UYD262173 VHZ262168:VHZ262173 VRV262168:VRV262173 WBR262168:WBR262173 WLN262168:WLN262173 WVJ262168:WVJ262173 B327704:B327709 IX327704:IX327709 ST327704:ST327709 ACP327704:ACP327709 AML327704:AML327709 AWH327704:AWH327709 BGD327704:BGD327709 BPZ327704:BPZ327709 BZV327704:BZV327709 CJR327704:CJR327709 CTN327704:CTN327709 DDJ327704:DDJ327709 DNF327704:DNF327709 DXB327704:DXB327709 EGX327704:EGX327709 EQT327704:EQT327709 FAP327704:FAP327709 FKL327704:FKL327709 FUH327704:FUH327709 GED327704:GED327709 GNZ327704:GNZ327709 GXV327704:GXV327709 HHR327704:HHR327709 HRN327704:HRN327709 IBJ327704:IBJ327709 ILF327704:ILF327709 IVB327704:IVB327709 JEX327704:JEX327709 JOT327704:JOT327709 JYP327704:JYP327709 KIL327704:KIL327709 KSH327704:KSH327709 LCD327704:LCD327709 LLZ327704:LLZ327709 LVV327704:LVV327709 MFR327704:MFR327709 MPN327704:MPN327709 MZJ327704:MZJ327709 NJF327704:NJF327709 NTB327704:NTB327709 OCX327704:OCX327709 OMT327704:OMT327709 OWP327704:OWP327709 PGL327704:PGL327709 PQH327704:PQH327709 QAD327704:QAD327709 QJZ327704:QJZ327709 QTV327704:QTV327709 RDR327704:RDR327709 RNN327704:RNN327709 RXJ327704:RXJ327709 SHF327704:SHF327709 SRB327704:SRB327709 TAX327704:TAX327709 TKT327704:TKT327709 TUP327704:TUP327709 UEL327704:UEL327709 UOH327704:UOH327709 UYD327704:UYD327709 VHZ327704:VHZ327709 VRV327704:VRV327709 WBR327704:WBR327709 WLN327704:WLN327709 WVJ327704:WVJ327709 B393240:B393245 IX393240:IX393245 ST393240:ST393245 ACP393240:ACP393245 AML393240:AML393245 AWH393240:AWH393245 BGD393240:BGD393245 BPZ393240:BPZ393245 BZV393240:BZV393245 CJR393240:CJR393245 CTN393240:CTN393245 DDJ393240:DDJ393245 DNF393240:DNF393245 DXB393240:DXB393245 EGX393240:EGX393245 EQT393240:EQT393245 FAP393240:FAP393245 FKL393240:FKL393245 FUH393240:FUH393245 GED393240:GED393245 GNZ393240:GNZ393245 GXV393240:GXV393245 HHR393240:HHR393245 HRN393240:HRN393245 IBJ393240:IBJ393245 ILF393240:ILF393245 IVB393240:IVB393245 JEX393240:JEX393245 JOT393240:JOT393245 JYP393240:JYP393245 KIL393240:KIL393245 KSH393240:KSH393245 LCD393240:LCD393245 LLZ393240:LLZ393245 LVV393240:LVV393245 MFR393240:MFR393245 MPN393240:MPN393245 MZJ393240:MZJ393245 NJF393240:NJF393245 NTB393240:NTB393245 OCX393240:OCX393245 OMT393240:OMT393245 OWP393240:OWP393245 PGL393240:PGL393245 PQH393240:PQH393245 QAD393240:QAD393245 QJZ393240:QJZ393245 QTV393240:QTV393245 RDR393240:RDR393245 RNN393240:RNN393245 RXJ393240:RXJ393245 SHF393240:SHF393245 SRB393240:SRB393245 TAX393240:TAX393245 TKT393240:TKT393245 TUP393240:TUP393245 UEL393240:UEL393245 UOH393240:UOH393245 UYD393240:UYD393245 VHZ393240:VHZ393245 VRV393240:VRV393245 WBR393240:WBR393245 WLN393240:WLN393245 WVJ393240:WVJ393245 B458776:B458781 IX458776:IX458781 ST458776:ST458781 ACP458776:ACP458781 AML458776:AML458781 AWH458776:AWH458781 BGD458776:BGD458781 BPZ458776:BPZ458781 BZV458776:BZV458781 CJR458776:CJR458781 CTN458776:CTN458781 DDJ458776:DDJ458781 DNF458776:DNF458781 DXB458776:DXB458781 EGX458776:EGX458781 EQT458776:EQT458781 FAP458776:FAP458781 FKL458776:FKL458781 FUH458776:FUH458781 GED458776:GED458781 GNZ458776:GNZ458781 GXV458776:GXV458781 HHR458776:HHR458781 HRN458776:HRN458781 IBJ458776:IBJ458781 ILF458776:ILF458781 IVB458776:IVB458781 JEX458776:JEX458781 JOT458776:JOT458781 JYP458776:JYP458781 KIL458776:KIL458781 KSH458776:KSH458781 LCD458776:LCD458781 LLZ458776:LLZ458781 LVV458776:LVV458781 MFR458776:MFR458781 MPN458776:MPN458781 MZJ458776:MZJ458781 NJF458776:NJF458781 NTB458776:NTB458781 OCX458776:OCX458781 OMT458776:OMT458781 OWP458776:OWP458781 PGL458776:PGL458781 PQH458776:PQH458781 QAD458776:QAD458781 QJZ458776:QJZ458781 QTV458776:QTV458781 RDR458776:RDR458781 RNN458776:RNN458781 RXJ458776:RXJ458781 SHF458776:SHF458781 SRB458776:SRB458781 TAX458776:TAX458781 TKT458776:TKT458781 TUP458776:TUP458781 UEL458776:UEL458781 UOH458776:UOH458781 UYD458776:UYD458781 VHZ458776:VHZ458781 VRV458776:VRV458781 WBR458776:WBR458781 WLN458776:WLN458781 WVJ458776:WVJ458781 B524312:B524317 IX524312:IX524317 ST524312:ST524317 ACP524312:ACP524317 AML524312:AML524317 AWH524312:AWH524317 BGD524312:BGD524317 BPZ524312:BPZ524317 BZV524312:BZV524317 CJR524312:CJR524317 CTN524312:CTN524317 DDJ524312:DDJ524317 DNF524312:DNF524317 DXB524312:DXB524317 EGX524312:EGX524317 EQT524312:EQT524317 FAP524312:FAP524317 FKL524312:FKL524317 FUH524312:FUH524317 GED524312:GED524317 GNZ524312:GNZ524317 GXV524312:GXV524317 HHR524312:HHR524317 HRN524312:HRN524317 IBJ524312:IBJ524317 ILF524312:ILF524317 IVB524312:IVB524317 JEX524312:JEX524317 JOT524312:JOT524317 JYP524312:JYP524317 KIL524312:KIL524317 KSH524312:KSH524317 LCD524312:LCD524317 LLZ524312:LLZ524317 LVV524312:LVV524317 MFR524312:MFR524317 MPN524312:MPN524317 MZJ524312:MZJ524317 NJF524312:NJF524317 NTB524312:NTB524317 OCX524312:OCX524317 OMT524312:OMT524317 OWP524312:OWP524317 PGL524312:PGL524317 PQH524312:PQH524317 QAD524312:QAD524317 QJZ524312:QJZ524317 QTV524312:QTV524317 RDR524312:RDR524317 RNN524312:RNN524317 RXJ524312:RXJ524317 SHF524312:SHF524317 SRB524312:SRB524317 TAX524312:TAX524317 TKT524312:TKT524317 TUP524312:TUP524317 UEL524312:UEL524317 UOH524312:UOH524317 UYD524312:UYD524317 VHZ524312:VHZ524317 VRV524312:VRV524317 WBR524312:WBR524317 WLN524312:WLN524317 WVJ524312:WVJ524317 B589848:B589853 IX589848:IX589853 ST589848:ST589853 ACP589848:ACP589853 AML589848:AML589853 AWH589848:AWH589853 BGD589848:BGD589853 BPZ589848:BPZ589853 BZV589848:BZV589853 CJR589848:CJR589853 CTN589848:CTN589853 DDJ589848:DDJ589853 DNF589848:DNF589853 DXB589848:DXB589853 EGX589848:EGX589853 EQT589848:EQT589853 FAP589848:FAP589853 FKL589848:FKL589853 FUH589848:FUH589853 GED589848:GED589853 GNZ589848:GNZ589853 GXV589848:GXV589853 HHR589848:HHR589853 HRN589848:HRN589853 IBJ589848:IBJ589853 ILF589848:ILF589853 IVB589848:IVB589853 JEX589848:JEX589853 JOT589848:JOT589853 JYP589848:JYP589853 KIL589848:KIL589853 KSH589848:KSH589853 LCD589848:LCD589853 LLZ589848:LLZ589853 LVV589848:LVV589853 MFR589848:MFR589853 MPN589848:MPN589853 MZJ589848:MZJ589853 NJF589848:NJF589853 NTB589848:NTB589853 OCX589848:OCX589853 OMT589848:OMT589853 OWP589848:OWP589853 PGL589848:PGL589853 PQH589848:PQH589853 QAD589848:QAD589853 QJZ589848:QJZ589853 QTV589848:QTV589853 RDR589848:RDR589853 RNN589848:RNN589853 RXJ589848:RXJ589853 SHF589848:SHF589853 SRB589848:SRB589853 TAX589848:TAX589853 TKT589848:TKT589853 TUP589848:TUP589853 UEL589848:UEL589853 UOH589848:UOH589853 UYD589848:UYD589853 VHZ589848:VHZ589853 VRV589848:VRV589853 WBR589848:WBR589853 WLN589848:WLN589853 WVJ589848:WVJ589853 B655384:B655389 IX655384:IX655389 ST655384:ST655389 ACP655384:ACP655389 AML655384:AML655389 AWH655384:AWH655389 BGD655384:BGD655389 BPZ655384:BPZ655389 BZV655384:BZV655389 CJR655384:CJR655389 CTN655384:CTN655389 DDJ655384:DDJ655389 DNF655384:DNF655389 DXB655384:DXB655389 EGX655384:EGX655389 EQT655384:EQT655389 FAP655384:FAP655389 FKL655384:FKL655389 FUH655384:FUH655389 GED655384:GED655389 GNZ655384:GNZ655389 GXV655384:GXV655389 HHR655384:HHR655389 HRN655384:HRN655389 IBJ655384:IBJ655389 ILF655384:ILF655389 IVB655384:IVB655389 JEX655384:JEX655389 JOT655384:JOT655389 JYP655384:JYP655389 KIL655384:KIL655389 KSH655384:KSH655389 LCD655384:LCD655389 LLZ655384:LLZ655389 LVV655384:LVV655389 MFR655384:MFR655389 MPN655384:MPN655389 MZJ655384:MZJ655389 NJF655384:NJF655389 NTB655384:NTB655389 OCX655384:OCX655389 OMT655384:OMT655389 OWP655384:OWP655389 PGL655384:PGL655389 PQH655384:PQH655389 QAD655384:QAD655389 QJZ655384:QJZ655389 QTV655384:QTV655389 RDR655384:RDR655389 RNN655384:RNN655389 RXJ655384:RXJ655389 SHF655384:SHF655389 SRB655384:SRB655389 TAX655384:TAX655389 TKT655384:TKT655389 TUP655384:TUP655389 UEL655384:UEL655389 UOH655384:UOH655389 UYD655384:UYD655389 VHZ655384:VHZ655389 VRV655384:VRV655389 WBR655384:WBR655389 WLN655384:WLN655389 WVJ655384:WVJ655389 B720920:B720925 IX720920:IX720925 ST720920:ST720925 ACP720920:ACP720925 AML720920:AML720925 AWH720920:AWH720925 BGD720920:BGD720925 BPZ720920:BPZ720925 BZV720920:BZV720925 CJR720920:CJR720925 CTN720920:CTN720925 DDJ720920:DDJ720925 DNF720920:DNF720925 DXB720920:DXB720925 EGX720920:EGX720925 EQT720920:EQT720925 FAP720920:FAP720925 FKL720920:FKL720925 FUH720920:FUH720925 GED720920:GED720925 GNZ720920:GNZ720925 GXV720920:GXV720925 HHR720920:HHR720925 HRN720920:HRN720925 IBJ720920:IBJ720925 ILF720920:ILF720925 IVB720920:IVB720925 JEX720920:JEX720925 JOT720920:JOT720925 JYP720920:JYP720925 KIL720920:KIL720925 KSH720920:KSH720925 LCD720920:LCD720925 LLZ720920:LLZ720925 LVV720920:LVV720925 MFR720920:MFR720925 MPN720920:MPN720925 MZJ720920:MZJ720925 NJF720920:NJF720925 NTB720920:NTB720925 OCX720920:OCX720925 OMT720920:OMT720925 OWP720920:OWP720925 PGL720920:PGL720925 PQH720920:PQH720925 QAD720920:QAD720925 QJZ720920:QJZ720925 QTV720920:QTV720925 RDR720920:RDR720925 RNN720920:RNN720925 RXJ720920:RXJ720925 SHF720920:SHF720925 SRB720920:SRB720925 TAX720920:TAX720925 TKT720920:TKT720925 TUP720920:TUP720925 UEL720920:UEL720925 UOH720920:UOH720925 UYD720920:UYD720925 VHZ720920:VHZ720925 VRV720920:VRV720925 WBR720920:WBR720925 WLN720920:WLN720925 WVJ720920:WVJ720925 B786456:B786461 IX786456:IX786461 ST786456:ST786461 ACP786456:ACP786461 AML786456:AML786461 AWH786456:AWH786461 BGD786456:BGD786461 BPZ786456:BPZ786461 BZV786456:BZV786461 CJR786456:CJR786461 CTN786456:CTN786461 DDJ786456:DDJ786461 DNF786456:DNF786461 DXB786456:DXB786461 EGX786456:EGX786461 EQT786456:EQT786461 FAP786456:FAP786461 FKL786456:FKL786461 FUH786456:FUH786461 GED786456:GED786461 GNZ786456:GNZ786461 GXV786456:GXV786461 HHR786456:HHR786461 HRN786456:HRN786461 IBJ786456:IBJ786461 ILF786456:ILF786461 IVB786456:IVB786461 JEX786456:JEX786461 JOT786456:JOT786461 JYP786456:JYP786461 KIL786456:KIL786461 KSH786456:KSH786461 LCD786456:LCD786461 LLZ786456:LLZ786461 LVV786456:LVV786461 MFR786456:MFR786461 MPN786456:MPN786461 MZJ786456:MZJ786461 NJF786456:NJF786461 NTB786456:NTB786461 OCX786456:OCX786461 OMT786456:OMT786461 OWP786456:OWP786461 PGL786456:PGL786461 PQH786456:PQH786461 QAD786456:QAD786461 QJZ786456:QJZ786461 QTV786456:QTV786461 RDR786456:RDR786461 RNN786456:RNN786461 RXJ786456:RXJ786461 SHF786456:SHF786461 SRB786456:SRB786461 TAX786456:TAX786461 TKT786456:TKT786461 TUP786456:TUP786461 UEL786456:UEL786461 UOH786456:UOH786461 UYD786456:UYD786461 VHZ786456:VHZ786461 VRV786456:VRV786461 WBR786456:WBR786461 WLN786456:WLN786461 WVJ786456:WVJ786461 B851992:B851997 IX851992:IX851997 ST851992:ST851997 ACP851992:ACP851997 AML851992:AML851997 AWH851992:AWH851997 BGD851992:BGD851997 BPZ851992:BPZ851997 BZV851992:BZV851997 CJR851992:CJR851997 CTN851992:CTN851997 DDJ851992:DDJ851997 DNF851992:DNF851997 DXB851992:DXB851997 EGX851992:EGX851997 EQT851992:EQT851997 FAP851992:FAP851997 FKL851992:FKL851997 FUH851992:FUH851997 GED851992:GED851997 GNZ851992:GNZ851997 GXV851992:GXV851997 HHR851992:HHR851997 HRN851992:HRN851997 IBJ851992:IBJ851997 ILF851992:ILF851997 IVB851992:IVB851997 JEX851992:JEX851997 JOT851992:JOT851997 JYP851992:JYP851997 KIL851992:KIL851997 KSH851992:KSH851997 LCD851992:LCD851997 LLZ851992:LLZ851997 LVV851992:LVV851997 MFR851992:MFR851997 MPN851992:MPN851997 MZJ851992:MZJ851997 NJF851992:NJF851997 NTB851992:NTB851997 OCX851992:OCX851997 OMT851992:OMT851997 OWP851992:OWP851997 PGL851992:PGL851997 PQH851992:PQH851997 QAD851992:QAD851997 QJZ851992:QJZ851997 QTV851992:QTV851997 RDR851992:RDR851997 RNN851992:RNN851997 RXJ851992:RXJ851997 SHF851992:SHF851997 SRB851992:SRB851997 TAX851992:TAX851997 TKT851992:TKT851997 TUP851992:TUP851997 UEL851992:UEL851997 UOH851992:UOH851997 UYD851992:UYD851997 VHZ851992:VHZ851997 VRV851992:VRV851997 WBR851992:WBR851997 WLN851992:WLN851997 WVJ851992:WVJ851997 B917528:B917533 IX917528:IX917533 ST917528:ST917533 ACP917528:ACP917533 AML917528:AML917533 AWH917528:AWH917533 BGD917528:BGD917533 BPZ917528:BPZ917533 BZV917528:BZV917533 CJR917528:CJR917533 CTN917528:CTN917533 DDJ917528:DDJ917533 DNF917528:DNF917533 DXB917528:DXB917533 EGX917528:EGX917533 EQT917528:EQT917533 FAP917528:FAP917533 FKL917528:FKL917533 FUH917528:FUH917533 GED917528:GED917533 GNZ917528:GNZ917533 GXV917528:GXV917533 HHR917528:HHR917533 HRN917528:HRN917533 IBJ917528:IBJ917533 ILF917528:ILF917533 IVB917528:IVB917533 JEX917528:JEX917533 JOT917528:JOT917533 JYP917528:JYP917533 KIL917528:KIL917533 KSH917528:KSH917533 LCD917528:LCD917533 LLZ917528:LLZ917533 LVV917528:LVV917533 MFR917528:MFR917533 MPN917528:MPN917533 MZJ917528:MZJ917533 NJF917528:NJF917533 NTB917528:NTB917533 OCX917528:OCX917533 OMT917528:OMT917533 OWP917528:OWP917533 PGL917528:PGL917533 PQH917528:PQH917533 QAD917528:QAD917533 QJZ917528:QJZ917533 QTV917528:QTV917533 RDR917528:RDR917533 RNN917528:RNN917533 RXJ917528:RXJ917533 SHF917528:SHF917533 SRB917528:SRB917533 TAX917528:TAX917533 TKT917528:TKT917533 TUP917528:TUP917533 UEL917528:UEL917533 UOH917528:UOH917533 UYD917528:UYD917533 VHZ917528:VHZ917533 VRV917528:VRV917533 WBR917528:WBR917533 WLN917528:WLN917533 WVJ917528:WVJ917533 B983064:B983069 IX983064:IX983069 ST983064:ST983069 ACP983064:ACP983069 AML983064:AML983069 AWH983064:AWH983069 BGD983064:BGD983069 BPZ983064:BPZ983069 BZV983064:BZV983069 CJR983064:CJR983069 CTN983064:CTN983069 DDJ983064:DDJ983069 DNF983064:DNF983069 DXB983064:DXB983069 EGX983064:EGX983069 EQT983064:EQT983069 FAP983064:FAP983069 FKL983064:FKL983069 FUH983064:FUH983069 GED983064:GED983069 GNZ983064:GNZ983069 GXV983064:GXV983069 HHR983064:HHR983069 HRN983064:HRN983069 IBJ983064:IBJ983069 ILF983064:ILF983069 IVB983064:IVB983069 JEX983064:JEX983069 JOT983064:JOT983069 JYP983064:JYP983069 KIL983064:KIL983069 KSH983064:KSH983069 LCD983064:LCD983069 LLZ983064:LLZ983069 LVV983064:LVV983069 MFR983064:MFR983069 MPN983064:MPN983069 MZJ983064:MZJ983069 NJF983064:NJF983069 NTB983064:NTB983069 OCX983064:OCX983069 OMT983064:OMT983069 OWP983064:OWP983069 PGL983064:PGL983069 PQH983064:PQH983069 QAD983064:QAD983069 QJZ983064:QJZ983069 QTV983064:QTV983069 RDR983064:RDR983069 RNN983064:RNN983069 RXJ983064:RXJ983069 SHF983064:SHF983069 SRB983064:SRB983069 TAX983064:TAX983069 TKT983064:TKT983069 TUP983064:TUP983069 UEL983064:UEL983069 UOH983064:UOH983069 UYD983064:UYD983069 VHZ983064:VHZ983069 VRV983064:VRV983069 WBR983064:WBR983069 WLN983064:WLN983069 WVJ983064:WVJ983069 WBY983082:WBY983111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WLU983082:WLU983111 JF42:JF70 TB42:TB70 ACX42:ACX70 AMT42:AMT70 AWP42:AWP70 BGL42:BGL70 BQH42:BQH70 CAD42:CAD70 CJZ42:CJZ70 CTV42:CTV70 DDR42:DDR70 DNN42:DNN70 DXJ42:DXJ70 EHF42:EHF70 ERB42:ERB70 FAX42:FAX70 FKT42:FKT70 FUP42:FUP70 GEL42:GEL70 GOH42:GOH70 GYD42:GYD70 HHZ42:HHZ70 HRV42:HRV70 IBR42:IBR70 ILN42:ILN70 IVJ42:IVJ70 JFF42:JFF70 JPB42:JPB70 JYX42:JYX70 KIT42:KIT70 KSP42:KSP70 LCL42:LCL70 LMH42:LMH70 LWD42:LWD70 MFZ42:MFZ70 MPV42:MPV70 MZR42:MZR70 NJN42:NJN70 NTJ42:NTJ70 ODF42:ODF70 ONB42:ONB70 OWX42:OWX70 PGT42:PGT70 PQP42:PQP70 QAL42:QAL70 QKH42:QKH70 QUD42:QUD70 RDZ42:RDZ70 RNV42:RNV70 RXR42:RXR70 SHN42:SHN70 SRJ42:SRJ70 TBF42:TBF70 TLB42:TLB70 TUX42:TUX70 UET42:UET70 UOP42:UOP70 UYL42:UYL70 VIH42:VIH70 VSD42:VSD70 WBZ42:WBZ70 WLV42:WLV70 WVR42:WVR70 J65578:J65606 JF65578:JF65606 TB65578:TB65606 ACX65578:ACX65606 AMT65578:AMT65606 AWP65578:AWP65606 BGL65578:BGL65606 BQH65578:BQH65606 CAD65578:CAD65606 CJZ65578:CJZ65606 CTV65578:CTV65606 DDR65578:DDR65606 DNN65578:DNN65606 DXJ65578:DXJ65606 EHF65578:EHF65606 ERB65578:ERB65606 FAX65578:FAX65606 FKT65578:FKT65606 FUP65578:FUP65606 GEL65578:GEL65606 GOH65578:GOH65606 GYD65578:GYD65606 HHZ65578:HHZ65606 HRV65578:HRV65606 IBR65578:IBR65606 ILN65578:ILN65606 IVJ65578:IVJ65606 JFF65578:JFF65606 JPB65578:JPB65606 JYX65578:JYX65606 KIT65578:KIT65606 KSP65578:KSP65606 LCL65578:LCL65606 LMH65578:LMH65606 LWD65578:LWD65606 MFZ65578:MFZ65606 MPV65578:MPV65606 MZR65578:MZR65606 NJN65578:NJN65606 NTJ65578:NTJ65606 ODF65578:ODF65606 ONB65578:ONB65606 OWX65578:OWX65606 PGT65578:PGT65606 PQP65578:PQP65606 QAL65578:QAL65606 QKH65578:QKH65606 QUD65578:QUD65606 RDZ65578:RDZ65606 RNV65578:RNV65606 RXR65578:RXR65606 SHN65578:SHN65606 SRJ65578:SRJ65606 TBF65578:TBF65606 TLB65578:TLB65606 TUX65578:TUX65606 UET65578:UET65606 UOP65578:UOP65606 UYL65578:UYL65606 VIH65578:VIH65606 VSD65578:VSD65606 WBZ65578:WBZ65606 WLV65578:WLV65606 WVR65578:WVR65606 J131114:J131142 JF131114:JF131142 TB131114:TB131142 ACX131114:ACX131142 AMT131114:AMT131142 AWP131114:AWP131142 BGL131114:BGL131142 BQH131114:BQH131142 CAD131114:CAD131142 CJZ131114:CJZ131142 CTV131114:CTV131142 DDR131114:DDR131142 DNN131114:DNN131142 DXJ131114:DXJ131142 EHF131114:EHF131142 ERB131114:ERB131142 FAX131114:FAX131142 FKT131114:FKT131142 FUP131114:FUP131142 GEL131114:GEL131142 GOH131114:GOH131142 GYD131114:GYD131142 HHZ131114:HHZ131142 HRV131114:HRV131142 IBR131114:IBR131142 ILN131114:ILN131142 IVJ131114:IVJ131142 JFF131114:JFF131142 JPB131114:JPB131142 JYX131114:JYX131142 KIT131114:KIT131142 KSP131114:KSP131142 LCL131114:LCL131142 LMH131114:LMH131142 LWD131114:LWD131142 MFZ131114:MFZ131142 MPV131114:MPV131142 MZR131114:MZR131142 NJN131114:NJN131142 NTJ131114:NTJ131142 ODF131114:ODF131142 ONB131114:ONB131142 OWX131114:OWX131142 PGT131114:PGT131142 PQP131114:PQP131142 QAL131114:QAL131142 QKH131114:QKH131142 QUD131114:QUD131142 RDZ131114:RDZ131142 RNV131114:RNV131142 RXR131114:RXR131142 SHN131114:SHN131142 SRJ131114:SRJ131142 TBF131114:TBF131142 TLB131114:TLB131142 TUX131114:TUX131142 UET131114:UET131142 UOP131114:UOP131142 UYL131114:UYL131142 VIH131114:VIH131142 VSD131114:VSD131142 WBZ131114:WBZ131142 WLV131114:WLV131142 WVR131114:WVR131142 J196650:J196678 JF196650:JF196678 TB196650:TB196678 ACX196650:ACX196678 AMT196650:AMT196678 AWP196650:AWP196678 BGL196650:BGL196678 BQH196650:BQH196678 CAD196650:CAD196678 CJZ196650:CJZ196678 CTV196650:CTV196678 DDR196650:DDR196678 DNN196650:DNN196678 DXJ196650:DXJ196678 EHF196650:EHF196678 ERB196650:ERB196678 FAX196650:FAX196678 FKT196650:FKT196678 FUP196650:FUP196678 GEL196650:GEL196678 GOH196650:GOH196678 GYD196650:GYD196678 HHZ196650:HHZ196678 HRV196650:HRV196678 IBR196650:IBR196678 ILN196650:ILN196678 IVJ196650:IVJ196678 JFF196650:JFF196678 JPB196650:JPB196678 JYX196650:JYX196678 KIT196650:KIT196678 KSP196650:KSP196678 LCL196650:LCL196678 LMH196650:LMH196678 LWD196650:LWD196678 MFZ196650:MFZ196678 MPV196650:MPV196678 MZR196650:MZR196678 NJN196650:NJN196678 NTJ196650:NTJ196678 ODF196650:ODF196678 ONB196650:ONB196678 OWX196650:OWX196678 PGT196650:PGT196678 PQP196650:PQP196678 QAL196650:QAL196678 QKH196650:QKH196678 QUD196650:QUD196678 RDZ196650:RDZ196678 RNV196650:RNV196678 RXR196650:RXR196678 SHN196650:SHN196678 SRJ196650:SRJ196678 TBF196650:TBF196678 TLB196650:TLB196678 TUX196650:TUX196678 UET196650:UET196678 UOP196650:UOP196678 UYL196650:UYL196678 VIH196650:VIH196678 VSD196650:VSD196678 WBZ196650:WBZ196678 WLV196650:WLV196678 WVR196650:WVR196678 J262186:J262214 JF262186:JF262214 TB262186:TB262214 ACX262186:ACX262214 AMT262186:AMT262214 AWP262186:AWP262214 BGL262186:BGL262214 BQH262186:BQH262214 CAD262186:CAD262214 CJZ262186:CJZ262214 CTV262186:CTV262214 DDR262186:DDR262214 DNN262186:DNN262214 DXJ262186:DXJ262214 EHF262186:EHF262214 ERB262186:ERB262214 FAX262186:FAX262214 FKT262186:FKT262214 FUP262186:FUP262214 GEL262186:GEL262214 GOH262186:GOH262214 GYD262186:GYD262214 HHZ262186:HHZ262214 HRV262186:HRV262214 IBR262186:IBR262214 ILN262186:ILN262214 IVJ262186:IVJ262214 JFF262186:JFF262214 JPB262186:JPB262214 JYX262186:JYX262214 KIT262186:KIT262214 KSP262186:KSP262214 LCL262186:LCL262214 LMH262186:LMH262214 LWD262186:LWD262214 MFZ262186:MFZ262214 MPV262186:MPV262214 MZR262186:MZR262214 NJN262186:NJN262214 NTJ262186:NTJ262214 ODF262186:ODF262214 ONB262186:ONB262214 OWX262186:OWX262214 PGT262186:PGT262214 PQP262186:PQP262214 QAL262186:QAL262214 QKH262186:QKH262214 QUD262186:QUD262214 RDZ262186:RDZ262214 RNV262186:RNV262214 RXR262186:RXR262214 SHN262186:SHN262214 SRJ262186:SRJ262214 TBF262186:TBF262214 TLB262186:TLB262214 TUX262186:TUX262214 UET262186:UET262214 UOP262186:UOP262214 UYL262186:UYL262214 VIH262186:VIH262214 VSD262186:VSD262214 WBZ262186:WBZ262214 WLV262186:WLV262214 WVR262186:WVR262214 J327722:J327750 JF327722:JF327750 TB327722:TB327750 ACX327722:ACX327750 AMT327722:AMT327750 AWP327722:AWP327750 BGL327722:BGL327750 BQH327722:BQH327750 CAD327722:CAD327750 CJZ327722:CJZ327750 CTV327722:CTV327750 DDR327722:DDR327750 DNN327722:DNN327750 DXJ327722:DXJ327750 EHF327722:EHF327750 ERB327722:ERB327750 FAX327722:FAX327750 FKT327722:FKT327750 FUP327722:FUP327750 GEL327722:GEL327750 GOH327722:GOH327750 GYD327722:GYD327750 HHZ327722:HHZ327750 HRV327722:HRV327750 IBR327722:IBR327750 ILN327722:ILN327750 IVJ327722:IVJ327750 JFF327722:JFF327750 JPB327722:JPB327750 JYX327722:JYX327750 KIT327722:KIT327750 KSP327722:KSP327750 LCL327722:LCL327750 LMH327722:LMH327750 LWD327722:LWD327750 MFZ327722:MFZ327750 MPV327722:MPV327750 MZR327722:MZR327750 NJN327722:NJN327750 NTJ327722:NTJ327750 ODF327722:ODF327750 ONB327722:ONB327750 OWX327722:OWX327750 PGT327722:PGT327750 PQP327722:PQP327750 QAL327722:QAL327750 QKH327722:QKH327750 QUD327722:QUD327750 RDZ327722:RDZ327750 RNV327722:RNV327750 RXR327722:RXR327750 SHN327722:SHN327750 SRJ327722:SRJ327750 TBF327722:TBF327750 TLB327722:TLB327750 TUX327722:TUX327750 UET327722:UET327750 UOP327722:UOP327750 UYL327722:UYL327750 VIH327722:VIH327750 VSD327722:VSD327750 WBZ327722:WBZ327750 WLV327722:WLV327750 WVR327722:WVR327750 J393258:J393286 JF393258:JF393286 TB393258:TB393286 ACX393258:ACX393286 AMT393258:AMT393286 AWP393258:AWP393286 BGL393258:BGL393286 BQH393258:BQH393286 CAD393258:CAD393286 CJZ393258:CJZ393286 CTV393258:CTV393286 DDR393258:DDR393286 DNN393258:DNN393286 DXJ393258:DXJ393286 EHF393258:EHF393286 ERB393258:ERB393286 FAX393258:FAX393286 FKT393258:FKT393286 FUP393258:FUP393286 GEL393258:GEL393286 GOH393258:GOH393286 GYD393258:GYD393286 HHZ393258:HHZ393286 HRV393258:HRV393286 IBR393258:IBR393286 ILN393258:ILN393286 IVJ393258:IVJ393286 JFF393258:JFF393286 JPB393258:JPB393286 JYX393258:JYX393286 KIT393258:KIT393286 KSP393258:KSP393286 LCL393258:LCL393286 LMH393258:LMH393286 LWD393258:LWD393286 MFZ393258:MFZ393286 MPV393258:MPV393286 MZR393258:MZR393286 NJN393258:NJN393286 NTJ393258:NTJ393286 ODF393258:ODF393286 ONB393258:ONB393286 OWX393258:OWX393286 PGT393258:PGT393286 PQP393258:PQP393286 QAL393258:QAL393286 QKH393258:QKH393286 QUD393258:QUD393286 RDZ393258:RDZ393286 RNV393258:RNV393286 RXR393258:RXR393286 SHN393258:SHN393286 SRJ393258:SRJ393286 TBF393258:TBF393286 TLB393258:TLB393286 TUX393258:TUX393286 UET393258:UET393286 UOP393258:UOP393286 UYL393258:UYL393286 VIH393258:VIH393286 VSD393258:VSD393286 WBZ393258:WBZ393286 WLV393258:WLV393286 WVR393258:WVR393286 J458794:J458822 JF458794:JF458822 TB458794:TB458822 ACX458794:ACX458822 AMT458794:AMT458822 AWP458794:AWP458822 BGL458794:BGL458822 BQH458794:BQH458822 CAD458794:CAD458822 CJZ458794:CJZ458822 CTV458794:CTV458822 DDR458794:DDR458822 DNN458794:DNN458822 DXJ458794:DXJ458822 EHF458794:EHF458822 ERB458794:ERB458822 FAX458794:FAX458822 FKT458794:FKT458822 FUP458794:FUP458822 GEL458794:GEL458822 GOH458794:GOH458822 GYD458794:GYD458822 HHZ458794:HHZ458822 HRV458794:HRV458822 IBR458794:IBR458822 ILN458794:ILN458822 IVJ458794:IVJ458822 JFF458794:JFF458822 JPB458794:JPB458822 JYX458794:JYX458822 KIT458794:KIT458822 KSP458794:KSP458822 LCL458794:LCL458822 LMH458794:LMH458822 LWD458794:LWD458822 MFZ458794:MFZ458822 MPV458794:MPV458822 MZR458794:MZR458822 NJN458794:NJN458822 NTJ458794:NTJ458822 ODF458794:ODF458822 ONB458794:ONB458822 OWX458794:OWX458822 PGT458794:PGT458822 PQP458794:PQP458822 QAL458794:QAL458822 QKH458794:QKH458822 QUD458794:QUD458822 RDZ458794:RDZ458822 RNV458794:RNV458822 RXR458794:RXR458822 SHN458794:SHN458822 SRJ458794:SRJ458822 TBF458794:TBF458822 TLB458794:TLB458822 TUX458794:TUX458822 UET458794:UET458822 UOP458794:UOP458822 UYL458794:UYL458822 VIH458794:VIH458822 VSD458794:VSD458822 WBZ458794:WBZ458822 WLV458794:WLV458822 WVR458794:WVR458822 J524330:J524358 JF524330:JF524358 TB524330:TB524358 ACX524330:ACX524358 AMT524330:AMT524358 AWP524330:AWP524358 BGL524330:BGL524358 BQH524330:BQH524358 CAD524330:CAD524358 CJZ524330:CJZ524358 CTV524330:CTV524358 DDR524330:DDR524358 DNN524330:DNN524358 DXJ524330:DXJ524358 EHF524330:EHF524358 ERB524330:ERB524358 FAX524330:FAX524358 FKT524330:FKT524358 FUP524330:FUP524358 GEL524330:GEL524358 GOH524330:GOH524358 GYD524330:GYD524358 HHZ524330:HHZ524358 HRV524330:HRV524358 IBR524330:IBR524358 ILN524330:ILN524358 IVJ524330:IVJ524358 JFF524330:JFF524358 JPB524330:JPB524358 JYX524330:JYX524358 KIT524330:KIT524358 KSP524330:KSP524358 LCL524330:LCL524358 LMH524330:LMH524358 LWD524330:LWD524358 MFZ524330:MFZ524358 MPV524330:MPV524358 MZR524330:MZR524358 NJN524330:NJN524358 NTJ524330:NTJ524358 ODF524330:ODF524358 ONB524330:ONB524358 OWX524330:OWX524358 PGT524330:PGT524358 PQP524330:PQP524358 QAL524330:QAL524358 QKH524330:QKH524358 QUD524330:QUD524358 RDZ524330:RDZ524358 RNV524330:RNV524358 RXR524330:RXR524358 SHN524330:SHN524358 SRJ524330:SRJ524358 TBF524330:TBF524358 TLB524330:TLB524358 TUX524330:TUX524358 UET524330:UET524358 UOP524330:UOP524358 UYL524330:UYL524358 VIH524330:VIH524358 VSD524330:VSD524358 WBZ524330:WBZ524358 WLV524330:WLV524358 WVR524330:WVR524358 J589866:J589894 JF589866:JF589894 TB589866:TB589894 ACX589866:ACX589894 AMT589866:AMT589894 AWP589866:AWP589894 BGL589866:BGL589894 BQH589866:BQH589894 CAD589866:CAD589894 CJZ589866:CJZ589894 CTV589866:CTV589894 DDR589866:DDR589894 DNN589866:DNN589894 DXJ589866:DXJ589894 EHF589866:EHF589894 ERB589866:ERB589894 FAX589866:FAX589894 FKT589866:FKT589894 FUP589866:FUP589894 GEL589866:GEL589894 GOH589866:GOH589894 GYD589866:GYD589894 HHZ589866:HHZ589894 HRV589866:HRV589894 IBR589866:IBR589894 ILN589866:ILN589894 IVJ589866:IVJ589894 JFF589866:JFF589894 JPB589866:JPB589894 JYX589866:JYX589894 KIT589866:KIT589894 KSP589866:KSP589894 LCL589866:LCL589894 LMH589866:LMH589894 LWD589866:LWD589894 MFZ589866:MFZ589894 MPV589866:MPV589894 MZR589866:MZR589894 NJN589866:NJN589894 NTJ589866:NTJ589894 ODF589866:ODF589894 ONB589866:ONB589894 OWX589866:OWX589894 PGT589866:PGT589894 PQP589866:PQP589894 QAL589866:QAL589894 QKH589866:QKH589894 QUD589866:QUD589894 RDZ589866:RDZ589894 RNV589866:RNV589894 RXR589866:RXR589894 SHN589866:SHN589894 SRJ589866:SRJ589894 TBF589866:TBF589894 TLB589866:TLB589894 TUX589866:TUX589894 UET589866:UET589894 UOP589866:UOP589894 UYL589866:UYL589894 VIH589866:VIH589894 VSD589866:VSD589894 WBZ589866:WBZ589894 WLV589866:WLV589894 WVR589866:WVR589894 J655402:J655430 JF655402:JF655430 TB655402:TB655430 ACX655402:ACX655430 AMT655402:AMT655430 AWP655402:AWP655430 BGL655402:BGL655430 BQH655402:BQH655430 CAD655402:CAD655430 CJZ655402:CJZ655430 CTV655402:CTV655430 DDR655402:DDR655430 DNN655402:DNN655430 DXJ655402:DXJ655430 EHF655402:EHF655430 ERB655402:ERB655430 FAX655402:FAX655430 FKT655402:FKT655430 FUP655402:FUP655430 GEL655402:GEL655430 GOH655402:GOH655430 GYD655402:GYD655430 HHZ655402:HHZ655430 HRV655402:HRV655430 IBR655402:IBR655430 ILN655402:ILN655430 IVJ655402:IVJ655430 JFF655402:JFF655430 JPB655402:JPB655430 JYX655402:JYX655430 KIT655402:KIT655430 KSP655402:KSP655430 LCL655402:LCL655430 LMH655402:LMH655430 LWD655402:LWD655430 MFZ655402:MFZ655430 MPV655402:MPV655430 MZR655402:MZR655430 NJN655402:NJN655430 NTJ655402:NTJ655430 ODF655402:ODF655430 ONB655402:ONB655430 OWX655402:OWX655430 PGT655402:PGT655430 PQP655402:PQP655430 QAL655402:QAL655430 QKH655402:QKH655430 QUD655402:QUD655430 RDZ655402:RDZ655430 RNV655402:RNV655430 RXR655402:RXR655430 SHN655402:SHN655430 SRJ655402:SRJ655430 TBF655402:TBF655430 TLB655402:TLB655430 TUX655402:TUX655430 UET655402:UET655430 UOP655402:UOP655430 UYL655402:UYL655430 VIH655402:VIH655430 VSD655402:VSD655430 WBZ655402:WBZ655430 WLV655402:WLV655430 WVR655402:WVR655430 J720938:J720966 JF720938:JF720966 TB720938:TB720966 ACX720938:ACX720966 AMT720938:AMT720966 AWP720938:AWP720966 BGL720938:BGL720966 BQH720938:BQH720966 CAD720938:CAD720966 CJZ720938:CJZ720966 CTV720938:CTV720966 DDR720938:DDR720966 DNN720938:DNN720966 DXJ720938:DXJ720966 EHF720938:EHF720966 ERB720938:ERB720966 FAX720938:FAX720966 FKT720938:FKT720966 FUP720938:FUP720966 GEL720938:GEL720966 GOH720938:GOH720966 GYD720938:GYD720966 HHZ720938:HHZ720966 HRV720938:HRV720966 IBR720938:IBR720966 ILN720938:ILN720966 IVJ720938:IVJ720966 JFF720938:JFF720966 JPB720938:JPB720966 JYX720938:JYX720966 KIT720938:KIT720966 KSP720938:KSP720966 LCL720938:LCL720966 LMH720938:LMH720966 LWD720938:LWD720966 MFZ720938:MFZ720966 MPV720938:MPV720966 MZR720938:MZR720966 NJN720938:NJN720966 NTJ720938:NTJ720966 ODF720938:ODF720966 ONB720938:ONB720966 OWX720938:OWX720966 PGT720938:PGT720966 PQP720938:PQP720966 QAL720938:QAL720966 QKH720938:QKH720966 QUD720938:QUD720966 RDZ720938:RDZ720966 RNV720938:RNV720966 RXR720938:RXR720966 SHN720938:SHN720966 SRJ720938:SRJ720966 TBF720938:TBF720966 TLB720938:TLB720966 TUX720938:TUX720966 UET720938:UET720966 UOP720938:UOP720966 UYL720938:UYL720966 VIH720938:VIH720966 VSD720938:VSD720966 WBZ720938:WBZ720966 WLV720938:WLV720966 WVR720938:WVR720966 J786474:J786502 JF786474:JF786502 TB786474:TB786502 ACX786474:ACX786502 AMT786474:AMT786502 AWP786474:AWP786502 BGL786474:BGL786502 BQH786474:BQH786502 CAD786474:CAD786502 CJZ786474:CJZ786502 CTV786474:CTV786502 DDR786474:DDR786502 DNN786474:DNN786502 DXJ786474:DXJ786502 EHF786474:EHF786502 ERB786474:ERB786502 FAX786474:FAX786502 FKT786474:FKT786502 FUP786474:FUP786502 GEL786474:GEL786502 GOH786474:GOH786502 GYD786474:GYD786502 HHZ786474:HHZ786502 HRV786474:HRV786502 IBR786474:IBR786502 ILN786474:ILN786502 IVJ786474:IVJ786502 JFF786474:JFF786502 JPB786474:JPB786502 JYX786474:JYX786502 KIT786474:KIT786502 KSP786474:KSP786502 LCL786474:LCL786502 LMH786474:LMH786502 LWD786474:LWD786502 MFZ786474:MFZ786502 MPV786474:MPV786502 MZR786474:MZR786502 NJN786474:NJN786502 NTJ786474:NTJ786502 ODF786474:ODF786502 ONB786474:ONB786502 OWX786474:OWX786502 PGT786474:PGT786502 PQP786474:PQP786502 QAL786474:QAL786502 QKH786474:QKH786502 QUD786474:QUD786502 RDZ786474:RDZ786502 RNV786474:RNV786502 RXR786474:RXR786502 SHN786474:SHN786502 SRJ786474:SRJ786502 TBF786474:TBF786502 TLB786474:TLB786502 TUX786474:TUX786502 UET786474:UET786502 UOP786474:UOP786502 UYL786474:UYL786502 VIH786474:VIH786502 VSD786474:VSD786502 WBZ786474:WBZ786502 WLV786474:WLV786502 WVR786474:WVR786502 J852010:J852038 JF852010:JF852038 TB852010:TB852038 ACX852010:ACX852038 AMT852010:AMT852038 AWP852010:AWP852038 BGL852010:BGL852038 BQH852010:BQH852038 CAD852010:CAD852038 CJZ852010:CJZ852038 CTV852010:CTV852038 DDR852010:DDR852038 DNN852010:DNN852038 DXJ852010:DXJ852038 EHF852010:EHF852038 ERB852010:ERB852038 FAX852010:FAX852038 FKT852010:FKT852038 FUP852010:FUP852038 GEL852010:GEL852038 GOH852010:GOH852038 GYD852010:GYD852038 HHZ852010:HHZ852038 HRV852010:HRV852038 IBR852010:IBR852038 ILN852010:ILN852038 IVJ852010:IVJ852038 JFF852010:JFF852038 JPB852010:JPB852038 JYX852010:JYX852038 KIT852010:KIT852038 KSP852010:KSP852038 LCL852010:LCL852038 LMH852010:LMH852038 LWD852010:LWD852038 MFZ852010:MFZ852038 MPV852010:MPV852038 MZR852010:MZR852038 NJN852010:NJN852038 NTJ852010:NTJ852038 ODF852010:ODF852038 ONB852010:ONB852038 OWX852010:OWX852038 PGT852010:PGT852038 PQP852010:PQP852038 QAL852010:QAL852038 QKH852010:QKH852038 QUD852010:QUD852038 RDZ852010:RDZ852038 RNV852010:RNV852038 RXR852010:RXR852038 SHN852010:SHN852038 SRJ852010:SRJ852038 TBF852010:TBF852038 TLB852010:TLB852038 TUX852010:TUX852038 UET852010:UET852038 UOP852010:UOP852038 UYL852010:UYL852038 VIH852010:VIH852038 VSD852010:VSD852038 WBZ852010:WBZ852038 WLV852010:WLV852038 WVR852010:WVR852038 J917546:J917574 JF917546:JF917574 TB917546:TB917574 ACX917546:ACX917574 AMT917546:AMT917574 AWP917546:AWP917574 BGL917546:BGL917574 BQH917546:BQH917574 CAD917546:CAD917574 CJZ917546:CJZ917574 CTV917546:CTV917574 DDR917546:DDR917574 DNN917546:DNN917574 DXJ917546:DXJ917574 EHF917546:EHF917574 ERB917546:ERB917574 FAX917546:FAX917574 FKT917546:FKT917574 FUP917546:FUP917574 GEL917546:GEL917574 GOH917546:GOH917574 GYD917546:GYD917574 HHZ917546:HHZ917574 HRV917546:HRV917574 IBR917546:IBR917574 ILN917546:ILN917574 IVJ917546:IVJ917574 JFF917546:JFF917574 JPB917546:JPB917574 JYX917546:JYX917574 KIT917546:KIT917574 KSP917546:KSP917574 LCL917546:LCL917574 LMH917546:LMH917574 LWD917546:LWD917574 MFZ917546:MFZ917574 MPV917546:MPV917574 MZR917546:MZR917574 NJN917546:NJN917574 NTJ917546:NTJ917574 ODF917546:ODF917574 ONB917546:ONB917574 OWX917546:OWX917574 PGT917546:PGT917574 PQP917546:PQP917574 QAL917546:QAL917574 QKH917546:QKH917574 QUD917546:QUD917574 RDZ917546:RDZ917574 RNV917546:RNV917574 RXR917546:RXR917574 SHN917546:SHN917574 SRJ917546:SRJ917574 TBF917546:TBF917574 TLB917546:TLB917574 TUX917546:TUX917574 UET917546:UET917574 UOP917546:UOP917574 UYL917546:UYL917574 VIH917546:VIH917574 VSD917546:VSD917574 WBZ917546:WBZ917574 WLV917546:WLV917574 WVR917546:WVR917574 J983082:J983110 JF983082:JF983110 TB983082:TB983110 ACX983082:ACX983110 AMT983082:AMT983110 AWP983082:AWP983110 BGL983082:BGL983110 BQH983082:BQH983110 CAD983082:CAD983110 CJZ983082:CJZ983110 CTV983082:CTV983110 DDR983082:DDR983110 DNN983082:DNN983110 DXJ983082:DXJ983110 EHF983082:EHF983110 ERB983082:ERB983110 FAX983082:FAX983110 FKT983082:FKT983110 FUP983082:FUP983110 GEL983082:GEL983110 GOH983082:GOH983110 GYD983082:GYD983110 HHZ983082:HHZ983110 HRV983082:HRV983110 IBR983082:IBR983110 ILN983082:ILN983110 IVJ983082:IVJ983110 JFF983082:JFF983110 JPB983082:JPB983110 JYX983082:JYX983110 KIT983082:KIT983110 KSP983082:KSP983110 LCL983082:LCL983110 LMH983082:LMH983110 LWD983082:LWD983110 MFZ983082:MFZ983110 MPV983082:MPV983110 MZR983082:MZR983110 NJN983082:NJN983110 NTJ983082:NTJ983110 ODF983082:ODF983110 ONB983082:ONB983110 OWX983082:OWX983110 PGT983082:PGT983110 PQP983082:PQP983110 QAL983082:QAL983110 QKH983082:QKH983110 QUD983082:QUD983110 RDZ983082:RDZ983110 RNV983082:RNV983110 RXR983082:RXR983110 SHN983082:SHN983110 SRJ983082:SRJ983110 TBF983082:TBF983110 TLB983082:TLB983110 TUX983082:TUX983110 UET983082:UET983110 UOP983082:UOP983110 UYL983082:UYL983110 VIH983082:VIH983110 VSD983082:VSD983110 WBZ983082:WBZ983110 WLV983082:WLV983110 WVR983082:WVR983110 WVQ983082:WVQ983111 JE42:JE71 TA42:TA71 ACW42:ACW71 AMS42:AMS71 AWO42:AWO71 BGK42:BGK71 BQG42:BQG71 CAC42:CAC71 CJY42:CJY71 CTU42:CTU71 DDQ42:DDQ71 DNM42:DNM71 DXI42:DXI71 EHE42:EHE71 ERA42:ERA71 FAW42:FAW71 FKS42:FKS71 FUO42:FUO71 GEK42:GEK71 GOG42:GOG71 GYC42:GYC71 HHY42:HHY71 HRU42:HRU71 IBQ42:IBQ71 ILM42:ILM71 IVI42:IVI71 JFE42:JFE71 JPA42:JPA71 JYW42:JYW71 KIS42:KIS71 KSO42:KSO71 LCK42:LCK71 LMG42:LMG71 LWC42:LWC71 MFY42:MFY71 MPU42:MPU71 MZQ42:MZQ71 NJM42:NJM71 NTI42:NTI71 ODE42:ODE71 ONA42:ONA71 OWW42:OWW71 PGS42:PGS71 PQO42:PQO71 QAK42:QAK71 QKG42:QKG71 QUC42:QUC71 RDY42:RDY71 RNU42:RNU71 RXQ42:RXQ71 SHM42:SHM71 SRI42:SRI71 TBE42:TBE71 TLA42:TLA71 TUW42:TUW71 UES42:UES71 UOO42:UOO71 UYK42:UYK71 VIG42:VIG71 VSC42:VSC71 WBY42:WBY71 WLU42:WLU71 WVQ42:WVQ71 I65578:I65607 JE65578:JE65607 TA65578:TA65607 ACW65578:ACW65607 AMS65578:AMS65607 AWO65578:AWO65607 BGK65578:BGK65607 BQG65578:BQG65607 CAC65578:CAC65607 CJY65578:CJY65607 CTU65578:CTU65607 DDQ65578:DDQ65607 DNM65578:DNM65607 DXI65578:DXI65607 EHE65578:EHE65607 ERA65578:ERA65607 FAW65578:FAW65607 FKS65578:FKS65607 FUO65578:FUO65607 GEK65578:GEK65607 GOG65578:GOG65607 GYC65578:GYC65607 HHY65578:HHY65607 HRU65578:HRU65607 IBQ65578:IBQ65607 ILM65578:ILM65607 IVI65578:IVI65607 JFE65578:JFE65607 JPA65578:JPA65607 JYW65578:JYW65607 KIS65578:KIS65607 KSO65578:KSO65607 LCK65578:LCK65607 LMG65578:LMG65607 LWC65578:LWC65607 MFY65578:MFY65607 MPU65578:MPU65607 MZQ65578:MZQ65607 NJM65578:NJM65607 NTI65578:NTI65607 ODE65578:ODE65607 ONA65578:ONA65607 OWW65578:OWW65607 PGS65578:PGS65607 PQO65578:PQO65607 QAK65578:QAK65607 QKG65578:QKG65607 QUC65578:QUC65607 RDY65578:RDY65607 RNU65578:RNU65607 RXQ65578:RXQ65607 SHM65578:SHM65607 SRI65578:SRI65607 TBE65578:TBE65607 TLA65578:TLA65607 TUW65578:TUW65607 UES65578:UES65607 UOO65578:UOO65607 UYK65578:UYK65607 VIG65578:VIG65607 VSC65578:VSC65607 WBY65578:WBY65607 WLU65578:WLU65607 WVQ65578:WVQ65607 I131114:I131143 JE131114:JE131143 TA131114:TA131143 ACW131114:ACW131143 AMS131114:AMS131143 AWO131114:AWO131143 BGK131114:BGK131143 BQG131114:BQG131143 CAC131114:CAC131143 CJY131114:CJY131143 CTU131114:CTU131143 DDQ131114:DDQ131143 DNM131114:DNM131143 DXI131114:DXI131143 EHE131114:EHE131143 ERA131114:ERA131143 FAW131114:FAW131143 FKS131114:FKS131143 FUO131114:FUO131143 GEK131114:GEK131143 GOG131114:GOG131143 GYC131114:GYC131143 HHY131114:HHY131143 HRU131114:HRU131143 IBQ131114:IBQ131143 ILM131114:ILM131143 IVI131114:IVI131143 JFE131114:JFE131143 JPA131114:JPA131143 JYW131114:JYW131143 KIS131114:KIS131143 KSO131114:KSO131143 LCK131114:LCK131143 LMG131114:LMG131143 LWC131114:LWC131143 MFY131114:MFY131143 MPU131114:MPU131143 MZQ131114:MZQ131143 NJM131114:NJM131143 NTI131114:NTI131143 ODE131114:ODE131143 ONA131114:ONA131143 OWW131114:OWW131143 PGS131114:PGS131143 PQO131114:PQO131143 QAK131114:QAK131143 QKG131114:QKG131143 QUC131114:QUC131143 RDY131114:RDY131143 RNU131114:RNU131143 RXQ131114:RXQ131143 SHM131114:SHM131143 SRI131114:SRI131143 TBE131114:TBE131143 TLA131114:TLA131143 TUW131114:TUW131143 UES131114:UES131143 UOO131114:UOO131143 UYK131114:UYK131143 VIG131114:VIG131143 VSC131114:VSC131143 WBY131114:WBY131143 WLU131114:WLU131143 WVQ131114:WVQ131143 I196650:I196679 JE196650:JE196679 TA196650:TA196679 ACW196650:ACW196679 AMS196650:AMS196679 AWO196650:AWO196679 BGK196650:BGK196679 BQG196650:BQG196679 CAC196650:CAC196679 CJY196650:CJY196679 CTU196650:CTU196679 DDQ196650:DDQ196679 DNM196650:DNM196679 DXI196650:DXI196679 EHE196650:EHE196679 ERA196650:ERA196679 FAW196650:FAW196679 FKS196650:FKS196679 FUO196650:FUO196679 GEK196650:GEK196679 GOG196650:GOG196679 GYC196650:GYC196679 HHY196650:HHY196679 HRU196650:HRU196679 IBQ196650:IBQ196679 ILM196650:ILM196679 IVI196650:IVI196679 JFE196650:JFE196679 JPA196650:JPA196679 JYW196650:JYW196679 KIS196650:KIS196679 KSO196650:KSO196679 LCK196650:LCK196679 LMG196650:LMG196679 LWC196650:LWC196679 MFY196650:MFY196679 MPU196650:MPU196679 MZQ196650:MZQ196679 NJM196650:NJM196679 NTI196650:NTI196679 ODE196650:ODE196679 ONA196650:ONA196679 OWW196650:OWW196679 PGS196650:PGS196679 PQO196650:PQO196679 QAK196650:QAK196679 QKG196650:QKG196679 QUC196650:QUC196679 RDY196650:RDY196679 RNU196650:RNU196679 RXQ196650:RXQ196679 SHM196650:SHM196679 SRI196650:SRI196679 TBE196650:TBE196679 TLA196650:TLA196679 TUW196650:TUW196679 UES196650:UES196679 UOO196650:UOO196679 UYK196650:UYK196679 VIG196650:VIG196679 VSC196650:VSC196679 WBY196650:WBY196679 WLU196650:WLU196679 WVQ196650:WVQ196679 I262186:I262215 JE262186:JE262215 TA262186:TA262215 ACW262186:ACW262215 AMS262186:AMS262215 AWO262186:AWO262215 BGK262186:BGK262215 BQG262186:BQG262215 CAC262186:CAC262215 CJY262186:CJY262215 CTU262186:CTU262215 DDQ262186:DDQ262215 DNM262186:DNM262215 DXI262186:DXI262215 EHE262186:EHE262215 ERA262186:ERA262215 FAW262186:FAW262215 FKS262186:FKS262215 FUO262186:FUO262215 GEK262186:GEK262215 GOG262186:GOG262215 GYC262186:GYC262215 HHY262186:HHY262215 HRU262186:HRU262215 IBQ262186:IBQ262215 ILM262186:ILM262215 IVI262186:IVI262215 JFE262186:JFE262215 JPA262186:JPA262215 JYW262186:JYW262215 KIS262186:KIS262215 KSO262186:KSO262215 LCK262186:LCK262215 LMG262186:LMG262215 LWC262186:LWC262215 MFY262186:MFY262215 MPU262186:MPU262215 MZQ262186:MZQ262215 NJM262186:NJM262215 NTI262186:NTI262215 ODE262186:ODE262215 ONA262186:ONA262215 OWW262186:OWW262215 PGS262186:PGS262215 PQO262186:PQO262215 QAK262186:QAK262215 QKG262186:QKG262215 QUC262186:QUC262215 RDY262186:RDY262215 RNU262186:RNU262215 RXQ262186:RXQ262215 SHM262186:SHM262215 SRI262186:SRI262215 TBE262186:TBE262215 TLA262186:TLA262215 TUW262186:TUW262215 UES262186:UES262215 UOO262186:UOO262215 UYK262186:UYK262215 VIG262186:VIG262215 VSC262186:VSC262215 WBY262186:WBY262215 WLU262186:WLU262215 WVQ262186:WVQ262215 I327722:I327751 JE327722:JE327751 TA327722:TA327751 ACW327722:ACW327751 AMS327722:AMS327751 AWO327722:AWO327751 BGK327722:BGK327751 BQG327722:BQG327751 CAC327722:CAC327751 CJY327722:CJY327751 CTU327722:CTU327751 DDQ327722:DDQ327751 DNM327722:DNM327751 DXI327722:DXI327751 EHE327722:EHE327751 ERA327722:ERA327751 FAW327722:FAW327751 FKS327722:FKS327751 FUO327722:FUO327751 GEK327722:GEK327751 GOG327722:GOG327751 GYC327722:GYC327751 HHY327722:HHY327751 HRU327722:HRU327751 IBQ327722:IBQ327751 ILM327722:ILM327751 IVI327722:IVI327751 JFE327722:JFE327751 JPA327722:JPA327751 JYW327722:JYW327751 KIS327722:KIS327751 KSO327722:KSO327751 LCK327722:LCK327751 LMG327722:LMG327751 LWC327722:LWC327751 MFY327722:MFY327751 MPU327722:MPU327751 MZQ327722:MZQ327751 NJM327722:NJM327751 NTI327722:NTI327751 ODE327722:ODE327751 ONA327722:ONA327751 OWW327722:OWW327751 PGS327722:PGS327751 PQO327722:PQO327751 QAK327722:QAK327751 QKG327722:QKG327751 QUC327722:QUC327751 RDY327722:RDY327751 RNU327722:RNU327751 RXQ327722:RXQ327751 SHM327722:SHM327751 SRI327722:SRI327751 TBE327722:TBE327751 TLA327722:TLA327751 TUW327722:TUW327751 UES327722:UES327751 UOO327722:UOO327751 UYK327722:UYK327751 VIG327722:VIG327751 VSC327722:VSC327751 WBY327722:WBY327751 WLU327722:WLU327751 WVQ327722:WVQ327751 I393258:I393287 JE393258:JE393287 TA393258:TA393287 ACW393258:ACW393287 AMS393258:AMS393287 AWO393258:AWO393287 BGK393258:BGK393287 BQG393258:BQG393287 CAC393258:CAC393287 CJY393258:CJY393287 CTU393258:CTU393287 DDQ393258:DDQ393287 DNM393258:DNM393287 DXI393258:DXI393287 EHE393258:EHE393287 ERA393258:ERA393287 FAW393258:FAW393287 FKS393258:FKS393287 FUO393258:FUO393287 GEK393258:GEK393287 GOG393258:GOG393287 GYC393258:GYC393287 HHY393258:HHY393287 HRU393258:HRU393287 IBQ393258:IBQ393287 ILM393258:ILM393287 IVI393258:IVI393287 JFE393258:JFE393287 JPA393258:JPA393287 JYW393258:JYW393287 KIS393258:KIS393287 KSO393258:KSO393287 LCK393258:LCK393287 LMG393258:LMG393287 LWC393258:LWC393287 MFY393258:MFY393287 MPU393258:MPU393287 MZQ393258:MZQ393287 NJM393258:NJM393287 NTI393258:NTI393287 ODE393258:ODE393287 ONA393258:ONA393287 OWW393258:OWW393287 PGS393258:PGS393287 PQO393258:PQO393287 QAK393258:QAK393287 QKG393258:QKG393287 QUC393258:QUC393287 RDY393258:RDY393287 RNU393258:RNU393287 RXQ393258:RXQ393287 SHM393258:SHM393287 SRI393258:SRI393287 TBE393258:TBE393287 TLA393258:TLA393287 TUW393258:TUW393287 UES393258:UES393287 UOO393258:UOO393287 UYK393258:UYK393287 VIG393258:VIG393287 VSC393258:VSC393287 WBY393258:WBY393287 WLU393258:WLU393287 WVQ393258:WVQ393287 I458794:I458823 JE458794:JE458823 TA458794:TA458823 ACW458794:ACW458823 AMS458794:AMS458823 AWO458794:AWO458823 BGK458794:BGK458823 BQG458794:BQG458823 CAC458794:CAC458823 CJY458794:CJY458823 CTU458794:CTU458823 DDQ458794:DDQ458823 DNM458794:DNM458823 DXI458794:DXI458823 EHE458794:EHE458823 ERA458794:ERA458823 FAW458794:FAW458823 FKS458794:FKS458823 FUO458794:FUO458823 GEK458794:GEK458823 GOG458794:GOG458823 GYC458794:GYC458823 HHY458794:HHY458823 HRU458794:HRU458823 IBQ458794:IBQ458823 ILM458794:ILM458823 IVI458794:IVI458823 JFE458794:JFE458823 JPA458794:JPA458823 JYW458794:JYW458823 KIS458794:KIS458823 KSO458794:KSO458823 LCK458794:LCK458823 LMG458794:LMG458823 LWC458794:LWC458823 MFY458794:MFY458823 MPU458794:MPU458823 MZQ458794:MZQ458823 NJM458794:NJM458823 NTI458794:NTI458823 ODE458794:ODE458823 ONA458794:ONA458823 OWW458794:OWW458823 PGS458794:PGS458823 PQO458794:PQO458823 QAK458794:QAK458823 QKG458794:QKG458823 QUC458794:QUC458823 RDY458794:RDY458823 RNU458794:RNU458823 RXQ458794:RXQ458823 SHM458794:SHM458823 SRI458794:SRI458823 TBE458794:TBE458823 TLA458794:TLA458823 TUW458794:TUW458823 UES458794:UES458823 UOO458794:UOO458823 UYK458794:UYK458823 VIG458794:VIG458823 VSC458794:VSC458823 WBY458794:WBY458823 WLU458794:WLU458823 WVQ458794:WVQ458823 I524330:I524359 JE524330:JE524359 TA524330:TA524359 ACW524330:ACW524359 AMS524330:AMS524359 AWO524330:AWO524359 BGK524330:BGK524359 BQG524330:BQG524359 CAC524330:CAC524359 CJY524330:CJY524359 CTU524330:CTU524359 DDQ524330:DDQ524359 DNM524330:DNM524359 DXI524330:DXI524359 EHE524330:EHE524359 ERA524330:ERA524359 FAW524330:FAW524359 FKS524330:FKS524359 FUO524330:FUO524359 GEK524330:GEK524359 GOG524330:GOG524359 GYC524330:GYC524359 HHY524330:HHY524359 HRU524330:HRU524359 IBQ524330:IBQ524359 ILM524330:ILM524359 IVI524330:IVI524359 JFE524330:JFE524359 JPA524330:JPA524359 JYW524330:JYW524359 KIS524330:KIS524359 KSO524330:KSO524359 LCK524330:LCK524359 LMG524330:LMG524359 LWC524330:LWC524359 MFY524330:MFY524359 MPU524330:MPU524359 MZQ524330:MZQ524359 NJM524330:NJM524359 NTI524330:NTI524359 ODE524330:ODE524359 ONA524330:ONA524359 OWW524330:OWW524359 PGS524330:PGS524359 PQO524330:PQO524359 QAK524330:QAK524359 QKG524330:QKG524359 QUC524330:QUC524359 RDY524330:RDY524359 RNU524330:RNU524359 RXQ524330:RXQ524359 SHM524330:SHM524359 SRI524330:SRI524359 TBE524330:TBE524359 TLA524330:TLA524359 TUW524330:TUW524359 UES524330:UES524359 UOO524330:UOO524359 UYK524330:UYK524359 VIG524330:VIG524359 VSC524330:VSC524359 WBY524330:WBY524359 WLU524330:WLU524359 WVQ524330:WVQ524359 I589866:I589895 JE589866:JE589895 TA589866:TA589895 ACW589866:ACW589895 AMS589866:AMS589895 AWO589866:AWO589895 BGK589866:BGK589895 BQG589866:BQG589895 CAC589866:CAC589895 CJY589866:CJY589895 CTU589866:CTU589895 DDQ589866:DDQ589895 DNM589866:DNM589895 DXI589866:DXI589895 EHE589866:EHE589895 ERA589866:ERA589895 FAW589866:FAW589895 FKS589866:FKS589895 FUO589866:FUO589895 GEK589866:GEK589895 GOG589866:GOG589895 GYC589866:GYC589895 HHY589866:HHY589895 HRU589866:HRU589895 IBQ589866:IBQ589895 ILM589866:ILM589895 IVI589866:IVI589895 JFE589866:JFE589895 JPA589866:JPA589895 JYW589866:JYW589895 KIS589866:KIS589895 KSO589866:KSO589895 LCK589866:LCK589895 LMG589866:LMG589895 LWC589866:LWC589895 MFY589866:MFY589895 MPU589866:MPU589895 MZQ589866:MZQ589895 NJM589866:NJM589895 NTI589866:NTI589895 ODE589866:ODE589895 ONA589866:ONA589895 OWW589866:OWW589895 PGS589866:PGS589895 PQO589866:PQO589895 QAK589866:QAK589895 QKG589866:QKG589895 QUC589866:QUC589895 RDY589866:RDY589895 RNU589866:RNU589895 RXQ589866:RXQ589895 SHM589866:SHM589895 SRI589866:SRI589895 TBE589866:TBE589895 TLA589866:TLA589895 TUW589866:TUW589895 UES589866:UES589895 UOO589866:UOO589895 UYK589866:UYK589895 VIG589866:VIG589895 VSC589866:VSC589895 WBY589866:WBY589895 WLU589866:WLU589895 WVQ589866:WVQ589895 I655402:I655431 JE655402:JE655431 TA655402:TA655431 ACW655402:ACW655431 AMS655402:AMS655431 AWO655402:AWO655431 BGK655402:BGK655431 BQG655402:BQG655431 CAC655402:CAC655431 CJY655402:CJY655431 CTU655402:CTU655431 DDQ655402:DDQ655431 DNM655402:DNM655431 DXI655402:DXI655431 EHE655402:EHE655431 ERA655402:ERA655431 FAW655402:FAW655431 FKS655402:FKS655431 FUO655402:FUO655431 GEK655402:GEK655431 GOG655402:GOG655431 GYC655402:GYC655431 HHY655402:HHY655431 HRU655402:HRU655431 IBQ655402:IBQ655431 ILM655402:ILM655431 IVI655402:IVI655431 JFE655402:JFE655431 JPA655402:JPA655431 JYW655402:JYW655431 KIS655402:KIS655431 KSO655402:KSO655431 LCK655402:LCK655431 LMG655402:LMG655431 LWC655402:LWC655431 MFY655402:MFY655431 MPU655402:MPU655431 MZQ655402:MZQ655431 NJM655402:NJM655431 NTI655402:NTI655431 ODE655402:ODE655431 ONA655402:ONA655431 OWW655402:OWW655431 PGS655402:PGS655431 PQO655402:PQO655431 QAK655402:QAK655431 QKG655402:QKG655431 QUC655402:QUC655431 RDY655402:RDY655431 RNU655402:RNU655431 RXQ655402:RXQ655431 SHM655402:SHM655431 SRI655402:SRI655431 TBE655402:TBE655431 TLA655402:TLA655431 TUW655402:TUW655431 UES655402:UES655431 UOO655402:UOO655431 UYK655402:UYK655431 VIG655402:VIG655431 VSC655402:VSC655431 WBY655402:WBY655431 WLU655402:WLU655431 WVQ655402:WVQ655431 I720938:I720967 JE720938:JE720967 TA720938:TA720967 ACW720938:ACW720967 AMS720938:AMS720967 AWO720938:AWO720967 BGK720938:BGK720967 BQG720938:BQG720967 CAC720938:CAC720967 CJY720938:CJY720967 CTU720938:CTU720967 DDQ720938:DDQ720967 DNM720938:DNM720967 DXI720938:DXI720967 EHE720938:EHE720967 ERA720938:ERA720967 FAW720938:FAW720967 FKS720938:FKS720967 FUO720938:FUO720967 GEK720938:GEK720967 GOG720938:GOG720967 GYC720938:GYC720967 HHY720938:HHY720967 HRU720938:HRU720967 IBQ720938:IBQ720967 ILM720938:ILM720967 IVI720938:IVI720967 JFE720938:JFE720967 JPA720938:JPA720967 JYW720938:JYW720967 KIS720938:KIS720967 KSO720938:KSO720967 LCK720938:LCK720967 LMG720938:LMG720967 LWC720938:LWC720967 MFY720938:MFY720967 MPU720938:MPU720967 MZQ720938:MZQ720967 NJM720938:NJM720967 NTI720938:NTI720967 ODE720938:ODE720967 ONA720938:ONA720967 OWW720938:OWW720967 PGS720938:PGS720967 PQO720938:PQO720967 QAK720938:QAK720967 QKG720938:QKG720967 QUC720938:QUC720967 RDY720938:RDY720967 RNU720938:RNU720967 RXQ720938:RXQ720967 SHM720938:SHM720967 SRI720938:SRI720967 TBE720938:TBE720967 TLA720938:TLA720967 TUW720938:TUW720967 UES720938:UES720967 UOO720938:UOO720967 UYK720938:UYK720967 VIG720938:VIG720967 VSC720938:VSC720967 WBY720938:WBY720967 WLU720938:WLU720967 WVQ720938:WVQ720967 I786474:I786503 JE786474:JE786503 TA786474:TA786503 ACW786474:ACW786503 AMS786474:AMS786503 AWO786474:AWO786503 BGK786474:BGK786503 BQG786474:BQG786503 CAC786474:CAC786503 CJY786474:CJY786503 CTU786474:CTU786503 DDQ786474:DDQ786503 DNM786474:DNM786503 DXI786474:DXI786503 EHE786474:EHE786503 ERA786474:ERA786503 FAW786474:FAW786503 FKS786474:FKS786503 FUO786474:FUO786503 GEK786474:GEK786503 GOG786474:GOG786503 GYC786474:GYC786503 HHY786474:HHY786503 HRU786474:HRU786503 IBQ786474:IBQ786503 ILM786474:ILM786503 IVI786474:IVI786503 JFE786474:JFE786503 JPA786474:JPA786503 JYW786474:JYW786503 KIS786474:KIS786503 KSO786474:KSO786503 LCK786474:LCK786503 LMG786474:LMG786503 LWC786474:LWC786503 MFY786474:MFY786503 MPU786474:MPU786503 MZQ786474:MZQ786503 NJM786474:NJM786503 NTI786474:NTI786503 ODE786474:ODE786503 ONA786474:ONA786503 OWW786474:OWW786503 PGS786474:PGS786503 PQO786474:PQO786503 QAK786474:QAK786503 QKG786474:QKG786503 QUC786474:QUC786503 RDY786474:RDY786503 RNU786474:RNU786503 RXQ786474:RXQ786503 SHM786474:SHM786503 SRI786474:SRI786503 TBE786474:TBE786503 TLA786474:TLA786503 TUW786474:TUW786503 UES786474:UES786503 UOO786474:UOO786503 UYK786474:UYK786503 VIG786474:VIG786503 VSC786474:VSC786503 WBY786474:WBY786503 WLU786474:WLU786503 WVQ786474:WVQ786503 I852010:I852039 JE852010:JE852039 TA852010:TA852039 ACW852010:ACW852039 AMS852010:AMS852039 AWO852010:AWO852039 BGK852010:BGK852039 BQG852010:BQG852039 CAC852010:CAC852039 CJY852010:CJY852039 CTU852010:CTU852039 DDQ852010:DDQ852039 DNM852010:DNM852039 DXI852010:DXI852039 EHE852010:EHE852039 ERA852010:ERA852039 FAW852010:FAW852039 FKS852010:FKS852039 FUO852010:FUO852039 GEK852010:GEK852039 GOG852010:GOG852039 GYC852010:GYC852039 HHY852010:HHY852039 HRU852010:HRU852039 IBQ852010:IBQ852039 ILM852010:ILM852039 IVI852010:IVI852039 JFE852010:JFE852039 JPA852010:JPA852039 JYW852010:JYW852039 KIS852010:KIS852039 KSO852010:KSO852039 LCK852010:LCK852039 LMG852010:LMG852039 LWC852010:LWC852039 MFY852010:MFY852039 MPU852010:MPU852039 MZQ852010:MZQ852039 NJM852010:NJM852039 NTI852010:NTI852039 ODE852010:ODE852039 ONA852010:ONA852039 OWW852010:OWW852039 PGS852010:PGS852039 PQO852010:PQO852039 QAK852010:QAK852039 QKG852010:QKG852039 QUC852010:QUC852039 RDY852010:RDY852039 RNU852010:RNU852039 RXQ852010:RXQ852039 SHM852010:SHM852039 SRI852010:SRI852039 TBE852010:TBE852039 TLA852010:TLA852039 TUW852010:TUW852039 UES852010:UES852039 UOO852010:UOO852039 UYK852010:UYK852039 VIG852010:VIG852039 VSC852010:VSC852039 WBY852010:WBY852039 WLU852010:WLU852039 WVQ852010:WVQ852039 I917546:I917575 JE917546:JE917575 TA917546:TA917575 ACW917546:ACW917575 AMS917546:AMS917575 AWO917546:AWO917575 BGK917546:BGK917575 BQG917546:BQG917575 CAC917546:CAC917575 CJY917546:CJY917575 CTU917546:CTU917575 DDQ917546:DDQ917575 DNM917546:DNM917575 DXI917546:DXI917575 EHE917546:EHE917575 ERA917546:ERA917575 FAW917546:FAW917575 FKS917546:FKS917575 FUO917546:FUO917575 GEK917546:GEK917575 GOG917546:GOG917575 GYC917546:GYC917575 HHY917546:HHY917575 HRU917546:HRU917575 IBQ917546:IBQ917575 ILM917546:ILM917575 IVI917546:IVI917575 JFE917546:JFE917575 JPA917546:JPA917575 JYW917546:JYW917575 KIS917546:KIS917575 KSO917546:KSO917575 LCK917546:LCK917575 LMG917546:LMG917575 LWC917546:LWC917575 MFY917546:MFY917575 MPU917546:MPU917575 MZQ917546:MZQ917575 NJM917546:NJM917575 NTI917546:NTI917575 ODE917546:ODE917575 ONA917546:ONA917575 OWW917546:OWW917575 PGS917546:PGS917575 PQO917546:PQO917575 QAK917546:QAK917575 QKG917546:QKG917575 QUC917546:QUC917575 RDY917546:RDY917575 RNU917546:RNU917575 RXQ917546:RXQ917575 SHM917546:SHM917575 SRI917546:SRI917575 TBE917546:TBE917575 TLA917546:TLA917575 TUW917546:TUW917575 UES917546:UES917575 UOO917546:UOO917575 UYK917546:UYK917575 VIG917546:VIG917575 VSC917546:VSC917575 WBY917546:WBY917575 WLU917546:WLU917575 WVQ917546:WVQ917575 I983082:I983111 JE983082:JE983111 TA983082:TA983111 ACW983082:ACW983111 AMS983082:AMS983111 AWO983082:AWO983111 BGK983082:BGK983111 BQG983082:BQG983111 CAC983082:CAC983111 CJY983082:CJY983111 CTU983082:CTU983111 DDQ983082:DDQ983111 DNM983082:DNM983111 DXI983082:DXI983111 EHE983082:EHE983111 ERA983082:ERA983111 FAW983082:FAW983111 FKS983082:FKS983111 FUO983082:FUO983111 GEK983082:GEK983111 GOG983082:GOG983111 GYC983082:GYC983111 HHY983082:HHY983111 HRU983082:HRU983111 IBQ983082:IBQ983111 ILM983082:ILM983111 IVI983082:IVI983111 JFE983082:JFE983111 JPA983082:JPA983111 JYW983082:JYW983111 KIS983082:KIS983111 KSO983082:KSO983111 LCK983082:LCK983111 LMG983082:LMG983111 LWC983082:LWC983111 MFY983082:MFY983111 MPU983082:MPU983111 MZQ983082:MZQ983111 NJM983082:NJM983111 NTI983082:NTI983111 ODE983082:ODE983111 ONA983082:ONA983111 OWW983082:OWW983111 PGS983082:PGS983111 PQO983082:PQO983111 QAK983082:QAK983111 QKG983082:QKG983111</xm:sqref>
        </x14:dataValidation>
        <x14:dataValidation type="whole" allowBlank="1" showInputMessage="1" showErrorMessage="1" errorTitle="Error" error="Por favor ingrese números enteros">
          <x14:formula1>
            <xm:f>0</xm:f>
          </x14:formula1>
          <x14:formula2>
            <xm:f>1000000000</xm:f>
          </x14:formula2>
          <xm:sqref>PQO983112:PQO983135 IX64:IX67 ST64:ST67 ACP64:ACP67 AML64:AML67 AWH64:AWH67 BGD64:BGD67 BPZ64:BPZ67 BZV64:BZV67 CJR64:CJR67 CTN64:CTN67 DDJ64:DDJ67 DNF64:DNF67 DXB64:DXB67 EGX64:EGX67 EQT64:EQT67 FAP64:FAP67 FKL64:FKL67 FUH64:FUH67 GED64:GED67 GNZ64:GNZ67 GXV64:GXV67 HHR64:HHR67 HRN64:HRN67 IBJ64:IBJ67 ILF64:ILF67 IVB64:IVB67 JEX64:JEX67 JOT64:JOT67 JYP64:JYP67 KIL64:KIL67 KSH64:KSH67 LCD64:LCD67 LLZ64:LLZ67 LVV64:LVV67 MFR64:MFR67 MPN64:MPN67 MZJ64:MZJ67 NJF64:NJF67 NTB64:NTB67 OCX64:OCX67 OMT64:OMT67 OWP64:OWP67 PGL64:PGL67 PQH64:PQH67 QAD64:QAD67 QJZ64:QJZ67 QTV64:QTV67 RDR64:RDR67 RNN64:RNN67 RXJ64:RXJ67 SHF64:SHF67 SRB64:SRB67 TAX64:TAX67 TKT64:TKT67 TUP64:TUP67 UEL64:UEL67 UOH64:UOH67 UYD64:UYD67 VHZ64:VHZ67 VRV64:VRV67 WBR64:WBR67 WLN64:WLN67 WVJ64:WVJ67 B65600:B65603 IX65600:IX65603 ST65600:ST65603 ACP65600:ACP65603 AML65600:AML65603 AWH65600:AWH65603 BGD65600:BGD65603 BPZ65600:BPZ65603 BZV65600:BZV65603 CJR65600:CJR65603 CTN65600:CTN65603 DDJ65600:DDJ65603 DNF65600:DNF65603 DXB65600:DXB65603 EGX65600:EGX65603 EQT65600:EQT65603 FAP65600:FAP65603 FKL65600:FKL65603 FUH65600:FUH65603 GED65600:GED65603 GNZ65600:GNZ65603 GXV65600:GXV65603 HHR65600:HHR65603 HRN65600:HRN65603 IBJ65600:IBJ65603 ILF65600:ILF65603 IVB65600:IVB65603 JEX65600:JEX65603 JOT65600:JOT65603 JYP65600:JYP65603 KIL65600:KIL65603 KSH65600:KSH65603 LCD65600:LCD65603 LLZ65600:LLZ65603 LVV65600:LVV65603 MFR65600:MFR65603 MPN65600:MPN65603 MZJ65600:MZJ65603 NJF65600:NJF65603 NTB65600:NTB65603 OCX65600:OCX65603 OMT65600:OMT65603 OWP65600:OWP65603 PGL65600:PGL65603 PQH65600:PQH65603 QAD65600:QAD65603 QJZ65600:QJZ65603 QTV65600:QTV65603 RDR65600:RDR65603 RNN65600:RNN65603 RXJ65600:RXJ65603 SHF65600:SHF65603 SRB65600:SRB65603 TAX65600:TAX65603 TKT65600:TKT65603 TUP65600:TUP65603 UEL65600:UEL65603 UOH65600:UOH65603 UYD65600:UYD65603 VHZ65600:VHZ65603 VRV65600:VRV65603 WBR65600:WBR65603 WLN65600:WLN65603 WVJ65600:WVJ65603 B131136:B131139 IX131136:IX131139 ST131136:ST131139 ACP131136:ACP131139 AML131136:AML131139 AWH131136:AWH131139 BGD131136:BGD131139 BPZ131136:BPZ131139 BZV131136:BZV131139 CJR131136:CJR131139 CTN131136:CTN131139 DDJ131136:DDJ131139 DNF131136:DNF131139 DXB131136:DXB131139 EGX131136:EGX131139 EQT131136:EQT131139 FAP131136:FAP131139 FKL131136:FKL131139 FUH131136:FUH131139 GED131136:GED131139 GNZ131136:GNZ131139 GXV131136:GXV131139 HHR131136:HHR131139 HRN131136:HRN131139 IBJ131136:IBJ131139 ILF131136:ILF131139 IVB131136:IVB131139 JEX131136:JEX131139 JOT131136:JOT131139 JYP131136:JYP131139 KIL131136:KIL131139 KSH131136:KSH131139 LCD131136:LCD131139 LLZ131136:LLZ131139 LVV131136:LVV131139 MFR131136:MFR131139 MPN131136:MPN131139 MZJ131136:MZJ131139 NJF131136:NJF131139 NTB131136:NTB131139 OCX131136:OCX131139 OMT131136:OMT131139 OWP131136:OWP131139 PGL131136:PGL131139 PQH131136:PQH131139 QAD131136:QAD131139 QJZ131136:QJZ131139 QTV131136:QTV131139 RDR131136:RDR131139 RNN131136:RNN131139 RXJ131136:RXJ131139 SHF131136:SHF131139 SRB131136:SRB131139 TAX131136:TAX131139 TKT131136:TKT131139 TUP131136:TUP131139 UEL131136:UEL131139 UOH131136:UOH131139 UYD131136:UYD131139 VHZ131136:VHZ131139 VRV131136:VRV131139 WBR131136:WBR131139 WLN131136:WLN131139 WVJ131136:WVJ131139 B196672:B196675 IX196672:IX196675 ST196672:ST196675 ACP196672:ACP196675 AML196672:AML196675 AWH196672:AWH196675 BGD196672:BGD196675 BPZ196672:BPZ196675 BZV196672:BZV196675 CJR196672:CJR196675 CTN196672:CTN196675 DDJ196672:DDJ196675 DNF196672:DNF196675 DXB196672:DXB196675 EGX196672:EGX196675 EQT196672:EQT196675 FAP196672:FAP196675 FKL196672:FKL196675 FUH196672:FUH196675 GED196672:GED196675 GNZ196672:GNZ196675 GXV196672:GXV196675 HHR196672:HHR196675 HRN196672:HRN196675 IBJ196672:IBJ196675 ILF196672:ILF196675 IVB196672:IVB196675 JEX196672:JEX196675 JOT196672:JOT196675 JYP196672:JYP196675 KIL196672:KIL196675 KSH196672:KSH196675 LCD196672:LCD196675 LLZ196672:LLZ196675 LVV196672:LVV196675 MFR196672:MFR196675 MPN196672:MPN196675 MZJ196672:MZJ196675 NJF196672:NJF196675 NTB196672:NTB196675 OCX196672:OCX196675 OMT196672:OMT196675 OWP196672:OWP196675 PGL196672:PGL196675 PQH196672:PQH196675 QAD196672:QAD196675 QJZ196672:QJZ196675 QTV196672:QTV196675 RDR196672:RDR196675 RNN196672:RNN196675 RXJ196672:RXJ196675 SHF196672:SHF196675 SRB196672:SRB196675 TAX196672:TAX196675 TKT196672:TKT196675 TUP196672:TUP196675 UEL196672:UEL196675 UOH196672:UOH196675 UYD196672:UYD196675 VHZ196672:VHZ196675 VRV196672:VRV196675 WBR196672:WBR196675 WLN196672:WLN196675 WVJ196672:WVJ196675 B262208:B262211 IX262208:IX262211 ST262208:ST262211 ACP262208:ACP262211 AML262208:AML262211 AWH262208:AWH262211 BGD262208:BGD262211 BPZ262208:BPZ262211 BZV262208:BZV262211 CJR262208:CJR262211 CTN262208:CTN262211 DDJ262208:DDJ262211 DNF262208:DNF262211 DXB262208:DXB262211 EGX262208:EGX262211 EQT262208:EQT262211 FAP262208:FAP262211 FKL262208:FKL262211 FUH262208:FUH262211 GED262208:GED262211 GNZ262208:GNZ262211 GXV262208:GXV262211 HHR262208:HHR262211 HRN262208:HRN262211 IBJ262208:IBJ262211 ILF262208:ILF262211 IVB262208:IVB262211 JEX262208:JEX262211 JOT262208:JOT262211 JYP262208:JYP262211 KIL262208:KIL262211 KSH262208:KSH262211 LCD262208:LCD262211 LLZ262208:LLZ262211 LVV262208:LVV262211 MFR262208:MFR262211 MPN262208:MPN262211 MZJ262208:MZJ262211 NJF262208:NJF262211 NTB262208:NTB262211 OCX262208:OCX262211 OMT262208:OMT262211 OWP262208:OWP262211 PGL262208:PGL262211 PQH262208:PQH262211 QAD262208:QAD262211 QJZ262208:QJZ262211 QTV262208:QTV262211 RDR262208:RDR262211 RNN262208:RNN262211 RXJ262208:RXJ262211 SHF262208:SHF262211 SRB262208:SRB262211 TAX262208:TAX262211 TKT262208:TKT262211 TUP262208:TUP262211 UEL262208:UEL262211 UOH262208:UOH262211 UYD262208:UYD262211 VHZ262208:VHZ262211 VRV262208:VRV262211 WBR262208:WBR262211 WLN262208:WLN262211 WVJ262208:WVJ262211 B327744:B327747 IX327744:IX327747 ST327744:ST327747 ACP327744:ACP327747 AML327744:AML327747 AWH327744:AWH327747 BGD327744:BGD327747 BPZ327744:BPZ327747 BZV327744:BZV327747 CJR327744:CJR327747 CTN327744:CTN327747 DDJ327744:DDJ327747 DNF327744:DNF327747 DXB327744:DXB327747 EGX327744:EGX327747 EQT327744:EQT327747 FAP327744:FAP327747 FKL327744:FKL327747 FUH327744:FUH327747 GED327744:GED327747 GNZ327744:GNZ327747 GXV327744:GXV327747 HHR327744:HHR327747 HRN327744:HRN327747 IBJ327744:IBJ327747 ILF327744:ILF327747 IVB327744:IVB327747 JEX327744:JEX327747 JOT327744:JOT327747 JYP327744:JYP327747 KIL327744:KIL327747 KSH327744:KSH327747 LCD327744:LCD327747 LLZ327744:LLZ327747 LVV327744:LVV327747 MFR327744:MFR327747 MPN327744:MPN327747 MZJ327744:MZJ327747 NJF327744:NJF327747 NTB327744:NTB327747 OCX327744:OCX327747 OMT327744:OMT327747 OWP327744:OWP327747 PGL327744:PGL327747 PQH327744:PQH327747 QAD327744:QAD327747 QJZ327744:QJZ327747 QTV327744:QTV327747 RDR327744:RDR327747 RNN327744:RNN327747 RXJ327744:RXJ327747 SHF327744:SHF327747 SRB327744:SRB327747 TAX327744:TAX327747 TKT327744:TKT327747 TUP327744:TUP327747 UEL327744:UEL327747 UOH327744:UOH327747 UYD327744:UYD327747 VHZ327744:VHZ327747 VRV327744:VRV327747 WBR327744:WBR327747 WLN327744:WLN327747 WVJ327744:WVJ327747 B393280:B393283 IX393280:IX393283 ST393280:ST393283 ACP393280:ACP393283 AML393280:AML393283 AWH393280:AWH393283 BGD393280:BGD393283 BPZ393280:BPZ393283 BZV393280:BZV393283 CJR393280:CJR393283 CTN393280:CTN393283 DDJ393280:DDJ393283 DNF393280:DNF393283 DXB393280:DXB393283 EGX393280:EGX393283 EQT393280:EQT393283 FAP393280:FAP393283 FKL393280:FKL393283 FUH393280:FUH393283 GED393280:GED393283 GNZ393280:GNZ393283 GXV393280:GXV393283 HHR393280:HHR393283 HRN393280:HRN393283 IBJ393280:IBJ393283 ILF393280:ILF393283 IVB393280:IVB393283 JEX393280:JEX393283 JOT393280:JOT393283 JYP393280:JYP393283 KIL393280:KIL393283 KSH393280:KSH393283 LCD393280:LCD393283 LLZ393280:LLZ393283 LVV393280:LVV393283 MFR393280:MFR393283 MPN393280:MPN393283 MZJ393280:MZJ393283 NJF393280:NJF393283 NTB393280:NTB393283 OCX393280:OCX393283 OMT393280:OMT393283 OWP393280:OWP393283 PGL393280:PGL393283 PQH393280:PQH393283 QAD393280:QAD393283 QJZ393280:QJZ393283 QTV393280:QTV393283 RDR393280:RDR393283 RNN393280:RNN393283 RXJ393280:RXJ393283 SHF393280:SHF393283 SRB393280:SRB393283 TAX393280:TAX393283 TKT393280:TKT393283 TUP393280:TUP393283 UEL393280:UEL393283 UOH393280:UOH393283 UYD393280:UYD393283 VHZ393280:VHZ393283 VRV393280:VRV393283 WBR393280:WBR393283 WLN393280:WLN393283 WVJ393280:WVJ393283 B458816:B458819 IX458816:IX458819 ST458816:ST458819 ACP458816:ACP458819 AML458816:AML458819 AWH458816:AWH458819 BGD458816:BGD458819 BPZ458816:BPZ458819 BZV458816:BZV458819 CJR458816:CJR458819 CTN458816:CTN458819 DDJ458816:DDJ458819 DNF458816:DNF458819 DXB458816:DXB458819 EGX458816:EGX458819 EQT458816:EQT458819 FAP458816:FAP458819 FKL458816:FKL458819 FUH458816:FUH458819 GED458816:GED458819 GNZ458816:GNZ458819 GXV458816:GXV458819 HHR458816:HHR458819 HRN458816:HRN458819 IBJ458816:IBJ458819 ILF458816:ILF458819 IVB458816:IVB458819 JEX458816:JEX458819 JOT458816:JOT458819 JYP458816:JYP458819 KIL458816:KIL458819 KSH458816:KSH458819 LCD458816:LCD458819 LLZ458816:LLZ458819 LVV458816:LVV458819 MFR458816:MFR458819 MPN458816:MPN458819 MZJ458816:MZJ458819 NJF458816:NJF458819 NTB458816:NTB458819 OCX458816:OCX458819 OMT458816:OMT458819 OWP458816:OWP458819 PGL458816:PGL458819 PQH458816:PQH458819 QAD458816:QAD458819 QJZ458816:QJZ458819 QTV458816:QTV458819 RDR458816:RDR458819 RNN458816:RNN458819 RXJ458816:RXJ458819 SHF458816:SHF458819 SRB458816:SRB458819 TAX458816:TAX458819 TKT458816:TKT458819 TUP458816:TUP458819 UEL458816:UEL458819 UOH458816:UOH458819 UYD458816:UYD458819 VHZ458816:VHZ458819 VRV458816:VRV458819 WBR458816:WBR458819 WLN458816:WLN458819 WVJ458816:WVJ458819 B524352:B524355 IX524352:IX524355 ST524352:ST524355 ACP524352:ACP524355 AML524352:AML524355 AWH524352:AWH524355 BGD524352:BGD524355 BPZ524352:BPZ524355 BZV524352:BZV524355 CJR524352:CJR524355 CTN524352:CTN524355 DDJ524352:DDJ524355 DNF524352:DNF524355 DXB524352:DXB524355 EGX524352:EGX524355 EQT524352:EQT524355 FAP524352:FAP524355 FKL524352:FKL524355 FUH524352:FUH524355 GED524352:GED524355 GNZ524352:GNZ524355 GXV524352:GXV524355 HHR524352:HHR524355 HRN524352:HRN524355 IBJ524352:IBJ524355 ILF524352:ILF524355 IVB524352:IVB524355 JEX524352:JEX524355 JOT524352:JOT524355 JYP524352:JYP524355 KIL524352:KIL524355 KSH524352:KSH524355 LCD524352:LCD524355 LLZ524352:LLZ524355 LVV524352:LVV524355 MFR524352:MFR524355 MPN524352:MPN524355 MZJ524352:MZJ524355 NJF524352:NJF524355 NTB524352:NTB524355 OCX524352:OCX524355 OMT524352:OMT524355 OWP524352:OWP524355 PGL524352:PGL524355 PQH524352:PQH524355 QAD524352:QAD524355 QJZ524352:QJZ524355 QTV524352:QTV524355 RDR524352:RDR524355 RNN524352:RNN524355 RXJ524352:RXJ524355 SHF524352:SHF524355 SRB524352:SRB524355 TAX524352:TAX524355 TKT524352:TKT524355 TUP524352:TUP524355 UEL524352:UEL524355 UOH524352:UOH524355 UYD524352:UYD524355 VHZ524352:VHZ524355 VRV524352:VRV524355 WBR524352:WBR524355 WLN524352:WLN524355 WVJ524352:WVJ524355 B589888:B589891 IX589888:IX589891 ST589888:ST589891 ACP589888:ACP589891 AML589888:AML589891 AWH589888:AWH589891 BGD589888:BGD589891 BPZ589888:BPZ589891 BZV589888:BZV589891 CJR589888:CJR589891 CTN589888:CTN589891 DDJ589888:DDJ589891 DNF589888:DNF589891 DXB589888:DXB589891 EGX589888:EGX589891 EQT589888:EQT589891 FAP589888:FAP589891 FKL589888:FKL589891 FUH589888:FUH589891 GED589888:GED589891 GNZ589888:GNZ589891 GXV589888:GXV589891 HHR589888:HHR589891 HRN589888:HRN589891 IBJ589888:IBJ589891 ILF589888:ILF589891 IVB589888:IVB589891 JEX589888:JEX589891 JOT589888:JOT589891 JYP589888:JYP589891 KIL589888:KIL589891 KSH589888:KSH589891 LCD589888:LCD589891 LLZ589888:LLZ589891 LVV589888:LVV589891 MFR589888:MFR589891 MPN589888:MPN589891 MZJ589888:MZJ589891 NJF589888:NJF589891 NTB589888:NTB589891 OCX589888:OCX589891 OMT589888:OMT589891 OWP589888:OWP589891 PGL589888:PGL589891 PQH589888:PQH589891 QAD589888:QAD589891 QJZ589888:QJZ589891 QTV589888:QTV589891 RDR589888:RDR589891 RNN589888:RNN589891 RXJ589888:RXJ589891 SHF589888:SHF589891 SRB589888:SRB589891 TAX589888:TAX589891 TKT589888:TKT589891 TUP589888:TUP589891 UEL589888:UEL589891 UOH589888:UOH589891 UYD589888:UYD589891 VHZ589888:VHZ589891 VRV589888:VRV589891 WBR589888:WBR589891 WLN589888:WLN589891 WVJ589888:WVJ589891 B655424:B655427 IX655424:IX655427 ST655424:ST655427 ACP655424:ACP655427 AML655424:AML655427 AWH655424:AWH655427 BGD655424:BGD655427 BPZ655424:BPZ655427 BZV655424:BZV655427 CJR655424:CJR655427 CTN655424:CTN655427 DDJ655424:DDJ655427 DNF655424:DNF655427 DXB655424:DXB655427 EGX655424:EGX655427 EQT655424:EQT655427 FAP655424:FAP655427 FKL655424:FKL655427 FUH655424:FUH655427 GED655424:GED655427 GNZ655424:GNZ655427 GXV655424:GXV655427 HHR655424:HHR655427 HRN655424:HRN655427 IBJ655424:IBJ655427 ILF655424:ILF655427 IVB655424:IVB655427 JEX655424:JEX655427 JOT655424:JOT655427 JYP655424:JYP655427 KIL655424:KIL655427 KSH655424:KSH655427 LCD655424:LCD655427 LLZ655424:LLZ655427 LVV655424:LVV655427 MFR655424:MFR655427 MPN655424:MPN655427 MZJ655424:MZJ655427 NJF655424:NJF655427 NTB655424:NTB655427 OCX655424:OCX655427 OMT655424:OMT655427 OWP655424:OWP655427 PGL655424:PGL655427 PQH655424:PQH655427 QAD655424:QAD655427 QJZ655424:QJZ655427 QTV655424:QTV655427 RDR655424:RDR655427 RNN655424:RNN655427 RXJ655424:RXJ655427 SHF655424:SHF655427 SRB655424:SRB655427 TAX655424:TAX655427 TKT655424:TKT655427 TUP655424:TUP655427 UEL655424:UEL655427 UOH655424:UOH655427 UYD655424:UYD655427 VHZ655424:VHZ655427 VRV655424:VRV655427 WBR655424:WBR655427 WLN655424:WLN655427 WVJ655424:WVJ655427 B720960:B720963 IX720960:IX720963 ST720960:ST720963 ACP720960:ACP720963 AML720960:AML720963 AWH720960:AWH720963 BGD720960:BGD720963 BPZ720960:BPZ720963 BZV720960:BZV720963 CJR720960:CJR720963 CTN720960:CTN720963 DDJ720960:DDJ720963 DNF720960:DNF720963 DXB720960:DXB720963 EGX720960:EGX720963 EQT720960:EQT720963 FAP720960:FAP720963 FKL720960:FKL720963 FUH720960:FUH720963 GED720960:GED720963 GNZ720960:GNZ720963 GXV720960:GXV720963 HHR720960:HHR720963 HRN720960:HRN720963 IBJ720960:IBJ720963 ILF720960:ILF720963 IVB720960:IVB720963 JEX720960:JEX720963 JOT720960:JOT720963 JYP720960:JYP720963 KIL720960:KIL720963 KSH720960:KSH720963 LCD720960:LCD720963 LLZ720960:LLZ720963 LVV720960:LVV720963 MFR720960:MFR720963 MPN720960:MPN720963 MZJ720960:MZJ720963 NJF720960:NJF720963 NTB720960:NTB720963 OCX720960:OCX720963 OMT720960:OMT720963 OWP720960:OWP720963 PGL720960:PGL720963 PQH720960:PQH720963 QAD720960:QAD720963 QJZ720960:QJZ720963 QTV720960:QTV720963 RDR720960:RDR720963 RNN720960:RNN720963 RXJ720960:RXJ720963 SHF720960:SHF720963 SRB720960:SRB720963 TAX720960:TAX720963 TKT720960:TKT720963 TUP720960:TUP720963 UEL720960:UEL720963 UOH720960:UOH720963 UYD720960:UYD720963 VHZ720960:VHZ720963 VRV720960:VRV720963 WBR720960:WBR720963 WLN720960:WLN720963 WVJ720960:WVJ720963 B786496:B786499 IX786496:IX786499 ST786496:ST786499 ACP786496:ACP786499 AML786496:AML786499 AWH786496:AWH786499 BGD786496:BGD786499 BPZ786496:BPZ786499 BZV786496:BZV786499 CJR786496:CJR786499 CTN786496:CTN786499 DDJ786496:DDJ786499 DNF786496:DNF786499 DXB786496:DXB786499 EGX786496:EGX786499 EQT786496:EQT786499 FAP786496:FAP786499 FKL786496:FKL786499 FUH786496:FUH786499 GED786496:GED786499 GNZ786496:GNZ786499 GXV786496:GXV786499 HHR786496:HHR786499 HRN786496:HRN786499 IBJ786496:IBJ786499 ILF786496:ILF786499 IVB786496:IVB786499 JEX786496:JEX786499 JOT786496:JOT786499 JYP786496:JYP786499 KIL786496:KIL786499 KSH786496:KSH786499 LCD786496:LCD786499 LLZ786496:LLZ786499 LVV786496:LVV786499 MFR786496:MFR786499 MPN786496:MPN786499 MZJ786496:MZJ786499 NJF786496:NJF786499 NTB786496:NTB786499 OCX786496:OCX786499 OMT786496:OMT786499 OWP786496:OWP786499 PGL786496:PGL786499 PQH786496:PQH786499 QAD786496:QAD786499 QJZ786496:QJZ786499 QTV786496:QTV786499 RDR786496:RDR786499 RNN786496:RNN786499 RXJ786496:RXJ786499 SHF786496:SHF786499 SRB786496:SRB786499 TAX786496:TAX786499 TKT786496:TKT786499 TUP786496:TUP786499 UEL786496:UEL786499 UOH786496:UOH786499 UYD786496:UYD786499 VHZ786496:VHZ786499 VRV786496:VRV786499 WBR786496:WBR786499 WLN786496:WLN786499 WVJ786496:WVJ786499 B852032:B852035 IX852032:IX852035 ST852032:ST852035 ACP852032:ACP852035 AML852032:AML852035 AWH852032:AWH852035 BGD852032:BGD852035 BPZ852032:BPZ852035 BZV852032:BZV852035 CJR852032:CJR852035 CTN852032:CTN852035 DDJ852032:DDJ852035 DNF852032:DNF852035 DXB852032:DXB852035 EGX852032:EGX852035 EQT852032:EQT852035 FAP852032:FAP852035 FKL852032:FKL852035 FUH852032:FUH852035 GED852032:GED852035 GNZ852032:GNZ852035 GXV852032:GXV852035 HHR852032:HHR852035 HRN852032:HRN852035 IBJ852032:IBJ852035 ILF852032:ILF852035 IVB852032:IVB852035 JEX852032:JEX852035 JOT852032:JOT852035 JYP852032:JYP852035 KIL852032:KIL852035 KSH852032:KSH852035 LCD852032:LCD852035 LLZ852032:LLZ852035 LVV852032:LVV852035 MFR852032:MFR852035 MPN852032:MPN852035 MZJ852032:MZJ852035 NJF852032:NJF852035 NTB852032:NTB852035 OCX852032:OCX852035 OMT852032:OMT852035 OWP852032:OWP852035 PGL852032:PGL852035 PQH852032:PQH852035 QAD852032:QAD852035 QJZ852032:QJZ852035 QTV852032:QTV852035 RDR852032:RDR852035 RNN852032:RNN852035 RXJ852032:RXJ852035 SHF852032:SHF852035 SRB852032:SRB852035 TAX852032:TAX852035 TKT852032:TKT852035 TUP852032:TUP852035 UEL852032:UEL852035 UOH852032:UOH852035 UYD852032:UYD852035 VHZ852032:VHZ852035 VRV852032:VRV852035 WBR852032:WBR852035 WLN852032:WLN852035 WVJ852032:WVJ852035 B917568:B917571 IX917568:IX917571 ST917568:ST917571 ACP917568:ACP917571 AML917568:AML917571 AWH917568:AWH917571 BGD917568:BGD917571 BPZ917568:BPZ917571 BZV917568:BZV917571 CJR917568:CJR917571 CTN917568:CTN917571 DDJ917568:DDJ917571 DNF917568:DNF917571 DXB917568:DXB917571 EGX917568:EGX917571 EQT917568:EQT917571 FAP917568:FAP917571 FKL917568:FKL917571 FUH917568:FUH917571 GED917568:GED917571 GNZ917568:GNZ917571 GXV917568:GXV917571 HHR917568:HHR917571 HRN917568:HRN917571 IBJ917568:IBJ917571 ILF917568:ILF917571 IVB917568:IVB917571 JEX917568:JEX917571 JOT917568:JOT917571 JYP917568:JYP917571 KIL917568:KIL917571 KSH917568:KSH917571 LCD917568:LCD917571 LLZ917568:LLZ917571 LVV917568:LVV917571 MFR917568:MFR917571 MPN917568:MPN917571 MZJ917568:MZJ917571 NJF917568:NJF917571 NTB917568:NTB917571 OCX917568:OCX917571 OMT917568:OMT917571 OWP917568:OWP917571 PGL917568:PGL917571 PQH917568:PQH917571 QAD917568:QAD917571 QJZ917568:QJZ917571 QTV917568:QTV917571 RDR917568:RDR917571 RNN917568:RNN917571 RXJ917568:RXJ917571 SHF917568:SHF917571 SRB917568:SRB917571 TAX917568:TAX917571 TKT917568:TKT917571 TUP917568:TUP917571 UEL917568:UEL917571 UOH917568:UOH917571 UYD917568:UYD917571 VHZ917568:VHZ917571 VRV917568:VRV917571 WBR917568:WBR917571 WLN917568:WLN917571 WVJ917568:WVJ917571 B983104:B983107 IX983104:IX983107 ST983104:ST983107 ACP983104:ACP983107 AML983104:AML983107 AWH983104:AWH983107 BGD983104:BGD983107 BPZ983104:BPZ983107 BZV983104:BZV983107 CJR983104:CJR983107 CTN983104:CTN983107 DDJ983104:DDJ983107 DNF983104:DNF983107 DXB983104:DXB983107 EGX983104:EGX983107 EQT983104:EQT983107 FAP983104:FAP983107 FKL983104:FKL983107 FUH983104:FUH983107 GED983104:GED983107 GNZ983104:GNZ983107 GXV983104:GXV983107 HHR983104:HHR983107 HRN983104:HRN983107 IBJ983104:IBJ983107 ILF983104:ILF983107 IVB983104:IVB983107 JEX983104:JEX983107 JOT983104:JOT983107 JYP983104:JYP983107 KIL983104:KIL983107 KSH983104:KSH983107 LCD983104:LCD983107 LLZ983104:LLZ983107 LVV983104:LVV983107 MFR983104:MFR983107 MPN983104:MPN983107 MZJ983104:MZJ983107 NJF983104:NJF983107 NTB983104:NTB983107 OCX983104:OCX983107 OMT983104:OMT983107 OWP983104:OWP983107 PGL983104:PGL983107 PQH983104:PQH983107 QAD983104:QAD983107 QJZ983104:QJZ983107 QTV983104:QTV983107 RDR983104:RDR983107 RNN983104:RNN983107 RXJ983104:RXJ983107 SHF983104:SHF983107 SRB983104:SRB983107 TAX983104:TAX983107 TKT983104:TKT983107 TUP983104:TUP983107 UEL983104:UEL983107 UOH983104:UOH983107 UYD983104:UYD983107 VHZ983104:VHZ983107 VRV983104:VRV983107 WBR983104:WBR983107 WLN983104:WLN983107 WVJ983104:WVJ983107 QAK983112:QAK983135 IX50:IY51 ST50:SU51 ACP50:ACQ51 AML50:AMM51 AWH50:AWI51 BGD50:BGE51 BPZ50:BQA51 BZV50:BZW51 CJR50:CJS51 CTN50:CTO51 DDJ50:DDK51 DNF50:DNG51 DXB50:DXC51 EGX50:EGY51 EQT50:EQU51 FAP50:FAQ51 FKL50:FKM51 FUH50:FUI51 GED50:GEE51 GNZ50:GOA51 GXV50:GXW51 HHR50:HHS51 HRN50:HRO51 IBJ50:IBK51 ILF50:ILG51 IVB50:IVC51 JEX50:JEY51 JOT50:JOU51 JYP50:JYQ51 KIL50:KIM51 KSH50:KSI51 LCD50:LCE51 LLZ50:LMA51 LVV50:LVW51 MFR50:MFS51 MPN50:MPO51 MZJ50:MZK51 NJF50:NJG51 NTB50:NTC51 OCX50:OCY51 OMT50:OMU51 OWP50:OWQ51 PGL50:PGM51 PQH50:PQI51 QAD50:QAE51 QJZ50:QKA51 QTV50:QTW51 RDR50:RDS51 RNN50:RNO51 RXJ50:RXK51 SHF50:SHG51 SRB50:SRC51 TAX50:TAY51 TKT50:TKU51 TUP50:TUQ51 UEL50:UEM51 UOH50:UOI51 UYD50:UYE51 VHZ50:VIA51 VRV50:VRW51 WBR50:WBS51 WLN50:WLO51 WVJ50:WVK51 B65586:C65587 IX65586:IY65587 ST65586:SU65587 ACP65586:ACQ65587 AML65586:AMM65587 AWH65586:AWI65587 BGD65586:BGE65587 BPZ65586:BQA65587 BZV65586:BZW65587 CJR65586:CJS65587 CTN65586:CTO65587 DDJ65586:DDK65587 DNF65586:DNG65587 DXB65586:DXC65587 EGX65586:EGY65587 EQT65586:EQU65587 FAP65586:FAQ65587 FKL65586:FKM65587 FUH65586:FUI65587 GED65586:GEE65587 GNZ65586:GOA65587 GXV65586:GXW65587 HHR65586:HHS65587 HRN65586:HRO65587 IBJ65586:IBK65587 ILF65586:ILG65587 IVB65586:IVC65587 JEX65586:JEY65587 JOT65586:JOU65587 JYP65586:JYQ65587 KIL65586:KIM65587 KSH65586:KSI65587 LCD65586:LCE65587 LLZ65586:LMA65587 LVV65586:LVW65587 MFR65586:MFS65587 MPN65586:MPO65587 MZJ65586:MZK65587 NJF65586:NJG65587 NTB65586:NTC65587 OCX65586:OCY65587 OMT65586:OMU65587 OWP65586:OWQ65587 PGL65586:PGM65587 PQH65586:PQI65587 QAD65586:QAE65587 QJZ65586:QKA65587 QTV65586:QTW65587 RDR65586:RDS65587 RNN65586:RNO65587 RXJ65586:RXK65587 SHF65586:SHG65587 SRB65586:SRC65587 TAX65586:TAY65587 TKT65586:TKU65587 TUP65586:TUQ65587 UEL65586:UEM65587 UOH65586:UOI65587 UYD65586:UYE65587 VHZ65586:VIA65587 VRV65586:VRW65587 WBR65586:WBS65587 WLN65586:WLO65587 WVJ65586:WVK65587 B131122:C131123 IX131122:IY131123 ST131122:SU131123 ACP131122:ACQ131123 AML131122:AMM131123 AWH131122:AWI131123 BGD131122:BGE131123 BPZ131122:BQA131123 BZV131122:BZW131123 CJR131122:CJS131123 CTN131122:CTO131123 DDJ131122:DDK131123 DNF131122:DNG131123 DXB131122:DXC131123 EGX131122:EGY131123 EQT131122:EQU131123 FAP131122:FAQ131123 FKL131122:FKM131123 FUH131122:FUI131123 GED131122:GEE131123 GNZ131122:GOA131123 GXV131122:GXW131123 HHR131122:HHS131123 HRN131122:HRO131123 IBJ131122:IBK131123 ILF131122:ILG131123 IVB131122:IVC131123 JEX131122:JEY131123 JOT131122:JOU131123 JYP131122:JYQ131123 KIL131122:KIM131123 KSH131122:KSI131123 LCD131122:LCE131123 LLZ131122:LMA131123 LVV131122:LVW131123 MFR131122:MFS131123 MPN131122:MPO131123 MZJ131122:MZK131123 NJF131122:NJG131123 NTB131122:NTC131123 OCX131122:OCY131123 OMT131122:OMU131123 OWP131122:OWQ131123 PGL131122:PGM131123 PQH131122:PQI131123 QAD131122:QAE131123 QJZ131122:QKA131123 QTV131122:QTW131123 RDR131122:RDS131123 RNN131122:RNO131123 RXJ131122:RXK131123 SHF131122:SHG131123 SRB131122:SRC131123 TAX131122:TAY131123 TKT131122:TKU131123 TUP131122:TUQ131123 UEL131122:UEM131123 UOH131122:UOI131123 UYD131122:UYE131123 VHZ131122:VIA131123 VRV131122:VRW131123 WBR131122:WBS131123 WLN131122:WLO131123 WVJ131122:WVK131123 B196658:C196659 IX196658:IY196659 ST196658:SU196659 ACP196658:ACQ196659 AML196658:AMM196659 AWH196658:AWI196659 BGD196658:BGE196659 BPZ196658:BQA196659 BZV196658:BZW196659 CJR196658:CJS196659 CTN196658:CTO196659 DDJ196658:DDK196659 DNF196658:DNG196659 DXB196658:DXC196659 EGX196658:EGY196659 EQT196658:EQU196659 FAP196658:FAQ196659 FKL196658:FKM196659 FUH196658:FUI196659 GED196658:GEE196659 GNZ196658:GOA196659 GXV196658:GXW196659 HHR196658:HHS196659 HRN196658:HRO196659 IBJ196658:IBK196659 ILF196658:ILG196659 IVB196658:IVC196659 JEX196658:JEY196659 JOT196658:JOU196659 JYP196658:JYQ196659 KIL196658:KIM196659 KSH196658:KSI196659 LCD196658:LCE196659 LLZ196658:LMA196659 LVV196658:LVW196659 MFR196658:MFS196659 MPN196658:MPO196659 MZJ196658:MZK196659 NJF196658:NJG196659 NTB196658:NTC196659 OCX196658:OCY196659 OMT196658:OMU196659 OWP196658:OWQ196659 PGL196658:PGM196659 PQH196658:PQI196659 QAD196658:QAE196659 QJZ196658:QKA196659 QTV196658:QTW196659 RDR196658:RDS196659 RNN196658:RNO196659 RXJ196658:RXK196659 SHF196658:SHG196659 SRB196658:SRC196659 TAX196658:TAY196659 TKT196658:TKU196659 TUP196658:TUQ196659 UEL196658:UEM196659 UOH196658:UOI196659 UYD196658:UYE196659 VHZ196658:VIA196659 VRV196658:VRW196659 WBR196658:WBS196659 WLN196658:WLO196659 WVJ196658:WVK196659 B262194:C262195 IX262194:IY262195 ST262194:SU262195 ACP262194:ACQ262195 AML262194:AMM262195 AWH262194:AWI262195 BGD262194:BGE262195 BPZ262194:BQA262195 BZV262194:BZW262195 CJR262194:CJS262195 CTN262194:CTO262195 DDJ262194:DDK262195 DNF262194:DNG262195 DXB262194:DXC262195 EGX262194:EGY262195 EQT262194:EQU262195 FAP262194:FAQ262195 FKL262194:FKM262195 FUH262194:FUI262195 GED262194:GEE262195 GNZ262194:GOA262195 GXV262194:GXW262195 HHR262194:HHS262195 HRN262194:HRO262195 IBJ262194:IBK262195 ILF262194:ILG262195 IVB262194:IVC262195 JEX262194:JEY262195 JOT262194:JOU262195 JYP262194:JYQ262195 KIL262194:KIM262195 KSH262194:KSI262195 LCD262194:LCE262195 LLZ262194:LMA262195 LVV262194:LVW262195 MFR262194:MFS262195 MPN262194:MPO262195 MZJ262194:MZK262195 NJF262194:NJG262195 NTB262194:NTC262195 OCX262194:OCY262195 OMT262194:OMU262195 OWP262194:OWQ262195 PGL262194:PGM262195 PQH262194:PQI262195 QAD262194:QAE262195 QJZ262194:QKA262195 QTV262194:QTW262195 RDR262194:RDS262195 RNN262194:RNO262195 RXJ262194:RXK262195 SHF262194:SHG262195 SRB262194:SRC262195 TAX262194:TAY262195 TKT262194:TKU262195 TUP262194:TUQ262195 UEL262194:UEM262195 UOH262194:UOI262195 UYD262194:UYE262195 VHZ262194:VIA262195 VRV262194:VRW262195 WBR262194:WBS262195 WLN262194:WLO262195 WVJ262194:WVK262195 B327730:C327731 IX327730:IY327731 ST327730:SU327731 ACP327730:ACQ327731 AML327730:AMM327731 AWH327730:AWI327731 BGD327730:BGE327731 BPZ327730:BQA327731 BZV327730:BZW327731 CJR327730:CJS327731 CTN327730:CTO327731 DDJ327730:DDK327731 DNF327730:DNG327731 DXB327730:DXC327731 EGX327730:EGY327731 EQT327730:EQU327731 FAP327730:FAQ327731 FKL327730:FKM327731 FUH327730:FUI327731 GED327730:GEE327731 GNZ327730:GOA327731 GXV327730:GXW327731 HHR327730:HHS327731 HRN327730:HRO327731 IBJ327730:IBK327731 ILF327730:ILG327731 IVB327730:IVC327731 JEX327730:JEY327731 JOT327730:JOU327731 JYP327730:JYQ327731 KIL327730:KIM327731 KSH327730:KSI327731 LCD327730:LCE327731 LLZ327730:LMA327731 LVV327730:LVW327731 MFR327730:MFS327731 MPN327730:MPO327731 MZJ327730:MZK327731 NJF327730:NJG327731 NTB327730:NTC327731 OCX327730:OCY327731 OMT327730:OMU327731 OWP327730:OWQ327731 PGL327730:PGM327731 PQH327730:PQI327731 QAD327730:QAE327731 QJZ327730:QKA327731 QTV327730:QTW327731 RDR327730:RDS327731 RNN327730:RNO327731 RXJ327730:RXK327731 SHF327730:SHG327731 SRB327730:SRC327731 TAX327730:TAY327731 TKT327730:TKU327731 TUP327730:TUQ327731 UEL327730:UEM327731 UOH327730:UOI327731 UYD327730:UYE327731 VHZ327730:VIA327731 VRV327730:VRW327731 WBR327730:WBS327731 WLN327730:WLO327731 WVJ327730:WVK327731 B393266:C393267 IX393266:IY393267 ST393266:SU393267 ACP393266:ACQ393267 AML393266:AMM393267 AWH393266:AWI393267 BGD393266:BGE393267 BPZ393266:BQA393267 BZV393266:BZW393267 CJR393266:CJS393267 CTN393266:CTO393267 DDJ393266:DDK393267 DNF393266:DNG393267 DXB393266:DXC393267 EGX393266:EGY393267 EQT393266:EQU393267 FAP393266:FAQ393267 FKL393266:FKM393267 FUH393266:FUI393267 GED393266:GEE393267 GNZ393266:GOA393267 GXV393266:GXW393267 HHR393266:HHS393267 HRN393266:HRO393267 IBJ393266:IBK393267 ILF393266:ILG393267 IVB393266:IVC393267 JEX393266:JEY393267 JOT393266:JOU393267 JYP393266:JYQ393267 KIL393266:KIM393267 KSH393266:KSI393267 LCD393266:LCE393267 LLZ393266:LMA393267 LVV393266:LVW393267 MFR393266:MFS393267 MPN393266:MPO393267 MZJ393266:MZK393267 NJF393266:NJG393267 NTB393266:NTC393267 OCX393266:OCY393267 OMT393266:OMU393267 OWP393266:OWQ393267 PGL393266:PGM393267 PQH393266:PQI393267 QAD393266:QAE393267 QJZ393266:QKA393267 QTV393266:QTW393267 RDR393266:RDS393267 RNN393266:RNO393267 RXJ393266:RXK393267 SHF393266:SHG393267 SRB393266:SRC393267 TAX393266:TAY393267 TKT393266:TKU393267 TUP393266:TUQ393267 UEL393266:UEM393267 UOH393266:UOI393267 UYD393266:UYE393267 VHZ393266:VIA393267 VRV393266:VRW393267 WBR393266:WBS393267 WLN393266:WLO393267 WVJ393266:WVK393267 B458802:C458803 IX458802:IY458803 ST458802:SU458803 ACP458802:ACQ458803 AML458802:AMM458803 AWH458802:AWI458803 BGD458802:BGE458803 BPZ458802:BQA458803 BZV458802:BZW458803 CJR458802:CJS458803 CTN458802:CTO458803 DDJ458802:DDK458803 DNF458802:DNG458803 DXB458802:DXC458803 EGX458802:EGY458803 EQT458802:EQU458803 FAP458802:FAQ458803 FKL458802:FKM458803 FUH458802:FUI458803 GED458802:GEE458803 GNZ458802:GOA458803 GXV458802:GXW458803 HHR458802:HHS458803 HRN458802:HRO458803 IBJ458802:IBK458803 ILF458802:ILG458803 IVB458802:IVC458803 JEX458802:JEY458803 JOT458802:JOU458803 JYP458802:JYQ458803 KIL458802:KIM458803 KSH458802:KSI458803 LCD458802:LCE458803 LLZ458802:LMA458803 LVV458802:LVW458803 MFR458802:MFS458803 MPN458802:MPO458803 MZJ458802:MZK458803 NJF458802:NJG458803 NTB458802:NTC458803 OCX458802:OCY458803 OMT458802:OMU458803 OWP458802:OWQ458803 PGL458802:PGM458803 PQH458802:PQI458803 QAD458802:QAE458803 QJZ458802:QKA458803 QTV458802:QTW458803 RDR458802:RDS458803 RNN458802:RNO458803 RXJ458802:RXK458803 SHF458802:SHG458803 SRB458802:SRC458803 TAX458802:TAY458803 TKT458802:TKU458803 TUP458802:TUQ458803 UEL458802:UEM458803 UOH458802:UOI458803 UYD458802:UYE458803 VHZ458802:VIA458803 VRV458802:VRW458803 WBR458802:WBS458803 WLN458802:WLO458803 WVJ458802:WVK458803 B524338:C524339 IX524338:IY524339 ST524338:SU524339 ACP524338:ACQ524339 AML524338:AMM524339 AWH524338:AWI524339 BGD524338:BGE524339 BPZ524338:BQA524339 BZV524338:BZW524339 CJR524338:CJS524339 CTN524338:CTO524339 DDJ524338:DDK524339 DNF524338:DNG524339 DXB524338:DXC524339 EGX524338:EGY524339 EQT524338:EQU524339 FAP524338:FAQ524339 FKL524338:FKM524339 FUH524338:FUI524339 GED524338:GEE524339 GNZ524338:GOA524339 GXV524338:GXW524339 HHR524338:HHS524339 HRN524338:HRO524339 IBJ524338:IBK524339 ILF524338:ILG524339 IVB524338:IVC524339 JEX524338:JEY524339 JOT524338:JOU524339 JYP524338:JYQ524339 KIL524338:KIM524339 KSH524338:KSI524339 LCD524338:LCE524339 LLZ524338:LMA524339 LVV524338:LVW524339 MFR524338:MFS524339 MPN524338:MPO524339 MZJ524338:MZK524339 NJF524338:NJG524339 NTB524338:NTC524339 OCX524338:OCY524339 OMT524338:OMU524339 OWP524338:OWQ524339 PGL524338:PGM524339 PQH524338:PQI524339 QAD524338:QAE524339 QJZ524338:QKA524339 QTV524338:QTW524339 RDR524338:RDS524339 RNN524338:RNO524339 RXJ524338:RXK524339 SHF524338:SHG524339 SRB524338:SRC524339 TAX524338:TAY524339 TKT524338:TKU524339 TUP524338:TUQ524339 UEL524338:UEM524339 UOH524338:UOI524339 UYD524338:UYE524339 VHZ524338:VIA524339 VRV524338:VRW524339 WBR524338:WBS524339 WLN524338:WLO524339 WVJ524338:WVK524339 B589874:C589875 IX589874:IY589875 ST589874:SU589875 ACP589874:ACQ589875 AML589874:AMM589875 AWH589874:AWI589875 BGD589874:BGE589875 BPZ589874:BQA589875 BZV589874:BZW589875 CJR589874:CJS589875 CTN589874:CTO589875 DDJ589874:DDK589875 DNF589874:DNG589875 DXB589874:DXC589875 EGX589874:EGY589875 EQT589874:EQU589875 FAP589874:FAQ589875 FKL589874:FKM589875 FUH589874:FUI589875 GED589874:GEE589875 GNZ589874:GOA589875 GXV589874:GXW589875 HHR589874:HHS589875 HRN589874:HRO589875 IBJ589874:IBK589875 ILF589874:ILG589875 IVB589874:IVC589875 JEX589874:JEY589875 JOT589874:JOU589875 JYP589874:JYQ589875 KIL589874:KIM589875 KSH589874:KSI589875 LCD589874:LCE589875 LLZ589874:LMA589875 LVV589874:LVW589875 MFR589874:MFS589875 MPN589874:MPO589875 MZJ589874:MZK589875 NJF589874:NJG589875 NTB589874:NTC589875 OCX589874:OCY589875 OMT589874:OMU589875 OWP589874:OWQ589875 PGL589874:PGM589875 PQH589874:PQI589875 QAD589874:QAE589875 QJZ589874:QKA589875 QTV589874:QTW589875 RDR589874:RDS589875 RNN589874:RNO589875 RXJ589874:RXK589875 SHF589874:SHG589875 SRB589874:SRC589875 TAX589874:TAY589875 TKT589874:TKU589875 TUP589874:TUQ589875 UEL589874:UEM589875 UOH589874:UOI589875 UYD589874:UYE589875 VHZ589874:VIA589875 VRV589874:VRW589875 WBR589874:WBS589875 WLN589874:WLO589875 WVJ589874:WVK589875 B655410:C655411 IX655410:IY655411 ST655410:SU655411 ACP655410:ACQ655411 AML655410:AMM655411 AWH655410:AWI655411 BGD655410:BGE655411 BPZ655410:BQA655411 BZV655410:BZW655411 CJR655410:CJS655411 CTN655410:CTO655411 DDJ655410:DDK655411 DNF655410:DNG655411 DXB655410:DXC655411 EGX655410:EGY655411 EQT655410:EQU655411 FAP655410:FAQ655411 FKL655410:FKM655411 FUH655410:FUI655411 GED655410:GEE655411 GNZ655410:GOA655411 GXV655410:GXW655411 HHR655410:HHS655411 HRN655410:HRO655411 IBJ655410:IBK655411 ILF655410:ILG655411 IVB655410:IVC655411 JEX655410:JEY655411 JOT655410:JOU655411 JYP655410:JYQ655411 KIL655410:KIM655411 KSH655410:KSI655411 LCD655410:LCE655411 LLZ655410:LMA655411 LVV655410:LVW655411 MFR655410:MFS655411 MPN655410:MPO655411 MZJ655410:MZK655411 NJF655410:NJG655411 NTB655410:NTC655411 OCX655410:OCY655411 OMT655410:OMU655411 OWP655410:OWQ655411 PGL655410:PGM655411 PQH655410:PQI655411 QAD655410:QAE655411 QJZ655410:QKA655411 QTV655410:QTW655411 RDR655410:RDS655411 RNN655410:RNO655411 RXJ655410:RXK655411 SHF655410:SHG655411 SRB655410:SRC655411 TAX655410:TAY655411 TKT655410:TKU655411 TUP655410:TUQ655411 UEL655410:UEM655411 UOH655410:UOI655411 UYD655410:UYE655411 VHZ655410:VIA655411 VRV655410:VRW655411 WBR655410:WBS655411 WLN655410:WLO655411 WVJ655410:WVK655411 B720946:C720947 IX720946:IY720947 ST720946:SU720947 ACP720946:ACQ720947 AML720946:AMM720947 AWH720946:AWI720947 BGD720946:BGE720947 BPZ720946:BQA720947 BZV720946:BZW720947 CJR720946:CJS720947 CTN720946:CTO720947 DDJ720946:DDK720947 DNF720946:DNG720947 DXB720946:DXC720947 EGX720946:EGY720947 EQT720946:EQU720947 FAP720946:FAQ720947 FKL720946:FKM720947 FUH720946:FUI720947 GED720946:GEE720947 GNZ720946:GOA720947 GXV720946:GXW720947 HHR720946:HHS720947 HRN720946:HRO720947 IBJ720946:IBK720947 ILF720946:ILG720947 IVB720946:IVC720947 JEX720946:JEY720947 JOT720946:JOU720947 JYP720946:JYQ720947 KIL720946:KIM720947 KSH720946:KSI720947 LCD720946:LCE720947 LLZ720946:LMA720947 LVV720946:LVW720947 MFR720946:MFS720947 MPN720946:MPO720947 MZJ720946:MZK720947 NJF720946:NJG720947 NTB720946:NTC720947 OCX720946:OCY720947 OMT720946:OMU720947 OWP720946:OWQ720947 PGL720946:PGM720947 PQH720946:PQI720947 QAD720946:QAE720947 QJZ720946:QKA720947 QTV720946:QTW720947 RDR720946:RDS720947 RNN720946:RNO720947 RXJ720946:RXK720947 SHF720946:SHG720947 SRB720946:SRC720947 TAX720946:TAY720947 TKT720946:TKU720947 TUP720946:TUQ720947 UEL720946:UEM720947 UOH720946:UOI720947 UYD720946:UYE720947 VHZ720946:VIA720947 VRV720946:VRW720947 WBR720946:WBS720947 WLN720946:WLO720947 WVJ720946:WVK720947 B786482:C786483 IX786482:IY786483 ST786482:SU786483 ACP786482:ACQ786483 AML786482:AMM786483 AWH786482:AWI786483 BGD786482:BGE786483 BPZ786482:BQA786483 BZV786482:BZW786483 CJR786482:CJS786483 CTN786482:CTO786483 DDJ786482:DDK786483 DNF786482:DNG786483 DXB786482:DXC786483 EGX786482:EGY786483 EQT786482:EQU786483 FAP786482:FAQ786483 FKL786482:FKM786483 FUH786482:FUI786483 GED786482:GEE786483 GNZ786482:GOA786483 GXV786482:GXW786483 HHR786482:HHS786483 HRN786482:HRO786483 IBJ786482:IBK786483 ILF786482:ILG786483 IVB786482:IVC786483 JEX786482:JEY786483 JOT786482:JOU786483 JYP786482:JYQ786483 KIL786482:KIM786483 KSH786482:KSI786483 LCD786482:LCE786483 LLZ786482:LMA786483 LVV786482:LVW786483 MFR786482:MFS786483 MPN786482:MPO786483 MZJ786482:MZK786483 NJF786482:NJG786483 NTB786482:NTC786483 OCX786482:OCY786483 OMT786482:OMU786483 OWP786482:OWQ786483 PGL786482:PGM786483 PQH786482:PQI786483 QAD786482:QAE786483 QJZ786482:QKA786483 QTV786482:QTW786483 RDR786482:RDS786483 RNN786482:RNO786483 RXJ786482:RXK786483 SHF786482:SHG786483 SRB786482:SRC786483 TAX786482:TAY786483 TKT786482:TKU786483 TUP786482:TUQ786483 UEL786482:UEM786483 UOH786482:UOI786483 UYD786482:UYE786483 VHZ786482:VIA786483 VRV786482:VRW786483 WBR786482:WBS786483 WLN786482:WLO786483 WVJ786482:WVK786483 B852018:C852019 IX852018:IY852019 ST852018:SU852019 ACP852018:ACQ852019 AML852018:AMM852019 AWH852018:AWI852019 BGD852018:BGE852019 BPZ852018:BQA852019 BZV852018:BZW852019 CJR852018:CJS852019 CTN852018:CTO852019 DDJ852018:DDK852019 DNF852018:DNG852019 DXB852018:DXC852019 EGX852018:EGY852019 EQT852018:EQU852019 FAP852018:FAQ852019 FKL852018:FKM852019 FUH852018:FUI852019 GED852018:GEE852019 GNZ852018:GOA852019 GXV852018:GXW852019 HHR852018:HHS852019 HRN852018:HRO852019 IBJ852018:IBK852019 ILF852018:ILG852019 IVB852018:IVC852019 JEX852018:JEY852019 JOT852018:JOU852019 JYP852018:JYQ852019 KIL852018:KIM852019 KSH852018:KSI852019 LCD852018:LCE852019 LLZ852018:LMA852019 LVV852018:LVW852019 MFR852018:MFS852019 MPN852018:MPO852019 MZJ852018:MZK852019 NJF852018:NJG852019 NTB852018:NTC852019 OCX852018:OCY852019 OMT852018:OMU852019 OWP852018:OWQ852019 PGL852018:PGM852019 PQH852018:PQI852019 QAD852018:QAE852019 QJZ852018:QKA852019 QTV852018:QTW852019 RDR852018:RDS852019 RNN852018:RNO852019 RXJ852018:RXK852019 SHF852018:SHG852019 SRB852018:SRC852019 TAX852018:TAY852019 TKT852018:TKU852019 TUP852018:TUQ852019 UEL852018:UEM852019 UOH852018:UOI852019 UYD852018:UYE852019 VHZ852018:VIA852019 VRV852018:VRW852019 WBR852018:WBS852019 WLN852018:WLO852019 WVJ852018:WVK852019 B917554:C917555 IX917554:IY917555 ST917554:SU917555 ACP917554:ACQ917555 AML917554:AMM917555 AWH917554:AWI917555 BGD917554:BGE917555 BPZ917554:BQA917555 BZV917554:BZW917555 CJR917554:CJS917555 CTN917554:CTO917555 DDJ917554:DDK917555 DNF917554:DNG917555 DXB917554:DXC917555 EGX917554:EGY917555 EQT917554:EQU917555 FAP917554:FAQ917555 FKL917554:FKM917555 FUH917554:FUI917555 GED917554:GEE917555 GNZ917554:GOA917555 GXV917554:GXW917555 HHR917554:HHS917555 HRN917554:HRO917555 IBJ917554:IBK917555 ILF917554:ILG917555 IVB917554:IVC917555 JEX917554:JEY917555 JOT917554:JOU917555 JYP917554:JYQ917555 KIL917554:KIM917555 KSH917554:KSI917555 LCD917554:LCE917555 LLZ917554:LMA917555 LVV917554:LVW917555 MFR917554:MFS917555 MPN917554:MPO917555 MZJ917554:MZK917555 NJF917554:NJG917555 NTB917554:NTC917555 OCX917554:OCY917555 OMT917554:OMU917555 OWP917554:OWQ917555 PGL917554:PGM917555 PQH917554:PQI917555 QAD917554:QAE917555 QJZ917554:QKA917555 QTV917554:QTW917555 RDR917554:RDS917555 RNN917554:RNO917555 RXJ917554:RXK917555 SHF917554:SHG917555 SRB917554:SRC917555 TAX917554:TAY917555 TKT917554:TKU917555 TUP917554:TUQ917555 UEL917554:UEM917555 UOH917554:UOI917555 UYD917554:UYE917555 VHZ917554:VIA917555 VRV917554:VRW917555 WBR917554:WBS917555 WLN917554:WLO917555 WVJ917554:WVK917555 B983090:C983091 IX983090:IY983091 ST983090:SU983091 ACP983090:ACQ983091 AML983090:AMM983091 AWH983090:AWI983091 BGD983090:BGE983091 BPZ983090:BQA983091 BZV983090:BZW983091 CJR983090:CJS983091 CTN983090:CTO983091 DDJ983090:DDK983091 DNF983090:DNG983091 DXB983090:DXC983091 EGX983090:EGY983091 EQT983090:EQU983091 FAP983090:FAQ983091 FKL983090:FKM983091 FUH983090:FUI983091 GED983090:GEE983091 GNZ983090:GOA983091 GXV983090:GXW983091 HHR983090:HHS983091 HRN983090:HRO983091 IBJ983090:IBK983091 ILF983090:ILG983091 IVB983090:IVC983091 JEX983090:JEY983091 JOT983090:JOU983091 JYP983090:JYQ983091 KIL983090:KIM983091 KSH983090:KSI983091 LCD983090:LCE983091 LLZ983090:LMA983091 LVV983090:LVW983091 MFR983090:MFS983091 MPN983090:MPO983091 MZJ983090:MZK983091 NJF983090:NJG983091 NTB983090:NTC983091 OCX983090:OCY983091 OMT983090:OMU983091 OWP983090:OWQ983091 PGL983090:PGM983091 PQH983090:PQI983091 QAD983090:QAE983091 QJZ983090:QKA983091 QTV983090:QTW983091 RDR983090:RDS983091 RNN983090:RNO983091 RXJ983090:RXK983091 SHF983090:SHG983091 SRB983090:SRC983091 TAX983090:TAY983091 TKT983090:TKU983091 TUP983090:TUQ983091 UEL983090:UEM983091 UOH983090:UOI983091 UYD983090:UYE983091 VHZ983090:VIA983091 VRV983090:VRW983091 WBR983090:WBS983091 WLN983090:WLO983091 WVJ983090:WVK983091 QKG983112:QKG983135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E65626 JA65626 SW65626 ACS65626 AMO65626 AWK65626 BGG65626 BQC65626 BZY65626 CJU65626 CTQ65626 DDM65626 DNI65626 DXE65626 EHA65626 EQW65626 FAS65626 FKO65626 FUK65626 GEG65626 GOC65626 GXY65626 HHU65626 HRQ65626 IBM65626 ILI65626 IVE65626 JFA65626 JOW65626 JYS65626 KIO65626 KSK65626 LCG65626 LMC65626 LVY65626 MFU65626 MPQ65626 MZM65626 NJI65626 NTE65626 ODA65626 OMW65626 OWS65626 PGO65626 PQK65626 QAG65626 QKC65626 QTY65626 RDU65626 RNQ65626 RXM65626 SHI65626 SRE65626 TBA65626 TKW65626 TUS65626 UEO65626 UOK65626 UYG65626 VIC65626 VRY65626 WBU65626 WLQ65626 WVM65626 E131162 JA131162 SW131162 ACS131162 AMO131162 AWK131162 BGG131162 BQC131162 BZY131162 CJU131162 CTQ131162 DDM131162 DNI131162 DXE131162 EHA131162 EQW131162 FAS131162 FKO131162 FUK131162 GEG131162 GOC131162 GXY131162 HHU131162 HRQ131162 IBM131162 ILI131162 IVE131162 JFA131162 JOW131162 JYS131162 KIO131162 KSK131162 LCG131162 LMC131162 LVY131162 MFU131162 MPQ131162 MZM131162 NJI131162 NTE131162 ODA131162 OMW131162 OWS131162 PGO131162 PQK131162 QAG131162 QKC131162 QTY131162 RDU131162 RNQ131162 RXM131162 SHI131162 SRE131162 TBA131162 TKW131162 TUS131162 UEO131162 UOK131162 UYG131162 VIC131162 VRY131162 WBU131162 WLQ131162 WVM131162 E196698 JA196698 SW196698 ACS196698 AMO196698 AWK196698 BGG196698 BQC196698 BZY196698 CJU196698 CTQ196698 DDM196698 DNI196698 DXE196698 EHA196698 EQW196698 FAS196698 FKO196698 FUK196698 GEG196698 GOC196698 GXY196698 HHU196698 HRQ196698 IBM196698 ILI196698 IVE196698 JFA196698 JOW196698 JYS196698 KIO196698 KSK196698 LCG196698 LMC196698 LVY196698 MFU196698 MPQ196698 MZM196698 NJI196698 NTE196698 ODA196698 OMW196698 OWS196698 PGO196698 PQK196698 QAG196698 QKC196698 QTY196698 RDU196698 RNQ196698 RXM196698 SHI196698 SRE196698 TBA196698 TKW196698 TUS196698 UEO196698 UOK196698 UYG196698 VIC196698 VRY196698 WBU196698 WLQ196698 WVM196698 E262234 JA262234 SW262234 ACS262234 AMO262234 AWK262234 BGG262234 BQC262234 BZY262234 CJU262234 CTQ262234 DDM262234 DNI262234 DXE262234 EHA262234 EQW262234 FAS262234 FKO262234 FUK262234 GEG262234 GOC262234 GXY262234 HHU262234 HRQ262234 IBM262234 ILI262234 IVE262234 JFA262234 JOW262234 JYS262234 KIO262234 KSK262234 LCG262234 LMC262234 LVY262234 MFU262234 MPQ262234 MZM262234 NJI262234 NTE262234 ODA262234 OMW262234 OWS262234 PGO262234 PQK262234 QAG262234 QKC262234 QTY262234 RDU262234 RNQ262234 RXM262234 SHI262234 SRE262234 TBA262234 TKW262234 TUS262234 UEO262234 UOK262234 UYG262234 VIC262234 VRY262234 WBU262234 WLQ262234 WVM262234 E327770 JA327770 SW327770 ACS327770 AMO327770 AWK327770 BGG327770 BQC327770 BZY327770 CJU327770 CTQ327770 DDM327770 DNI327770 DXE327770 EHA327770 EQW327770 FAS327770 FKO327770 FUK327770 GEG327770 GOC327770 GXY327770 HHU327770 HRQ327770 IBM327770 ILI327770 IVE327770 JFA327770 JOW327770 JYS327770 KIO327770 KSK327770 LCG327770 LMC327770 LVY327770 MFU327770 MPQ327770 MZM327770 NJI327770 NTE327770 ODA327770 OMW327770 OWS327770 PGO327770 PQK327770 QAG327770 QKC327770 QTY327770 RDU327770 RNQ327770 RXM327770 SHI327770 SRE327770 TBA327770 TKW327770 TUS327770 UEO327770 UOK327770 UYG327770 VIC327770 VRY327770 WBU327770 WLQ327770 WVM327770 E393306 JA393306 SW393306 ACS393306 AMO393306 AWK393306 BGG393306 BQC393306 BZY393306 CJU393306 CTQ393306 DDM393306 DNI393306 DXE393306 EHA393306 EQW393306 FAS393306 FKO393306 FUK393306 GEG393306 GOC393306 GXY393306 HHU393306 HRQ393306 IBM393306 ILI393306 IVE393306 JFA393306 JOW393306 JYS393306 KIO393306 KSK393306 LCG393306 LMC393306 LVY393306 MFU393306 MPQ393306 MZM393306 NJI393306 NTE393306 ODA393306 OMW393306 OWS393306 PGO393306 PQK393306 QAG393306 QKC393306 QTY393306 RDU393306 RNQ393306 RXM393306 SHI393306 SRE393306 TBA393306 TKW393306 TUS393306 UEO393306 UOK393306 UYG393306 VIC393306 VRY393306 WBU393306 WLQ393306 WVM393306 E458842 JA458842 SW458842 ACS458842 AMO458842 AWK458842 BGG458842 BQC458842 BZY458842 CJU458842 CTQ458842 DDM458842 DNI458842 DXE458842 EHA458842 EQW458842 FAS458842 FKO458842 FUK458842 GEG458842 GOC458842 GXY458842 HHU458842 HRQ458842 IBM458842 ILI458842 IVE458842 JFA458842 JOW458842 JYS458842 KIO458842 KSK458842 LCG458842 LMC458842 LVY458842 MFU458842 MPQ458842 MZM458842 NJI458842 NTE458842 ODA458842 OMW458842 OWS458842 PGO458842 PQK458842 QAG458842 QKC458842 QTY458842 RDU458842 RNQ458842 RXM458842 SHI458842 SRE458842 TBA458842 TKW458842 TUS458842 UEO458842 UOK458842 UYG458842 VIC458842 VRY458842 WBU458842 WLQ458842 WVM458842 E524378 JA524378 SW524378 ACS524378 AMO524378 AWK524378 BGG524378 BQC524378 BZY524378 CJU524378 CTQ524378 DDM524378 DNI524378 DXE524378 EHA524378 EQW524378 FAS524378 FKO524378 FUK524378 GEG524378 GOC524378 GXY524378 HHU524378 HRQ524378 IBM524378 ILI524378 IVE524378 JFA524378 JOW524378 JYS524378 KIO524378 KSK524378 LCG524378 LMC524378 LVY524378 MFU524378 MPQ524378 MZM524378 NJI524378 NTE524378 ODA524378 OMW524378 OWS524378 PGO524378 PQK524378 QAG524378 QKC524378 QTY524378 RDU524378 RNQ524378 RXM524378 SHI524378 SRE524378 TBA524378 TKW524378 TUS524378 UEO524378 UOK524378 UYG524378 VIC524378 VRY524378 WBU524378 WLQ524378 WVM524378 E589914 JA589914 SW589914 ACS589914 AMO589914 AWK589914 BGG589914 BQC589914 BZY589914 CJU589914 CTQ589914 DDM589914 DNI589914 DXE589914 EHA589914 EQW589914 FAS589914 FKO589914 FUK589914 GEG589914 GOC589914 GXY589914 HHU589914 HRQ589914 IBM589914 ILI589914 IVE589914 JFA589914 JOW589914 JYS589914 KIO589914 KSK589914 LCG589914 LMC589914 LVY589914 MFU589914 MPQ589914 MZM589914 NJI589914 NTE589914 ODA589914 OMW589914 OWS589914 PGO589914 PQK589914 QAG589914 QKC589914 QTY589914 RDU589914 RNQ589914 RXM589914 SHI589914 SRE589914 TBA589914 TKW589914 TUS589914 UEO589914 UOK589914 UYG589914 VIC589914 VRY589914 WBU589914 WLQ589914 WVM589914 E655450 JA655450 SW655450 ACS655450 AMO655450 AWK655450 BGG655450 BQC655450 BZY655450 CJU655450 CTQ655450 DDM655450 DNI655450 DXE655450 EHA655450 EQW655450 FAS655450 FKO655450 FUK655450 GEG655450 GOC655450 GXY655450 HHU655450 HRQ655450 IBM655450 ILI655450 IVE655450 JFA655450 JOW655450 JYS655450 KIO655450 KSK655450 LCG655450 LMC655450 LVY655450 MFU655450 MPQ655450 MZM655450 NJI655450 NTE655450 ODA655450 OMW655450 OWS655450 PGO655450 PQK655450 QAG655450 QKC655450 QTY655450 RDU655450 RNQ655450 RXM655450 SHI655450 SRE655450 TBA655450 TKW655450 TUS655450 UEO655450 UOK655450 UYG655450 VIC655450 VRY655450 WBU655450 WLQ655450 WVM655450 E720986 JA720986 SW720986 ACS720986 AMO720986 AWK720986 BGG720986 BQC720986 BZY720986 CJU720986 CTQ720986 DDM720986 DNI720986 DXE720986 EHA720986 EQW720986 FAS720986 FKO720986 FUK720986 GEG720986 GOC720986 GXY720986 HHU720986 HRQ720986 IBM720986 ILI720986 IVE720986 JFA720986 JOW720986 JYS720986 KIO720986 KSK720986 LCG720986 LMC720986 LVY720986 MFU720986 MPQ720986 MZM720986 NJI720986 NTE720986 ODA720986 OMW720986 OWS720986 PGO720986 PQK720986 QAG720986 QKC720986 QTY720986 RDU720986 RNQ720986 RXM720986 SHI720986 SRE720986 TBA720986 TKW720986 TUS720986 UEO720986 UOK720986 UYG720986 VIC720986 VRY720986 WBU720986 WLQ720986 WVM720986 E786522 JA786522 SW786522 ACS786522 AMO786522 AWK786522 BGG786522 BQC786522 BZY786522 CJU786522 CTQ786522 DDM786522 DNI786522 DXE786522 EHA786522 EQW786522 FAS786522 FKO786522 FUK786522 GEG786522 GOC786522 GXY786522 HHU786522 HRQ786522 IBM786522 ILI786522 IVE786522 JFA786522 JOW786522 JYS786522 KIO786522 KSK786522 LCG786522 LMC786522 LVY786522 MFU786522 MPQ786522 MZM786522 NJI786522 NTE786522 ODA786522 OMW786522 OWS786522 PGO786522 PQK786522 QAG786522 QKC786522 QTY786522 RDU786522 RNQ786522 RXM786522 SHI786522 SRE786522 TBA786522 TKW786522 TUS786522 UEO786522 UOK786522 UYG786522 VIC786522 VRY786522 WBU786522 WLQ786522 WVM786522 E852058 JA852058 SW852058 ACS852058 AMO852058 AWK852058 BGG852058 BQC852058 BZY852058 CJU852058 CTQ852058 DDM852058 DNI852058 DXE852058 EHA852058 EQW852058 FAS852058 FKO852058 FUK852058 GEG852058 GOC852058 GXY852058 HHU852058 HRQ852058 IBM852058 ILI852058 IVE852058 JFA852058 JOW852058 JYS852058 KIO852058 KSK852058 LCG852058 LMC852058 LVY852058 MFU852058 MPQ852058 MZM852058 NJI852058 NTE852058 ODA852058 OMW852058 OWS852058 PGO852058 PQK852058 QAG852058 QKC852058 QTY852058 RDU852058 RNQ852058 RXM852058 SHI852058 SRE852058 TBA852058 TKW852058 TUS852058 UEO852058 UOK852058 UYG852058 VIC852058 VRY852058 WBU852058 WLQ852058 WVM852058 E917594 JA917594 SW917594 ACS917594 AMO917594 AWK917594 BGG917594 BQC917594 BZY917594 CJU917594 CTQ917594 DDM917594 DNI917594 DXE917594 EHA917594 EQW917594 FAS917594 FKO917594 FUK917594 GEG917594 GOC917594 GXY917594 HHU917594 HRQ917594 IBM917594 ILI917594 IVE917594 JFA917594 JOW917594 JYS917594 KIO917594 KSK917594 LCG917594 LMC917594 LVY917594 MFU917594 MPQ917594 MZM917594 NJI917594 NTE917594 ODA917594 OMW917594 OWS917594 PGO917594 PQK917594 QAG917594 QKC917594 QTY917594 RDU917594 RNQ917594 RXM917594 SHI917594 SRE917594 TBA917594 TKW917594 TUS917594 UEO917594 UOK917594 UYG917594 VIC917594 VRY917594 WBU917594 WLQ917594 WVM917594 E983130 JA983130 SW983130 ACS983130 AMO983130 AWK983130 BGG983130 BQC983130 BZY983130 CJU983130 CTQ983130 DDM983130 DNI983130 DXE983130 EHA983130 EQW983130 FAS983130 FKO983130 FUK983130 GEG983130 GOC983130 GXY983130 HHU983130 HRQ983130 IBM983130 ILI983130 IVE983130 JFA983130 JOW983130 JYS983130 KIO983130 KSK983130 LCG983130 LMC983130 LVY983130 MFU983130 MPQ983130 MZM983130 NJI983130 NTE983130 ODA983130 OMW983130 OWS983130 PGO983130 PQK983130 QAG983130 QKC983130 QTY983130 RDU983130 RNQ983130 RXM983130 SHI983130 SRE983130 TBA983130 TKW983130 TUS983130 UEO983130 UOK983130 UYG983130 VIC983130 VRY983130 WBU983130 WLQ983130 WVM983130 QUC983112:QUC983135 IW1:IZ7 SS1:SV7 ACO1:ACR7 AMK1:AMN7 AWG1:AWJ7 BGC1:BGF7 BPY1:BQB7 BZU1:BZX7 CJQ1:CJT7 CTM1:CTP7 DDI1:DDL7 DNE1:DNH7 DXA1:DXD7 EGW1:EGZ7 EQS1:EQV7 FAO1:FAR7 FKK1:FKN7 FUG1:FUJ7 GEC1:GEF7 GNY1:GOB7 GXU1:GXX7 HHQ1:HHT7 HRM1:HRP7 IBI1:IBL7 ILE1:ILH7 IVA1:IVD7 JEW1:JEZ7 JOS1:JOV7 JYO1:JYR7 KIK1:KIN7 KSG1:KSJ7 LCC1:LCF7 LLY1:LMB7 LVU1:LVX7 MFQ1:MFT7 MPM1:MPP7 MZI1:MZL7 NJE1:NJH7 NTA1:NTD7 OCW1:OCZ7 OMS1:OMV7 OWO1:OWR7 PGK1:PGN7 PQG1:PQJ7 QAC1:QAF7 QJY1:QKB7 QTU1:QTX7 RDQ1:RDT7 RNM1:RNP7 RXI1:RXL7 SHE1:SHH7 SRA1:SRD7 TAW1:TAZ7 TKS1:TKV7 TUO1:TUR7 UEK1:UEN7 UOG1:UOJ7 UYC1:UYF7 VHY1:VIB7 VRU1:VRX7 WBQ1:WBT7 WLM1:WLP7 WVI1:WVL7 A65537:D65543 IW65537:IZ65543 SS65537:SV65543 ACO65537:ACR65543 AMK65537:AMN65543 AWG65537:AWJ65543 BGC65537:BGF65543 BPY65537:BQB65543 BZU65537:BZX65543 CJQ65537:CJT65543 CTM65537:CTP65543 DDI65537:DDL65543 DNE65537:DNH65543 DXA65537:DXD65543 EGW65537:EGZ65543 EQS65537:EQV65543 FAO65537:FAR65543 FKK65537:FKN65543 FUG65537:FUJ65543 GEC65537:GEF65543 GNY65537:GOB65543 GXU65537:GXX65543 HHQ65537:HHT65543 HRM65537:HRP65543 IBI65537:IBL65543 ILE65537:ILH65543 IVA65537:IVD65543 JEW65537:JEZ65543 JOS65537:JOV65543 JYO65537:JYR65543 KIK65537:KIN65543 KSG65537:KSJ65543 LCC65537:LCF65543 LLY65537:LMB65543 LVU65537:LVX65543 MFQ65537:MFT65543 MPM65537:MPP65543 MZI65537:MZL65543 NJE65537:NJH65543 NTA65537:NTD65543 OCW65537:OCZ65543 OMS65537:OMV65543 OWO65537:OWR65543 PGK65537:PGN65543 PQG65537:PQJ65543 QAC65537:QAF65543 QJY65537:QKB65543 QTU65537:QTX65543 RDQ65537:RDT65543 RNM65537:RNP65543 RXI65537:RXL65543 SHE65537:SHH65543 SRA65537:SRD65543 TAW65537:TAZ65543 TKS65537:TKV65543 TUO65537:TUR65543 UEK65537:UEN65543 UOG65537:UOJ65543 UYC65537:UYF65543 VHY65537:VIB65543 VRU65537:VRX65543 WBQ65537:WBT65543 WLM65537:WLP65543 WVI65537:WVL65543 A131073:D131079 IW131073:IZ131079 SS131073:SV131079 ACO131073:ACR131079 AMK131073:AMN131079 AWG131073:AWJ131079 BGC131073:BGF131079 BPY131073:BQB131079 BZU131073:BZX131079 CJQ131073:CJT131079 CTM131073:CTP131079 DDI131073:DDL131079 DNE131073:DNH131079 DXA131073:DXD131079 EGW131073:EGZ131079 EQS131073:EQV131079 FAO131073:FAR131079 FKK131073:FKN131079 FUG131073:FUJ131079 GEC131073:GEF131079 GNY131073:GOB131079 GXU131073:GXX131079 HHQ131073:HHT131079 HRM131073:HRP131079 IBI131073:IBL131079 ILE131073:ILH131079 IVA131073:IVD131079 JEW131073:JEZ131079 JOS131073:JOV131079 JYO131073:JYR131079 KIK131073:KIN131079 KSG131073:KSJ131079 LCC131073:LCF131079 LLY131073:LMB131079 LVU131073:LVX131079 MFQ131073:MFT131079 MPM131073:MPP131079 MZI131073:MZL131079 NJE131073:NJH131079 NTA131073:NTD131079 OCW131073:OCZ131079 OMS131073:OMV131079 OWO131073:OWR131079 PGK131073:PGN131079 PQG131073:PQJ131079 QAC131073:QAF131079 QJY131073:QKB131079 QTU131073:QTX131079 RDQ131073:RDT131079 RNM131073:RNP131079 RXI131073:RXL131079 SHE131073:SHH131079 SRA131073:SRD131079 TAW131073:TAZ131079 TKS131073:TKV131079 TUO131073:TUR131079 UEK131073:UEN131079 UOG131073:UOJ131079 UYC131073:UYF131079 VHY131073:VIB131079 VRU131073:VRX131079 WBQ131073:WBT131079 WLM131073:WLP131079 WVI131073:WVL131079 A196609:D196615 IW196609:IZ196615 SS196609:SV196615 ACO196609:ACR196615 AMK196609:AMN196615 AWG196609:AWJ196615 BGC196609:BGF196615 BPY196609:BQB196615 BZU196609:BZX196615 CJQ196609:CJT196615 CTM196609:CTP196615 DDI196609:DDL196615 DNE196609:DNH196615 DXA196609:DXD196615 EGW196609:EGZ196615 EQS196609:EQV196615 FAO196609:FAR196615 FKK196609:FKN196615 FUG196609:FUJ196615 GEC196609:GEF196615 GNY196609:GOB196615 GXU196609:GXX196615 HHQ196609:HHT196615 HRM196609:HRP196615 IBI196609:IBL196615 ILE196609:ILH196615 IVA196609:IVD196615 JEW196609:JEZ196615 JOS196609:JOV196615 JYO196609:JYR196615 KIK196609:KIN196615 KSG196609:KSJ196615 LCC196609:LCF196615 LLY196609:LMB196615 LVU196609:LVX196615 MFQ196609:MFT196615 MPM196609:MPP196615 MZI196609:MZL196615 NJE196609:NJH196615 NTA196609:NTD196615 OCW196609:OCZ196615 OMS196609:OMV196615 OWO196609:OWR196615 PGK196609:PGN196615 PQG196609:PQJ196615 QAC196609:QAF196615 QJY196609:QKB196615 QTU196609:QTX196615 RDQ196609:RDT196615 RNM196609:RNP196615 RXI196609:RXL196615 SHE196609:SHH196615 SRA196609:SRD196615 TAW196609:TAZ196615 TKS196609:TKV196615 TUO196609:TUR196615 UEK196609:UEN196615 UOG196609:UOJ196615 UYC196609:UYF196615 VHY196609:VIB196615 VRU196609:VRX196615 WBQ196609:WBT196615 WLM196609:WLP196615 WVI196609:WVL196615 A262145:D262151 IW262145:IZ262151 SS262145:SV262151 ACO262145:ACR262151 AMK262145:AMN262151 AWG262145:AWJ262151 BGC262145:BGF262151 BPY262145:BQB262151 BZU262145:BZX262151 CJQ262145:CJT262151 CTM262145:CTP262151 DDI262145:DDL262151 DNE262145:DNH262151 DXA262145:DXD262151 EGW262145:EGZ262151 EQS262145:EQV262151 FAO262145:FAR262151 FKK262145:FKN262151 FUG262145:FUJ262151 GEC262145:GEF262151 GNY262145:GOB262151 GXU262145:GXX262151 HHQ262145:HHT262151 HRM262145:HRP262151 IBI262145:IBL262151 ILE262145:ILH262151 IVA262145:IVD262151 JEW262145:JEZ262151 JOS262145:JOV262151 JYO262145:JYR262151 KIK262145:KIN262151 KSG262145:KSJ262151 LCC262145:LCF262151 LLY262145:LMB262151 LVU262145:LVX262151 MFQ262145:MFT262151 MPM262145:MPP262151 MZI262145:MZL262151 NJE262145:NJH262151 NTA262145:NTD262151 OCW262145:OCZ262151 OMS262145:OMV262151 OWO262145:OWR262151 PGK262145:PGN262151 PQG262145:PQJ262151 QAC262145:QAF262151 QJY262145:QKB262151 QTU262145:QTX262151 RDQ262145:RDT262151 RNM262145:RNP262151 RXI262145:RXL262151 SHE262145:SHH262151 SRA262145:SRD262151 TAW262145:TAZ262151 TKS262145:TKV262151 TUO262145:TUR262151 UEK262145:UEN262151 UOG262145:UOJ262151 UYC262145:UYF262151 VHY262145:VIB262151 VRU262145:VRX262151 WBQ262145:WBT262151 WLM262145:WLP262151 WVI262145:WVL262151 A327681:D327687 IW327681:IZ327687 SS327681:SV327687 ACO327681:ACR327687 AMK327681:AMN327687 AWG327681:AWJ327687 BGC327681:BGF327687 BPY327681:BQB327687 BZU327681:BZX327687 CJQ327681:CJT327687 CTM327681:CTP327687 DDI327681:DDL327687 DNE327681:DNH327687 DXA327681:DXD327687 EGW327681:EGZ327687 EQS327681:EQV327687 FAO327681:FAR327687 FKK327681:FKN327687 FUG327681:FUJ327687 GEC327681:GEF327687 GNY327681:GOB327687 GXU327681:GXX327687 HHQ327681:HHT327687 HRM327681:HRP327687 IBI327681:IBL327687 ILE327681:ILH327687 IVA327681:IVD327687 JEW327681:JEZ327687 JOS327681:JOV327687 JYO327681:JYR327687 KIK327681:KIN327687 KSG327681:KSJ327687 LCC327681:LCF327687 LLY327681:LMB327687 LVU327681:LVX327687 MFQ327681:MFT327687 MPM327681:MPP327687 MZI327681:MZL327687 NJE327681:NJH327687 NTA327681:NTD327687 OCW327681:OCZ327687 OMS327681:OMV327687 OWO327681:OWR327687 PGK327681:PGN327687 PQG327681:PQJ327687 QAC327681:QAF327687 QJY327681:QKB327687 QTU327681:QTX327687 RDQ327681:RDT327687 RNM327681:RNP327687 RXI327681:RXL327687 SHE327681:SHH327687 SRA327681:SRD327687 TAW327681:TAZ327687 TKS327681:TKV327687 TUO327681:TUR327687 UEK327681:UEN327687 UOG327681:UOJ327687 UYC327681:UYF327687 VHY327681:VIB327687 VRU327681:VRX327687 WBQ327681:WBT327687 WLM327681:WLP327687 WVI327681:WVL327687 A393217:D393223 IW393217:IZ393223 SS393217:SV393223 ACO393217:ACR393223 AMK393217:AMN393223 AWG393217:AWJ393223 BGC393217:BGF393223 BPY393217:BQB393223 BZU393217:BZX393223 CJQ393217:CJT393223 CTM393217:CTP393223 DDI393217:DDL393223 DNE393217:DNH393223 DXA393217:DXD393223 EGW393217:EGZ393223 EQS393217:EQV393223 FAO393217:FAR393223 FKK393217:FKN393223 FUG393217:FUJ393223 GEC393217:GEF393223 GNY393217:GOB393223 GXU393217:GXX393223 HHQ393217:HHT393223 HRM393217:HRP393223 IBI393217:IBL393223 ILE393217:ILH393223 IVA393217:IVD393223 JEW393217:JEZ393223 JOS393217:JOV393223 JYO393217:JYR393223 KIK393217:KIN393223 KSG393217:KSJ393223 LCC393217:LCF393223 LLY393217:LMB393223 LVU393217:LVX393223 MFQ393217:MFT393223 MPM393217:MPP393223 MZI393217:MZL393223 NJE393217:NJH393223 NTA393217:NTD393223 OCW393217:OCZ393223 OMS393217:OMV393223 OWO393217:OWR393223 PGK393217:PGN393223 PQG393217:PQJ393223 QAC393217:QAF393223 QJY393217:QKB393223 QTU393217:QTX393223 RDQ393217:RDT393223 RNM393217:RNP393223 RXI393217:RXL393223 SHE393217:SHH393223 SRA393217:SRD393223 TAW393217:TAZ393223 TKS393217:TKV393223 TUO393217:TUR393223 UEK393217:UEN393223 UOG393217:UOJ393223 UYC393217:UYF393223 VHY393217:VIB393223 VRU393217:VRX393223 WBQ393217:WBT393223 WLM393217:WLP393223 WVI393217:WVL393223 A458753:D458759 IW458753:IZ458759 SS458753:SV458759 ACO458753:ACR458759 AMK458753:AMN458759 AWG458753:AWJ458759 BGC458753:BGF458759 BPY458753:BQB458759 BZU458753:BZX458759 CJQ458753:CJT458759 CTM458753:CTP458759 DDI458753:DDL458759 DNE458753:DNH458759 DXA458753:DXD458759 EGW458753:EGZ458759 EQS458753:EQV458759 FAO458753:FAR458759 FKK458753:FKN458759 FUG458753:FUJ458759 GEC458753:GEF458759 GNY458753:GOB458759 GXU458753:GXX458759 HHQ458753:HHT458759 HRM458753:HRP458759 IBI458753:IBL458759 ILE458753:ILH458759 IVA458753:IVD458759 JEW458753:JEZ458759 JOS458753:JOV458759 JYO458753:JYR458759 KIK458753:KIN458759 KSG458753:KSJ458759 LCC458753:LCF458759 LLY458753:LMB458759 LVU458753:LVX458759 MFQ458753:MFT458759 MPM458753:MPP458759 MZI458753:MZL458759 NJE458753:NJH458759 NTA458753:NTD458759 OCW458753:OCZ458759 OMS458753:OMV458759 OWO458753:OWR458759 PGK458753:PGN458759 PQG458753:PQJ458759 QAC458753:QAF458759 QJY458753:QKB458759 QTU458753:QTX458759 RDQ458753:RDT458759 RNM458753:RNP458759 RXI458753:RXL458759 SHE458753:SHH458759 SRA458753:SRD458759 TAW458753:TAZ458759 TKS458753:TKV458759 TUO458753:TUR458759 UEK458753:UEN458759 UOG458753:UOJ458759 UYC458753:UYF458759 VHY458753:VIB458759 VRU458753:VRX458759 WBQ458753:WBT458759 WLM458753:WLP458759 WVI458753:WVL458759 A524289:D524295 IW524289:IZ524295 SS524289:SV524295 ACO524289:ACR524295 AMK524289:AMN524295 AWG524289:AWJ524295 BGC524289:BGF524295 BPY524289:BQB524295 BZU524289:BZX524295 CJQ524289:CJT524295 CTM524289:CTP524295 DDI524289:DDL524295 DNE524289:DNH524295 DXA524289:DXD524295 EGW524289:EGZ524295 EQS524289:EQV524295 FAO524289:FAR524295 FKK524289:FKN524295 FUG524289:FUJ524295 GEC524289:GEF524295 GNY524289:GOB524295 GXU524289:GXX524295 HHQ524289:HHT524295 HRM524289:HRP524295 IBI524289:IBL524295 ILE524289:ILH524295 IVA524289:IVD524295 JEW524289:JEZ524295 JOS524289:JOV524295 JYO524289:JYR524295 KIK524289:KIN524295 KSG524289:KSJ524295 LCC524289:LCF524295 LLY524289:LMB524295 LVU524289:LVX524295 MFQ524289:MFT524295 MPM524289:MPP524295 MZI524289:MZL524295 NJE524289:NJH524295 NTA524289:NTD524295 OCW524289:OCZ524295 OMS524289:OMV524295 OWO524289:OWR524295 PGK524289:PGN524295 PQG524289:PQJ524295 QAC524289:QAF524295 QJY524289:QKB524295 QTU524289:QTX524295 RDQ524289:RDT524295 RNM524289:RNP524295 RXI524289:RXL524295 SHE524289:SHH524295 SRA524289:SRD524295 TAW524289:TAZ524295 TKS524289:TKV524295 TUO524289:TUR524295 UEK524289:UEN524295 UOG524289:UOJ524295 UYC524289:UYF524295 VHY524289:VIB524295 VRU524289:VRX524295 WBQ524289:WBT524295 WLM524289:WLP524295 WVI524289:WVL524295 A589825:D589831 IW589825:IZ589831 SS589825:SV589831 ACO589825:ACR589831 AMK589825:AMN589831 AWG589825:AWJ589831 BGC589825:BGF589831 BPY589825:BQB589831 BZU589825:BZX589831 CJQ589825:CJT589831 CTM589825:CTP589831 DDI589825:DDL589831 DNE589825:DNH589831 DXA589825:DXD589831 EGW589825:EGZ589831 EQS589825:EQV589831 FAO589825:FAR589831 FKK589825:FKN589831 FUG589825:FUJ589831 GEC589825:GEF589831 GNY589825:GOB589831 GXU589825:GXX589831 HHQ589825:HHT589831 HRM589825:HRP589831 IBI589825:IBL589831 ILE589825:ILH589831 IVA589825:IVD589831 JEW589825:JEZ589831 JOS589825:JOV589831 JYO589825:JYR589831 KIK589825:KIN589831 KSG589825:KSJ589831 LCC589825:LCF589831 LLY589825:LMB589831 LVU589825:LVX589831 MFQ589825:MFT589831 MPM589825:MPP589831 MZI589825:MZL589831 NJE589825:NJH589831 NTA589825:NTD589831 OCW589825:OCZ589831 OMS589825:OMV589831 OWO589825:OWR589831 PGK589825:PGN589831 PQG589825:PQJ589831 QAC589825:QAF589831 QJY589825:QKB589831 QTU589825:QTX589831 RDQ589825:RDT589831 RNM589825:RNP589831 RXI589825:RXL589831 SHE589825:SHH589831 SRA589825:SRD589831 TAW589825:TAZ589831 TKS589825:TKV589831 TUO589825:TUR589831 UEK589825:UEN589831 UOG589825:UOJ589831 UYC589825:UYF589831 VHY589825:VIB589831 VRU589825:VRX589831 WBQ589825:WBT589831 WLM589825:WLP589831 WVI589825:WVL589831 A655361:D655367 IW655361:IZ655367 SS655361:SV655367 ACO655361:ACR655367 AMK655361:AMN655367 AWG655361:AWJ655367 BGC655361:BGF655367 BPY655361:BQB655367 BZU655361:BZX655367 CJQ655361:CJT655367 CTM655361:CTP655367 DDI655361:DDL655367 DNE655361:DNH655367 DXA655361:DXD655367 EGW655361:EGZ655367 EQS655361:EQV655367 FAO655361:FAR655367 FKK655361:FKN655367 FUG655361:FUJ655367 GEC655361:GEF655367 GNY655361:GOB655367 GXU655361:GXX655367 HHQ655361:HHT655367 HRM655361:HRP655367 IBI655361:IBL655367 ILE655361:ILH655367 IVA655361:IVD655367 JEW655361:JEZ655367 JOS655361:JOV655367 JYO655361:JYR655367 KIK655361:KIN655367 KSG655361:KSJ655367 LCC655361:LCF655367 LLY655361:LMB655367 LVU655361:LVX655367 MFQ655361:MFT655367 MPM655361:MPP655367 MZI655361:MZL655367 NJE655361:NJH655367 NTA655361:NTD655367 OCW655361:OCZ655367 OMS655361:OMV655367 OWO655361:OWR655367 PGK655361:PGN655367 PQG655361:PQJ655367 QAC655361:QAF655367 QJY655361:QKB655367 QTU655361:QTX655367 RDQ655361:RDT655367 RNM655361:RNP655367 RXI655361:RXL655367 SHE655361:SHH655367 SRA655361:SRD655367 TAW655361:TAZ655367 TKS655361:TKV655367 TUO655361:TUR655367 UEK655361:UEN655367 UOG655361:UOJ655367 UYC655361:UYF655367 VHY655361:VIB655367 VRU655361:VRX655367 WBQ655361:WBT655367 WLM655361:WLP655367 WVI655361:WVL655367 A720897:D720903 IW720897:IZ720903 SS720897:SV720903 ACO720897:ACR720903 AMK720897:AMN720903 AWG720897:AWJ720903 BGC720897:BGF720903 BPY720897:BQB720903 BZU720897:BZX720903 CJQ720897:CJT720903 CTM720897:CTP720903 DDI720897:DDL720903 DNE720897:DNH720903 DXA720897:DXD720903 EGW720897:EGZ720903 EQS720897:EQV720903 FAO720897:FAR720903 FKK720897:FKN720903 FUG720897:FUJ720903 GEC720897:GEF720903 GNY720897:GOB720903 GXU720897:GXX720903 HHQ720897:HHT720903 HRM720897:HRP720903 IBI720897:IBL720903 ILE720897:ILH720903 IVA720897:IVD720903 JEW720897:JEZ720903 JOS720897:JOV720903 JYO720897:JYR720903 KIK720897:KIN720903 KSG720897:KSJ720903 LCC720897:LCF720903 LLY720897:LMB720903 LVU720897:LVX720903 MFQ720897:MFT720903 MPM720897:MPP720903 MZI720897:MZL720903 NJE720897:NJH720903 NTA720897:NTD720903 OCW720897:OCZ720903 OMS720897:OMV720903 OWO720897:OWR720903 PGK720897:PGN720903 PQG720897:PQJ720903 QAC720897:QAF720903 QJY720897:QKB720903 QTU720897:QTX720903 RDQ720897:RDT720903 RNM720897:RNP720903 RXI720897:RXL720903 SHE720897:SHH720903 SRA720897:SRD720903 TAW720897:TAZ720903 TKS720897:TKV720903 TUO720897:TUR720903 UEK720897:UEN720903 UOG720897:UOJ720903 UYC720897:UYF720903 VHY720897:VIB720903 VRU720897:VRX720903 WBQ720897:WBT720903 WLM720897:WLP720903 WVI720897:WVL720903 A786433:D786439 IW786433:IZ786439 SS786433:SV786439 ACO786433:ACR786439 AMK786433:AMN786439 AWG786433:AWJ786439 BGC786433:BGF786439 BPY786433:BQB786439 BZU786433:BZX786439 CJQ786433:CJT786439 CTM786433:CTP786439 DDI786433:DDL786439 DNE786433:DNH786439 DXA786433:DXD786439 EGW786433:EGZ786439 EQS786433:EQV786439 FAO786433:FAR786439 FKK786433:FKN786439 FUG786433:FUJ786439 GEC786433:GEF786439 GNY786433:GOB786439 GXU786433:GXX786439 HHQ786433:HHT786439 HRM786433:HRP786439 IBI786433:IBL786439 ILE786433:ILH786439 IVA786433:IVD786439 JEW786433:JEZ786439 JOS786433:JOV786439 JYO786433:JYR786439 KIK786433:KIN786439 KSG786433:KSJ786439 LCC786433:LCF786439 LLY786433:LMB786439 LVU786433:LVX786439 MFQ786433:MFT786439 MPM786433:MPP786439 MZI786433:MZL786439 NJE786433:NJH786439 NTA786433:NTD786439 OCW786433:OCZ786439 OMS786433:OMV786439 OWO786433:OWR786439 PGK786433:PGN786439 PQG786433:PQJ786439 QAC786433:QAF786439 QJY786433:QKB786439 QTU786433:QTX786439 RDQ786433:RDT786439 RNM786433:RNP786439 RXI786433:RXL786439 SHE786433:SHH786439 SRA786433:SRD786439 TAW786433:TAZ786439 TKS786433:TKV786439 TUO786433:TUR786439 UEK786433:UEN786439 UOG786433:UOJ786439 UYC786433:UYF786439 VHY786433:VIB786439 VRU786433:VRX786439 WBQ786433:WBT786439 WLM786433:WLP786439 WVI786433:WVL786439 A851969:D851975 IW851969:IZ851975 SS851969:SV851975 ACO851969:ACR851975 AMK851969:AMN851975 AWG851969:AWJ851975 BGC851969:BGF851975 BPY851969:BQB851975 BZU851969:BZX851975 CJQ851969:CJT851975 CTM851969:CTP851975 DDI851969:DDL851975 DNE851969:DNH851975 DXA851969:DXD851975 EGW851969:EGZ851975 EQS851969:EQV851975 FAO851969:FAR851975 FKK851969:FKN851975 FUG851969:FUJ851975 GEC851969:GEF851975 GNY851969:GOB851975 GXU851969:GXX851975 HHQ851969:HHT851975 HRM851969:HRP851975 IBI851969:IBL851975 ILE851969:ILH851975 IVA851969:IVD851975 JEW851969:JEZ851975 JOS851969:JOV851975 JYO851969:JYR851975 KIK851969:KIN851975 KSG851969:KSJ851975 LCC851969:LCF851975 LLY851969:LMB851975 LVU851969:LVX851975 MFQ851969:MFT851975 MPM851969:MPP851975 MZI851969:MZL851975 NJE851969:NJH851975 NTA851969:NTD851975 OCW851969:OCZ851975 OMS851969:OMV851975 OWO851969:OWR851975 PGK851969:PGN851975 PQG851969:PQJ851975 QAC851969:QAF851975 QJY851969:QKB851975 QTU851969:QTX851975 RDQ851969:RDT851975 RNM851969:RNP851975 RXI851969:RXL851975 SHE851969:SHH851975 SRA851969:SRD851975 TAW851969:TAZ851975 TKS851969:TKV851975 TUO851969:TUR851975 UEK851969:UEN851975 UOG851969:UOJ851975 UYC851969:UYF851975 VHY851969:VIB851975 VRU851969:VRX851975 WBQ851969:WBT851975 WLM851969:WLP851975 WVI851969:WVL851975 A917505:D917511 IW917505:IZ917511 SS917505:SV917511 ACO917505:ACR917511 AMK917505:AMN917511 AWG917505:AWJ917511 BGC917505:BGF917511 BPY917505:BQB917511 BZU917505:BZX917511 CJQ917505:CJT917511 CTM917505:CTP917511 DDI917505:DDL917511 DNE917505:DNH917511 DXA917505:DXD917511 EGW917505:EGZ917511 EQS917505:EQV917511 FAO917505:FAR917511 FKK917505:FKN917511 FUG917505:FUJ917511 GEC917505:GEF917511 GNY917505:GOB917511 GXU917505:GXX917511 HHQ917505:HHT917511 HRM917505:HRP917511 IBI917505:IBL917511 ILE917505:ILH917511 IVA917505:IVD917511 JEW917505:JEZ917511 JOS917505:JOV917511 JYO917505:JYR917511 KIK917505:KIN917511 KSG917505:KSJ917511 LCC917505:LCF917511 LLY917505:LMB917511 LVU917505:LVX917511 MFQ917505:MFT917511 MPM917505:MPP917511 MZI917505:MZL917511 NJE917505:NJH917511 NTA917505:NTD917511 OCW917505:OCZ917511 OMS917505:OMV917511 OWO917505:OWR917511 PGK917505:PGN917511 PQG917505:PQJ917511 QAC917505:QAF917511 QJY917505:QKB917511 QTU917505:QTX917511 RDQ917505:RDT917511 RNM917505:RNP917511 RXI917505:RXL917511 SHE917505:SHH917511 SRA917505:SRD917511 TAW917505:TAZ917511 TKS917505:TKV917511 TUO917505:TUR917511 UEK917505:UEN917511 UOG917505:UOJ917511 UYC917505:UYF917511 VHY917505:VIB917511 VRU917505:VRX917511 WBQ917505:WBT917511 WLM917505:WLP917511 WVI917505:WVL917511 A983041:D983047 IW983041:IZ983047 SS983041:SV983047 ACO983041:ACR983047 AMK983041:AMN983047 AWG983041:AWJ983047 BGC983041:BGF983047 BPY983041:BQB983047 BZU983041:BZX983047 CJQ983041:CJT983047 CTM983041:CTP983047 DDI983041:DDL983047 DNE983041:DNH983047 DXA983041:DXD983047 EGW983041:EGZ983047 EQS983041:EQV983047 FAO983041:FAR983047 FKK983041:FKN983047 FUG983041:FUJ983047 GEC983041:GEF983047 GNY983041:GOB983047 GXU983041:GXX983047 HHQ983041:HHT983047 HRM983041:HRP983047 IBI983041:IBL983047 ILE983041:ILH983047 IVA983041:IVD983047 JEW983041:JEZ983047 JOS983041:JOV983047 JYO983041:JYR983047 KIK983041:KIN983047 KSG983041:KSJ983047 LCC983041:LCF983047 LLY983041:LMB983047 LVU983041:LVX983047 MFQ983041:MFT983047 MPM983041:MPP983047 MZI983041:MZL983047 NJE983041:NJH983047 NTA983041:NTD983047 OCW983041:OCZ983047 OMS983041:OMV983047 OWO983041:OWR983047 PGK983041:PGN983047 PQG983041:PQJ983047 QAC983041:QAF983047 QJY983041:QKB983047 QTU983041:QTX983047 RDQ983041:RDT983047 RNM983041:RNP983047 RXI983041:RXL983047 SHE983041:SHH983047 SRA983041:SRD983047 TAW983041:TAZ983047 TKS983041:TKV983047 TUO983041:TUR983047 UEK983041:UEN983047 UOG983041:UOJ983047 UYC983041:UYF983047 VHY983041:VIB983047 VRU983041:VRX983047 WBQ983041:WBT983047 WLM983041:WLP983047 WVI983041:WVL983047 RDY983112:RDY983135 IX71:IY83 ST71:SU83 ACP71:ACQ83 AML71:AMM83 AWH71:AWI83 BGD71:BGE83 BPZ71:BQA83 BZV71:BZW83 CJR71:CJS83 CTN71:CTO83 DDJ71:DDK83 DNF71:DNG83 DXB71:DXC83 EGX71:EGY83 EQT71:EQU83 FAP71:FAQ83 FKL71:FKM83 FUH71:FUI83 GED71:GEE83 GNZ71:GOA83 GXV71:GXW83 HHR71:HHS83 HRN71:HRO83 IBJ71:IBK83 ILF71:ILG83 IVB71:IVC83 JEX71:JEY83 JOT71:JOU83 JYP71:JYQ83 KIL71:KIM83 KSH71:KSI83 LCD71:LCE83 LLZ71:LMA83 LVV71:LVW83 MFR71:MFS83 MPN71:MPO83 MZJ71:MZK83 NJF71:NJG83 NTB71:NTC83 OCX71:OCY83 OMT71:OMU83 OWP71:OWQ83 PGL71:PGM83 PQH71:PQI83 QAD71:QAE83 QJZ71:QKA83 QTV71:QTW83 RDR71:RDS83 RNN71:RNO83 RXJ71:RXK83 SHF71:SHG83 SRB71:SRC83 TAX71:TAY83 TKT71:TKU83 TUP71:TUQ83 UEL71:UEM83 UOH71:UOI83 UYD71:UYE83 VHZ71:VIA83 VRV71:VRW83 WBR71:WBS83 WLN71:WLO83 WVJ71:WVK83 B65607:C65619 IX65607:IY65619 ST65607:SU65619 ACP65607:ACQ65619 AML65607:AMM65619 AWH65607:AWI65619 BGD65607:BGE65619 BPZ65607:BQA65619 BZV65607:BZW65619 CJR65607:CJS65619 CTN65607:CTO65619 DDJ65607:DDK65619 DNF65607:DNG65619 DXB65607:DXC65619 EGX65607:EGY65619 EQT65607:EQU65619 FAP65607:FAQ65619 FKL65607:FKM65619 FUH65607:FUI65619 GED65607:GEE65619 GNZ65607:GOA65619 GXV65607:GXW65619 HHR65607:HHS65619 HRN65607:HRO65619 IBJ65607:IBK65619 ILF65607:ILG65619 IVB65607:IVC65619 JEX65607:JEY65619 JOT65607:JOU65619 JYP65607:JYQ65619 KIL65607:KIM65619 KSH65607:KSI65619 LCD65607:LCE65619 LLZ65607:LMA65619 LVV65607:LVW65619 MFR65607:MFS65619 MPN65607:MPO65619 MZJ65607:MZK65619 NJF65607:NJG65619 NTB65607:NTC65619 OCX65607:OCY65619 OMT65607:OMU65619 OWP65607:OWQ65619 PGL65607:PGM65619 PQH65607:PQI65619 QAD65607:QAE65619 QJZ65607:QKA65619 QTV65607:QTW65619 RDR65607:RDS65619 RNN65607:RNO65619 RXJ65607:RXK65619 SHF65607:SHG65619 SRB65607:SRC65619 TAX65607:TAY65619 TKT65607:TKU65619 TUP65607:TUQ65619 UEL65607:UEM65619 UOH65607:UOI65619 UYD65607:UYE65619 VHZ65607:VIA65619 VRV65607:VRW65619 WBR65607:WBS65619 WLN65607:WLO65619 WVJ65607:WVK65619 B131143:C131155 IX131143:IY131155 ST131143:SU131155 ACP131143:ACQ131155 AML131143:AMM131155 AWH131143:AWI131155 BGD131143:BGE131155 BPZ131143:BQA131155 BZV131143:BZW131155 CJR131143:CJS131155 CTN131143:CTO131155 DDJ131143:DDK131155 DNF131143:DNG131155 DXB131143:DXC131155 EGX131143:EGY131155 EQT131143:EQU131155 FAP131143:FAQ131155 FKL131143:FKM131155 FUH131143:FUI131155 GED131143:GEE131155 GNZ131143:GOA131155 GXV131143:GXW131155 HHR131143:HHS131155 HRN131143:HRO131155 IBJ131143:IBK131155 ILF131143:ILG131155 IVB131143:IVC131155 JEX131143:JEY131155 JOT131143:JOU131155 JYP131143:JYQ131155 KIL131143:KIM131155 KSH131143:KSI131155 LCD131143:LCE131155 LLZ131143:LMA131155 LVV131143:LVW131155 MFR131143:MFS131155 MPN131143:MPO131155 MZJ131143:MZK131155 NJF131143:NJG131155 NTB131143:NTC131155 OCX131143:OCY131155 OMT131143:OMU131155 OWP131143:OWQ131155 PGL131143:PGM131155 PQH131143:PQI131155 QAD131143:QAE131155 QJZ131143:QKA131155 QTV131143:QTW131155 RDR131143:RDS131155 RNN131143:RNO131155 RXJ131143:RXK131155 SHF131143:SHG131155 SRB131143:SRC131155 TAX131143:TAY131155 TKT131143:TKU131155 TUP131143:TUQ131155 UEL131143:UEM131155 UOH131143:UOI131155 UYD131143:UYE131155 VHZ131143:VIA131155 VRV131143:VRW131155 WBR131143:WBS131155 WLN131143:WLO131155 WVJ131143:WVK131155 B196679:C196691 IX196679:IY196691 ST196679:SU196691 ACP196679:ACQ196691 AML196679:AMM196691 AWH196679:AWI196691 BGD196679:BGE196691 BPZ196679:BQA196691 BZV196679:BZW196691 CJR196679:CJS196691 CTN196679:CTO196691 DDJ196679:DDK196691 DNF196679:DNG196691 DXB196679:DXC196691 EGX196679:EGY196691 EQT196679:EQU196691 FAP196679:FAQ196691 FKL196679:FKM196691 FUH196679:FUI196691 GED196679:GEE196691 GNZ196679:GOA196691 GXV196679:GXW196691 HHR196679:HHS196691 HRN196679:HRO196691 IBJ196679:IBK196691 ILF196679:ILG196691 IVB196679:IVC196691 JEX196679:JEY196691 JOT196679:JOU196691 JYP196679:JYQ196691 KIL196679:KIM196691 KSH196679:KSI196691 LCD196679:LCE196691 LLZ196679:LMA196691 LVV196679:LVW196691 MFR196679:MFS196691 MPN196679:MPO196691 MZJ196679:MZK196691 NJF196679:NJG196691 NTB196679:NTC196691 OCX196679:OCY196691 OMT196679:OMU196691 OWP196679:OWQ196691 PGL196679:PGM196691 PQH196679:PQI196691 QAD196679:QAE196691 QJZ196679:QKA196691 QTV196679:QTW196691 RDR196679:RDS196691 RNN196679:RNO196691 RXJ196679:RXK196691 SHF196679:SHG196691 SRB196679:SRC196691 TAX196679:TAY196691 TKT196679:TKU196691 TUP196679:TUQ196691 UEL196679:UEM196691 UOH196679:UOI196691 UYD196679:UYE196691 VHZ196679:VIA196691 VRV196679:VRW196691 WBR196679:WBS196691 WLN196679:WLO196691 WVJ196679:WVK196691 B262215:C262227 IX262215:IY262227 ST262215:SU262227 ACP262215:ACQ262227 AML262215:AMM262227 AWH262215:AWI262227 BGD262215:BGE262227 BPZ262215:BQA262227 BZV262215:BZW262227 CJR262215:CJS262227 CTN262215:CTO262227 DDJ262215:DDK262227 DNF262215:DNG262227 DXB262215:DXC262227 EGX262215:EGY262227 EQT262215:EQU262227 FAP262215:FAQ262227 FKL262215:FKM262227 FUH262215:FUI262227 GED262215:GEE262227 GNZ262215:GOA262227 GXV262215:GXW262227 HHR262215:HHS262227 HRN262215:HRO262227 IBJ262215:IBK262227 ILF262215:ILG262227 IVB262215:IVC262227 JEX262215:JEY262227 JOT262215:JOU262227 JYP262215:JYQ262227 KIL262215:KIM262227 KSH262215:KSI262227 LCD262215:LCE262227 LLZ262215:LMA262227 LVV262215:LVW262227 MFR262215:MFS262227 MPN262215:MPO262227 MZJ262215:MZK262227 NJF262215:NJG262227 NTB262215:NTC262227 OCX262215:OCY262227 OMT262215:OMU262227 OWP262215:OWQ262227 PGL262215:PGM262227 PQH262215:PQI262227 QAD262215:QAE262227 QJZ262215:QKA262227 QTV262215:QTW262227 RDR262215:RDS262227 RNN262215:RNO262227 RXJ262215:RXK262227 SHF262215:SHG262227 SRB262215:SRC262227 TAX262215:TAY262227 TKT262215:TKU262227 TUP262215:TUQ262227 UEL262215:UEM262227 UOH262215:UOI262227 UYD262215:UYE262227 VHZ262215:VIA262227 VRV262215:VRW262227 WBR262215:WBS262227 WLN262215:WLO262227 WVJ262215:WVK262227 B327751:C327763 IX327751:IY327763 ST327751:SU327763 ACP327751:ACQ327763 AML327751:AMM327763 AWH327751:AWI327763 BGD327751:BGE327763 BPZ327751:BQA327763 BZV327751:BZW327763 CJR327751:CJS327763 CTN327751:CTO327763 DDJ327751:DDK327763 DNF327751:DNG327763 DXB327751:DXC327763 EGX327751:EGY327763 EQT327751:EQU327763 FAP327751:FAQ327763 FKL327751:FKM327763 FUH327751:FUI327763 GED327751:GEE327763 GNZ327751:GOA327763 GXV327751:GXW327763 HHR327751:HHS327763 HRN327751:HRO327763 IBJ327751:IBK327763 ILF327751:ILG327763 IVB327751:IVC327763 JEX327751:JEY327763 JOT327751:JOU327763 JYP327751:JYQ327763 KIL327751:KIM327763 KSH327751:KSI327763 LCD327751:LCE327763 LLZ327751:LMA327763 LVV327751:LVW327763 MFR327751:MFS327763 MPN327751:MPO327763 MZJ327751:MZK327763 NJF327751:NJG327763 NTB327751:NTC327763 OCX327751:OCY327763 OMT327751:OMU327763 OWP327751:OWQ327763 PGL327751:PGM327763 PQH327751:PQI327763 QAD327751:QAE327763 QJZ327751:QKA327763 QTV327751:QTW327763 RDR327751:RDS327763 RNN327751:RNO327763 RXJ327751:RXK327763 SHF327751:SHG327763 SRB327751:SRC327763 TAX327751:TAY327763 TKT327751:TKU327763 TUP327751:TUQ327763 UEL327751:UEM327763 UOH327751:UOI327763 UYD327751:UYE327763 VHZ327751:VIA327763 VRV327751:VRW327763 WBR327751:WBS327763 WLN327751:WLO327763 WVJ327751:WVK327763 B393287:C393299 IX393287:IY393299 ST393287:SU393299 ACP393287:ACQ393299 AML393287:AMM393299 AWH393287:AWI393299 BGD393287:BGE393299 BPZ393287:BQA393299 BZV393287:BZW393299 CJR393287:CJS393299 CTN393287:CTO393299 DDJ393287:DDK393299 DNF393287:DNG393299 DXB393287:DXC393299 EGX393287:EGY393299 EQT393287:EQU393299 FAP393287:FAQ393299 FKL393287:FKM393299 FUH393287:FUI393299 GED393287:GEE393299 GNZ393287:GOA393299 GXV393287:GXW393299 HHR393287:HHS393299 HRN393287:HRO393299 IBJ393287:IBK393299 ILF393287:ILG393299 IVB393287:IVC393299 JEX393287:JEY393299 JOT393287:JOU393299 JYP393287:JYQ393299 KIL393287:KIM393299 KSH393287:KSI393299 LCD393287:LCE393299 LLZ393287:LMA393299 LVV393287:LVW393299 MFR393287:MFS393299 MPN393287:MPO393299 MZJ393287:MZK393299 NJF393287:NJG393299 NTB393287:NTC393299 OCX393287:OCY393299 OMT393287:OMU393299 OWP393287:OWQ393299 PGL393287:PGM393299 PQH393287:PQI393299 QAD393287:QAE393299 QJZ393287:QKA393299 QTV393287:QTW393299 RDR393287:RDS393299 RNN393287:RNO393299 RXJ393287:RXK393299 SHF393287:SHG393299 SRB393287:SRC393299 TAX393287:TAY393299 TKT393287:TKU393299 TUP393287:TUQ393299 UEL393287:UEM393299 UOH393287:UOI393299 UYD393287:UYE393299 VHZ393287:VIA393299 VRV393287:VRW393299 WBR393287:WBS393299 WLN393287:WLO393299 WVJ393287:WVK393299 B458823:C458835 IX458823:IY458835 ST458823:SU458835 ACP458823:ACQ458835 AML458823:AMM458835 AWH458823:AWI458835 BGD458823:BGE458835 BPZ458823:BQA458835 BZV458823:BZW458835 CJR458823:CJS458835 CTN458823:CTO458835 DDJ458823:DDK458835 DNF458823:DNG458835 DXB458823:DXC458835 EGX458823:EGY458835 EQT458823:EQU458835 FAP458823:FAQ458835 FKL458823:FKM458835 FUH458823:FUI458835 GED458823:GEE458835 GNZ458823:GOA458835 GXV458823:GXW458835 HHR458823:HHS458835 HRN458823:HRO458835 IBJ458823:IBK458835 ILF458823:ILG458835 IVB458823:IVC458835 JEX458823:JEY458835 JOT458823:JOU458835 JYP458823:JYQ458835 KIL458823:KIM458835 KSH458823:KSI458835 LCD458823:LCE458835 LLZ458823:LMA458835 LVV458823:LVW458835 MFR458823:MFS458835 MPN458823:MPO458835 MZJ458823:MZK458835 NJF458823:NJG458835 NTB458823:NTC458835 OCX458823:OCY458835 OMT458823:OMU458835 OWP458823:OWQ458835 PGL458823:PGM458835 PQH458823:PQI458835 QAD458823:QAE458835 QJZ458823:QKA458835 QTV458823:QTW458835 RDR458823:RDS458835 RNN458823:RNO458835 RXJ458823:RXK458835 SHF458823:SHG458835 SRB458823:SRC458835 TAX458823:TAY458835 TKT458823:TKU458835 TUP458823:TUQ458835 UEL458823:UEM458835 UOH458823:UOI458835 UYD458823:UYE458835 VHZ458823:VIA458835 VRV458823:VRW458835 WBR458823:WBS458835 WLN458823:WLO458835 WVJ458823:WVK458835 B524359:C524371 IX524359:IY524371 ST524359:SU524371 ACP524359:ACQ524371 AML524359:AMM524371 AWH524359:AWI524371 BGD524359:BGE524371 BPZ524359:BQA524371 BZV524359:BZW524371 CJR524359:CJS524371 CTN524359:CTO524371 DDJ524359:DDK524371 DNF524359:DNG524371 DXB524359:DXC524371 EGX524359:EGY524371 EQT524359:EQU524371 FAP524359:FAQ524371 FKL524359:FKM524371 FUH524359:FUI524371 GED524359:GEE524371 GNZ524359:GOA524371 GXV524359:GXW524371 HHR524359:HHS524371 HRN524359:HRO524371 IBJ524359:IBK524371 ILF524359:ILG524371 IVB524359:IVC524371 JEX524359:JEY524371 JOT524359:JOU524371 JYP524359:JYQ524371 KIL524359:KIM524371 KSH524359:KSI524371 LCD524359:LCE524371 LLZ524359:LMA524371 LVV524359:LVW524371 MFR524359:MFS524371 MPN524359:MPO524371 MZJ524359:MZK524371 NJF524359:NJG524371 NTB524359:NTC524371 OCX524359:OCY524371 OMT524359:OMU524371 OWP524359:OWQ524371 PGL524359:PGM524371 PQH524359:PQI524371 QAD524359:QAE524371 QJZ524359:QKA524371 QTV524359:QTW524371 RDR524359:RDS524371 RNN524359:RNO524371 RXJ524359:RXK524371 SHF524359:SHG524371 SRB524359:SRC524371 TAX524359:TAY524371 TKT524359:TKU524371 TUP524359:TUQ524371 UEL524359:UEM524371 UOH524359:UOI524371 UYD524359:UYE524371 VHZ524359:VIA524371 VRV524359:VRW524371 WBR524359:WBS524371 WLN524359:WLO524371 WVJ524359:WVK524371 B589895:C589907 IX589895:IY589907 ST589895:SU589907 ACP589895:ACQ589907 AML589895:AMM589907 AWH589895:AWI589907 BGD589895:BGE589907 BPZ589895:BQA589907 BZV589895:BZW589907 CJR589895:CJS589907 CTN589895:CTO589907 DDJ589895:DDK589907 DNF589895:DNG589907 DXB589895:DXC589907 EGX589895:EGY589907 EQT589895:EQU589907 FAP589895:FAQ589907 FKL589895:FKM589907 FUH589895:FUI589907 GED589895:GEE589907 GNZ589895:GOA589907 GXV589895:GXW589907 HHR589895:HHS589907 HRN589895:HRO589907 IBJ589895:IBK589907 ILF589895:ILG589907 IVB589895:IVC589907 JEX589895:JEY589907 JOT589895:JOU589907 JYP589895:JYQ589907 KIL589895:KIM589907 KSH589895:KSI589907 LCD589895:LCE589907 LLZ589895:LMA589907 LVV589895:LVW589907 MFR589895:MFS589907 MPN589895:MPO589907 MZJ589895:MZK589907 NJF589895:NJG589907 NTB589895:NTC589907 OCX589895:OCY589907 OMT589895:OMU589907 OWP589895:OWQ589907 PGL589895:PGM589907 PQH589895:PQI589907 QAD589895:QAE589907 QJZ589895:QKA589907 QTV589895:QTW589907 RDR589895:RDS589907 RNN589895:RNO589907 RXJ589895:RXK589907 SHF589895:SHG589907 SRB589895:SRC589907 TAX589895:TAY589907 TKT589895:TKU589907 TUP589895:TUQ589907 UEL589895:UEM589907 UOH589895:UOI589907 UYD589895:UYE589907 VHZ589895:VIA589907 VRV589895:VRW589907 WBR589895:WBS589907 WLN589895:WLO589907 WVJ589895:WVK589907 B655431:C655443 IX655431:IY655443 ST655431:SU655443 ACP655431:ACQ655443 AML655431:AMM655443 AWH655431:AWI655443 BGD655431:BGE655443 BPZ655431:BQA655443 BZV655431:BZW655443 CJR655431:CJS655443 CTN655431:CTO655443 DDJ655431:DDK655443 DNF655431:DNG655443 DXB655431:DXC655443 EGX655431:EGY655443 EQT655431:EQU655443 FAP655431:FAQ655443 FKL655431:FKM655443 FUH655431:FUI655443 GED655431:GEE655443 GNZ655431:GOA655443 GXV655431:GXW655443 HHR655431:HHS655443 HRN655431:HRO655443 IBJ655431:IBK655443 ILF655431:ILG655443 IVB655431:IVC655443 JEX655431:JEY655443 JOT655431:JOU655443 JYP655431:JYQ655443 KIL655431:KIM655443 KSH655431:KSI655443 LCD655431:LCE655443 LLZ655431:LMA655443 LVV655431:LVW655443 MFR655431:MFS655443 MPN655431:MPO655443 MZJ655431:MZK655443 NJF655431:NJG655443 NTB655431:NTC655443 OCX655431:OCY655443 OMT655431:OMU655443 OWP655431:OWQ655443 PGL655431:PGM655443 PQH655431:PQI655443 QAD655431:QAE655443 QJZ655431:QKA655443 QTV655431:QTW655443 RDR655431:RDS655443 RNN655431:RNO655443 RXJ655431:RXK655443 SHF655431:SHG655443 SRB655431:SRC655443 TAX655431:TAY655443 TKT655431:TKU655443 TUP655431:TUQ655443 UEL655431:UEM655443 UOH655431:UOI655443 UYD655431:UYE655443 VHZ655431:VIA655443 VRV655431:VRW655443 WBR655431:WBS655443 WLN655431:WLO655443 WVJ655431:WVK655443 B720967:C720979 IX720967:IY720979 ST720967:SU720979 ACP720967:ACQ720979 AML720967:AMM720979 AWH720967:AWI720979 BGD720967:BGE720979 BPZ720967:BQA720979 BZV720967:BZW720979 CJR720967:CJS720979 CTN720967:CTO720979 DDJ720967:DDK720979 DNF720967:DNG720979 DXB720967:DXC720979 EGX720967:EGY720979 EQT720967:EQU720979 FAP720967:FAQ720979 FKL720967:FKM720979 FUH720967:FUI720979 GED720967:GEE720979 GNZ720967:GOA720979 GXV720967:GXW720979 HHR720967:HHS720979 HRN720967:HRO720979 IBJ720967:IBK720979 ILF720967:ILG720979 IVB720967:IVC720979 JEX720967:JEY720979 JOT720967:JOU720979 JYP720967:JYQ720979 KIL720967:KIM720979 KSH720967:KSI720979 LCD720967:LCE720979 LLZ720967:LMA720979 LVV720967:LVW720979 MFR720967:MFS720979 MPN720967:MPO720979 MZJ720967:MZK720979 NJF720967:NJG720979 NTB720967:NTC720979 OCX720967:OCY720979 OMT720967:OMU720979 OWP720967:OWQ720979 PGL720967:PGM720979 PQH720967:PQI720979 QAD720967:QAE720979 QJZ720967:QKA720979 QTV720967:QTW720979 RDR720967:RDS720979 RNN720967:RNO720979 RXJ720967:RXK720979 SHF720967:SHG720979 SRB720967:SRC720979 TAX720967:TAY720979 TKT720967:TKU720979 TUP720967:TUQ720979 UEL720967:UEM720979 UOH720967:UOI720979 UYD720967:UYE720979 VHZ720967:VIA720979 VRV720967:VRW720979 WBR720967:WBS720979 WLN720967:WLO720979 WVJ720967:WVK720979 B786503:C786515 IX786503:IY786515 ST786503:SU786515 ACP786503:ACQ786515 AML786503:AMM786515 AWH786503:AWI786515 BGD786503:BGE786515 BPZ786503:BQA786515 BZV786503:BZW786515 CJR786503:CJS786515 CTN786503:CTO786515 DDJ786503:DDK786515 DNF786503:DNG786515 DXB786503:DXC786515 EGX786503:EGY786515 EQT786503:EQU786515 FAP786503:FAQ786515 FKL786503:FKM786515 FUH786503:FUI786515 GED786503:GEE786515 GNZ786503:GOA786515 GXV786503:GXW786515 HHR786503:HHS786515 HRN786503:HRO786515 IBJ786503:IBK786515 ILF786503:ILG786515 IVB786503:IVC786515 JEX786503:JEY786515 JOT786503:JOU786515 JYP786503:JYQ786515 KIL786503:KIM786515 KSH786503:KSI786515 LCD786503:LCE786515 LLZ786503:LMA786515 LVV786503:LVW786515 MFR786503:MFS786515 MPN786503:MPO786515 MZJ786503:MZK786515 NJF786503:NJG786515 NTB786503:NTC786515 OCX786503:OCY786515 OMT786503:OMU786515 OWP786503:OWQ786515 PGL786503:PGM786515 PQH786503:PQI786515 QAD786503:QAE786515 QJZ786503:QKA786515 QTV786503:QTW786515 RDR786503:RDS786515 RNN786503:RNO786515 RXJ786503:RXK786515 SHF786503:SHG786515 SRB786503:SRC786515 TAX786503:TAY786515 TKT786503:TKU786515 TUP786503:TUQ786515 UEL786503:UEM786515 UOH786503:UOI786515 UYD786503:UYE786515 VHZ786503:VIA786515 VRV786503:VRW786515 WBR786503:WBS786515 WLN786503:WLO786515 WVJ786503:WVK786515 B852039:C852051 IX852039:IY852051 ST852039:SU852051 ACP852039:ACQ852051 AML852039:AMM852051 AWH852039:AWI852051 BGD852039:BGE852051 BPZ852039:BQA852051 BZV852039:BZW852051 CJR852039:CJS852051 CTN852039:CTO852051 DDJ852039:DDK852051 DNF852039:DNG852051 DXB852039:DXC852051 EGX852039:EGY852051 EQT852039:EQU852051 FAP852039:FAQ852051 FKL852039:FKM852051 FUH852039:FUI852051 GED852039:GEE852051 GNZ852039:GOA852051 GXV852039:GXW852051 HHR852039:HHS852051 HRN852039:HRO852051 IBJ852039:IBK852051 ILF852039:ILG852051 IVB852039:IVC852051 JEX852039:JEY852051 JOT852039:JOU852051 JYP852039:JYQ852051 KIL852039:KIM852051 KSH852039:KSI852051 LCD852039:LCE852051 LLZ852039:LMA852051 LVV852039:LVW852051 MFR852039:MFS852051 MPN852039:MPO852051 MZJ852039:MZK852051 NJF852039:NJG852051 NTB852039:NTC852051 OCX852039:OCY852051 OMT852039:OMU852051 OWP852039:OWQ852051 PGL852039:PGM852051 PQH852039:PQI852051 QAD852039:QAE852051 QJZ852039:QKA852051 QTV852039:QTW852051 RDR852039:RDS852051 RNN852039:RNO852051 RXJ852039:RXK852051 SHF852039:SHG852051 SRB852039:SRC852051 TAX852039:TAY852051 TKT852039:TKU852051 TUP852039:TUQ852051 UEL852039:UEM852051 UOH852039:UOI852051 UYD852039:UYE852051 VHZ852039:VIA852051 VRV852039:VRW852051 WBR852039:WBS852051 WLN852039:WLO852051 WVJ852039:WVK852051 B917575:C917587 IX917575:IY917587 ST917575:SU917587 ACP917575:ACQ917587 AML917575:AMM917587 AWH917575:AWI917587 BGD917575:BGE917587 BPZ917575:BQA917587 BZV917575:BZW917587 CJR917575:CJS917587 CTN917575:CTO917587 DDJ917575:DDK917587 DNF917575:DNG917587 DXB917575:DXC917587 EGX917575:EGY917587 EQT917575:EQU917587 FAP917575:FAQ917587 FKL917575:FKM917587 FUH917575:FUI917587 GED917575:GEE917587 GNZ917575:GOA917587 GXV917575:GXW917587 HHR917575:HHS917587 HRN917575:HRO917587 IBJ917575:IBK917587 ILF917575:ILG917587 IVB917575:IVC917587 JEX917575:JEY917587 JOT917575:JOU917587 JYP917575:JYQ917587 KIL917575:KIM917587 KSH917575:KSI917587 LCD917575:LCE917587 LLZ917575:LMA917587 LVV917575:LVW917587 MFR917575:MFS917587 MPN917575:MPO917587 MZJ917575:MZK917587 NJF917575:NJG917587 NTB917575:NTC917587 OCX917575:OCY917587 OMT917575:OMU917587 OWP917575:OWQ917587 PGL917575:PGM917587 PQH917575:PQI917587 QAD917575:QAE917587 QJZ917575:QKA917587 QTV917575:QTW917587 RDR917575:RDS917587 RNN917575:RNO917587 RXJ917575:RXK917587 SHF917575:SHG917587 SRB917575:SRC917587 TAX917575:TAY917587 TKT917575:TKU917587 TUP917575:TUQ917587 UEL917575:UEM917587 UOH917575:UOI917587 UYD917575:UYE917587 VHZ917575:VIA917587 VRV917575:VRW917587 WBR917575:WBS917587 WLN917575:WLO917587 WVJ917575:WVK917587 B983111:C983123 IX983111:IY983123 ST983111:SU983123 ACP983111:ACQ983123 AML983111:AMM983123 AWH983111:AWI983123 BGD983111:BGE983123 BPZ983111:BQA983123 BZV983111:BZW983123 CJR983111:CJS983123 CTN983111:CTO983123 DDJ983111:DDK983123 DNF983111:DNG983123 DXB983111:DXC983123 EGX983111:EGY983123 EQT983111:EQU983123 FAP983111:FAQ983123 FKL983111:FKM983123 FUH983111:FUI983123 GED983111:GEE983123 GNZ983111:GOA983123 GXV983111:GXW983123 HHR983111:HHS983123 HRN983111:HRO983123 IBJ983111:IBK983123 ILF983111:ILG983123 IVB983111:IVC983123 JEX983111:JEY983123 JOT983111:JOU983123 JYP983111:JYQ983123 KIL983111:KIM983123 KSH983111:KSI983123 LCD983111:LCE983123 LLZ983111:LMA983123 LVV983111:LVW983123 MFR983111:MFS983123 MPN983111:MPO983123 MZJ983111:MZK983123 NJF983111:NJG983123 NTB983111:NTC983123 OCX983111:OCY983123 OMT983111:OMU983123 OWP983111:OWQ983123 PGL983111:PGM983123 PQH983111:PQI983123 QAD983111:QAE983123 QJZ983111:QKA983123 QTV983111:QTW983123 RDR983111:RDS983123 RNN983111:RNO983123 RXJ983111:RXK983123 SHF983111:SHG983123 SRB983111:SRC983123 TAX983111:TAY983123 TKT983111:TKU983123 TUP983111:TUQ983123 UEL983111:UEM983123 UOH983111:UOI983123 UYD983111:UYE983123 VHZ983111:VIA983123 VRV983111:VRW983123 WBR983111:WBS983123 WLN983111:WLO983123 WVJ983111:WVK983123 RNU983112:RNU983135 IY64:IY69 SU64:SU69 ACQ64:ACQ69 AMM64:AMM69 AWI64:AWI69 BGE64:BGE69 BQA64:BQA69 BZW64:BZW69 CJS64:CJS69 CTO64:CTO69 DDK64:DDK69 DNG64:DNG69 DXC64:DXC69 EGY64:EGY69 EQU64:EQU69 FAQ64:FAQ69 FKM64:FKM69 FUI64:FUI69 GEE64:GEE69 GOA64:GOA69 GXW64:GXW69 HHS64:HHS69 HRO64:HRO69 IBK64:IBK69 ILG64:ILG69 IVC64:IVC69 JEY64:JEY69 JOU64:JOU69 JYQ64:JYQ69 KIM64:KIM69 KSI64:KSI69 LCE64:LCE69 LMA64:LMA69 LVW64:LVW69 MFS64:MFS69 MPO64:MPO69 MZK64:MZK69 NJG64:NJG69 NTC64:NTC69 OCY64:OCY69 OMU64:OMU69 OWQ64:OWQ69 PGM64:PGM69 PQI64:PQI69 QAE64:QAE69 QKA64:QKA69 QTW64:QTW69 RDS64:RDS69 RNO64:RNO69 RXK64:RXK69 SHG64:SHG69 SRC64:SRC69 TAY64:TAY69 TKU64:TKU69 TUQ64:TUQ69 UEM64:UEM69 UOI64:UOI69 UYE64:UYE69 VIA64:VIA69 VRW64:VRW69 WBS64:WBS69 WLO64:WLO69 WVK64:WVK69 C65600:C65605 IY65600:IY65605 SU65600:SU65605 ACQ65600:ACQ65605 AMM65600:AMM65605 AWI65600:AWI65605 BGE65600:BGE65605 BQA65600:BQA65605 BZW65600:BZW65605 CJS65600:CJS65605 CTO65600:CTO65605 DDK65600:DDK65605 DNG65600:DNG65605 DXC65600:DXC65605 EGY65600:EGY65605 EQU65600:EQU65605 FAQ65600:FAQ65605 FKM65600:FKM65605 FUI65600:FUI65605 GEE65600:GEE65605 GOA65600:GOA65605 GXW65600:GXW65605 HHS65600:HHS65605 HRO65600:HRO65605 IBK65600:IBK65605 ILG65600:ILG65605 IVC65600:IVC65605 JEY65600:JEY65605 JOU65600:JOU65605 JYQ65600:JYQ65605 KIM65600:KIM65605 KSI65600:KSI65605 LCE65600:LCE65605 LMA65600:LMA65605 LVW65600:LVW65605 MFS65600:MFS65605 MPO65600:MPO65605 MZK65600:MZK65605 NJG65600:NJG65605 NTC65600:NTC65605 OCY65600:OCY65605 OMU65600:OMU65605 OWQ65600:OWQ65605 PGM65600:PGM65605 PQI65600:PQI65605 QAE65600:QAE65605 QKA65600:QKA65605 QTW65600:QTW65605 RDS65600:RDS65605 RNO65600:RNO65605 RXK65600:RXK65605 SHG65600:SHG65605 SRC65600:SRC65605 TAY65600:TAY65605 TKU65600:TKU65605 TUQ65600:TUQ65605 UEM65600:UEM65605 UOI65600:UOI65605 UYE65600:UYE65605 VIA65600:VIA65605 VRW65600:VRW65605 WBS65600:WBS65605 WLO65600:WLO65605 WVK65600:WVK65605 C131136:C131141 IY131136:IY131141 SU131136:SU131141 ACQ131136:ACQ131141 AMM131136:AMM131141 AWI131136:AWI131141 BGE131136:BGE131141 BQA131136:BQA131141 BZW131136:BZW131141 CJS131136:CJS131141 CTO131136:CTO131141 DDK131136:DDK131141 DNG131136:DNG131141 DXC131136:DXC131141 EGY131136:EGY131141 EQU131136:EQU131141 FAQ131136:FAQ131141 FKM131136:FKM131141 FUI131136:FUI131141 GEE131136:GEE131141 GOA131136:GOA131141 GXW131136:GXW131141 HHS131136:HHS131141 HRO131136:HRO131141 IBK131136:IBK131141 ILG131136:ILG131141 IVC131136:IVC131141 JEY131136:JEY131141 JOU131136:JOU131141 JYQ131136:JYQ131141 KIM131136:KIM131141 KSI131136:KSI131141 LCE131136:LCE131141 LMA131136:LMA131141 LVW131136:LVW131141 MFS131136:MFS131141 MPO131136:MPO131141 MZK131136:MZK131141 NJG131136:NJG131141 NTC131136:NTC131141 OCY131136:OCY131141 OMU131136:OMU131141 OWQ131136:OWQ131141 PGM131136:PGM131141 PQI131136:PQI131141 QAE131136:QAE131141 QKA131136:QKA131141 QTW131136:QTW131141 RDS131136:RDS131141 RNO131136:RNO131141 RXK131136:RXK131141 SHG131136:SHG131141 SRC131136:SRC131141 TAY131136:TAY131141 TKU131136:TKU131141 TUQ131136:TUQ131141 UEM131136:UEM131141 UOI131136:UOI131141 UYE131136:UYE131141 VIA131136:VIA131141 VRW131136:VRW131141 WBS131136:WBS131141 WLO131136:WLO131141 WVK131136:WVK131141 C196672:C196677 IY196672:IY196677 SU196672:SU196677 ACQ196672:ACQ196677 AMM196672:AMM196677 AWI196672:AWI196677 BGE196672:BGE196677 BQA196672:BQA196677 BZW196672:BZW196677 CJS196672:CJS196677 CTO196672:CTO196677 DDK196672:DDK196677 DNG196672:DNG196677 DXC196672:DXC196677 EGY196672:EGY196677 EQU196672:EQU196677 FAQ196672:FAQ196677 FKM196672:FKM196677 FUI196672:FUI196677 GEE196672:GEE196677 GOA196672:GOA196677 GXW196672:GXW196677 HHS196672:HHS196677 HRO196672:HRO196677 IBK196672:IBK196677 ILG196672:ILG196677 IVC196672:IVC196677 JEY196672:JEY196677 JOU196672:JOU196677 JYQ196672:JYQ196677 KIM196672:KIM196677 KSI196672:KSI196677 LCE196672:LCE196677 LMA196672:LMA196677 LVW196672:LVW196677 MFS196672:MFS196677 MPO196672:MPO196677 MZK196672:MZK196677 NJG196672:NJG196677 NTC196672:NTC196677 OCY196672:OCY196677 OMU196672:OMU196677 OWQ196672:OWQ196677 PGM196672:PGM196677 PQI196672:PQI196677 QAE196672:QAE196677 QKA196672:QKA196677 QTW196672:QTW196677 RDS196672:RDS196677 RNO196672:RNO196677 RXK196672:RXK196677 SHG196672:SHG196677 SRC196672:SRC196677 TAY196672:TAY196677 TKU196672:TKU196677 TUQ196672:TUQ196677 UEM196672:UEM196677 UOI196672:UOI196677 UYE196672:UYE196677 VIA196672:VIA196677 VRW196672:VRW196677 WBS196672:WBS196677 WLO196672:WLO196677 WVK196672:WVK196677 C262208:C262213 IY262208:IY262213 SU262208:SU262213 ACQ262208:ACQ262213 AMM262208:AMM262213 AWI262208:AWI262213 BGE262208:BGE262213 BQA262208:BQA262213 BZW262208:BZW262213 CJS262208:CJS262213 CTO262208:CTO262213 DDK262208:DDK262213 DNG262208:DNG262213 DXC262208:DXC262213 EGY262208:EGY262213 EQU262208:EQU262213 FAQ262208:FAQ262213 FKM262208:FKM262213 FUI262208:FUI262213 GEE262208:GEE262213 GOA262208:GOA262213 GXW262208:GXW262213 HHS262208:HHS262213 HRO262208:HRO262213 IBK262208:IBK262213 ILG262208:ILG262213 IVC262208:IVC262213 JEY262208:JEY262213 JOU262208:JOU262213 JYQ262208:JYQ262213 KIM262208:KIM262213 KSI262208:KSI262213 LCE262208:LCE262213 LMA262208:LMA262213 LVW262208:LVW262213 MFS262208:MFS262213 MPO262208:MPO262213 MZK262208:MZK262213 NJG262208:NJG262213 NTC262208:NTC262213 OCY262208:OCY262213 OMU262208:OMU262213 OWQ262208:OWQ262213 PGM262208:PGM262213 PQI262208:PQI262213 QAE262208:QAE262213 QKA262208:QKA262213 QTW262208:QTW262213 RDS262208:RDS262213 RNO262208:RNO262213 RXK262208:RXK262213 SHG262208:SHG262213 SRC262208:SRC262213 TAY262208:TAY262213 TKU262208:TKU262213 TUQ262208:TUQ262213 UEM262208:UEM262213 UOI262208:UOI262213 UYE262208:UYE262213 VIA262208:VIA262213 VRW262208:VRW262213 WBS262208:WBS262213 WLO262208:WLO262213 WVK262208:WVK262213 C327744:C327749 IY327744:IY327749 SU327744:SU327749 ACQ327744:ACQ327749 AMM327744:AMM327749 AWI327744:AWI327749 BGE327744:BGE327749 BQA327744:BQA327749 BZW327744:BZW327749 CJS327744:CJS327749 CTO327744:CTO327749 DDK327744:DDK327749 DNG327744:DNG327749 DXC327744:DXC327749 EGY327744:EGY327749 EQU327744:EQU327749 FAQ327744:FAQ327749 FKM327744:FKM327749 FUI327744:FUI327749 GEE327744:GEE327749 GOA327744:GOA327749 GXW327744:GXW327749 HHS327744:HHS327749 HRO327744:HRO327749 IBK327744:IBK327749 ILG327744:ILG327749 IVC327744:IVC327749 JEY327744:JEY327749 JOU327744:JOU327749 JYQ327744:JYQ327749 KIM327744:KIM327749 KSI327744:KSI327749 LCE327744:LCE327749 LMA327744:LMA327749 LVW327744:LVW327749 MFS327744:MFS327749 MPO327744:MPO327749 MZK327744:MZK327749 NJG327744:NJG327749 NTC327744:NTC327749 OCY327744:OCY327749 OMU327744:OMU327749 OWQ327744:OWQ327749 PGM327744:PGM327749 PQI327744:PQI327749 QAE327744:QAE327749 QKA327744:QKA327749 QTW327744:QTW327749 RDS327744:RDS327749 RNO327744:RNO327749 RXK327744:RXK327749 SHG327744:SHG327749 SRC327744:SRC327749 TAY327744:TAY327749 TKU327744:TKU327749 TUQ327744:TUQ327749 UEM327744:UEM327749 UOI327744:UOI327749 UYE327744:UYE327749 VIA327744:VIA327749 VRW327744:VRW327749 WBS327744:WBS327749 WLO327744:WLO327749 WVK327744:WVK327749 C393280:C393285 IY393280:IY393285 SU393280:SU393285 ACQ393280:ACQ393285 AMM393280:AMM393285 AWI393280:AWI393285 BGE393280:BGE393285 BQA393280:BQA393285 BZW393280:BZW393285 CJS393280:CJS393285 CTO393280:CTO393285 DDK393280:DDK393285 DNG393280:DNG393285 DXC393280:DXC393285 EGY393280:EGY393285 EQU393280:EQU393285 FAQ393280:FAQ393285 FKM393280:FKM393285 FUI393280:FUI393285 GEE393280:GEE393285 GOA393280:GOA393285 GXW393280:GXW393285 HHS393280:HHS393285 HRO393280:HRO393285 IBK393280:IBK393285 ILG393280:ILG393285 IVC393280:IVC393285 JEY393280:JEY393285 JOU393280:JOU393285 JYQ393280:JYQ393285 KIM393280:KIM393285 KSI393280:KSI393285 LCE393280:LCE393285 LMA393280:LMA393285 LVW393280:LVW393285 MFS393280:MFS393285 MPO393280:MPO393285 MZK393280:MZK393285 NJG393280:NJG393285 NTC393280:NTC393285 OCY393280:OCY393285 OMU393280:OMU393285 OWQ393280:OWQ393285 PGM393280:PGM393285 PQI393280:PQI393285 QAE393280:QAE393285 QKA393280:QKA393285 QTW393280:QTW393285 RDS393280:RDS393285 RNO393280:RNO393285 RXK393280:RXK393285 SHG393280:SHG393285 SRC393280:SRC393285 TAY393280:TAY393285 TKU393280:TKU393285 TUQ393280:TUQ393285 UEM393280:UEM393285 UOI393280:UOI393285 UYE393280:UYE393285 VIA393280:VIA393285 VRW393280:VRW393285 WBS393280:WBS393285 WLO393280:WLO393285 WVK393280:WVK393285 C458816:C458821 IY458816:IY458821 SU458816:SU458821 ACQ458816:ACQ458821 AMM458816:AMM458821 AWI458816:AWI458821 BGE458816:BGE458821 BQA458816:BQA458821 BZW458816:BZW458821 CJS458816:CJS458821 CTO458816:CTO458821 DDK458816:DDK458821 DNG458816:DNG458821 DXC458816:DXC458821 EGY458816:EGY458821 EQU458816:EQU458821 FAQ458816:FAQ458821 FKM458816:FKM458821 FUI458816:FUI458821 GEE458816:GEE458821 GOA458816:GOA458821 GXW458816:GXW458821 HHS458816:HHS458821 HRO458816:HRO458821 IBK458816:IBK458821 ILG458816:ILG458821 IVC458816:IVC458821 JEY458816:JEY458821 JOU458816:JOU458821 JYQ458816:JYQ458821 KIM458816:KIM458821 KSI458816:KSI458821 LCE458816:LCE458821 LMA458816:LMA458821 LVW458816:LVW458821 MFS458816:MFS458821 MPO458816:MPO458821 MZK458816:MZK458821 NJG458816:NJG458821 NTC458816:NTC458821 OCY458816:OCY458821 OMU458816:OMU458821 OWQ458816:OWQ458821 PGM458816:PGM458821 PQI458816:PQI458821 QAE458816:QAE458821 QKA458816:QKA458821 QTW458816:QTW458821 RDS458816:RDS458821 RNO458816:RNO458821 RXK458816:RXK458821 SHG458816:SHG458821 SRC458816:SRC458821 TAY458816:TAY458821 TKU458816:TKU458821 TUQ458816:TUQ458821 UEM458816:UEM458821 UOI458816:UOI458821 UYE458816:UYE458821 VIA458816:VIA458821 VRW458816:VRW458821 WBS458816:WBS458821 WLO458816:WLO458821 WVK458816:WVK458821 C524352:C524357 IY524352:IY524357 SU524352:SU524357 ACQ524352:ACQ524357 AMM524352:AMM524357 AWI524352:AWI524357 BGE524352:BGE524357 BQA524352:BQA524357 BZW524352:BZW524357 CJS524352:CJS524357 CTO524352:CTO524357 DDK524352:DDK524357 DNG524352:DNG524357 DXC524352:DXC524357 EGY524352:EGY524357 EQU524352:EQU524357 FAQ524352:FAQ524357 FKM524352:FKM524357 FUI524352:FUI524357 GEE524352:GEE524357 GOA524352:GOA524357 GXW524352:GXW524357 HHS524352:HHS524357 HRO524352:HRO524357 IBK524352:IBK524357 ILG524352:ILG524357 IVC524352:IVC524357 JEY524352:JEY524357 JOU524352:JOU524357 JYQ524352:JYQ524357 KIM524352:KIM524357 KSI524352:KSI524357 LCE524352:LCE524357 LMA524352:LMA524357 LVW524352:LVW524357 MFS524352:MFS524357 MPO524352:MPO524357 MZK524352:MZK524357 NJG524352:NJG524357 NTC524352:NTC524357 OCY524352:OCY524357 OMU524352:OMU524357 OWQ524352:OWQ524357 PGM524352:PGM524357 PQI524352:PQI524357 QAE524352:QAE524357 QKA524352:QKA524357 QTW524352:QTW524357 RDS524352:RDS524357 RNO524352:RNO524357 RXK524352:RXK524357 SHG524352:SHG524357 SRC524352:SRC524357 TAY524352:TAY524357 TKU524352:TKU524357 TUQ524352:TUQ524357 UEM524352:UEM524357 UOI524352:UOI524357 UYE524352:UYE524357 VIA524352:VIA524357 VRW524352:VRW524357 WBS524352:WBS524357 WLO524352:WLO524357 WVK524352:WVK524357 C589888:C589893 IY589888:IY589893 SU589888:SU589893 ACQ589888:ACQ589893 AMM589888:AMM589893 AWI589888:AWI589893 BGE589888:BGE589893 BQA589888:BQA589893 BZW589888:BZW589893 CJS589888:CJS589893 CTO589888:CTO589893 DDK589888:DDK589893 DNG589888:DNG589893 DXC589888:DXC589893 EGY589888:EGY589893 EQU589888:EQU589893 FAQ589888:FAQ589893 FKM589888:FKM589893 FUI589888:FUI589893 GEE589888:GEE589893 GOA589888:GOA589893 GXW589888:GXW589893 HHS589888:HHS589893 HRO589888:HRO589893 IBK589888:IBK589893 ILG589888:ILG589893 IVC589888:IVC589893 JEY589888:JEY589893 JOU589888:JOU589893 JYQ589888:JYQ589893 KIM589888:KIM589893 KSI589888:KSI589893 LCE589888:LCE589893 LMA589888:LMA589893 LVW589888:LVW589893 MFS589888:MFS589893 MPO589888:MPO589893 MZK589888:MZK589893 NJG589888:NJG589893 NTC589888:NTC589893 OCY589888:OCY589893 OMU589888:OMU589893 OWQ589888:OWQ589893 PGM589888:PGM589893 PQI589888:PQI589893 QAE589888:QAE589893 QKA589888:QKA589893 QTW589888:QTW589893 RDS589888:RDS589893 RNO589888:RNO589893 RXK589888:RXK589893 SHG589888:SHG589893 SRC589888:SRC589893 TAY589888:TAY589893 TKU589888:TKU589893 TUQ589888:TUQ589893 UEM589888:UEM589893 UOI589888:UOI589893 UYE589888:UYE589893 VIA589888:VIA589893 VRW589888:VRW589893 WBS589888:WBS589893 WLO589888:WLO589893 WVK589888:WVK589893 C655424:C655429 IY655424:IY655429 SU655424:SU655429 ACQ655424:ACQ655429 AMM655424:AMM655429 AWI655424:AWI655429 BGE655424:BGE655429 BQA655424:BQA655429 BZW655424:BZW655429 CJS655424:CJS655429 CTO655424:CTO655429 DDK655424:DDK655429 DNG655424:DNG655429 DXC655424:DXC655429 EGY655424:EGY655429 EQU655424:EQU655429 FAQ655424:FAQ655429 FKM655424:FKM655429 FUI655424:FUI655429 GEE655424:GEE655429 GOA655424:GOA655429 GXW655424:GXW655429 HHS655424:HHS655429 HRO655424:HRO655429 IBK655424:IBK655429 ILG655424:ILG655429 IVC655424:IVC655429 JEY655424:JEY655429 JOU655424:JOU655429 JYQ655424:JYQ655429 KIM655424:KIM655429 KSI655424:KSI655429 LCE655424:LCE655429 LMA655424:LMA655429 LVW655424:LVW655429 MFS655424:MFS655429 MPO655424:MPO655429 MZK655424:MZK655429 NJG655424:NJG655429 NTC655424:NTC655429 OCY655424:OCY655429 OMU655424:OMU655429 OWQ655424:OWQ655429 PGM655424:PGM655429 PQI655424:PQI655429 QAE655424:QAE655429 QKA655424:QKA655429 QTW655424:QTW655429 RDS655424:RDS655429 RNO655424:RNO655429 RXK655424:RXK655429 SHG655424:SHG655429 SRC655424:SRC655429 TAY655424:TAY655429 TKU655424:TKU655429 TUQ655424:TUQ655429 UEM655424:UEM655429 UOI655424:UOI655429 UYE655424:UYE655429 VIA655424:VIA655429 VRW655424:VRW655429 WBS655424:WBS655429 WLO655424:WLO655429 WVK655424:WVK655429 C720960:C720965 IY720960:IY720965 SU720960:SU720965 ACQ720960:ACQ720965 AMM720960:AMM720965 AWI720960:AWI720965 BGE720960:BGE720965 BQA720960:BQA720965 BZW720960:BZW720965 CJS720960:CJS720965 CTO720960:CTO720965 DDK720960:DDK720965 DNG720960:DNG720965 DXC720960:DXC720965 EGY720960:EGY720965 EQU720960:EQU720965 FAQ720960:FAQ720965 FKM720960:FKM720965 FUI720960:FUI720965 GEE720960:GEE720965 GOA720960:GOA720965 GXW720960:GXW720965 HHS720960:HHS720965 HRO720960:HRO720965 IBK720960:IBK720965 ILG720960:ILG720965 IVC720960:IVC720965 JEY720960:JEY720965 JOU720960:JOU720965 JYQ720960:JYQ720965 KIM720960:KIM720965 KSI720960:KSI720965 LCE720960:LCE720965 LMA720960:LMA720965 LVW720960:LVW720965 MFS720960:MFS720965 MPO720960:MPO720965 MZK720960:MZK720965 NJG720960:NJG720965 NTC720960:NTC720965 OCY720960:OCY720965 OMU720960:OMU720965 OWQ720960:OWQ720965 PGM720960:PGM720965 PQI720960:PQI720965 QAE720960:QAE720965 QKA720960:QKA720965 QTW720960:QTW720965 RDS720960:RDS720965 RNO720960:RNO720965 RXK720960:RXK720965 SHG720960:SHG720965 SRC720960:SRC720965 TAY720960:TAY720965 TKU720960:TKU720965 TUQ720960:TUQ720965 UEM720960:UEM720965 UOI720960:UOI720965 UYE720960:UYE720965 VIA720960:VIA720965 VRW720960:VRW720965 WBS720960:WBS720965 WLO720960:WLO720965 WVK720960:WVK720965 C786496:C786501 IY786496:IY786501 SU786496:SU786501 ACQ786496:ACQ786501 AMM786496:AMM786501 AWI786496:AWI786501 BGE786496:BGE786501 BQA786496:BQA786501 BZW786496:BZW786501 CJS786496:CJS786501 CTO786496:CTO786501 DDK786496:DDK786501 DNG786496:DNG786501 DXC786496:DXC786501 EGY786496:EGY786501 EQU786496:EQU786501 FAQ786496:FAQ786501 FKM786496:FKM786501 FUI786496:FUI786501 GEE786496:GEE786501 GOA786496:GOA786501 GXW786496:GXW786501 HHS786496:HHS786501 HRO786496:HRO786501 IBK786496:IBK786501 ILG786496:ILG786501 IVC786496:IVC786501 JEY786496:JEY786501 JOU786496:JOU786501 JYQ786496:JYQ786501 KIM786496:KIM786501 KSI786496:KSI786501 LCE786496:LCE786501 LMA786496:LMA786501 LVW786496:LVW786501 MFS786496:MFS786501 MPO786496:MPO786501 MZK786496:MZK786501 NJG786496:NJG786501 NTC786496:NTC786501 OCY786496:OCY786501 OMU786496:OMU786501 OWQ786496:OWQ786501 PGM786496:PGM786501 PQI786496:PQI786501 QAE786496:QAE786501 QKA786496:QKA786501 QTW786496:QTW786501 RDS786496:RDS786501 RNO786496:RNO786501 RXK786496:RXK786501 SHG786496:SHG786501 SRC786496:SRC786501 TAY786496:TAY786501 TKU786496:TKU786501 TUQ786496:TUQ786501 UEM786496:UEM786501 UOI786496:UOI786501 UYE786496:UYE786501 VIA786496:VIA786501 VRW786496:VRW786501 WBS786496:WBS786501 WLO786496:WLO786501 WVK786496:WVK786501 C852032:C852037 IY852032:IY852037 SU852032:SU852037 ACQ852032:ACQ852037 AMM852032:AMM852037 AWI852032:AWI852037 BGE852032:BGE852037 BQA852032:BQA852037 BZW852032:BZW852037 CJS852032:CJS852037 CTO852032:CTO852037 DDK852032:DDK852037 DNG852032:DNG852037 DXC852032:DXC852037 EGY852032:EGY852037 EQU852032:EQU852037 FAQ852032:FAQ852037 FKM852032:FKM852037 FUI852032:FUI852037 GEE852032:GEE852037 GOA852032:GOA852037 GXW852032:GXW852037 HHS852032:HHS852037 HRO852032:HRO852037 IBK852032:IBK852037 ILG852032:ILG852037 IVC852032:IVC852037 JEY852032:JEY852037 JOU852032:JOU852037 JYQ852032:JYQ852037 KIM852032:KIM852037 KSI852032:KSI852037 LCE852032:LCE852037 LMA852032:LMA852037 LVW852032:LVW852037 MFS852032:MFS852037 MPO852032:MPO852037 MZK852032:MZK852037 NJG852032:NJG852037 NTC852032:NTC852037 OCY852032:OCY852037 OMU852032:OMU852037 OWQ852032:OWQ852037 PGM852032:PGM852037 PQI852032:PQI852037 QAE852032:QAE852037 QKA852032:QKA852037 QTW852032:QTW852037 RDS852032:RDS852037 RNO852032:RNO852037 RXK852032:RXK852037 SHG852032:SHG852037 SRC852032:SRC852037 TAY852032:TAY852037 TKU852032:TKU852037 TUQ852032:TUQ852037 UEM852032:UEM852037 UOI852032:UOI852037 UYE852032:UYE852037 VIA852032:VIA852037 VRW852032:VRW852037 WBS852032:WBS852037 WLO852032:WLO852037 WVK852032:WVK852037 C917568:C917573 IY917568:IY917573 SU917568:SU917573 ACQ917568:ACQ917573 AMM917568:AMM917573 AWI917568:AWI917573 BGE917568:BGE917573 BQA917568:BQA917573 BZW917568:BZW917573 CJS917568:CJS917573 CTO917568:CTO917573 DDK917568:DDK917573 DNG917568:DNG917573 DXC917568:DXC917573 EGY917568:EGY917573 EQU917568:EQU917573 FAQ917568:FAQ917573 FKM917568:FKM917573 FUI917568:FUI917573 GEE917568:GEE917573 GOA917568:GOA917573 GXW917568:GXW917573 HHS917568:HHS917573 HRO917568:HRO917573 IBK917568:IBK917573 ILG917568:ILG917573 IVC917568:IVC917573 JEY917568:JEY917573 JOU917568:JOU917573 JYQ917568:JYQ917573 KIM917568:KIM917573 KSI917568:KSI917573 LCE917568:LCE917573 LMA917568:LMA917573 LVW917568:LVW917573 MFS917568:MFS917573 MPO917568:MPO917573 MZK917568:MZK917573 NJG917568:NJG917573 NTC917568:NTC917573 OCY917568:OCY917573 OMU917568:OMU917573 OWQ917568:OWQ917573 PGM917568:PGM917573 PQI917568:PQI917573 QAE917568:QAE917573 QKA917568:QKA917573 QTW917568:QTW917573 RDS917568:RDS917573 RNO917568:RNO917573 RXK917568:RXK917573 SHG917568:SHG917573 SRC917568:SRC917573 TAY917568:TAY917573 TKU917568:TKU917573 TUQ917568:TUQ917573 UEM917568:UEM917573 UOI917568:UOI917573 UYE917568:UYE917573 VIA917568:VIA917573 VRW917568:VRW917573 WBS917568:WBS917573 WLO917568:WLO917573 WVK917568:WVK917573 C983104:C983109 IY983104:IY983109 SU983104:SU983109 ACQ983104:ACQ983109 AMM983104:AMM983109 AWI983104:AWI983109 BGE983104:BGE983109 BQA983104:BQA983109 BZW983104:BZW983109 CJS983104:CJS983109 CTO983104:CTO983109 DDK983104:DDK983109 DNG983104:DNG983109 DXC983104:DXC983109 EGY983104:EGY983109 EQU983104:EQU983109 FAQ983104:FAQ983109 FKM983104:FKM983109 FUI983104:FUI983109 GEE983104:GEE983109 GOA983104:GOA983109 GXW983104:GXW983109 HHS983104:HHS983109 HRO983104:HRO983109 IBK983104:IBK983109 ILG983104:ILG983109 IVC983104:IVC983109 JEY983104:JEY983109 JOU983104:JOU983109 JYQ983104:JYQ983109 KIM983104:KIM983109 KSI983104:KSI983109 LCE983104:LCE983109 LMA983104:LMA983109 LVW983104:LVW983109 MFS983104:MFS983109 MPO983104:MPO983109 MZK983104:MZK983109 NJG983104:NJG983109 NTC983104:NTC983109 OCY983104:OCY983109 OMU983104:OMU983109 OWQ983104:OWQ983109 PGM983104:PGM983109 PQI983104:PQI983109 QAE983104:QAE983109 QKA983104:QKA983109 QTW983104:QTW983109 RDS983104:RDS983109 RNO983104:RNO983109 RXK983104:RXK983109 SHG983104:SHG983109 SRC983104:SRC983109 TAY983104:TAY983109 TKU983104:TKU983109 TUQ983104:TUQ983109 UEM983104:UEM983109 UOI983104:UOI983109 UYE983104:UYE983109 VIA983104:VIA983109 VRW983104:VRW983109 WBS983104:WBS983109 WLO983104:WLO983109 WVK983104:WVK983109 RXQ983112:RXQ983135 IX56:IY60 ST56:SU60 ACP56:ACQ60 AML56:AMM60 AWH56:AWI60 BGD56:BGE60 BPZ56:BQA60 BZV56:BZW60 CJR56:CJS60 CTN56:CTO60 DDJ56:DDK60 DNF56:DNG60 DXB56:DXC60 EGX56:EGY60 EQT56:EQU60 FAP56:FAQ60 FKL56:FKM60 FUH56:FUI60 GED56:GEE60 GNZ56:GOA60 GXV56:GXW60 HHR56:HHS60 HRN56:HRO60 IBJ56:IBK60 ILF56:ILG60 IVB56:IVC60 JEX56:JEY60 JOT56:JOU60 JYP56:JYQ60 KIL56:KIM60 KSH56:KSI60 LCD56:LCE60 LLZ56:LMA60 LVV56:LVW60 MFR56:MFS60 MPN56:MPO60 MZJ56:MZK60 NJF56:NJG60 NTB56:NTC60 OCX56:OCY60 OMT56:OMU60 OWP56:OWQ60 PGL56:PGM60 PQH56:PQI60 QAD56:QAE60 QJZ56:QKA60 QTV56:QTW60 RDR56:RDS60 RNN56:RNO60 RXJ56:RXK60 SHF56:SHG60 SRB56:SRC60 TAX56:TAY60 TKT56:TKU60 TUP56:TUQ60 UEL56:UEM60 UOH56:UOI60 UYD56:UYE60 VHZ56:VIA60 VRV56:VRW60 WBR56:WBS60 WLN56:WLO60 WVJ56:WVK60 B65592:C65596 IX65592:IY65596 ST65592:SU65596 ACP65592:ACQ65596 AML65592:AMM65596 AWH65592:AWI65596 BGD65592:BGE65596 BPZ65592:BQA65596 BZV65592:BZW65596 CJR65592:CJS65596 CTN65592:CTO65596 DDJ65592:DDK65596 DNF65592:DNG65596 DXB65592:DXC65596 EGX65592:EGY65596 EQT65592:EQU65596 FAP65592:FAQ65596 FKL65592:FKM65596 FUH65592:FUI65596 GED65592:GEE65596 GNZ65592:GOA65596 GXV65592:GXW65596 HHR65592:HHS65596 HRN65592:HRO65596 IBJ65592:IBK65596 ILF65592:ILG65596 IVB65592:IVC65596 JEX65592:JEY65596 JOT65592:JOU65596 JYP65592:JYQ65596 KIL65592:KIM65596 KSH65592:KSI65596 LCD65592:LCE65596 LLZ65592:LMA65596 LVV65592:LVW65596 MFR65592:MFS65596 MPN65592:MPO65596 MZJ65592:MZK65596 NJF65592:NJG65596 NTB65592:NTC65596 OCX65592:OCY65596 OMT65592:OMU65596 OWP65592:OWQ65596 PGL65592:PGM65596 PQH65592:PQI65596 QAD65592:QAE65596 QJZ65592:QKA65596 QTV65592:QTW65596 RDR65592:RDS65596 RNN65592:RNO65596 RXJ65592:RXK65596 SHF65592:SHG65596 SRB65592:SRC65596 TAX65592:TAY65596 TKT65592:TKU65596 TUP65592:TUQ65596 UEL65592:UEM65596 UOH65592:UOI65596 UYD65592:UYE65596 VHZ65592:VIA65596 VRV65592:VRW65596 WBR65592:WBS65596 WLN65592:WLO65596 WVJ65592:WVK65596 B131128:C131132 IX131128:IY131132 ST131128:SU131132 ACP131128:ACQ131132 AML131128:AMM131132 AWH131128:AWI131132 BGD131128:BGE131132 BPZ131128:BQA131132 BZV131128:BZW131132 CJR131128:CJS131132 CTN131128:CTO131132 DDJ131128:DDK131132 DNF131128:DNG131132 DXB131128:DXC131132 EGX131128:EGY131132 EQT131128:EQU131132 FAP131128:FAQ131132 FKL131128:FKM131132 FUH131128:FUI131132 GED131128:GEE131132 GNZ131128:GOA131132 GXV131128:GXW131132 HHR131128:HHS131132 HRN131128:HRO131132 IBJ131128:IBK131132 ILF131128:ILG131132 IVB131128:IVC131132 JEX131128:JEY131132 JOT131128:JOU131132 JYP131128:JYQ131132 KIL131128:KIM131132 KSH131128:KSI131132 LCD131128:LCE131132 LLZ131128:LMA131132 LVV131128:LVW131132 MFR131128:MFS131132 MPN131128:MPO131132 MZJ131128:MZK131132 NJF131128:NJG131132 NTB131128:NTC131132 OCX131128:OCY131132 OMT131128:OMU131132 OWP131128:OWQ131132 PGL131128:PGM131132 PQH131128:PQI131132 QAD131128:QAE131132 QJZ131128:QKA131132 QTV131128:QTW131132 RDR131128:RDS131132 RNN131128:RNO131132 RXJ131128:RXK131132 SHF131128:SHG131132 SRB131128:SRC131132 TAX131128:TAY131132 TKT131128:TKU131132 TUP131128:TUQ131132 UEL131128:UEM131132 UOH131128:UOI131132 UYD131128:UYE131132 VHZ131128:VIA131132 VRV131128:VRW131132 WBR131128:WBS131132 WLN131128:WLO131132 WVJ131128:WVK131132 B196664:C196668 IX196664:IY196668 ST196664:SU196668 ACP196664:ACQ196668 AML196664:AMM196668 AWH196664:AWI196668 BGD196664:BGE196668 BPZ196664:BQA196668 BZV196664:BZW196668 CJR196664:CJS196668 CTN196664:CTO196668 DDJ196664:DDK196668 DNF196664:DNG196668 DXB196664:DXC196668 EGX196664:EGY196668 EQT196664:EQU196668 FAP196664:FAQ196668 FKL196664:FKM196668 FUH196664:FUI196668 GED196664:GEE196668 GNZ196664:GOA196668 GXV196664:GXW196668 HHR196664:HHS196668 HRN196664:HRO196668 IBJ196664:IBK196668 ILF196664:ILG196668 IVB196664:IVC196668 JEX196664:JEY196668 JOT196664:JOU196668 JYP196664:JYQ196668 KIL196664:KIM196668 KSH196664:KSI196668 LCD196664:LCE196668 LLZ196664:LMA196668 LVV196664:LVW196668 MFR196664:MFS196668 MPN196664:MPO196668 MZJ196664:MZK196668 NJF196664:NJG196668 NTB196664:NTC196668 OCX196664:OCY196668 OMT196664:OMU196668 OWP196664:OWQ196668 PGL196664:PGM196668 PQH196664:PQI196668 QAD196664:QAE196668 QJZ196664:QKA196668 QTV196664:QTW196668 RDR196664:RDS196668 RNN196664:RNO196668 RXJ196664:RXK196668 SHF196664:SHG196668 SRB196664:SRC196668 TAX196664:TAY196668 TKT196664:TKU196668 TUP196664:TUQ196668 UEL196664:UEM196668 UOH196664:UOI196668 UYD196664:UYE196668 VHZ196664:VIA196668 VRV196664:VRW196668 WBR196664:WBS196668 WLN196664:WLO196668 WVJ196664:WVK196668 B262200:C262204 IX262200:IY262204 ST262200:SU262204 ACP262200:ACQ262204 AML262200:AMM262204 AWH262200:AWI262204 BGD262200:BGE262204 BPZ262200:BQA262204 BZV262200:BZW262204 CJR262200:CJS262204 CTN262200:CTO262204 DDJ262200:DDK262204 DNF262200:DNG262204 DXB262200:DXC262204 EGX262200:EGY262204 EQT262200:EQU262204 FAP262200:FAQ262204 FKL262200:FKM262204 FUH262200:FUI262204 GED262200:GEE262204 GNZ262200:GOA262204 GXV262200:GXW262204 HHR262200:HHS262204 HRN262200:HRO262204 IBJ262200:IBK262204 ILF262200:ILG262204 IVB262200:IVC262204 JEX262200:JEY262204 JOT262200:JOU262204 JYP262200:JYQ262204 KIL262200:KIM262204 KSH262200:KSI262204 LCD262200:LCE262204 LLZ262200:LMA262204 LVV262200:LVW262204 MFR262200:MFS262204 MPN262200:MPO262204 MZJ262200:MZK262204 NJF262200:NJG262204 NTB262200:NTC262204 OCX262200:OCY262204 OMT262200:OMU262204 OWP262200:OWQ262204 PGL262200:PGM262204 PQH262200:PQI262204 QAD262200:QAE262204 QJZ262200:QKA262204 QTV262200:QTW262204 RDR262200:RDS262204 RNN262200:RNO262204 RXJ262200:RXK262204 SHF262200:SHG262204 SRB262200:SRC262204 TAX262200:TAY262204 TKT262200:TKU262204 TUP262200:TUQ262204 UEL262200:UEM262204 UOH262200:UOI262204 UYD262200:UYE262204 VHZ262200:VIA262204 VRV262200:VRW262204 WBR262200:WBS262204 WLN262200:WLO262204 WVJ262200:WVK262204 B327736:C327740 IX327736:IY327740 ST327736:SU327740 ACP327736:ACQ327740 AML327736:AMM327740 AWH327736:AWI327740 BGD327736:BGE327740 BPZ327736:BQA327740 BZV327736:BZW327740 CJR327736:CJS327740 CTN327736:CTO327740 DDJ327736:DDK327740 DNF327736:DNG327740 DXB327736:DXC327740 EGX327736:EGY327740 EQT327736:EQU327740 FAP327736:FAQ327740 FKL327736:FKM327740 FUH327736:FUI327740 GED327736:GEE327740 GNZ327736:GOA327740 GXV327736:GXW327740 HHR327736:HHS327740 HRN327736:HRO327740 IBJ327736:IBK327740 ILF327736:ILG327740 IVB327736:IVC327740 JEX327736:JEY327740 JOT327736:JOU327740 JYP327736:JYQ327740 KIL327736:KIM327740 KSH327736:KSI327740 LCD327736:LCE327740 LLZ327736:LMA327740 LVV327736:LVW327740 MFR327736:MFS327740 MPN327736:MPO327740 MZJ327736:MZK327740 NJF327736:NJG327740 NTB327736:NTC327740 OCX327736:OCY327740 OMT327736:OMU327740 OWP327736:OWQ327740 PGL327736:PGM327740 PQH327736:PQI327740 QAD327736:QAE327740 QJZ327736:QKA327740 QTV327736:QTW327740 RDR327736:RDS327740 RNN327736:RNO327740 RXJ327736:RXK327740 SHF327736:SHG327740 SRB327736:SRC327740 TAX327736:TAY327740 TKT327736:TKU327740 TUP327736:TUQ327740 UEL327736:UEM327740 UOH327736:UOI327740 UYD327736:UYE327740 VHZ327736:VIA327740 VRV327736:VRW327740 WBR327736:WBS327740 WLN327736:WLO327740 WVJ327736:WVK327740 B393272:C393276 IX393272:IY393276 ST393272:SU393276 ACP393272:ACQ393276 AML393272:AMM393276 AWH393272:AWI393276 BGD393272:BGE393276 BPZ393272:BQA393276 BZV393272:BZW393276 CJR393272:CJS393276 CTN393272:CTO393276 DDJ393272:DDK393276 DNF393272:DNG393276 DXB393272:DXC393276 EGX393272:EGY393276 EQT393272:EQU393276 FAP393272:FAQ393276 FKL393272:FKM393276 FUH393272:FUI393276 GED393272:GEE393276 GNZ393272:GOA393276 GXV393272:GXW393276 HHR393272:HHS393276 HRN393272:HRO393276 IBJ393272:IBK393276 ILF393272:ILG393276 IVB393272:IVC393276 JEX393272:JEY393276 JOT393272:JOU393276 JYP393272:JYQ393276 KIL393272:KIM393276 KSH393272:KSI393276 LCD393272:LCE393276 LLZ393272:LMA393276 LVV393272:LVW393276 MFR393272:MFS393276 MPN393272:MPO393276 MZJ393272:MZK393276 NJF393272:NJG393276 NTB393272:NTC393276 OCX393272:OCY393276 OMT393272:OMU393276 OWP393272:OWQ393276 PGL393272:PGM393276 PQH393272:PQI393276 QAD393272:QAE393276 QJZ393272:QKA393276 QTV393272:QTW393276 RDR393272:RDS393276 RNN393272:RNO393276 RXJ393272:RXK393276 SHF393272:SHG393276 SRB393272:SRC393276 TAX393272:TAY393276 TKT393272:TKU393276 TUP393272:TUQ393276 UEL393272:UEM393276 UOH393272:UOI393276 UYD393272:UYE393276 VHZ393272:VIA393276 VRV393272:VRW393276 WBR393272:WBS393276 WLN393272:WLO393276 WVJ393272:WVK393276 B458808:C458812 IX458808:IY458812 ST458808:SU458812 ACP458808:ACQ458812 AML458808:AMM458812 AWH458808:AWI458812 BGD458808:BGE458812 BPZ458808:BQA458812 BZV458808:BZW458812 CJR458808:CJS458812 CTN458808:CTO458812 DDJ458808:DDK458812 DNF458808:DNG458812 DXB458808:DXC458812 EGX458808:EGY458812 EQT458808:EQU458812 FAP458808:FAQ458812 FKL458808:FKM458812 FUH458808:FUI458812 GED458808:GEE458812 GNZ458808:GOA458812 GXV458808:GXW458812 HHR458808:HHS458812 HRN458808:HRO458812 IBJ458808:IBK458812 ILF458808:ILG458812 IVB458808:IVC458812 JEX458808:JEY458812 JOT458808:JOU458812 JYP458808:JYQ458812 KIL458808:KIM458812 KSH458808:KSI458812 LCD458808:LCE458812 LLZ458808:LMA458812 LVV458808:LVW458812 MFR458808:MFS458812 MPN458808:MPO458812 MZJ458808:MZK458812 NJF458808:NJG458812 NTB458808:NTC458812 OCX458808:OCY458812 OMT458808:OMU458812 OWP458808:OWQ458812 PGL458808:PGM458812 PQH458808:PQI458812 QAD458808:QAE458812 QJZ458808:QKA458812 QTV458808:QTW458812 RDR458808:RDS458812 RNN458808:RNO458812 RXJ458808:RXK458812 SHF458808:SHG458812 SRB458808:SRC458812 TAX458808:TAY458812 TKT458808:TKU458812 TUP458808:TUQ458812 UEL458808:UEM458812 UOH458808:UOI458812 UYD458808:UYE458812 VHZ458808:VIA458812 VRV458808:VRW458812 WBR458808:WBS458812 WLN458808:WLO458812 WVJ458808:WVK458812 B524344:C524348 IX524344:IY524348 ST524344:SU524348 ACP524344:ACQ524348 AML524344:AMM524348 AWH524344:AWI524348 BGD524344:BGE524348 BPZ524344:BQA524348 BZV524344:BZW524348 CJR524344:CJS524348 CTN524344:CTO524348 DDJ524344:DDK524348 DNF524344:DNG524348 DXB524344:DXC524348 EGX524344:EGY524348 EQT524344:EQU524348 FAP524344:FAQ524348 FKL524344:FKM524348 FUH524344:FUI524348 GED524344:GEE524348 GNZ524344:GOA524348 GXV524344:GXW524348 HHR524344:HHS524348 HRN524344:HRO524348 IBJ524344:IBK524348 ILF524344:ILG524348 IVB524344:IVC524348 JEX524344:JEY524348 JOT524344:JOU524348 JYP524344:JYQ524348 KIL524344:KIM524348 KSH524344:KSI524348 LCD524344:LCE524348 LLZ524344:LMA524348 LVV524344:LVW524348 MFR524344:MFS524348 MPN524344:MPO524348 MZJ524344:MZK524348 NJF524344:NJG524348 NTB524344:NTC524348 OCX524344:OCY524348 OMT524344:OMU524348 OWP524344:OWQ524348 PGL524344:PGM524348 PQH524344:PQI524348 QAD524344:QAE524348 QJZ524344:QKA524348 QTV524344:QTW524348 RDR524344:RDS524348 RNN524344:RNO524348 RXJ524344:RXK524348 SHF524344:SHG524348 SRB524344:SRC524348 TAX524344:TAY524348 TKT524344:TKU524348 TUP524344:TUQ524348 UEL524344:UEM524348 UOH524344:UOI524348 UYD524344:UYE524348 VHZ524344:VIA524348 VRV524344:VRW524348 WBR524344:WBS524348 WLN524344:WLO524348 WVJ524344:WVK524348 B589880:C589884 IX589880:IY589884 ST589880:SU589884 ACP589880:ACQ589884 AML589880:AMM589884 AWH589880:AWI589884 BGD589880:BGE589884 BPZ589880:BQA589884 BZV589880:BZW589884 CJR589880:CJS589884 CTN589880:CTO589884 DDJ589880:DDK589884 DNF589880:DNG589884 DXB589880:DXC589884 EGX589880:EGY589884 EQT589880:EQU589884 FAP589880:FAQ589884 FKL589880:FKM589884 FUH589880:FUI589884 GED589880:GEE589884 GNZ589880:GOA589884 GXV589880:GXW589884 HHR589880:HHS589884 HRN589880:HRO589884 IBJ589880:IBK589884 ILF589880:ILG589884 IVB589880:IVC589884 JEX589880:JEY589884 JOT589880:JOU589884 JYP589880:JYQ589884 KIL589880:KIM589884 KSH589880:KSI589884 LCD589880:LCE589884 LLZ589880:LMA589884 LVV589880:LVW589884 MFR589880:MFS589884 MPN589880:MPO589884 MZJ589880:MZK589884 NJF589880:NJG589884 NTB589880:NTC589884 OCX589880:OCY589884 OMT589880:OMU589884 OWP589880:OWQ589884 PGL589880:PGM589884 PQH589880:PQI589884 QAD589880:QAE589884 QJZ589880:QKA589884 QTV589880:QTW589884 RDR589880:RDS589884 RNN589880:RNO589884 RXJ589880:RXK589884 SHF589880:SHG589884 SRB589880:SRC589884 TAX589880:TAY589884 TKT589880:TKU589884 TUP589880:TUQ589884 UEL589880:UEM589884 UOH589880:UOI589884 UYD589880:UYE589884 VHZ589880:VIA589884 VRV589880:VRW589884 WBR589880:WBS589884 WLN589880:WLO589884 WVJ589880:WVK589884 B655416:C655420 IX655416:IY655420 ST655416:SU655420 ACP655416:ACQ655420 AML655416:AMM655420 AWH655416:AWI655420 BGD655416:BGE655420 BPZ655416:BQA655420 BZV655416:BZW655420 CJR655416:CJS655420 CTN655416:CTO655420 DDJ655416:DDK655420 DNF655416:DNG655420 DXB655416:DXC655420 EGX655416:EGY655420 EQT655416:EQU655420 FAP655416:FAQ655420 FKL655416:FKM655420 FUH655416:FUI655420 GED655416:GEE655420 GNZ655416:GOA655420 GXV655416:GXW655420 HHR655416:HHS655420 HRN655416:HRO655420 IBJ655416:IBK655420 ILF655416:ILG655420 IVB655416:IVC655420 JEX655416:JEY655420 JOT655416:JOU655420 JYP655416:JYQ655420 KIL655416:KIM655420 KSH655416:KSI655420 LCD655416:LCE655420 LLZ655416:LMA655420 LVV655416:LVW655420 MFR655416:MFS655420 MPN655416:MPO655420 MZJ655416:MZK655420 NJF655416:NJG655420 NTB655416:NTC655420 OCX655416:OCY655420 OMT655416:OMU655420 OWP655416:OWQ655420 PGL655416:PGM655420 PQH655416:PQI655420 QAD655416:QAE655420 QJZ655416:QKA655420 QTV655416:QTW655420 RDR655416:RDS655420 RNN655416:RNO655420 RXJ655416:RXK655420 SHF655416:SHG655420 SRB655416:SRC655420 TAX655416:TAY655420 TKT655416:TKU655420 TUP655416:TUQ655420 UEL655416:UEM655420 UOH655416:UOI655420 UYD655416:UYE655420 VHZ655416:VIA655420 VRV655416:VRW655420 WBR655416:WBS655420 WLN655416:WLO655420 WVJ655416:WVK655420 B720952:C720956 IX720952:IY720956 ST720952:SU720956 ACP720952:ACQ720956 AML720952:AMM720956 AWH720952:AWI720956 BGD720952:BGE720956 BPZ720952:BQA720956 BZV720952:BZW720956 CJR720952:CJS720956 CTN720952:CTO720956 DDJ720952:DDK720956 DNF720952:DNG720956 DXB720952:DXC720956 EGX720952:EGY720956 EQT720952:EQU720956 FAP720952:FAQ720956 FKL720952:FKM720956 FUH720952:FUI720956 GED720952:GEE720956 GNZ720952:GOA720956 GXV720952:GXW720956 HHR720952:HHS720956 HRN720952:HRO720956 IBJ720952:IBK720956 ILF720952:ILG720956 IVB720952:IVC720956 JEX720952:JEY720956 JOT720952:JOU720956 JYP720952:JYQ720956 KIL720952:KIM720956 KSH720952:KSI720956 LCD720952:LCE720956 LLZ720952:LMA720956 LVV720952:LVW720956 MFR720952:MFS720956 MPN720952:MPO720956 MZJ720952:MZK720956 NJF720952:NJG720956 NTB720952:NTC720956 OCX720952:OCY720956 OMT720952:OMU720956 OWP720952:OWQ720956 PGL720952:PGM720956 PQH720952:PQI720956 QAD720952:QAE720956 QJZ720952:QKA720956 QTV720952:QTW720956 RDR720952:RDS720956 RNN720952:RNO720956 RXJ720952:RXK720956 SHF720952:SHG720956 SRB720952:SRC720956 TAX720952:TAY720956 TKT720952:TKU720956 TUP720952:TUQ720956 UEL720952:UEM720956 UOH720952:UOI720956 UYD720952:UYE720956 VHZ720952:VIA720956 VRV720952:VRW720956 WBR720952:WBS720956 WLN720952:WLO720956 WVJ720952:WVK720956 B786488:C786492 IX786488:IY786492 ST786488:SU786492 ACP786488:ACQ786492 AML786488:AMM786492 AWH786488:AWI786492 BGD786488:BGE786492 BPZ786488:BQA786492 BZV786488:BZW786492 CJR786488:CJS786492 CTN786488:CTO786492 DDJ786488:DDK786492 DNF786488:DNG786492 DXB786488:DXC786492 EGX786488:EGY786492 EQT786488:EQU786492 FAP786488:FAQ786492 FKL786488:FKM786492 FUH786488:FUI786492 GED786488:GEE786492 GNZ786488:GOA786492 GXV786488:GXW786492 HHR786488:HHS786492 HRN786488:HRO786492 IBJ786488:IBK786492 ILF786488:ILG786492 IVB786488:IVC786492 JEX786488:JEY786492 JOT786488:JOU786492 JYP786488:JYQ786492 KIL786488:KIM786492 KSH786488:KSI786492 LCD786488:LCE786492 LLZ786488:LMA786492 LVV786488:LVW786492 MFR786488:MFS786492 MPN786488:MPO786492 MZJ786488:MZK786492 NJF786488:NJG786492 NTB786488:NTC786492 OCX786488:OCY786492 OMT786488:OMU786492 OWP786488:OWQ786492 PGL786488:PGM786492 PQH786488:PQI786492 QAD786488:QAE786492 QJZ786488:QKA786492 QTV786488:QTW786492 RDR786488:RDS786492 RNN786488:RNO786492 RXJ786488:RXK786492 SHF786488:SHG786492 SRB786488:SRC786492 TAX786488:TAY786492 TKT786488:TKU786492 TUP786488:TUQ786492 UEL786488:UEM786492 UOH786488:UOI786492 UYD786488:UYE786492 VHZ786488:VIA786492 VRV786488:VRW786492 WBR786488:WBS786492 WLN786488:WLO786492 WVJ786488:WVK786492 B852024:C852028 IX852024:IY852028 ST852024:SU852028 ACP852024:ACQ852028 AML852024:AMM852028 AWH852024:AWI852028 BGD852024:BGE852028 BPZ852024:BQA852028 BZV852024:BZW852028 CJR852024:CJS852028 CTN852024:CTO852028 DDJ852024:DDK852028 DNF852024:DNG852028 DXB852024:DXC852028 EGX852024:EGY852028 EQT852024:EQU852028 FAP852024:FAQ852028 FKL852024:FKM852028 FUH852024:FUI852028 GED852024:GEE852028 GNZ852024:GOA852028 GXV852024:GXW852028 HHR852024:HHS852028 HRN852024:HRO852028 IBJ852024:IBK852028 ILF852024:ILG852028 IVB852024:IVC852028 JEX852024:JEY852028 JOT852024:JOU852028 JYP852024:JYQ852028 KIL852024:KIM852028 KSH852024:KSI852028 LCD852024:LCE852028 LLZ852024:LMA852028 LVV852024:LVW852028 MFR852024:MFS852028 MPN852024:MPO852028 MZJ852024:MZK852028 NJF852024:NJG852028 NTB852024:NTC852028 OCX852024:OCY852028 OMT852024:OMU852028 OWP852024:OWQ852028 PGL852024:PGM852028 PQH852024:PQI852028 QAD852024:QAE852028 QJZ852024:QKA852028 QTV852024:QTW852028 RDR852024:RDS852028 RNN852024:RNO852028 RXJ852024:RXK852028 SHF852024:SHG852028 SRB852024:SRC852028 TAX852024:TAY852028 TKT852024:TKU852028 TUP852024:TUQ852028 UEL852024:UEM852028 UOH852024:UOI852028 UYD852024:UYE852028 VHZ852024:VIA852028 VRV852024:VRW852028 WBR852024:WBS852028 WLN852024:WLO852028 WVJ852024:WVK852028 B917560:C917564 IX917560:IY917564 ST917560:SU917564 ACP917560:ACQ917564 AML917560:AMM917564 AWH917560:AWI917564 BGD917560:BGE917564 BPZ917560:BQA917564 BZV917560:BZW917564 CJR917560:CJS917564 CTN917560:CTO917564 DDJ917560:DDK917564 DNF917560:DNG917564 DXB917560:DXC917564 EGX917560:EGY917564 EQT917560:EQU917564 FAP917560:FAQ917564 FKL917560:FKM917564 FUH917560:FUI917564 GED917560:GEE917564 GNZ917560:GOA917564 GXV917560:GXW917564 HHR917560:HHS917564 HRN917560:HRO917564 IBJ917560:IBK917564 ILF917560:ILG917564 IVB917560:IVC917564 JEX917560:JEY917564 JOT917560:JOU917564 JYP917560:JYQ917564 KIL917560:KIM917564 KSH917560:KSI917564 LCD917560:LCE917564 LLZ917560:LMA917564 LVV917560:LVW917564 MFR917560:MFS917564 MPN917560:MPO917564 MZJ917560:MZK917564 NJF917560:NJG917564 NTB917560:NTC917564 OCX917560:OCY917564 OMT917560:OMU917564 OWP917560:OWQ917564 PGL917560:PGM917564 PQH917560:PQI917564 QAD917560:QAE917564 QJZ917560:QKA917564 QTV917560:QTW917564 RDR917560:RDS917564 RNN917560:RNO917564 RXJ917560:RXK917564 SHF917560:SHG917564 SRB917560:SRC917564 TAX917560:TAY917564 TKT917560:TKU917564 TUP917560:TUQ917564 UEL917560:UEM917564 UOH917560:UOI917564 UYD917560:UYE917564 VHZ917560:VIA917564 VRV917560:VRW917564 WBR917560:WBS917564 WLN917560:WLO917564 WVJ917560:WVK917564 B983096:C983100 IX983096:IY983100 ST983096:SU983100 ACP983096:ACQ983100 AML983096:AMM983100 AWH983096:AWI983100 BGD983096:BGE983100 BPZ983096:BQA983100 BZV983096:BZW983100 CJR983096:CJS983100 CTN983096:CTO983100 DDJ983096:DDK983100 DNF983096:DNG983100 DXB983096:DXC983100 EGX983096:EGY983100 EQT983096:EQU983100 FAP983096:FAQ983100 FKL983096:FKM983100 FUH983096:FUI983100 GED983096:GEE983100 GNZ983096:GOA983100 GXV983096:GXW983100 HHR983096:HHS983100 HRN983096:HRO983100 IBJ983096:IBK983100 ILF983096:ILG983100 IVB983096:IVC983100 JEX983096:JEY983100 JOT983096:JOU983100 JYP983096:JYQ983100 KIL983096:KIM983100 KSH983096:KSI983100 LCD983096:LCE983100 LLZ983096:LMA983100 LVV983096:LVW983100 MFR983096:MFS983100 MPN983096:MPO983100 MZJ983096:MZK983100 NJF983096:NJG983100 NTB983096:NTC983100 OCX983096:OCY983100 OMT983096:OMU983100 OWP983096:OWQ983100 PGL983096:PGM983100 PQH983096:PQI983100 QAD983096:QAE983100 QJZ983096:QKA983100 QTV983096:QTW983100 RDR983096:RDS983100 RNN983096:RNO983100 RXJ983096:RXK983100 SHF983096:SHG983100 SRB983096:SRC983100 TAX983096:TAY983100 TKT983096:TKU983100 TUP983096:TUQ983100 UEL983096:UEM983100 UOH983096:UOI983100 UYD983096:UYE983100 VHZ983096:VIA983100 VRV983096:VRW983100 WBR983096:WBS983100 WLN983096:WLO983100 WVJ983096:WVK983100 SHM983112:SHM983135 JB1:JE7 SX1:TA7 ACT1:ACW7 AMP1:AMS7 AWL1:AWO7 BGH1:BGK7 BQD1:BQG7 BZZ1:CAC7 CJV1:CJY7 CTR1:CTU7 DDN1:DDQ7 DNJ1:DNM7 DXF1:DXI7 EHB1:EHE7 EQX1:ERA7 FAT1:FAW7 FKP1:FKS7 FUL1:FUO7 GEH1:GEK7 GOD1:GOG7 GXZ1:GYC7 HHV1:HHY7 HRR1:HRU7 IBN1:IBQ7 ILJ1:ILM7 IVF1:IVI7 JFB1:JFE7 JOX1:JPA7 JYT1:JYW7 KIP1:KIS7 KSL1:KSO7 LCH1:LCK7 LMD1:LMG7 LVZ1:LWC7 MFV1:MFY7 MPR1:MPU7 MZN1:MZQ7 NJJ1:NJM7 NTF1:NTI7 ODB1:ODE7 OMX1:ONA7 OWT1:OWW7 PGP1:PGS7 PQL1:PQO7 QAH1:QAK7 QKD1:QKG7 QTZ1:QUC7 RDV1:RDY7 RNR1:RNU7 RXN1:RXQ7 SHJ1:SHM7 SRF1:SRI7 TBB1:TBE7 TKX1:TLA7 TUT1:TUW7 UEP1:UES7 UOL1:UOO7 UYH1:UYK7 VID1:VIG7 VRZ1:VSC7 WBV1:WBY7 WLR1:WLU7 WVN1:WVQ7 F65537:I65543 JB65537:JE65543 SX65537:TA65543 ACT65537:ACW65543 AMP65537:AMS65543 AWL65537:AWO65543 BGH65537:BGK65543 BQD65537:BQG65543 BZZ65537:CAC65543 CJV65537:CJY65543 CTR65537:CTU65543 DDN65537:DDQ65543 DNJ65537:DNM65543 DXF65537:DXI65543 EHB65537:EHE65543 EQX65537:ERA65543 FAT65537:FAW65543 FKP65537:FKS65543 FUL65537:FUO65543 GEH65537:GEK65543 GOD65537:GOG65543 GXZ65537:GYC65543 HHV65537:HHY65543 HRR65537:HRU65543 IBN65537:IBQ65543 ILJ65537:ILM65543 IVF65537:IVI65543 JFB65537:JFE65543 JOX65537:JPA65543 JYT65537:JYW65543 KIP65537:KIS65543 KSL65537:KSO65543 LCH65537:LCK65543 LMD65537:LMG65543 LVZ65537:LWC65543 MFV65537:MFY65543 MPR65537:MPU65543 MZN65537:MZQ65543 NJJ65537:NJM65543 NTF65537:NTI65543 ODB65537:ODE65543 OMX65537:ONA65543 OWT65537:OWW65543 PGP65537:PGS65543 PQL65537:PQO65543 QAH65537:QAK65543 QKD65537:QKG65543 QTZ65537:QUC65543 RDV65537:RDY65543 RNR65537:RNU65543 RXN65537:RXQ65543 SHJ65537:SHM65543 SRF65537:SRI65543 TBB65537:TBE65543 TKX65537:TLA65543 TUT65537:TUW65543 UEP65537:UES65543 UOL65537:UOO65543 UYH65537:UYK65543 VID65537:VIG65543 VRZ65537:VSC65543 WBV65537:WBY65543 WLR65537:WLU65543 WVN65537:WVQ65543 F131073:I131079 JB131073:JE131079 SX131073:TA131079 ACT131073:ACW131079 AMP131073:AMS131079 AWL131073:AWO131079 BGH131073:BGK131079 BQD131073:BQG131079 BZZ131073:CAC131079 CJV131073:CJY131079 CTR131073:CTU131079 DDN131073:DDQ131079 DNJ131073:DNM131079 DXF131073:DXI131079 EHB131073:EHE131079 EQX131073:ERA131079 FAT131073:FAW131079 FKP131073:FKS131079 FUL131073:FUO131079 GEH131073:GEK131079 GOD131073:GOG131079 GXZ131073:GYC131079 HHV131073:HHY131079 HRR131073:HRU131079 IBN131073:IBQ131079 ILJ131073:ILM131079 IVF131073:IVI131079 JFB131073:JFE131079 JOX131073:JPA131079 JYT131073:JYW131079 KIP131073:KIS131079 KSL131073:KSO131079 LCH131073:LCK131079 LMD131073:LMG131079 LVZ131073:LWC131079 MFV131073:MFY131079 MPR131073:MPU131079 MZN131073:MZQ131079 NJJ131073:NJM131079 NTF131073:NTI131079 ODB131073:ODE131079 OMX131073:ONA131079 OWT131073:OWW131079 PGP131073:PGS131079 PQL131073:PQO131079 QAH131073:QAK131079 QKD131073:QKG131079 QTZ131073:QUC131079 RDV131073:RDY131079 RNR131073:RNU131079 RXN131073:RXQ131079 SHJ131073:SHM131079 SRF131073:SRI131079 TBB131073:TBE131079 TKX131073:TLA131079 TUT131073:TUW131079 UEP131073:UES131079 UOL131073:UOO131079 UYH131073:UYK131079 VID131073:VIG131079 VRZ131073:VSC131079 WBV131073:WBY131079 WLR131073:WLU131079 WVN131073:WVQ131079 F196609:I196615 JB196609:JE196615 SX196609:TA196615 ACT196609:ACW196615 AMP196609:AMS196615 AWL196609:AWO196615 BGH196609:BGK196615 BQD196609:BQG196615 BZZ196609:CAC196615 CJV196609:CJY196615 CTR196609:CTU196615 DDN196609:DDQ196615 DNJ196609:DNM196615 DXF196609:DXI196615 EHB196609:EHE196615 EQX196609:ERA196615 FAT196609:FAW196615 FKP196609:FKS196615 FUL196609:FUO196615 GEH196609:GEK196615 GOD196609:GOG196615 GXZ196609:GYC196615 HHV196609:HHY196615 HRR196609:HRU196615 IBN196609:IBQ196615 ILJ196609:ILM196615 IVF196609:IVI196615 JFB196609:JFE196615 JOX196609:JPA196615 JYT196609:JYW196615 KIP196609:KIS196615 KSL196609:KSO196615 LCH196609:LCK196615 LMD196609:LMG196615 LVZ196609:LWC196615 MFV196609:MFY196615 MPR196609:MPU196615 MZN196609:MZQ196615 NJJ196609:NJM196615 NTF196609:NTI196615 ODB196609:ODE196615 OMX196609:ONA196615 OWT196609:OWW196615 PGP196609:PGS196615 PQL196609:PQO196615 QAH196609:QAK196615 QKD196609:QKG196615 QTZ196609:QUC196615 RDV196609:RDY196615 RNR196609:RNU196615 RXN196609:RXQ196615 SHJ196609:SHM196615 SRF196609:SRI196615 TBB196609:TBE196615 TKX196609:TLA196615 TUT196609:TUW196615 UEP196609:UES196615 UOL196609:UOO196615 UYH196609:UYK196615 VID196609:VIG196615 VRZ196609:VSC196615 WBV196609:WBY196615 WLR196609:WLU196615 WVN196609:WVQ196615 F262145:I262151 JB262145:JE262151 SX262145:TA262151 ACT262145:ACW262151 AMP262145:AMS262151 AWL262145:AWO262151 BGH262145:BGK262151 BQD262145:BQG262151 BZZ262145:CAC262151 CJV262145:CJY262151 CTR262145:CTU262151 DDN262145:DDQ262151 DNJ262145:DNM262151 DXF262145:DXI262151 EHB262145:EHE262151 EQX262145:ERA262151 FAT262145:FAW262151 FKP262145:FKS262151 FUL262145:FUO262151 GEH262145:GEK262151 GOD262145:GOG262151 GXZ262145:GYC262151 HHV262145:HHY262151 HRR262145:HRU262151 IBN262145:IBQ262151 ILJ262145:ILM262151 IVF262145:IVI262151 JFB262145:JFE262151 JOX262145:JPA262151 JYT262145:JYW262151 KIP262145:KIS262151 KSL262145:KSO262151 LCH262145:LCK262151 LMD262145:LMG262151 LVZ262145:LWC262151 MFV262145:MFY262151 MPR262145:MPU262151 MZN262145:MZQ262151 NJJ262145:NJM262151 NTF262145:NTI262151 ODB262145:ODE262151 OMX262145:ONA262151 OWT262145:OWW262151 PGP262145:PGS262151 PQL262145:PQO262151 QAH262145:QAK262151 QKD262145:QKG262151 QTZ262145:QUC262151 RDV262145:RDY262151 RNR262145:RNU262151 RXN262145:RXQ262151 SHJ262145:SHM262151 SRF262145:SRI262151 TBB262145:TBE262151 TKX262145:TLA262151 TUT262145:TUW262151 UEP262145:UES262151 UOL262145:UOO262151 UYH262145:UYK262151 VID262145:VIG262151 VRZ262145:VSC262151 WBV262145:WBY262151 WLR262145:WLU262151 WVN262145:WVQ262151 F327681:I327687 JB327681:JE327687 SX327681:TA327687 ACT327681:ACW327687 AMP327681:AMS327687 AWL327681:AWO327687 BGH327681:BGK327687 BQD327681:BQG327687 BZZ327681:CAC327687 CJV327681:CJY327687 CTR327681:CTU327687 DDN327681:DDQ327687 DNJ327681:DNM327687 DXF327681:DXI327687 EHB327681:EHE327687 EQX327681:ERA327687 FAT327681:FAW327687 FKP327681:FKS327687 FUL327681:FUO327687 GEH327681:GEK327687 GOD327681:GOG327687 GXZ327681:GYC327687 HHV327681:HHY327687 HRR327681:HRU327687 IBN327681:IBQ327687 ILJ327681:ILM327687 IVF327681:IVI327687 JFB327681:JFE327687 JOX327681:JPA327687 JYT327681:JYW327687 KIP327681:KIS327687 KSL327681:KSO327687 LCH327681:LCK327687 LMD327681:LMG327687 LVZ327681:LWC327687 MFV327681:MFY327687 MPR327681:MPU327687 MZN327681:MZQ327687 NJJ327681:NJM327687 NTF327681:NTI327687 ODB327681:ODE327687 OMX327681:ONA327687 OWT327681:OWW327687 PGP327681:PGS327687 PQL327681:PQO327687 QAH327681:QAK327687 QKD327681:QKG327687 QTZ327681:QUC327687 RDV327681:RDY327687 RNR327681:RNU327687 RXN327681:RXQ327687 SHJ327681:SHM327687 SRF327681:SRI327687 TBB327681:TBE327687 TKX327681:TLA327687 TUT327681:TUW327687 UEP327681:UES327687 UOL327681:UOO327687 UYH327681:UYK327687 VID327681:VIG327687 VRZ327681:VSC327687 WBV327681:WBY327687 WLR327681:WLU327687 WVN327681:WVQ327687 F393217:I393223 JB393217:JE393223 SX393217:TA393223 ACT393217:ACW393223 AMP393217:AMS393223 AWL393217:AWO393223 BGH393217:BGK393223 BQD393217:BQG393223 BZZ393217:CAC393223 CJV393217:CJY393223 CTR393217:CTU393223 DDN393217:DDQ393223 DNJ393217:DNM393223 DXF393217:DXI393223 EHB393217:EHE393223 EQX393217:ERA393223 FAT393217:FAW393223 FKP393217:FKS393223 FUL393217:FUO393223 GEH393217:GEK393223 GOD393217:GOG393223 GXZ393217:GYC393223 HHV393217:HHY393223 HRR393217:HRU393223 IBN393217:IBQ393223 ILJ393217:ILM393223 IVF393217:IVI393223 JFB393217:JFE393223 JOX393217:JPA393223 JYT393217:JYW393223 KIP393217:KIS393223 KSL393217:KSO393223 LCH393217:LCK393223 LMD393217:LMG393223 LVZ393217:LWC393223 MFV393217:MFY393223 MPR393217:MPU393223 MZN393217:MZQ393223 NJJ393217:NJM393223 NTF393217:NTI393223 ODB393217:ODE393223 OMX393217:ONA393223 OWT393217:OWW393223 PGP393217:PGS393223 PQL393217:PQO393223 QAH393217:QAK393223 QKD393217:QKG393223 QTZ393217:QUC393223 RDV393217:RDY393223 RNR393217:RNU393223 RXN393217:RXQ393223 SHJ393217:SHM393223 SRF393217:SRI393223 TBB393217:TBE393223 TKX393217:TLA393223 TUT393217:TUW393223 UEP393217:UES393223 UOL393217:UOO393223 UYH393217:UYK393223 VID393217:VIG393223 VRZ393217:VSC393223 WBV393217:WBY393223 WLR393217:WLU393223 WVN393217:WVQ393223 F458753:I458759 JB458753:JE458759 SX458753:TA458759 ACT458753:ACW458759 AMP458753:AMS458759 AWL458753:AWO458759 BGH458753:BGK458759 BQD458753:BQG458759 BZZ458753:CAC458759 CJV458753:CJY458759 CTR458753:CTU458759 DDN458753:DDQ458759 DNJ458753:DNM458759 DXF458753:DXI458759 EHB458753:EHE458759 EQX458753:ERA458759 FAT458753:FAW458759 FKP458753:FKS458759 FUL458753:FUO458759 GEH458753:GEK458759 GOD458753:GOG458759 GXZ458753:GYC458759 HHV458753:HHY458759 HRR458753:HRU458759 IBN458753:IBQ458759 ILJ458753:ILM458759 IVF458753:IVI458759 JFB458753:JFE458759 JOX458753:JPA458759 JYT458753:JYW458759 KIP458753:KIS458759 KSL458753:KSO458759 LCH458753:LCK458759 LMD458753:LMG458759 LVZ458753:LWC458759 MFV458753:MFY458759 MPR458753:MPU458759 MZN458753:MZQ458759 NJJ458753:NJM458759 NTF458753:NTI458759 ODB458753:ODE458759 OMX458753:ONA458759 OWT458753:OWW458759 PGP458753:PGS458759 PQL458753:PQO458759 QAH458753:QAK458759 QKD458753:QKG458759 QTZ458753:QUC458759 RDV458753:RDY458759 RNR458753:RNU458759 RXN458753:RXQ458759 SHJ458753:SHM458759 SRF458753:SRI458759 TBB458753:TBE458759 TKX458753:TLA458759 TUT458753:TUW458759 UEP458753:UES458759 UOL458753:UOO458759 UYH458753:UYK458759 VID458753:VIG458759 VRZ458753:VSC458759 WBV458753:WBY458759 WLR458753:WLU458759 WVN458753:WVQ458759 F524289:I524295 JB524289:JE524295 SX524289:TA524295 ACT524289:ACW524295 AMP524289:AMS524295 AWL524289:AWO524295 BGH524289:BGK524295 BQD524289:BQG524295 BZZ524289:CAC524295 CJV524289:CJY524295 CTR524289:CTU524295 DDN524289:DDQ524295 DNJ524289:DNM524295 DXF524289:DXI524295 EHB524289:EHE524295 EQX524289:ERA524295 FAT524289:FAW524295 FKP524289:FKS524295 FUL524289:FUO524295 GEH524289:GEK524295 GOD524289:GOG524295 GXZ524289:GYC524295 HHV524289:HHY524295 HRR524289:HRU524295 IBN524289:IBQ524295 ILJ524289:ILM524295 IVF524289:IVI524295 JFB524289:JFE524295 JOX524289:JPA524295 JYT524289:JYW524295 KIP524289:KIS524295 KSL524289:KSO524295 LCH524289:LCK524295 LMD524289:LMG524295 LVZ524289:LWC524295 MFV524289:MFY524295 MPR524289:MPU524295 MZN524289:MZQ524295 NJJ524289:NJM524295 NTF524289:NTI524295 ODB524289:ODE524295 OMX524289:ONA524295 OWT524289:OWW524295 PGP524289:PGS524295 PQL524289:PQO524295 QAH524289:QAK524295 QKD524289:QKG524295 QTZ524289:QUC524295 RDV524289:RDY524295 RNR524289:RNU524295 RXN524289:RXQ524295 SHJ524289:SHM524295 SRF524289:SRI524295 TBB524289:TBE524295 TKX524289:TLA524295 TUT524289:TUW524295 UEP524289:UES524295 UOL524289:UOO524295 UYH524289:UYK524295 VID524289:VIG524295 VRZ524289:VSC524295 WBV524289:WBY524295 WLR524289:WLU524295 WVN524289:WVQ524295 F589825:I589831 JB589825:JE589831 SX589825:TA589831 ACT589825:ACW589831 AMP589825:AMS589831 AWL589825:AWO589831 BGH589825:BGK589831 BQD589825:BQG589831 BZZ589825:CAC589831 CJV589825:CJY589831 CTR589825:CTU589831 DDN589825:DDQ589831 DNJ589825:DNM589831 DXF589825:DXI589831 EHB589825:EHE589831 EQX589825:ERA589831 FAT589825:FAW589831 FKP589825:FKS589831 FUL589825:FUO589831 GEH589825:GEK589831 GOD589825:GOG589831 GXZ589825:GYC589831 HHV589825:HHY589831 HRR589825:HRU589831 IBN589825:IBQ589831 ILJ589825:ILM589831 IVF589825:IVI589831 JFB589825:JFE589831 JOX589825:JPA589831 JYT589825:JYW589831 KIP589825:KIS589831 KSL589825:KSO589831 LCH589825:LCK589831 LMD589825:LMG589831 LVZ589825:LWC589831 MFV589825:MFY589831 MPR589825:MPU589831 MZN589825:MZQ589831 NJJ589825:NJM589831 NTF589825:NTI589831 ODB589825:ODE589831 OMX589825:ONA589831 OWT589825:OWW589831 PGP589825:PGS589831 PQL589825:PQO589831 QAH589825:QAK589831 QKD589825:QKG589831 QTZ589825:QUC589831 RDV589825:RDY589831 RNR589825:RNU589831 RXN589825:RXQ589831 SHJ589825:SHM589831 SRF589825:SRI589831 TBB589825:TBE589831 TKX589825:TLA589831 TUT589825:TUW589831 UEP589825:UES589831 UOL589825:UOO589831 UYH589825:UYK589831 VID589825:VIG589831 VRZ589825:VSC589831 WBV589825:WBY589831 WLR589825:WLU589831 WVN589825:WVQ589831 F655361:I655367 JB655361:JE655367 SX655361:TA655367 ACT655361:ACW655367 AMP655361:AMS655367 AWL655361:AWO655367 BGH655361:BGK655367 BQD655361:BQG655367 BZZ655361:CAC655367 CJV655361:CJY655367 CTR655361:CTU655367 DDN655361:DDQ655367 DNJ655361:DNM655367 DXF655361:DXI655367 EHB655361:EHE655367 EQX655361:ERA655367 FAT655361:FAW655367 FKP655361:FKS655367 FUL655361:FUO655367 GEH655361:GEK655367 GOD655361:GOG655367 GXZ655361:GYC655367 HHV655361:HHY655367 HRR655361:HRU655367 IBN655361:IBQ655367 ILJ655361:ILM655367 IVF655361:IVI655367 JFB655361:JFE655367 JOX655361:JPA655367 JYT655361:JYW655367 KIP655361:KIS655367 KSL655361:KSO655367 LCH655361:LCK655367 LMD655361:LMG655367 LVZ655361:LWC655367 MFV655361:MFY655367 MPR655361:MPU655367 MZN655361:MZQ655367 NJJ655361:NJM655367 NTF655361:NTI655367 ODB655361:ODE655367 OMX655361:ONA655367 OWT655361:OWW655367 PGP655361:PGS655367 PQL655361:PQO655367 QAH655361:QAK655367 QKD655361:QKG655367 QTZ655361:QUC655367 RDV655361:RDY655367 RNR655361:RNU655367 RXN655361:RXQ655367 SHJ655361:SHM655367 SRF655361:SRI655367 TBB655361:TBE655367 TKX655361:TLA655367 TUT655361:TUW655367 UEP655361:UES655367 UOL655361:UOO655367 UYH655361:UYK655367 VID655361:VIG655367 VRZ655361:VSC655367 WBV655361:WBY655367 WLR655361:WLU655367 WVN655361:WVQ655367 F720897:I720903 JB720897:JE720903 SX720897:TA720903 ACT720897:ACW720903 AMP720897:AMS720903 AWL720897:AWO720903 BGH720897:BGK720903 BQD720897:BQG720903 BZZ720897:CAC720903 CJV720897:CJY720903 CTR720897:CTU720903 DDN720897:DDQ720903 DNJ720897:DNM720903 DXF720897:DXI720903 EHB720897:EHE720903 EQX720897:ERA720903 FAT720897:FAW720903 FKP720897:FKS720903 FUL720897:FUO720903 GEH720897:GEK720903 GOD720897:GOG720903 GXZ720897:GYC720903 HHV720897:HHY720903 HRR720897:HRU720903 IBN720897:IBQ720903 ILJ720897:ILM720903 IVF720897:IVI720903 JFB720897:JFE720903 JOX720897:JPA720903 JYT720897:JYW720903 KIP720897:KIS720903 KSL720897:KSO720903 LCH720897:LCK720903 LMD720897:LMG720903 LVZ720897:LWC720903 MFV720897:MFY720903 MPR720897:MPU720903 MZN720897:MZQ720903 NJJ720897:NJM720903 NTF720897:NTI720903 ODB720897:ODE720903 OMX720897:ONA720903 OWT720897:OWW720903 PGP720897:PGS720903 PQL720897:PQO720903 QAH720897:QAK720903 QKD720897:QKG720903 QTZ720897:QUC720903 RDV720897:RDY720903 RNR720897:RNU720903 RXN720897:RXQ720903 SHJ720897:SHM720903 SRF720897:SRI720903 TBB720897:TBE720903 TKX720897:TLA720903 TUT720897:TUW720903 UEP720897:UES720903 UOL720897:UOO720903 UYH720897:UYK720903 VID720897:VIG720903 VRZ720897:VSC720903 WBV720897:WBY720903 WLR720897:WLU720903 WVN720897:WVQ720903 F786433:I786439 JB786433:JE786439 SX786433:TA786439 ACT786433:ACW786439 AMP786433:AMS786439 AWL786433:AWO786439 BGH786433:BGK786439 BQD786433:BQG786439 BZZ786433:CAC786439 CJV786433:CJY786439 CTR786433:CTU786439 DDN786433:DDQ786439 DNJ786433:DNM786439 DXF786433:DXI786439 EHB786433:EHE786439 EQX786433:ERA786439 FAT786433:FAW786439 FKP786433:FKS786439 FUL786433:FUO786439 GEH786433:GEK786439 GOD786433:GOG786439 GXZ786433:GYC786439 HHV786433:HHY786439 HRR786433:HRU786439 IBN786433:IBQ786439 ILJ786433:ILM786439 IVF786433:IVI786439 JFB786433:JFE786439 JOX786433:JPA786439 JYT786433:JYW786439 KIP786433:KIS786439 KSL786433:KSO786439 LCH786433:LCK786439 LMD786433:LMG786439 LVZ786433:LWC786439 MFV786433:MFY786439 MPR786433:MPU786439 MZN786433:MZQ786439 NJJ786433:NJM786439 NTF786433:NTI786439 ODB786433:ODE786439 OMX786433:ONA786439 OWT786433:OWW786439 PGP786433:PGS786439 PQL786433:PQO786439 QAH786433:QAK786439 QKD786433:QKG786439 QTZ786433:QUC786439 RDV786433:RDY786439 RNR786433:RNU786439 RXN786433:RXQ786439 SHJ786433:SHM786439 SRF786433:SRI786439 TBB786433:TBE786439 TKX786433:TLA786439 TUT786433:TUW786439 UEP786433:UES786439 UOL786433:UOO786439 UYH786433:UYK786439 VID786433:VIG786439 VRZ786433:VSC786439 WBV786433:WBY786439 WLR786433:WLU786439 WVN786433:WVQ786439 F851969:I851975 JB851969:JE851975 SX851969:TA851975 ACT851969:ACW851975 AMP851969:AMS851975 AWL851969:AWO851975 BGH851969:BGK851975 BQD851969:BQG851975 BZZ851969:CAC851975 CJV851969:CJY851975 CTR851969:CTU851975 DDN851969:DDQ851975 DNJ851969:DNM851975 DXF851969:DXI851975 EHB851969:EHE851975 EQX851969:ERA851975 FAT851969:FAW851975 FKP851969:FKS851975 FUL851969:FUO851975 GEH851969:GEK851975 GOD851969:GOG851975 GXZ851969:GYC851975 HHV851969:HHY851975 HRR851969:HRU851975 IBN851969:IBQ851975 ILJ851969:ILM851975 IVF851969:IVI851975 JFB851969:JFE851975 JOX851969:JPA851975 JYT851969:JYW851975 KIP851969:KIS851975 KSL851969:KSO851975 LCH851969:LCK851975 LMD851969:LMG851975 LVZ851969:LWC851975 MFV851969:MFY851975 MPR851969:MPU851975 MZN851969:MZQ851975 NJJ851969:NJM851975 NTF851969:NTI851975 ODB851969:ODE851975 OMX851969:ONA851975 OWT851969:OWW851975 PGP851969:PGS851975 PQL851969:PQO851975 QAH851969:QAK851975 QKD851969:QKG851975 QTZ851969:QUC851975 RDV851969:RDY851975 RNR851969:RNU851975 RXN851969:RXQ851975 SHJ851969:SHM851975 SRF851969:SRI851975 TBB851969:TBE851975 TKX851969:TLA851975 TUT851969:TUW851975 UEP851969:UES851975 UOL851969:UOO851975 UYH851969:UYK851975 VID851969:VIG851975 VRZ851969:VSC851975 WBV851969:WBY851975 WLR851969:WLU851975 WVN851969:WVQ851975 F917505:I917511 JB917505:JE917511 SX917505:TA917511 ACT917505:ACW917511 AMP917505:AMS917511 AWL917505:AWO917511 BGH917505:BGK917511 BQD917505:BQG917511 BZZ917505:CAC917511 CJV917505:CJY917511 CTR917505:CTU917511 DDN917505:DDQ917511 DNJ917505:DNM917511 DXF917505:DXI917511 EHB917505:EHE917511 EQX917505:ERA917511 FAT917505:FAW917511 FKP917505:FKS917511 FUL917505:FUO917511 GEH917505:GEK917511 GOD917505:GOG917511 GXZ917505:GYC917511 HHV917505:HHY917511 HRR917505:HRU917511 IBN917505:IBQ917511 ILJ917505:ILM917511 IVF917505:IVI917511 JFB917505:JFE917511 JOX917505:JPA917511 JYT917505:JYW917511 KIP917505:KIS917511 KSL917505:KSO917511 LCH917505:LCK917511 LMD917505:LMG917511 LVZ917505:LWC917511 MFV917505:MFY917511 MPR917505:MPU917511 MZN917505:MZQ917511 NJJ917505:NJM917511 NTF917505:NTI917511 ODB917505:ODE917511 OMX917505:ONA917511 OWT917505:OWW917511 PGP917505:PGS917511 PQL917505:PQO917511 QAH917505:QAK917511 QKD917505:QKG917511 QTZ917505:QUC917511 RDV917505:RDY917511 RNR917505:RNU917511 RXN917505:RXQ917511 SHJ917505:SHM917511 SRF917505:SRI917511 TBB917505:TBE917511 TKX917505:TLA917511 TUT917505:TUW917511 UEP917505:UES917511 UOL917505:UOO917511 UYH917505:UYK917511 VID917505:VIG917511 VRZ917505:VSC917511 WBV917505:WBY917511 WLR917505:WLU917511 WVN917505:WVQ917511 F983041:I983047 JB983041:JE983047 SX983041:TA983047 ACT983041:ACW983047 AMP983041:AMS983047 AWL983041:AWO983047 BGH983041:BGK983047 BQD983041:BQG983047 BZZ983041:CAC983047 CJV983041:CJY983047 CTR983041:CTU983047 DDN983041:DDQ983047 DNJ983041:DNM983047 DXF983041:DXI983047 EHB983041:EHE983047 EQX983041:ERA983047 FAT983041:FAW983047 FKP983041:FKS983047 FUL983041:FUO983047 GEH983041:GEK983047 GOD983041:GOG983047 GXZ983041:GYC983047 HHV983041:HHY983047 HRR983041:HRU983047 IBN983041:IBQ983047 ILJ983041:ILM983047 IVF983041:IVI983047 JFB983041:JFE983047 JOX983041:JPA983047 JYT983041:JYW983047 KIP983041:KIS983047 KSL983041:KSO983047 LCH983041:LCK983047 LMD983041:LMG983047 LVZ983041:LWC983047 MFV983041:MFY983047 MPR983041:MPU983047 MZN983041:MZQ983047 NJJ983041:NJM983047 NTF983041:NTI983047 ODB983041:ODE983047 OMX983041:ONA983047 OWT983041:OWW983047 PGP983041:PGS983047 PQL983041:PQO983047 QAH983041:QAK983047 QKD983041:QKG983047 QTZ983041:QUC983047 RDV983041:RDY983047 RNR983041:RNU983047 RXN983041:RXQ983047 SHJ983041:SHM983047 SRF983041:SRI983047 TBB983041:TBE983047 TKX983041:TLA983047 TUT983041:TUW983047 UEP983041:UES983047 UOL983041:UOO983047 UYH983041:UYK983047 VID983041:VIG983047 VRZ983041:VSC983047 WBV983041:WBY983047 WLR983041:WLU983047 WVN983041:WVQ983047 SRI983112:SRI983135 IW72:IW83 SS72:SS83 ACO72:ACO83 AMK72:AMK83 AWG72:AWG83 BGC72:BGC83 BPY72:BPY83 BZU72:BZU83 CJQ72:CJQ83 CTM72:CTM83 DDI72:DDI83 DNE72:DNE83 DXA72:DXA83 EGW72:EGW83 EQS72:EQS83 FAO72:FAO83 FKK72:FKK83 FUG72:FUG83 GEC72:GEC83 GNY72:GNY83 GXU72:GXU83 HHQ72:HHQ83 HRM72:HRM83 IBI72:IBI83 ILE72:ILE83 IVA72:IVA83 JEW72:JEW83 JOS72:JOS83 JYO72:JYO83 KIK72:KIK83 KSG72:KSG83 LCC72:LCC83 LLY72:LLY83 LVU72:LVU83 MFQ72:MFQ83 MPM72:MPM83 MZI72:MZI83 NJE72:NJE83 NTA72:NTA83 OCW72:OCW83 OMS72:OMS83 OWO72:OWO83 PGK72:PGK83 PQG72:PQG83 QAC72:QAC83 QJY72:QJY83 QTU72:QTU83 RDQ72:RDQ83 RNM72:RNM83 RXI72:RXI83 SHE72:SHE83 SRA72:SRA83 TAW72:TAW83 TKS72:TKS83 TUO72:TUO83 UEK72:UEK83 UOG72:UOG83 UYC72:UYC83 VHY72:VHY83 VRU72:VRU83 WBQ72:WBQ83 WLM72:WLM83 WVI72:WVI83 A65608:A65619 IW65608:IW65619 SS65608:SS65619 ACO65608:ACO65619 AMK65608:AMK65619 AWG65608:AWG65619 BGC65608:BGC65619 BPY65608:BPY65619 BZU65608:BZU65619 CJQ65608:CJQ65619 CTM65608:CTM65619 DDI65608:DDI65619 DNE65608:DNE65619 DXA65608:DXA65619 EGW65608:EGW65619 EQS65608:EQS65619 FAO65608:FAO65619 FKK65608:FKK65619 FUG65608:FUG65619 GEC65608:GEC65619 GNY65608:GNY65619 GXU65608:GXU65619 HHQ65608:HHQ65619 HRM65608:HRM65619 IBI65608:IBI65619 ILE65608:ILE65619 IVA65608:IVA65619 JEW65608:JEW65619 JOS65608:JOS65619 JYO65608:JYO65619 KIK65608:KIK65619 KSG65608:KSG65619 LCC65608:LCC65619 LLY65608:LLY65619 LVU65608:LVU65619 MFQ65608:MFQ65619 MPM65608:MPM65619 MZI65608:MZI65619 NJE65608:NJE65619 NTA65608:NTA65619 OCW65608:OCW65619 OMS65608:OMS65619 OWO65608:OWO65619 PGK65608:PGK65619 PQG65608:PQG65619 QAC65608:QAC65619 QJY65608:QJY65619 QTU65608:QTU65619 RDQ65608:RDQ65619 RNM65608:RNM65619 RXI65608:RXI65619 SHE65608:SHE65619 SRA65608:SRA65619 TAW65608:TAW65619 TKS65608:TKS65619 TUO65608:TUO65619 UEK65608:UEK65619 UOG65608:UOG65619 UYC65608:UYC65619 VHY65608:VHY65619 VRU65608:VRU65619 WBQ65608:WBQ65619 WLM65608:WLM65619 WVI65608:WVI65619 A131144:A131155 IW131144:IW131155 SS131144:SS131155 ACO131144:ACO131155 AMK131144:AMK131155 AWG131144:AWG131155 BGC131144:BGC131155 BPY131144:BPY131155 BZU131144:BZU131155 CJQ131144:CJQ131155 CTM131144:CTM131155 DDI131144:DDI131155 DNE131144:DNE131155 DXA131144:DXA131155 EGW131144:EGW131155 EQS131144:EQS131155 FAO131144:FAO131155 FKK131144:FKK131155 FUG131144:FUG131155 GEC131144:GEC131155 GNY131144:GNY131155 GXU131144:GXU131155 HHQ131144:HHQ131155 HRM131144:HRM131155 IBI131144:IBI131155 ILE131144:ILE131155 IVA131144:IVA131155 JEW131144:JEW131155 JOS131144:JOS131155 JYO131144:JYO131155 KIK131144:KIK131155 KSG131144:KSG131155 LCC131144:LCC131155 LLY131144:LLY131155 LVU131144:LVU131155 MFQ131144:MFQ131155 MPM131144:MPM131155 MZI131144:MZI131155 NJE131144:NJE131155 NTA131144:NTA131155 OCW131144:OCW131155 OMS131144:OMS131155 OWO131144:OWO131155 PGK131144:PGK131155 PQG131144:PQG131155 QAC131144:QAC131155 QJY131144:QJY131155 QTU131144:QTU131155 RDQ131144:RDQ131155 RNM131144:RNM131155 RXI131144:RXI131155 SHE131144:SHE131155 SRA131144:SRA131155 TAW131144:TAW131155 TKS131144:TKS131155 TUO131144:TUO131155 UEK131144:UEK131155 UOG131144:UOG131155 UYC131144:UYC131155 VHY131144:VHY131155 VRU131144:VRU131155 WBQ131144:WBQ131155 WLM131144:WLM131155 WVI131144:WVI131155 A196680:A196691 IW196680:IW196691 SS196680:SS196691 ACO196680:ACO196691 AMK196680:AMK196691 AWG196680:AWG196691 BGC196680:BGC196691 BPY196680:BPY196691 BZU196680:BZU196691 CJQ196680:CJQ196691 CTM196680:CTM196691 DDI196680:DDI196691 DNE196680:DNE196691 DXA196680:DXA196691 EGW196680:EGW196691 EQS196680:EQS196691 FAO196680:FAO196691 FKK196680:FKK196691 FUG196680:FUG196691 GEC196680:GEC196691 GNY196680:GNY196691 GXU196680:GXU196691 HHQ196680:HHQ196691 HRM196680:HRM196691 IBI196680:IBI196691 ILE196680:ILE196691 IVA196680:IVA196691 JEW196680:JEW196691 JOS196680:JOS196691 JYO196680:JYO196691 KIK196680:KIK196691 KSG196680:KSG196691 LCC196680:LCC196691 LLY196680:LLY196691 LVU196680:LVU196691 MFQ196680:MFQ196691 MPM196680:MPM196691 MZI196680:MZI196691 NJE196680:NJE196691 NTA196680:NTA196691 OCW196680:OCW196691 OMS196680:OMS196691 OWO196680:OWO196691 PGK196680:PGK196691 PQG196680:PQG196691 QAC196680:QAC196691 QJY196680:QJY196691 QTU196680:QTU196691 RDQ196680:RDQ196691 RNM196680:RNM196691 RXI196680:RXI196691 SHE196680:SHE196691 SRA196680:SRA196691 TAW196680:TAW196691 TKS196680:TKS196691 TUO196680:TUO196691 UEK196680:UEK196691 UOG196680:UOG196691 UYC196680:UYC196691 VHY196680:VHY196691 VRU196680:VRU196691 WBQ196680:WBQ196691 WLM196680:WLM196691 WVI196680:WVI196691 A262216:A262227 IW262216:IW262227 SS262216:SS262227 ACO262216:ACO262227 AMK262216:AMK262227 AWG262216:AWG262227 BGC262216:BGC262227 BPY262216:BPY262227 BZU262216:BZU262227 CJQ262216:CJQ262227 CTM262216:CTM262227 DDI262216:DDI262227 DNE262216:DNE262227 DXA262216:DXA262227 EGW262216:EGW262227 EQS262216:EQS262227 FAO262216:FAO262227 FKK262216:FKK262227 FUG262216:FUG262227 GEC262216:GEC262227 GNY262216:GNY262227 GXU262216:GXU262227 HHQ262216:HHQ262227 HRM262216:HRM262227 IBI262216:IBI262227 ILE262216:ILE262227 IVA262216:IVA262227 JEW262216:JEW262227 JOS262216:JOS262227 JYO262216:JYO262227 KIK262216:KIK262227 KSG262216:KSG262227 LCC262216:LCC262227 LLY262216:LLY262227 LVU262216:LVU262227 MFQ262216:MFQ262227 MPM262216:MPM262227 MZI262216:MZI262227 NJE262216:NJE262227 NTA262216:NTA262227 OCW262216:OCW262227 OMS262216:OMS262227 OWO262216:OWO262227 PGK262216:PGK262227 PQG262216:PQG262227 QAC262216:QAC262227 QJY262216:QJY262227 QTU262216:QTU262227 RDQ262216:RDQ262227 RNM262216:RNM262227 RXI262216:RXI262227 SHE262216:SHE262227 SRA262216:SRA262227 TAW262216:TAW262227 TKS262216:TKS262227 TUO262216:TUO262227 UEK262216:UEK262227 UOG262216:UOG262227 UYC262216:UYC262227 VHY262216:VHY262227 VRU262216:VRU262227 WBQ262216:WBQ262227 WLM262216:WLM262227 WVI262216:WVI262227 A327752:A327763 IW327752:IW327763 SS327752:SS327763 ACO327752:ACO327763 AMK327752:AMK327763 AWG327752:AWG327763 BGC327752:BGC327763 BPY327752:BPY327763 BZU327752:BZU327763 CJQ327752:CJQ327763 CTM327752:CTM327763 DDI327752:DDI327763 DNE327752:DNE327763 DXA327752:DXA327763 EGW327752:EGW327763 EQS327752:EQS327763 FAO327752:FAO327763 FKK327752:FKK327763 FUG327752:FUG327763 GEC327752:GEC327763 GNY327752:GNY327763 GXU327752:GXU327763 HHQ327752:HHQ327763 HRM327752:HRM327763 IBI327752:IBI327763 ILE327752:ILE327763 IVA327752:IVA327763 JEW327752:JEW327763 JOS327752:JOS327763 JYO327752:JYO327763 KIK327752:KIK327763 KSG327752:KSG327763 LCC327752:LCC327763 LLY327752:LLY327763 LVU327752:LVU327763 MFQ327752:MFQ327763 MPM327752:MPM327763 MZI327752:MZI327763 NJE327752:NJE327763 NTA327752:NTA327763 OCW327752:OCW327763 OMS327752:OMS327763 OWO327752:OWO327763 PGK327752:PGK327763 PQG327752:PQG327763 QAC327752:QAC327763 QJY327752:QJY327763 QTU327752:QTU327763 RDQ327752:RDQ327763 RNM327752:RNM327763 RXI327752:RXI327763 SHE327752:SHE327763 SRA327752:SRA327763 TAW327752:TAW327763 TKS327752:TKS327763 TUO327752:TUO327763 UEK327752:UEK327763 UOG327752:UOG327763 UYC327752:UYC327763 VHY327752:VHY327763 VRU327752:VRU327763 WBQ327752:WBQ327763 WLM327752:WLM327763 WVI327752:WVI327763 A393288:A393299 IW393288:IW393299 SS393288:SS393299 ACO393288:ACO393299 AMK393288:AMK393299 AWG393288:AWG393299 BGC393288:BGC393299 BPY393288:BPY393299 BZU393288:BZU393299 CJQ393288:CJQ393299 CTM393288:CTM393299 DDI393288:DDI393299 DNE393288:DNE393299 DXA393288:DXA393299 EGW393288:EGW393299 EQS393288:EQS393299 FAO393288:FAO393299 FKK393288:FKK393299 FUG393288:FUG393299 GEC393288:GEC393299 GNY393288:GNY393299 GXU393288:GXU393299 HHQ393288:HHQ393299 HRM393288:HRM393299 IBI393288:IBI393299 ILE393288:ILE393299 IVA393288:IVA393299 JEW393288:JEW393299 JOS393288:JOS393299 JYO393288:JYO393299 KIK393288:KIK393299 KSG393288:KSG393299 LCC393288:LCC393299 LLY393288:LLY393299 LVU393288:LVU393299 MFQ393288:MFQ393299 MPM393288:MPM393299 MZI393288:MZI393299 NJE393288:NJE393299 NTA393288:NTA393299 OCW393288:OCW393299 OMS393288:OMS393299 OWO393288:OWO393299 PGK393288:PGK393299 PQG393288:PQG393299 QAC393288:QAC393299 QJY393288:QJY393299 QTU393288:QTU393299 RDQ393288:RDQ393299 RNM393288:RNM393299 RXI393288:RXI393299 SHE393288:SHE393299 SRA393288:SRA393299 TAW393288:TAW393299 TKS393288:TKS393299 TUO393288:TUO393299 UEK393288:UEK393299 UOG393288:UOG393299 UYC393288:UYC393299 VHY393288:VHY393299 VRU393288:VRU393299 WBQ393288:WBQ393299 WLM393288:WLM393299 WVI393288:WVI393299 A458824:A458835 IW458824:IW458835 SS458824:SS458835 ACO458824:ACO458835 AMK458824:AMK458835 AWG458824:AWG458835 BGC458824:BGC458835 BPY458824:BPY458835 BZU458824:BZU458835 CJQ458824:CJQ458835 CTM458824:CTM458835 DDI458824:DDI458835 DNE458824:DNE458835 DXA458824:DXA458835 EGW458824:EGW458835 EQS458824:EQS458835 FAO458824:FAO458835 FKK458824:FKK458835 FUG458824:FUG458835 GEC458824:GEC458835 GNY458824:GNY458835 GXU458824:GXU458835 HHQ458824:HHQ458835 HRM458824:HRM458835 IBI458824:IBI458835 ILE458824:ILE458835 IVA458824:IVA458835 JEW458824:JEW458835 JOS458824:JOS458835 JYO458824:JYO458835 KIK458824:KIK458835 KSG458824:KSG458835 LCC458824:LCC458835 LLY458824:LLY458835 LVU458824:LVU458835 MFQ458824:MFQ458835 MPM458824:MPM458835 MZI458824:MZI458835 NJE458824:NJE458835 NTA458824:NTA458835 OCW458824:OCW458835 OMS458824:OMS458835 OWO458824:OWO458835 PGK458824:PGK458835 PQG458824:PQG458835 QAC458824:QAC458835 QJY458824:QJY458835 QTU458824:QTU458835 RDQ458824:RDQ458835 RNM458824:RNM458835 RXI458824:RXI458835 SHE458824:SHE458835 SRA458824:SRA458835 TAW458824:TAW458835 TKS458824:TKS458835 TUO458824:TUO458835 UEK458824:UEK458835 UOG458824:UOG458835 UYC458824:UYC458835 VHY458824:VHY458835 VRU458824:VRU458835 WBQ458824:WBQ458835 WLM458824:WLM458835 WVI458824:WVI458835 A524360:A524371 IW524360:IW524371 SS524360:SS524371 ACO524360:ACO524371 AMK524360:AMK524371 AWG524360:AWG524371 BGC524360:BGC524371 BPY524360:BPY524371 BZU524360:BZU524371 CJQ524360:CJQ524371 CTM524360:CTM524371 DDI524360:DDI524371 DNE524360:DNE524371 DXA524360:DXA524371 EGW524360:EGW524371 EQS524360:EQS524371 FAO524360:FAO524371 FKK524360:FKK524371 FUG524360:FUG524371 GEC524360:GEC524371 GNY524360:GNY524371 GXU524360:GXU524371 HHQ524360:HHQ524371 HRM524360:HRM524371 IBI524360:IBI524371 ILE524360:ILE524371 IVA524360:IVA524371 JEW524360:JEW524371 JOS524360:JOS524371 JYO524360:JYO524371 KIK524360:KIK524371 KSG524360:KSG524371 LCC524360:LCC524371 LLY524360:LLY524371 LVU524360:LVU524371 MFQ524360:MFQ524371 MPM524360:MPM524371 MZI524360:MZI524371 NJE524360:NJE524371 NTA524360:NTA524371 OCW524360:OCW524371 OMS524360:OMS524371 OWO524360:OWO524371 PGK524360:PGK524371 PQG524360:PQG524371 QAC524360:QAC524371 QJY524360:QJY524371 QTU524360:QTU524371 RDQ524360:RDQ524371 RNM524360:RNM524371 RXI524360:RXI524371 SHE524360:SHE524371 SRA524360:SRA524371 TAW524360:TAW524371 TKS524360:TKS524371 TUO524360:TUO524371 UEK524360:UEK524371 UOG524360:UOG524371 UYC524360:UYC524371 VHY524360:VHY524371 VRU524360:VRU524371 WBQ524360:WBQ524371 WLM524360:WLM524371 WVI524360:WVI524371 A589896:A589907 IW589896:IW589907 SS589896:SS589907 ACO589896:ACO589907 AMK589896:AMK589907 AWG589896:AWG589907 BGC589896:BGC589907 BPY589896:BPY589907 BZU589896:BZU589907 CJQ589896:CJQ589907 CTM589896:CTM589907 DDI589896:DDI589907 DNE589896:DNE589907 DXA589896:DXA589907 EGW589896:EGW589907 EQS589896:EQS589907 FAO589896:FAO589907 FKK589896:FKK589907 FUG589896:FUG589907 GEC589896:GEC589907 GNY589896:GNY589907 GXU589896:GXU589907 HHQ589896:HHQ589907 HRM589896:HRM589907 IBI589896:IBI589907 ILE589896:ILE589907 IVA589896:IVA589907 JEW589896:JEW589907 JOS589896:JOS589907 JYO589896:JYO589907 KIK589896:KIK589907 KSG589896:KSG589907 LCC589896:LCC589907 LLY589896:LLY589907 LVU589896:LVU589907 MFQ589896:MFQ589907 MPM589896:MPM589907 MZI589896:MZI589907 NJE589896:NJE589907 NTA589896:NTA589907 OCW589896:OCW589907 OMS589896:OMS589907 OWO589896:OWO589907 PGK589896:PGK589907 PQG589896:PQG589907 QAC589896:QAC589907 QJY589896:QJY589907 QTU589896:QTU589907 RDQ589896:RDQ589907 RNM589896:RNM589907 RXI589896:RXI589907 SHE589896:SHE589907 SRA589896:SRA589907 TAW589896:TAW589907 TKS589896:TKS589907 TUO589896:TUO589907 UEK589896:UEK589907 UOG589896:UOG589907 UYC589896:UYC589907 VHY589896:VHY589907 VRU589896:VRU589907 WBQ589896:WBQ589907 WLM589896:WLM589907 WVI589896:WVI589907 A655432:A655443 IW655432:IW655443 SS655432:SS655443 ACO655432:ACO655443 AMK655432:AMK655443 AWG655432:AWG655443 BGC655432:BGC655443 BPY655432:BPY655443 BZU655432:BZU655443 CJQ655432:CJQ655443 CTM655432:CTM655443 DDI655432:DDI655443 DNE655432:DNE655443 DXA655432:DXA655443 EGW655432:EGW655443 EQS655432:EQS655443 FAO655432:FAO655443 FKK655432:FKK655443 FUG655432:FUG655443 GEC655432:GEC655443 GNY655432:GNY655443 GXU655432:GXU655443 HHQ655432:HHQ655443 HRM655432:HRM655443 IBI655432:IBI655443 ILE655432:ILE655443 IVA655432:IVA655443 JEW655432:JEW655443 JOS655432:JOS655443 JYO655432:JYO655443 KIK655432:KIK655443 KSG655432:KSG655443 LCC655432:LCC655443 LLY655432:LLY655443 LVU655432:LVU655443 MFQ655432:MFQ655443 MPM655432:MPM655443 MZI655432:MZI655443 NJE655432:NJE655443 NTA655432:NTA655443 OCW655432:OCW655443 OMS655432:OMS655443 OWO655432:OWO655443 PGK655432:PGK655443 PQG655432:PQG655443 QAC655432:QAC655443 QJY655432:QJY655443 QTU655432:QTU655443 RDQ655432:RDQ655443 RNM655432:RNM655443 RXI655432:RXI655443 SHE655432:SHE655443 SRA655432:SRA655443 TAW655432:TAW655443 TKS655432:TKS655443 TUO655432:TUO655443 UEK655432:UEK655443 UOG655432:UOG655443 UYC655432:UYC655443 VHY655432:VHY655443 VRU655432:VRU655443 WBQ655432:WBQ655443 WLM655432:WLM655443 WVI655432:WVI655443 A720968:A720979 IW720968:IW720979 SS720968:SS720979 ACO720968:ACO720979 AMK720968:AMK720979 AWG720968:AWG720979 BGC720968:BGC720979 BPY720968:BPY720979 BZU720968:BZU720979 CJQ720968:CJQ720979 CTM720968:CTM720979 DDI720968:DDI720979 DNE720968:DNE720979 DXA720968:DXA720979 EGW720968:EGW720979 EQS720968:EQS720979 FAO720968:FAO720979 FKK720968:FKK720979 FUG720968:FUG720979 GEC720968:GEC720979 GNY720968:GNY720979 GXU720968:GXU720979 HHQ720968:HHQ720979 HRM720968:HRM720979 IBI720968:IBI720979 ILE720968:ILE720979 IVA720968:IVA720979 JEW720968:JEW720979 JOS720968:JOS720979 JYO720968:JYO720979 KIK720968:KIK720979 KSG720968:KSG720979 LCC720968:LCC720979 LLY720968:LLY720979 LVU720968:LVU720979 MFQ720968:MFQ720979 MPM720968:MPM720979 MZI720968:MZI720979 NJE720968:NJE720979 NTA720968:NTA720979 OCW720968:OCW720979 OMS720968:OMS720979 OWO720968:OWO720979 PGK720968:PGK720979 PQG720968:PQG720979 QAC720968:QAC720979 QJY720968:QJY720979 QTU720968:QTU720979 RDQ720968:RDQ720979 RNM720968:RNM720979 RXI720968:RXI720979 SHE720968:SHE720979 SRA720968:SRA720979 TAW720968:TAW720979 TKS720968:TKS720979 TUO720968:TUO720979 UEK720968:UEK720979 UOG720968:UOG720979 UYC720968:UYC720979 VHY720968:VHY720979 VRU720968:VRU720979 WBQ720968:WBQ720979 WLM720968:WLM720979 WVI720968:WVI720979 A786504:A786515 IW786504:IW786515 SS786504:SS786515 ACO786504:ACO786515 AMK786504:AMK786515 AWG786504:AWG786515 BGC786504:BGC786515 BPY786504:BPY786515 BZU786504:BZU786515 CJQ786504:CJQ786515 CTM786504:CTM786515 DDI786504:DDI786515 DNE786504:DNE786515 DXA786504:DXA786515 EGW786504:EGW786515 EQS786504:EQS786515 FAO786504:FAO786515 FKK786504:FKK786515 FUG786504:FUG786515 GEC786504:GEC786515 GNY786504:GNY786515 GXU786504:GXU786515 HHQ786504:HHQ786515 HRM786504:HRM786515 IBI786504:IBI786515 ILE786504:ILE786515 IVA786504:IVA786515 JEW786504:JEW786515 JOS786504:JOS786515 JYO786504:JYO786515 KIK786504:KIK786515 KSG786504:KSG786515 LCC786504:LCC786515 LLY786504:LLY786515 LVU786504:LVU786515 MFQ786504:MFQ786515 MPM786504:MPM786515 MZI786504:MZI786515 NJE786504:NJE786515 NTA786504:NTA786515 OCW786504:OCW786515 OMS786504:OMS786515 OWO786504:OWO786515 PGK786504:PGK786515 PQG786504:PQG786515 QAC786504:QAC786515 QJY786504:QJY786515 QTU786504:QTU786515 RDQ786504:RDQ786515 RNM786504:RNM786515 RXI786504:RXI786515 SHE786504:SHE786515 SRA786504:SRA786515 TAW786504:TAW786515 TKS786504:TKS786515 TUO786504:TUO786515 UEK786504:UEK786515 UOG786504:UOG786515 UYC786504:UYC786515 VHY786504:VHY786515 VRU786504:VRU786515 WBQ786504:WBQ786515 WLM786504:WLM786515 WVI786504:WVI786515 A852040:A852051 IW852040:IW852051 SS852040:SS852051 ACO852040:ACO852051 AMK852040:AMK852051 AWG852040:AWG852051 BGC852040:BGC852051 BPY852040:BPY852051 BZU852040:BZU852051 CJQ852040:CJQ852051 CTM852040:CTM852051 DDI852040:DDI852051 DNE852040:DNE852051 DXA852040:DXA852051 EGW852040:EGW852051 EQS852040:EQS852051 FAO852040:FAO852051 FKK852040:FKK852051 FUG852040:FUG852051 GEC852040:GEC852051 GNY852040:GNY852051 GXU852040:GXU852051 HHQ852040:HHQ852051 HRM852040:HRM852051 IBI852040:IBI852051 ILE852040:ILE852051 IVA852040:IVA852051 JEW852040:JEW852051 JOS852040:JOS852051 JYO852040:JYO852051 KIK852040:KIK852051 KSG852040:KSG852051 LCC852040:LCC852051 LLY852040:LLY852051 LVU852040:LVU852051 MFQ852040:MFQ852051 MPM852040:MPM852051 MZI852040:MZI852051 NJE852040:NJE852051 NTA852040:NTA852051 OCW852040:OCW852051 OMS852040:OMS852051 OWO852040:OWO852051 PGK852040:PGK852051 PQG852040:PQG852051 QAC852040:QAC852051 QJY852040:QJY852051 QTU852040:QTU852051 RDQ852040:RDQ852051 RNM852040:RNM852051 RXI852040:RXI852051 SHE852040:SHE852051 SRA852040:SRA852051 TAW852040:TAW852051 TKS852040:TKS852051 TUO852040:TUO852051 UEK852040:UEK852051 UOG852040:UOG852051 UYC852040:UYC852051 VHY852040:VHY852051 VRU852040:VRU852051 WBQ852040:WBQ852051 WLM852040:WLM852051 WVI852040:WVI852051 A917576:A917587 IW917576:IW917587 SS917576:SS917587 ACO917576:ACO917587 AMK917576:AMK917587 AWG917576:AWG917587 BGC917576:BGC917587 BPY917576:BPY917587 BZU917576:BZU917587 CJQ917576:CJQ917587 CTM917576:CTM917587 DDI917576:DDI917587 DNE917576:DNE917587 DXA917576:DXA917587 EGW917576:EGW917587 EQS917576:EQS917587 FAO917576:FAO917587 FKK917576:FKK917587 FUG917576:FUG917587 GEC917576:GEC917587 GNY917576:GNY917587 GXU917576:GXU917587 HHQ917576:HHQ917587 HRM917576:HRM917587 IBI917576:IBI917587 ILE917576:ILE917587 IVA917576:IVA917587 JEW917576:JEW917587 JOS917576:JOS917587 JYO917576:JYO917587 KIK917576:KIK917587 KSG917576:KSG917587 LCC917576:LCC917587 LLY917576:LLY917587 LVU917576:LVU917587 MFQ917576:MFQ917587 MPM917576:MPM917587 MZI917576:MZI917587 NJE917576:NJE917587 NTA917576:NTA917587 OCW917576:OCW917587 OMS917576:OMS917587 OWO917576:OWO917587 PGK917576:PGK917587 PQG917576:PQG917587 QAC917576:QAC917587 QJY917576:QJY917587 QTU917576:QTU917587 RDQ917576:RDQ917587 RNM917576:RNM917587 RXI917576:RXI917587 SHE917576:SHE917587 SRA917576:SRA917587 TAW917576:TAW917587 TKS917576:TKS917587 TUO917576:TUO917587 UEK917576:UEK917587 UOG917576:UOG917587 UYC917576:UYC917587 VHY917576:VHY917587 VRU917576:VRU917587 WBQ917576:WBQ917587 WLM917576:WLM917587 WVI917576:WVI917587 A983112:A983123 IW983112:IW983123 SS983112:SS983123 ACO983112:ACO983123 AMK983112:AMK983123 AWG983112:AWG983123 BGC983112:BGC983123 BPY983112:BPY983123 BZU983112:BZU983123 CJQ983112:CJQ983123 CTM983112:CTM983123 DDI983112:DDI983123 DNE983112:DNE983123 DXA983112:DXA983123 EGW983112:EGW983123 EQS983112:EQS983123 FAO983112:FAO983123 FKK983112:FKK983123 FUG983112:FUG983123 GEC983112:GEC983123 GNY983112:GNY983123 GXU983112:GXU983123 HHQ983112:HHQ983123 HRM983112:HRM983123 IBI983112:IBI983123 ILE983112:ILE983123 IVA983112:IVA983123 JEW983112:JEW983123 JOS983112:JOS983123 JYO983112:JYO983123 KIK983112:KIK983123 KSG983112:KSG983123 LCC983112:LCC983123 LLY983112:LLY983123 LVU983112:LVU983123 MFQ983112:MFQ983123 MPM983112:MPM983123 MZI983112:MZI983123 NJE983112:NJE983123 NTA983112:NTA983123 OCW983112:OCW983123 OMS983112:OMS983123 OWO983112:OWO983123 PGK983112:PGK983123 PQG983112:PQG983123 QAC983112:QAC983123 QJY983112:QJY983123 QTU983112:QTU983123 RDQ983112:RDQ983123 RNM983112:RNM983123 RXI983112:RXI983123 SHE983112:SHE983123 SRA983112:SRA983123 TAW983112:TAW983123 TKS983112:TKS983123 TUO983112:TUO983123 UEK983112:UEK983123 UOG983112:UOG983123 UYC983112:UYC983123 VHY983112:VHY983123 VRU983112:VRU983123 WBQ983112:WBQ983123 WLM983112:WLM983123 WVI983112:WVI983123 TBE983112:TBE983135 IZ40:IZ83 SV40:SV83 ACR40:ACR83 AMN40:AMN83 AWJ40:AWJ83 BGF40:BGF83 BQB40:BQB83 BZX40:BZX83 CJT40:CJT83 CTP40:CTP83 DDL40:DDL83 DNH40:DNH83 DXD40:DXD83 EGZ40:EGZ83 EQV40:EQV83 FAR40:FAR83 FKN40:FKN83 FUJ40:FUJ83 GEF40:GEF83 GOB40:GOB83 GXX40:GXX83 HHT40:HHT83 HRP40:HRP83 IBL40:IBL83 ILH40:ILH83 IVD40:IVD83 JEZ40:JEZ83 JOV40:JOV83 JYR40:JYR83 KIN40:KIN83 KSJ40:KSJ83 LCF40:LCF83 LMB40:LMB83 LVX40:LVX83 MFT40:MFT83 MPP40:MPP83 MZL40:MZL83 NJH40:NJH83 NTD40:NTD83 OCZ40:OCZ83 OMV40:OMV83 OWR40:OWR83 PGN40:PGN83 PQJ40:PQJ83 QAF40:QAF83 QKB40:QKB83 QTX40:QTX83 RDT40:RDT83 RNP40:RNP83 RXL40:RXL83 SHH40:SHH83 SRD40:SRD83 TAZ40:TAZ83 TKV40:TKV83 TUR40:TUR83 UEN40:UEN83 UOJ40:UOJ83 UYF40:UYF83 VIB40:VIB83 VRX40:VRX83 WBT40:WBT83 WLP40:WLP83 WVL40:WVL83 D65576:D65619 IZ65576:IZ65619 SV65576:SV65619 ACR65576:ACR65619 AMN65576:AMN65619 AWJ65576:AWJ65619 BGF65576:BGF65619 BQB65576:BQB65619 BZX65576:BZX65619 CJT65576:CJT65619 CTP65576:CTP65619 DDL65576:DDL65619 DNH65576:DNH65619 DXD65576:DXD65619 EGZ65576:EGZ65619 EQV65576:EQV65619 FAR65576:FAR65619 FKN65576:FKN65619 FUJ65576:FUJ65619 GEF65576:GEF65619 GOB65576:GOB65619 GXX65576:GXX65619 HHT65576:HHT65619 HRP65576:HRP65619 IBL65576:IBL65619 ILH65576:ILH65619 IVD65576:IVD65619 JEZ65576:JEZ65619 JOV65576:JOV65619 JYR65576:JYR65619 KIN65576:KIN65619 KSJ65576:KSJ65619 LCF65576:LCF65619 LMB65576:LMB65619 LVX65576:LVX65619 MFT65576:MFT65619 MPP65576:MPP65619 MZL65576:MZL65619 NJH65576:NJH65619 NTD65576:NTD65619 OCZ65576:OCZ65619 OMV65576:OMV65619 OWR65576:OWR65619 PGN65576:PGN65619 PQJ65576:PQJ65619 QAF65576:QAF65619 QKB65576:QKB65619 QTX65576:QTX65619 RDT65576:RDT65619 RNP65576:RNP65619 RXL65576:RXL65619 SHH65576:SHH65619 SRD65576:SRD65619 TAZ65576:TAZ65619 TKV65576:TKV65619 TUR65576:TUR65619 UEN65576:UEN65619 UOJ65576:UOJ65619 UYF65576:UYF65619 VIB65576:VIB65619 VRX65576:VRX65619 WBT65576:WBT65619 WLP65576:WLP65619 WVL65576:WVL65619 D131112:D131155 IZ131112:IZ131155 SV131112:SV131155 ACR131112:ACR131155 AMN131112:AMN131155 AWJ131112:AWJ131155 BGF131112:BGF131155 BQB131112:BQB131155 BZX131112:BZX131155 CJT131112:CJT131155 CTP131112:CTP131155 DDL131112:DDL131155 DNH131112:DNH131155 DXD131112:DXD131155 EGZ131112:EGZ131155 EQV131112:EQV131155 FAR131112:FAR131155 FKN131112:FKN131155 FUJ131112:FUJ131155 GEF131112:GEF131155 GOB131112:GOB131155 GXX131112:GXX131155 HHT131112:HHT131155 HRP131112:HRP131155 IBL131112:IBL131155 ILH131112:ILH131155 IVD131112:IVD131155 JEZ131112:JEZ131155 JOV131112:JOV131155 JYR131112:JYR131155 KIN131112:KIN131155 KSJ131112:KSJ131155 LCF131112:LCF131155 LMB131112:LMB131155 LVX131112:LVX131155 MFT131112:MFT131155 MPP131112:MPP131155 MZL131112:MZL131155 NJH131112:NJH131155 NTD131112:NTD131155 OCZ131112:OCZ131155 OMV131112:OMV131155 OWR131112:OWR131155 PGN131112:PGN131155 PQJ131112:PQJ131155 QAF131112:QAF131155 QKB131112:QKB131155 QTX131112:QTX131155 RDT131112:RDT131155 RNP131112:RNP131155 RXL131112:RXL131155 SHH131112:SHH131155 SRD131112:SRD131155 TAZ131112:TAZ131155 TKV131112:TKV131155 TUR131112:TUR131155 UEN131112:UEN131155 UOJ131112:UOJ131155 UYF131112:UYF131155 VIB131112:VIB131155 VRX131112:VRX131155 WBT131112:WBT131155 WLP131112:WLP131155 WVL131112:WVL131155 D196648:D196691 IZ196648:IZ196691 SV196648:SV196691 ACR196648:ACR196691 AMN196648:AMN196691 AWJ196648:AWJ196691 BGF196648:BGF196691 BQB196648:BQB196691 BZX196648:BZX196691 CJT196648:CJT196691 CTP196648:CTP196691 DDL196648:DDL196691 DNH196648:DNH196691 DXD196648:DXD196691 EGZ196648:EGZ196691 EQV196648:EQV196691 FAR196648:FAR196691 FKN196648:FKN196691 FUJ196648:FUJ196691 GEF196648:GEF196691 GOB196648:GOB196691 GXX196648:GXX196691 HHT196648:HHT196691 HRP196648:HRP196691 IBL196648:IBL196691 ILH196648:ILH196691 IVD196648:IVD196691 JEZ196648:JEZ196691 JOV196648:JOV196691 JYR196648:JYR196691 KIN196648:KIN196691 KSJ196648:KSJ196691 LCF196648:LCF196691 LMB196648:LMB196691 LVX196648:LVX196691 MFT196648:MFT196691 MPP196648:MPP196691 MZL196648:MZL196691 NJH196648:NJH196691 NTD196648:NTD196691 OCZ196648:OCZ196691 OMV196648:OMV196691 OWR196648:OWR196691 PGN196648:PGN196691 PQJ196648:PQJ196691 QAF196648:QAF196691 QKB196648:QKB196691 QTX196648:QTX196691 RDT196648:RDT196691 RNP196648:RNP196691 RXL196648:RXL196691 SHH196648:SHH196691 SRD196648:SRD196691 TAZ196648:TAZ196691 TKV196648:TKV196691 TUR196648:TUR196691 UEN196648:UEN196691 UOJ196648:UOJ196691 UYF196648:UYF196691 VIB196648:VIB196691 VRX196648:VRX196691 WBT196648:WBT196691 WLP196648:WLP196691 WVL196648:WVL196691 D262184:D262227 IZ262184:IZ262227 SV262184:SV262227 ACR262184:ACR262227 AMN262184:AMN262227 AWJ262184:AWJ262227 BGF262184:BGF262227 BQB262184:BQB262227 BZX262184:BZX262227 CJT262184:CJT262227 CTP262184:CTP262227 DDL262184:DDL262227 DNH262184:DNH262227 DXD262184:DXD262227 EGZ262184:EGZ262227 EQV262184:EQV262227 FAR262184:FAR262227 FKN262184:FKN262227 FUJ262184:FUJ262227 GEF262184:GEF262227 GOB262184:GOB262227 GXX262184:GXX262227 HHT262184:HHT262227 HRP262184:HRP262227 IBL262184:IBL262227 ILH262184:ILH262227 IVD262184:IVD262227 JEZ262184:JEZ262227 JOV262184:JOV262227 JYR262184:JYR262227 KIN262184:KIN262227 KSJ262184:KSJ262227 LCF262184:LCF262227 LMB262184:LMB262227 LVX262184:LVX262227 MFT262184:MFT262227 MPP262184:MPP262227 MZL262184:MZL262227 NJH262184:NJH262227 NTD262184:NTD262227 OCZ262184:OCZ262227 OMV262184:OMV262227 OWR262184:OWR262227 PGN262184:PGN262227 PQJ262184:PQJ262227 QAF262184:QAF262227 QKB262184:QKB262227 QTX262184:QTX262227 RDT262184:RDT262227 RNP262184:RNP262227 RXL262184:RXL262227 SHH262184:SHH262227 SRD262184:SRD262227 TAZ262184:TAZ262227 TKV262184:TKV262227 TUR262184:TUR262227 UEN262184:UEN262227 UOJ262184:UOJ262227 UYF262184:UYF262227 VIB262184:VIB262227 VRX262184:VRX262227 WBT262184:WBT262227 WLP262184:WLP262227 WVL262184:WVL262227 D327720:D327763 IZ327720:IZ327763 SV327720:SV327763 ACR327720:ACR327763 AMN327720:AMN327763 AWJ327720:AWJ327763 BGF327720:BGF327763 BQB327720:BQB327763 BZX327720:BZX327763 CJT327720:CJT327763 CTP327720:CTP327763 DDL327720:DDL327763 DNH327720:DNH327763 DXD327720:DXD327763 EGZ327720:EGZ327763 EQV327720:EQV327763 FAR327720:FAR327763 FKN327720:FKN327763 FUJ327720:FUJ327763 GEF327720:GEF327763 GOB327720:GOB327763 GXX327720:GXX327763 HHT327720:HHT327763 HRP327720:HRP327763 IBL327720:IBL327763 ILH327720:ILH327763 IVD327720:IVD327763 JEZ327720:JEZ327763 JOV327720:JOV327763 JYR327720:JYR327763 KIN327720:KIN327763 KSJ327720:KSJ327763 LCF327720:LCF327763 LMB327720:LMB327763 LVX327720:LVX327763 MFT327720:MFT327763 MPP327720:MPP327763 MZL327720:MZL327763 NJH327720:NJH327763 NTD327720:NTD327763 OCZ327720:OCZ327763 OMV327720:OMV327763 OWR327720:OWR327763 PGN327720:PGN327763 PQJ327720:PQJ327763 QAF327720:QAF327763 QKB327720:QKB327763 QTX327720:QTX327763 RDT327720:RDT327763 RNP327720:RNP327763 RXL327720:RXL327763 SHH327720:SHH327763 SRD327720:SRD327763 TAZ327720:TAZ327763 TKV327720:TKV327763 TUR327720:TUR327763 UEN327720:UEN327763 UOJ327720:UOJ327763 UYF327720:UYF327763 VIB327720:VIB327763 VRX327720:VRX327763 WBT327720:WBT327763 WLP327720:WLP327763 WVL327720:WVL327763 D393256:D393299 IZ393256:IZ393299 SV393256:SV393299 ACR393256:ACR393299 AMN393256:AMN393299 AWJ393256:AWJ393299 BGF393256:BGF393299 BQB393256:BQB393299 BZX393256:BZX393299 CJT393256:CJT393299 CTP393256:CTP393299 DDL393256:DDL393299 DNH393256:DNH393299 DXD393256:DXD393299 EGZ393256:EGZ393299 EQV393256:EQV393299 FAR393256:FAR393299 FKN393256:FKN393299 FUJ393256:FUJ393299 GEF393256:GEF393299 GOB393256:GOB393299 GXX393256:GXX393299 HHT393256:HHT393299 HRP393256:HRP393299 IBL393256:IBL393299 ILH393256:ILH393299 IVD393256:IVD393299 JEZ393256:JEZ393299 JOV393256:JOV393299 JYR393256:JYR393299 KIN393256:KIN393299 KSJ393256:KSJ393299 LCF393256:LCF393299 LMB393256:LMB393299 LVX393256:LVX393299 MFT393256:MFT393299 MPP393256:MPP393299 MZL393256:MZL393299 NJH393256:NJH393299 NTD393256:NTD393299 OCZ393256:OCZ393299 OMV393256:OMV393299 OWR393256:OWR393299 PGN393256:PGN393299 PQJ393256:PQJ393299 QAF393256:QAF393299 QKB393256:QKB393299 QTX393256:QTX393299 RDT393256:RDT393299 RNP393256:RNP393299 RXL393256:RXL393299 SHH393256:SHH393299 SRD393256:SRD393299 TAZ393256:TAZ393299 TKV393256:TKV393299 TUR393256:TUR393299 UEN393256:UEN393299 UOJ393256:UOJ393299 UYF393256:UYF393299 VIB393256:VIB393299 VRX393256:VRX393299 WBT393256:WBT393299 WLP393256:WLP393299 WVL393256:WVL393299 D458792:D458835 IZ458792:IZ458835 SV458792:SV458835 ACR458792:ACR458835 AMN458792:AMN458835 AWJ458792:AWJ458835 BGF458792:BGF458835 BQB458792:BQB458835 BZX458792:BZX458835 CJT458792:CJT458835 CTP458792:CTP458835 DDL458792:DDL458835 DNH458792:DNH458835 DXD458792:DXD458835 EGZ458792:EGZ458835 EQV458792:EQV458835 FAR458792:FAR458835 FKN458792:FKN458835 FUJ458792:FUJ458835 GEF458792:GEF458835 GOB458792:GOB458835 GXX458792:GXX458835 HHT458792:HHT458835 HRP458792:HRP458835 IBL458792:IBL458835 ILH458792:ILH458835 IVD458792:IVD458835 JEZ458792:JEZ458835 JOV458792:JOV458835 JYR458792:JYR458835 KIN458792:KIN458835 KSJ458792:KSJ458835 LCF458792:LCF458835 LMB458792:LMB458835 LVX458792:LVX458835 MFT458792:MFT458835 MPP458792:MPP458835 MZL458792:MZL458835 NJH458792:NJH458835 NTD458792:NTD458835 OCZ458792:OCZ458835 OMV458792:OMV458835 OWR458792:OWR458835 PGN458792:PGN458835 PQJ458792:PQJ458835 QAF458792:QAF458835 QKB458792:QKB458835 QTX458792:QTX458835 RDT458792:RDT458835 RNP458792:RNP458835 RXL458792:RXL458835 SHH458792:SHH458835 SRD458792:SRD458835 TAZ458792:TAZ458835 TKV458792:TKV458835 TUR458792:TUR458835 UEN458792:UEN458835 UOJ458792:UOJ458835 UYF458792:UYF458835 VIB458792:VIB458835 VRX458792:VRX458835 WBT458792:WBT458835 WLP458792:WLP458835 WVL458792:WVL458835 D524328:D524371 IZ524328:IZ524371 SV524328:SV524371 ACR524328:ACR524371 AMN524328:AMN524371 AWJ524328:AWJ524371 BGF524328:BGF524371 BQB524328:BQB524371 BZX524328:BZX524371 CJT524328:CJT524371 CTP524328:CTP524371 DDL524328:DDL524371 DNH524328:DNH524371 DXD524328:DXD524371 EGZ524328:EGZ524371 EQV524328:EQV524371 FAR524328:FAR524371 FKN524328:FKN524371 FUJ524328:FUJ524371 GEF524328:GEF524371 GOB524328:GOB524371 GXX524328:GXX524371 HHT524328:HHT524371 HRP524328:HRP524371 IBL524328:IBL524371 ILH524328:ILH524371 IVD524328:IVD524371 JEZ524328:JEZ524371 JOV524328:JOV524371 JYR524328:JYR524371 KIN524328:KIN524371 KSJ524328:KSJ524371 LCF524328:LCF524371 LMB524328:LMB524371 LVX524328:LVX524371 MFT524328:MFT524371 MPP524328:MPP524371 MZL524328:MZL524371 NJH524328:NJH524371 NTD524328:NTD524371 OCZ524328:OCZ524371 OMV524328:OMV524371 OWR524328:OWR524371 PGN524328:PGN524371 PQJ524328:PQJ524371 QAF524328:QAF524371 QKB524328:QKB524371 QTX524328:QTX524371 RDT524328:RDT524371 RNP524328:RNP524371 RXL524328:RXL524371 SHH524328:SHH524371 SRD524328:SRD524371 TAZ524328:TAZ524371 TKV524328:TKV524371 TUR524328:TUR524371 UEN524328:UEN524371 UOJ524328:UOJ524371 UYF524328:UYF524371 VIB524328:VIB524371 VRX524328:VRX524371 WBT524328:WBT524371 WLP524328:WLP524371 WVL524328:WVL524371 D589864:D589907 IZ589864:IZ589907 SV589864:SV589907 ACR589864:ACR589907 AMN589864:AMN589907 AWJ589864:AWJ589907 BGF589864:BGF589907 BQB589864:BQB589907 BZX589864:BZX589907 CJT589864:CJT589907 CTP589864:CTP589907 DDL589864:DDL589907 DNH589864:DNH589907 DXD589864:DXD589907 EGZ589864:EGZ589907 EQV589864:EQV589907 FAR589864:FAR589907 FKN589864:FKN589907 FUJ589864:FUJ589907 GEF589864:GEF589907 GOB589864:GOB589907 GXX589864:GXX589907 HHT589864:HHT589907 HRP589864:HRP589907 IBL589864:IBL589907 ILH589864:ILH589907 IVD589864:IVD589907 JEZ589864:JEZ589907 JOV589864:JOV589907 JYR589864:JYR589907 KIN589864:KIN589907 KSJ589864:KSJ589907 LCF589864:LCF589907 LMB589864:LMB589907 LVX589864:LVX589907 MFT589864:MFT589907 MPP589864:MPP589907 MZL589864:MZL589907 NJH589864:NJH589907 NTD589864:NTD589907 OCZ589864:OCZ589907 OMV589864:OMV589907 OWR589864:OWR589907 PGN589864:PGN589907 PQJ589864:PQJ589907 QAF589864:QAF589907 QKB589864:QKB589907 QTX589864:QTX589907 RDT589864:RDT589907 RNP589864:RNP589907 RXL589864:RXL589907 SHH589864:SHH589907 SRD589864:SRD589907 TAZ589864:TAZ589907 TKV589864:TKV589907 TUR589864:TUR589907 UEN589864:UEN589907 UOJ589864:UOJ589907 UYF589864:UYF589907 VIB589864:VIB589907 VRX589864:VRX589907 WBT589864:WBT589907 WLP589864:WLP589907 WVL589864:WVL589907 D655400:D655443 IZ655400:IZ655443 SV655400:SV655443 ACR655400:ACR655443 AMN655400:AMN655443 AWJ655400:AWJ655443 BGF655400:BGF655443 BQB655400:BQB655443 BZX655400:BZX655443 CJT655400:CJT655443 CTP655400:CTP655443 DDL655400:DDL655443 DNH655400:DNH655443 DXD655400:DXD655443 EGZ655400:EGZ655443 EQV655400:EQV655443 FAR655400:FAR655443 FKN655400:FKN655443 FUJ655400:FUJ655443 GEF655400:GEF655443 GOB655400:GOB655443 GXX655400:GXX655443 HHT655400:HHT655443 HRP655400:HRP655443 IBL655400:IBL655443 ILH655400:ILH655443 IVD655400:IVD655443 JEZ655400:JEZ655443 JOV655400:JOV655443 JYR655400:JYR655443 KIN655400:KIN655443 KSJ655400:KSJ655443 LCF655400:LCF655443 LMB655400:LMB655443 LVX655400:LVX655443 MFT655400:MFT655443 MPP655400:MPP655443 MZL655400:MZL655443 NJH655400:NJH655443 NTD655400:NTD655443 OCZ655400:OCZ655443 OMV655400:OMV655443 OWR655400:OWR655443 PGN655400:PGN655443 PQJ655400:PQJ655443 QAF655400:QAF655443 QKB655400:QKB655443 QTX655400:QTX655443 RDT655400:RDT655443 RNP655400:RNP655443 RXL655400:RXL655443 SHH655400:SHH655443 SRD655400:SRD655443 TAZ655400:TAZ655443 TKV655400:TKV655443 TUR655400:TUR655443 UEN655400:UEN655443 UOJ655400:UOJ655443 UYF655400:UYF655443 VIB655400:VIB655443 VRX655400:VRX655443 WBT655400:WBT655443 WLP655400:WLP655443 WVL655400:WVL655443 D720936:D720979 IZ720936:IZ720979 SV720936:SV720979 ACR720936:ACR720979 AMN720936:AMN720979 AWJ720936:AWJ720979 BGF720936:BGF720979 BQB720936:BQB720979 BZX720936:BZX720979 CJT720936:CJT720979 CTP720936:CTP720979 DDL720936:DDL720979 DNH720936:DNH720979 DXD720936:DXD720979 EGZ720936:EGZ720979 EQV720936:EQV720979 FAR720936:FAR720979 FKN720936:FKN720979 FUJ720936:FUJ720979 GEF720936:GEF720979 GOB720936:GOB720979 GXX720936:GXX720979 HHT720936:HHT720979 HRP720936:HRP720979 IBL720936:IBL720979 ILH720936:ILH720979 IVD720936:IVD720979 JEZ720936:JEZ720979 JOV720936:JOV720979 JYR720936:JYR720979 KIN720936:KIN720979 KSJ720936:KSJ720979 LCF720936:LCF720979 LMB720936:LMB720979 LVX720936:LVX720979 MFT720936:MFT720979 MPP720936:MPP720979 MZL720936:MZL720979 NJH720936:NJH720979 NTD720936:NTD720979 OCZ720936:OCZ720979 OMV720936:OMV720979 OWR720936:OWR720979 PGN720936:PGN720979 PQJ720936:PQJ720979 QAF720936:QAF720979 QKB720936:QKB720979 QTX720936:QTX720979 RDT720936:RDT720979 RNP720936:RNP720979 RXL720936:RXL720979 SHH720936:SHH720979 SRD720936:SRD720979 TAZ720936:TAZ720979 TKV720936:TKV720979 TUR720936:TUR720979 UEN720936:UEN720979 UOJ720936:UOJ720979 UYF720936:UYF720979 VIB720936:VIB720979 VRX720936:VRX720979 WBT720936:WBT720979 WLP720936:WLP720979 WVL720936:WVL720979 D786472:D786515 IZ786472:IZ786515 SV786472:SV786515 ACR786472:ACR786515 AMN786472:AMN786515 AWJ786472:AWJ786515 BGF786472:BGF786515 BQB786472:BQB786515 BZX786472:BZX786515 CJT786472:CJT786515 CTP786472:CTP786515 DDL786472:DDL786515 DNH786472:DNH786515 DXD786472:DXD786515 EGZ786472:EGZ786515 EQV786472:EQV786515 FAR786472:FAR786515 FKN786472:FKN786515 FUJ786472:FUJ786515 GEF786472:GEF786515 GOB786472:GOB786515 GXX786472:GXX786515 HHT786472:HHT786515 HRP786472:HRP786515 IBL786472:IBL786515 ILH786472:ILH786515 IVD786472:IVD786515 JEZ786472:JEZ786515 JOV786472:JOV786515 JYR786472:JYR786515 KIN786472:KIN786515 KSJ786472:KSJ786515 LCF786472:LCF786515 LMB786472:LMB786515 LVX786472:LVX786515 MFT786472:MFT786515 MPP786472:MPP786515 MZL786472:MZL786515 NJH786472:NJH786515 NTD786472:NTD786515 OCZ786472:OCZ786515 OMV786472:OMV786515 OWR786472:OWR786515 PGN786472:PGN786515 PQJ786472:PQJ786515 QAF786472:QAF786515 QKB786472:QKB786515 QTX786472:QTX786515 RDT786472:RDT786515 RNP786472:RNP786515 RXL786472:RXL786515 SHH786472:SHH786515 SRD786472:SRD786515 TAZ786472:TAZ786515 TKV786472:TKV786515 TUR786472:TUR786515 UEN786472:UEN786515 UOJ786472:UOJ786515 UYF786472:UYF786515 VIB786472:VIB786515 VRX786472:VRX786515 WBT786472:WBT786515 WLP786472:WLP786515 WVL786472:WVL786515 D852008:D852051 IZ852008:IZ852051 SV852008:SV852051 ACR852008:ACR852051 AMN852008:AMN852051 AWJ852008:AWJ852051 BGF852008:BGF852051 BQB852008:BQB852051 BZX852008:BZX852051 CJT852008:CJT852051 CTP852008:CTP852051 DDL852008:DDL852051 DNH852008:DNH852051 DXD852008:DXD852051 EGZ852008:EGZ852051 EQV852008:EQV852051 FAR852008:FAR852051 FKN852008:FKN852051 FUJ852008:FUJ852051 GEF852008:GEF852051 GOB852008:GOB852051 GXX852008:GXX852051 HHT852008:HHT852051 HRP852008:HRP852051 IBL852008:IBL852051 ILH852008:ILH852051 IVD852008:IVD852051 JEZ852008:JEZ852051 JOV852008:JOV852051 JYR852008:JYR852051 KIN852008:KIN852051 KSJ852008:KSJ852051 LCF852008:LCF852051 LMB852008:LMB852051 LVX852008:LVX852051 MFT852008:MFT852051 MPP852008:MPP852051 MZL852008:MZL852051 NJH852008:NJH852051 NTD852008:NTD852051 OCZ852008:OCZ852051 OMV852008:OMV852051 OWR852008:OWR852051 PGN852008:PGN852051 PQJ852008:PQJ852051 QAF852008:QAF852051 QKB852008:QKB852051 QTX852008:QTX852051 RDT852008:RDT852051 RNP852008:RNP852051 RXL852008:RXL852051 SHH852008:SHH852051 SRD852008:SRD852051 TAZ852008:TAZ852051 TKV852008:TKV852051 TUR852008:TUR852051 UEN852008:UEN852051 UOJ852008:UOJ852051 UYF852008:UYF852051 VIB852008:VIB852051 VRX852008:VRX852051 WBT852008:WBT852051 WLP852008:WLP852051 WVL852008:WVL852051 D917544:D917587 IZ917544:IZ917587 SV917544:SV917587 ACR917544:ACR917587 AMN917544:AMN917587 AWJ917544:AWJ917587 BGF917544:BGF917587 BQB917544:BQB917587 BZX917544:BZX917587 CJT917544:CJT917587 CTP917544:CTP917587 DDL917544:DDL917587 DNH917544:DNH917587 DXD917544:DXD917587 EGZ917544:EGZ917587 EQV917544:EQV917587 FAR917544:FAR917587 FKN917544:FKN917587 FUJ917544:FUJ917587 GEF917544:GEF917587 GOB917544:GOB917587 GXX917544:GXX917587 HHT917544:HHT917587 HRP917544:HRP917587 IBL917544:IBL917587 ILH917544:ILH917587 IVD917544:IVD917587 JEZ917544:JEZ917587 JOV917544:JOV917587 JYR917544:JYR917587 KIN917544:KIN917587 KSJ917544:KSJ917587 LCF917544:LCF917587 LMB917544:LMB917587 LVX917544:LVX917587 MFT917544:MFT917587 MPP917544:MPP917587 MZL917544:MZL917587 NJH917544:NJH917587 NTD917544:NTD917587 OCZ917544:OCZ917587 OMV917544:OMV917587 OWR917544:OWR917587 PGN917544:PGN917587 PQJ917544:PQJ917587 QAF917544:QAF917587 QKB917544:QKB917587 QTX917544:QTX917587 RDT917544:RDT917587 RNP917544:RNP917587 RXL917544:RXL917587 SHH917544:SHH917587 SRD917544:SRD917587 TAZ917544:TAZ917587 TKV917544:TKV917587 TUR917544:TUR917587 UEN917544:UEN917587 UOJ917544:UOJ917587 UYF917544:UYF917587 VIB917544:VIB917587 VRX917544:VRX917587 WBT917544:WBT917587 WLP917544:WLP917587 WVL917544:WVL917587 D983080:D983123 IZ983080:IZ983123 SV983080:SV983123 ACR983080:ACR983123 AMN983080:AMN983123 AWJ983080:AWJ983123 BGF983080:BGF983123 BQB983080:BQB983123 BZX983080:BZX983123 CJT983080:CJT983123 CTP983080:CTP983123 DDL983080:DDL983123 DNH983080:DNH983123 DXD983080:DXD983123 EGZ983080:EGZ983123 EQV983080:EQV983123 FAR983080:FAR983123 FKN983080:FKN983123 FUJ983080:FUJ983123 GEF983080:GEF983123 GOB983080:GOB983123 GXX983080:GXX983123 HHT983080:HHT983123 HRP983080:HRP983123 IBL983080:IBL983123 ILH983080:ILH983123 IVD983080:IVD983123 JEZ983080:JEZ983123 JOV983080:JOV983123 JYR983080:JYR983123 KIN983080:KIN983123 KSJ983080:KSJ983123 LCF983080:LCF983123 LMB983080:LMB983123 LVX983080:LVX983123 MFT983080:MFT983123 MPP983080:MPP983123 MZL983080:MZL983123 NJH983080:NJH983123 NTD983080:NTD983123 OCZ983080:OCZ983123 OMV983080:OMV983123 OWR983080:OWR983123 PGN983080:PGN983123 PQJ983080:PQJ983123 QAF983080:QAF983123 QKB983080:QKB983123 QTX983080:QTX983123 RDT983080:RDT983123 RNP983080:RNP983123 RXL983080:RXL983123 SHH983080:SHH983123 SRD983080:SRD983123 TAZ983080:TAZ983123 TKV983080:TKV983123 TUR983080:TUR983123 UEN983080:UEN983123 UOJ983080:UOJ983123 UYF983080:UYF983123 VIB983080:VIB983123 VRX983080:VRX983123 WBT983080:WBT983123 WLP983080:WLP983123 WVL983080:WVL983123 TLA983112:TLA983135 IW40:IW42 SS40:SS42 ACO40:ACO42 AMK40:AMK42 AWG40:AWG42 BGC40:BGC42 BPY40:BPY42 BZU40:BZU42 CJQ40:CJQ42 CTM40:CTM42 DDI40:DDI42 DNE40:DNE42 DXA40:DXA42 EGW40:EGW42 EQS40:EQS42 FAO40:FAO42 FKK40:FKK42 FUG40:FUG42 GEC40:GEC42 GNY40:GNY42 GXU40:GXU42 HHQ40:HHQ42 HRM40:HRM42 IBI40:IBI42 ILE40:ILE42 IVA40:IVA42 JEW40:JEW42 JOS40:JOS42 JYO40:JYO42 KIK40:KIK42 KSG40:KSG42 LCC40:LCC42 LLY40:LLY42 LVU40:LVU42 MFQ40:MFQ42 MPM40:MPM42 MZI40:MZI42 NJE40:NJE42 NTA40:NTA42 OCW40:OCW42 OMS40:OMS42 OWO40:OWO42 PGK40:PGK42 PQG40:PQG42 QAC40:QAC42 QJY40:QJY42 QTU40:QTU42 RDQ40:RDQ42 RNM40:RNM42 RXI40:RXI42 SHE40:SHE42 SRA40:SRA42 TAW40:TAW42 TKS40:TKS42 TUO40:TUO42 UEK40:UEK42 UOG40:UOG42 UYC40:UYC42 VHY40:VHY42 VRU40:VRU42 WBQ40:WBQ42 WLM40:WLM42 WVI40:WVI42 A65576:A65578 IW65576:IW65578 SS65576:SS65578 ACO65576:ACO65578 AMK65576:AMK65578 AWG65576:AWG65578 BGC65576:BGC65578 BPY65576:BPY65578 BZU65576:BZU65578 CJQ65576:CJQ65578 CTM65576:CTM65578 DDI65576:DDI65578 DNE65576:DNE65578 DXA65576:DXA65578 EGW65576:EGW65578 EQS65576:EQS65578 FAO65576:FAO65578 FKK65576:FKK65578 FUG65576:FUG65578 GEC65576:GEC65578 GNY65576:GNY65578 GXU65576:GXU65578 HHQ65576:HHQ65578 HRM65576:HRM65578 IBI65576:IBI65578 ILE65576:ILE65578 IVA65576:IVA65578 JEW65576:JEW65578 JOS65576:JOS65578 JYO65576:JYO65578 KIK65576:KIK65578 KSG65576:KSG65578 LCC65576:LCC65578 LLY65576:LLY65578 LVU65576:LVU65578 MFQ65576:MFQ65578 MPM65576:MPM65578 MZI65576:MZI65578 NJE65576:NJE65578 NTA65576:NTA65578 OCW65576:OCW65578 OMS65576:OMS65578 OWO65576:OWO65578 PGK65576:PGK65578 PQG65576:PQG65578 QAC65576:QAC65578 QJY65576:QJY65578 QTU65576:QTU65578 RDQ65576:RDQ65578 RNM65576:RNM65578 RXI65576:RXI65578 SHE65576:SHE65578 SRA65576:SRA65578 TAW65576:TAW65578 TKS65576:TKS65578 TUO65576:TUO65578 UEK65576:UEK65578 UOG65576:UOG65578 UYC65576:UYC65578 VHY65576:VHY65578 VRU65576:VRU65578 WBQ65576:WBQ65578 WLM65576:WLM65578 WVI65576:WVI65578 A131112:A131114 IW131112:IW131114 SS131112:SS131114 ACO131112:ACO131114 AMK131112:AMK131114 AWG131112:AWG131114 BGC131112:BGC131114 BPY131112:BPY131114 BZU131112:BZU131114 CJQ131112:CJQ131114 CTM131112:CTM131114 DDI131112:DDI131114 DNE131112:DNE131114 DXA131112:DXA131114 EGW131112:EGW131114 EQS131112:EQS131114 FAO131112:FAO131114 FKK131112:FKK131114 FUG131112:FUG131114 GEC131112:GEC131114 GNY131112:GNY131114 GXU131112:GXU131114 HHQ131112:HHQ131114 HRM131112:HRM131114 IBI131112:IBI131114 ILE131112:ILE131114 IVA131112:IVA131114 JEW131112:JEW131114 JOS131112:JOS131114 JYO131112:JYO131114 KIK131112:KIK131114 KSG131112:KSG131114 LCC131112:LCC131114 LLY131112:LLY131114 LVU131112:LVU131114 MFQ131112:MFQ131114 MPM131112:MPM131114 MZI131112:MZI131114 NJE131112:NJE131114 NTA131112:NTA131114 OCW131112:OCW131114 OMS131112:OMS131114 OWO131112:OWO131114 PGK131112:PGK131114 PQG131112:PQG131114 QAC131112:QAC131114 QJY131112:QJY131114 QTU131112:QTU131114 RDQ131112:RDQ131114 RNM131112:RNM131114 RXI131112:RXI131114 SHE131112:SHE131114 SRA131112:SRA131114 TAW131112:TAW131114 TKS131112:TKS131114 TUO131112:TUO131114 UEK131112:UEK131114 UOG131112:UOG131114 UYC131112:UYC131114 VHY131112:VHY131114 VRU131112:VRU131114 WBQ131112:WBQ131114 WLM131112:WLM131114 WVI131112:WVI131114 A196648:A196650 IW196648:IW196650 SS196648:SS196650 ACO196648:ACO196650 AMK196648:AMK196650 AWG196648:AWG196650 BGC196648:BGC196650 BPY196648:BPY196650 BZU196648:BZU196650 CJQ196648:CJQ196650 CTM196648:CTM196650 DDI196648:DDI196650 DNE196648:DNE196650 DXA196648:DXA196650 EGW196648:EGW196650 EQS196648:EQS196650 FAO196648:FAO196650 FKK196648:FKK196650 FUG196648:FUG196650 GEC196648:GEC196650 GNY196648:GNY196650 GXU196648:GXU196650 HHQ196648:HHQ196650 HRM196648:HRM196650 IBI196648:IBI196650 ILE196648:ILE196650 IVA196648:IVA196650 JEW196648:JEW196650 JOS196648:JOS196650 JYO196648:JYO196650 KIK196648:KIK196650 KSG196648:KSG196650 LCC196648:LCC196650 LLY196648:LLY196650 LVU196648:LVU196650 MFQ196648:MFQ196650 MPM196648:MPM196650 MZI196648:MZI196650 NJE196648:NJE196650 NTA196648:NTA196650 OCW196648:OCW196650 OMS196648:OMS196650 OWO196648:OWO196650 PGK196648:PGK196650 PQG196648:PQG196650 QAC196648:QAC196650 QJY196648:QJY196650 QTU196648:QTU196650 RDQ196648:RDQ196650 RNM196648:RNM196650 RXI196648:RXI196650 SHE196648:SHE196650 SRA196648:SRA196650 TAW196648:TAW196650 TKS196648:TKS196650 TUO196648:TUO196650 UEK196648:UEK196650 UOG196648:UOG196650 UYC196648:UYC196650 VHY196648:VHY196650 VRU196648:VRU196650 WBQ196648:WBQ196650 WLM196648:WLM196650 WVI196648:WVI196650 A262184:A262186 IW262184:IW262186 SS262184:SS262186 ACO262184:ACO262186 AMK262184:AMK262186 AWG262184:AWG262186 BGC262184:BGC262186 BPY262184:BPY262186 BZU262184:BZU262186 CJQ262184:CJQ262186 CTM262184:CTM262186 DDI262184:DDI262186 DNE262184:DNE262186 DXA262184:DXA262186 EGW262184:EGW262186 EQS262184:EQS262186 FAO262184:FAO262186 FKK262184:FKK262186 FUG262184:FUG262186 GEC262184:GEC262186 GNY262184:GNY262186 GXU262184:GXU262186 HHQ262184:HHQ262186 HRM262184:HRM262186 IBI262184:IBI262186 ILE262184:ILE262186 IVA262184:IVA262186 JEW262184:JEW262186 JOS262184:JOS262186 JYO262184:JYO262186 KIK262184:KIK262186 KSG262184:KSG262186 LCC262184:LCC262186 LLY262184:LLY262186 LVU262184:LVU262186 MFQ262184:MFQ262186 MPM262184:MPM262186 MZI262184:MZI262186 NJE262184:NJE262186 NTA262184:NTA262186 OCW262184:OCW262186 OMS262184:OMS262186 OWO262184:OWO262186 PGK262184:PGK262186 PQG262184:PQG262186 QAC262184:QAC262186 QJY262184:QJY262186 QTU262184:QTU262186 RDQ262184:RDQ262186 RNM262184:RNM262186 RXI262184:RXI262186 SHE262184:SHE262186 SRA262184:SRA262186 TAW262184:TAW262186 TKS262184:TKS262186 TUO262184:TUO262186 UEK262184:UEK262186 UOG262184:UOG262186 UYC262184:UYC262186 VHY262184:VHY262186 VRU262184:VRU262186 WBQ262184:WBQ262186 WLM262184:WLM262186 WVI262184:WVI262186 A327720:A327722 IW327720:IW327722 SS327720:SS327722 ACO327720:ACO327722 AMK327720:AMK327722 AWG327720:AWG327722 BGC327720:BGC327722 BPY327720:BPY327722 BZU327720:BZU327722 CJQ327720:CJQ327722 CTM327720:CTM327722 DDI327720:DDI327722 DNE327720:DNE327722 DXA327720:DXA327722 EGW327720:EGW327722 EQS327720:EQS327722 FAO327720:FAO327722 FKK327720:FKK327722 FUG327720:FUG327722 GEC327720:GEC327722 GNY327720:GNY327722 GXU327720:GXU327722 HHQ327720:HHQ327722 HRM327720:HRM327722 IBI327720:IBI327722 ILE327720:ILE327722 IVA327720:IVA327722 JEW327720:JEW327722 JOS327720:JOS327722 JYO327720:JYO327722 KIK327720:KIK327722 KSG327720:KSG327722 LCC327720:LCC327722 LLY327720:LLY327722 LVU327720:LVU327722 MFQ327720:MFQ327722 MPM327720:MPM327722 MZI327720:MZI327722 NJE327720:NJE327722 NTA327720:NTA327722 OCW327720:OCW327722 OMS327720:OMS327722 OWO327720:OWO327722 PGK327720:PGK327722 PQG327720:PQG327722 QAC327720:QAC327722 QJY327720:QJY327722 QTU327720:QTU327722 RDQ327720:RDQ327722 RNM327720:RNM327722 RXI327720:RXI327722 SHE327720:SHE327722 SRA327720:SRA327722 TAW327720:TAW327722 TKS327720:TKS327722 TUO327720:TUO327722 UEK327720:UEK327722 UOG327720:UOG327722 UYC327720:UYC327722 VHY327720:VHY327722 VRU327720:VRU327722 WBQ327720:WBQ327722 WLM327720:WLM327722 WVI327720:WVI327722 A393256:A393258 IW393256:IW393258 SS393256:SS393258 ACO393256:ACO393258 AMK393256:AMK393258 AWG393256:AWG393258 BGC393256:BGC393258 BPY393256:BPY393258 BZU393256:BZU393258 CJQ393256:CJQ393258 CTM393256:CTM393258 DDI393256:DDI393258 DNE393256:DNE393258 DXA393256:DXA393258 EGW393256:EGW393258 EQS393256:EQS393258 FAO393256:FAO393258 FKK393256:FKK393258 FUG393256:FUG393258 GEC393256:GEC393258 GNY393256:GNY393258 GXU393256:GXU393258 HHQ393256:HHQ393258 HRM393256:HRM393258 IBI393256:IBI393258 ILE393256:ILE393258 IVA393256:IVA393258 JEW393256:JEW393258 JOS393256:JOS393258 JYO393256:JYO393258 KIK393256:KIK393258 KSG393256:KSG393258 LCC393256:LCC393258 LLY393256:LLY393258 LVU393256:LVU393258 MFQ393256:MFQ393258 MPM393256:MPM393258 MZI393256:MZI393258 NJE393256:NJE393258 NTA393256:NTA393258 OCW393256:OCW393258 OMS393256:OMS393258 OWO393256:OWO393258 PGK393256:PGK393258 PQG393256:PQG393258 QAC393256:QAC393258 QJY393256:QJY393258 QTU393256:QTU393258 RDQ393256:RDQ393258 RNM393256:RNM393258 RXI393256:RXI393258 SHE393256:SHE393258 SRA393256:SRA393258 TAW393256:TAW393258 TKS393256:TKS393258 TUO393256:TUO393258 UEK393256:UEK393258 UOG393256:UOG393258 UYC393256:UYC393258 VHY393256:VHY393258 VRU393256:VRU393258 WBQ393256:WBQ393258 WLM393256:WLM393258 WVI393256:WVI393258 A458792:A458794 IW458792:IW458794 SS458792:SS458794 ACO458792:ACO458794 AMK458792:AMK458794 AWG458792:AWG458794 BGC458792:BGC458794 BPY458792:BPY458794 BZU458792:BZU458794 CJQ458792:CJQ458794 CTM458792:CTM458794 DDI458792:DDI458794 DNE458792:DNE458794 DXA458792:DXA458794 EGW458792:EGW458794 EQS458792:EQS458794 FAO458792:FAO458794 FKK458792:FKK458794 FUG458792:FUG458794 GEC458792:GEC458794 GNY458792:GNY458794 GXU458792:GXU458794 HHQ458792:HHQ458794 HRM458792:HRM458794 IBI458792:IBI458794 ILE458792:ILE458794 IVA458792:IVA458794 JEW458792:JEW458794 JOS458792:JOS458794 JYO458792:JYO458794 KIK458792:KIK458794 KSG458792:KSG458794 LCC458792:LCC458794 LLY458792:LLY458794 LVU458792:LVU458794 MFQ458792:MFQ458794 MPM458792:MPM458794 MZI458792:MZI458794 NJE458792:NJE458794 NTA458792:NTA458794 OCW458792:OCW458794 OMS458792:OMS458794 OWO458792:OWO458794 PGK458792:PGK458794 PQG458792:PQG458794 QAC458792:QAC458794 QJY458792:QJY458794 QTU458792:QTU458794 RDQ458792:RDQ458794 RNM458792:RNM458794 RXI458792:RXI458794 SHE458792:SHE458794 SRA458792:SRA458794 TAW458792:TAW458794 TKS458792:TKS458794 TUO458792:TUO458794 UEK458792:UEK458794 UOG458792:UOG458794 UYC458792:UYC458794 VHY458792:VHY458794 VRU458792:VRU458794 WBQ458792:WBQ458794 WLM458792:WLM458794 WVI458792:WVI458794 A524328:A524330 IW524328:IW524330 SS524328:SS524330 ACO524328:ACO524330 AMK524328:AMK524330 AWG524328:AWG524330 BGC524328:BGC524330 BPY524328:BPY524330 BZU524328:BZU524330 CJQ524328:CJQ524330 CTM524328:CTM524330 DDI524328:DDI524330 DNE524328:DNE524330 DXA524328:DXA524330 EGW524328:EGW524330 EQS524328:EQS524330 FAO524328:FAO524330 FKK524328:FKK524330 FUG524328:FUG524330 GEC524328:GEC524330 GNY524328:GNY524330 GXU524328:GXU524330 HHQ524328:HHQ524330 HRM524328:HRM524330 IBI524328:IBI524330 ILE524328:ILE524330 IVA524328:IVA524330 JEW524328:JEW524330 JOS524328:JOS524330 JYO524328:JYO524330 KIK524328:KIK524330 KSG524328:KSG524330 LCC524328:LCC524330 LLY524328:LLY524330 LVU524328:LVU524330 MFQ524328:MFQ524330 MPM524328:MPM524330 MZI524328:MZI524330 NJE524328:NJE524330 NTA524328:NTA524330 OCW524328:OCW524330 OMS524328:OMS524330 OWO524328:OWO524330 PGK524328:PGK524330 PQG524328:PQG524330 QAC524328:QAC524330 QJY524328:QJY524330 QTU524328:QTU524330 RDQ524328:RDQ524330 RNM524328:RNM524330 RXI524328:RXI524330 SHE524328:SHE524330 SRA524328:SRA524330 TAW524328:TAW524330 TKS524328:TKS524330 TUO524328:TUO524330 UEK524328:UEK524330 UOG524328:UOG524330 UYC524328:UYC524330 VHY524328:VHY524330 VRU524328:VRU524330 WBQ524328:WBQ524330 WLM524328:WLM524330 WVI524328:WVI524330 A589864:A589866 IW589864:IW589866 SS589864:SS589866 ACO589864:ACO589866 AMK589864:AMK589866 AWG589864:AWG589866 BGC589864:BGC589866 BPY589864:BPY589866 BZU589864:BZU589866 CJQ589864:CJQ589866 CTM589864:CTM589866 DDI589864:DDI589866 DNE589864:DNE589866 DXA589864:DXA589866 EGW589864:EGW589866 EQS589864:EQS589866 FAO589864:FAO589866 FKK589864:FKK589866 FUG589864:FUG589866 GEC589864:GEC589866 GNY589864:GNY589866 GXU589864:GXU589866 HHQ589864:HHQ589866 HRM589864:HRM589866 IBI589864:IBI589866 ILE589864:ILE589866 IVA589864:IVA589866 JEW589864:JEW589866 JOS589864:JOS589866 JYO589864:JYO589866 KIK589864:KIK589866 KSG589864:KSG589866 LCC589864:LCC589866 LLY589864:LLY589866 LVU589864:LVU589866 MFQ589864:MFQ589866 MPM589864:MPM589866 MZI589864:MZI589866 NJE589864:NJE589866 NTA589864:NTA589866 OCW589864:OCW589866 OMS589864:OMS589866 OWO589864:OWO589866 PGK589864:PGK589866 PQG589864:PQG589866 QAC589864:QAC589866 QJY589864:QJY589866 QTU589864:QTU589866 RDQ589864:RDQ589866 RNM589864:RNM589866 RXI589864:RXI589866 SHE589864:SHE589866 SRA589864:SRA589866 TAW589864:TAW589866 TKS589864:TKS589866 TUO589864:TUO589866 UEK589864:UEK589866 UOG589864:UOG589866 UYC589864:UYC589866 VHY589864:VHY589866 VRU589864:VRU589866 WBQ589864:WBQ589866 WLM589864:WLM589866 WVI589864:WVI589866 A655400:A655402 IW655400:IW655402 SS655400:SS655402 ACO655400:ACO655402 AMK655400:AMK655402 AWG655400:AWG655402 BGC655400:BGC655402 BPY655400:BPY655402 BZU655400:BZU655402 CJQ655400:CJQ655402 CTM655400:CTM655402 DDI655400:DDI655402 DNE655400:DNE655402 DXA655400:DXA655402 EGW655400:EGW655402 EQS655400:EQS655402 FAO655400:FAO655402 FKK655400:FKK655402 FUG655400:FUG655402 GEC655400:GEC655402 GNY655400:GNY655402 GXU655400:GXU655402 HHQ655400:HHQ655402 HRM655400:HRM655402 IBI655400:IBI655402 ILE655400:ILE655402 IVA655400:IVA655402 JEW655400:JEW655402 JOS655400:JOS655402 JYO655400:JYO655402 KIK655400:KIK655402 KSG655400:KSG655402 LCC655400:LCC655402 LLY655400:LLY655402 LVU655400:LVU655402 MFQ655400:MFQ655402 MPM655400:MPM655402 MZI655400:MZI655402 NJE655400:NJE655402 NTA655400:NTA655402 OCW655400:OCW655402 OMS655400:OMS655402 OWO655400:OWO655402 PGK655400:PGK655402 PQG655400:PQG655402 QAC655400:QAC655402 QJY655400:QJY655402 QTU655400:QTU655402 RDQ655400:RDQ655402 RNM655400:RNM655402 RXI655400:RXI655402 SHE655400:SHE655402 SRA655400:SRA655402 TAW655400:TAW655402 TKS655400:TKS655402 TUO655400:TUO655402 UEK655400:UEK655402 UOG655400:UOG655402 UYC655400:UYC655402 VHY655400:VHY655402 VRU655400:VRU655402 WBQ655400:WBQ655402 WLM655400:WLM655402 WVI655400:WVI655402 A720936:A720938 IW720936:IW720938 SS720936:SS720938 ACO720936:ACO720938 AMK720936:AMK720938 AWG720936:AWG720938 BGC720936:BGC720938 BPY720936:BPY720938 BZU720936:BZU720938 CJQ720936:CJQ720938 CTM720936:CTM720938 DDI720936:DDI720938 DNE720936:DNE720938 DXA720936:DXA720938 EGW720936:EGW720938 EQS720936:EQS720938 FAO720936:FAO720938 FKK720936:FKK720938 FUG720936:FUG720938 GEC720936:GEC720938 GNY720936:GNY720938 GXU720936:GXU720938 HHQ720936:HHQ720938 HRM720936:HRM720938 IBI720936:IBI720938 ILE720936:ILE720938 IVA720936:IVA720938 JEW720936:JEW720938 JOS720936:JOS720938 JYO720936:JYO720938 KIK720936:KIK720938 KSG720936:KSG720938 LCC720936:LCC720938 LLY720936:LLY720938 LVU720936:LVU720938 MFQ720936:MFQ720938 MPM720936:MPM720938 MZI720936:MZI720938 NJE720936:NJE720938 NTA720936:NTA720938 OCW720936:OCW720938 OMS720936:OMS720938 OWO720936:OWO720938 PGK720936:PGK720938 PQG720936:PQG720938 QAC720936:QAC720938 QJY720936:QJY720938 QTU720936:QTU720938 RDQ720936:RDQ720938 RNM720936:RNM720938 RXI720936:RXI720938 SHE720936:SHE720938 SRA720936:SRA720938 TAW720936:TAW720938 TKS720936:TKS720938 TUO720936:TUO720938 UEK720936:UEK720938 UOG720936:UOG720938 UYC720936:UYC720938 VHY720936:VHY720938 VRU720936:VRU720938 WBQ720936:WBQ720938 WLM720936:WLM720938 WVI720936:WVI720938 A786472:A786474 IW786472:IW786474 SS786472:SS786474 ACO786472:ACO786474 AMK786472:AMK786474 AWG786472:AWG786474 BGC786472:BGC786474 BPY786472:BPY786474 BZU786472:BZU786474 CJQ786472:CJQ786474 CTM786472:CTM786474 DDI786472:DDI786474 DNE786472:DNE786474 DXA786472:DXA786474 EGW786472:EGW786474 EQS786472:EQS786474 FAO786472:FAO786474 FKK786472:FKK786474 FUG786472:FUG786474 GEC786472:GEC786474 GNY786472:GNY786474 GXU786472:GXU786474 HHQ786472:HHQ786474 HRM786472:HRM786474 IBI786472:IBI786474 ILE786472:ILE786474 IVA786472:IVA786474 JEW786472:JEW786474 JOS786472:JOS786474 JYO786472:JYO786474 KIK786472:KIK786474 KSG786472:KSG786474 LCC786472:LCC786474 LLY786472:LLY786474 LVU786472:LVU786474 MFQ786472:MFQ786474 MPM786472:MPM786474 MZI786472:MZI786474 NJE786472:NJE786474 NTA786472:NTA786474 OCW786472:OCW786474 OMS786472:OMS786474 OWO786472:OWO786474 PGK786472:PGK786474 PQG786472:PQG786474 QAC786472:QAC786474 QJY786472:QJY786474 QTU786472:QTU786474 RDQ786472:RDQ786474 RNM786472:RNM786474 RXI786472:RXI786474 SHE786472:SHE786474 SRA786472:SRA786474 TAW786472:TAW786474 TKS786472:TKS786474 TUO786472:TUO786474 UEK786472:UEK786474 UOG786472:UOG786474 UYC786472:UYC786474 VHY786472:VHY786474 VRU786472:VRU786474 WBQ786472:WBQ786474 WLM786472:WLM786474 WVI786472:WVI786474 A852008:A852010 IW852008:IW852010 SS852008:SS852010 ACO852008:ACO852010 AMK852008:AMK852010 AWG852008:AWG852010 BGC852008:BGC852010 BPY852008:BPY852010 BZU852008:BZU852010 CJQ852008:CJQ852010 CTM852008:CTM852010 DDI852008:DDI852010 DNE852008:DNE852010 DXA852008:DXA852010 EGW852008:EGW852010 EQS852008:EQS852010 FAO852008:FAO852010 FKK852008:FKK852010 FUG852008:FUG852010 GEC852008:GEC852010 GNY852008:GNY852010 GXU852008:GXU852010 HHQ852008:HHQ852010 HRM852008:HRM852010 IBI852008:IBI852010 ILE852008:ILE852010 IVA852008:IVA852010 JEW852008:JEW852010 JOS852008:JOS852010 JYO852008:JYO852010 KIK852008:KIK852010 KSG852008:KSG852010 LCC852008:LCC852010 LLY852008:LLY852010 LVU852008:LVU852010 MFQ852008:MFQ852010 MPM852008:MPM852010 MZI852008:MZI852010 NJE852008:NJE852010 NTA852008:NTA852010 OCW852008:OCW852010 OMS852008:OMS852010 OWO852008:OWO852010 PGK852008:PGK852010 PQG852008:PQG852010 QAC852008:QAC852010 QJY852008:QJY852010 QTU852008:QTU852010 RDQ852008:RDQ852010 RNM852008:RNM852010 RXI852008:RXI852010 SHE852008:SHE852010 SRA852008:SRA852010 TAW852008:TAW852010 TKS852008:TKS852010 TUO852008:TUO852010 UEK852008:UEK852010 UOG852008:UOG852010 UYC852008:UYC852010 VHY852008:VHY852010 VRU852008:VRU852010 WBQ852008:WBQ852010 WLM852008:WLM852010 WVI852008:WVI852010 A917544:A917546 IW917544:IW917546 SS917544:SS917546 ACO917544:ACO917546 AMK917544:AMK917546 AWG917544:AWG917546 BGC917544:BGC917546 BPY917544:BPY917546 BZU917544:BZU917546 CJQ917544:CJQ917546 CTM917544:CTM917546 DDI917544:DDI917546 DNE917544:DNE917546 DXA917544:DXA917546 EGW917544:EGW917546 EQS917544:EQS917546 FAO917544:FAO917546 FKK917544:FKK917546 FUG917544:FUG917546 GEC917544:GEC917546 GNY917544:GNY917546 GXU917544:GXU917546 HHQ917544:HHQ917546 HRM917544:HRM917546 IBI917544:IBI917546 ILE917544:ILE917546 IVA917544:IVA917546 JEW917544:JEW917546 JOS917544:JOS917546 JYO917544:JYO917546 KIK917544:KIK917546 KSG917544:KSG917546 LCC917544:LCC917546 LLY917544:LLY917546 LVU917544:LVU917546 MFQ917544:MFQ917546 MPM917544:MPM917546 MZI917544:MZI917546 NJE917544:NJE917546 NTA917544:NTA917546 OCW917544:OCW917546 OMS917544:OMS917546 OWO917544:OWO917546 PGK917544:PGK917546 PQG917544:PQG917546 QAC917544:QAC917546 QJY917544:QJY917546 QTU917544:QTU917546 RDQ917544:RDQ917546 RNM917544:RNM917546 RXI917544:RXI917546 SHE917544:SHE917546 SRA917544:SRA917546 TAW917544:TAW917546 TKS917544:TKS917546 TUO917544:TUO917546 UEK917544:UEK917546 UOG917544:UOG917546 UYC917544:UYC917546 VHY917544:VHY917546 VRU917544:VRU917546 WBQ917544:WBQ917546 WLM917544:WLM917546 WVI917544:WVI917546 A983080:A983082 IW983080:IW983082 SS983080:SS983082 ACO983080:ACO983082 AMK983080:AMK983082 AWG983080:AWG983082 BGC983080:BGC983082 BPY983080:BPY983082 BZU983080:BZU983082 CJQ983080:CJQ983082 CTM983080:CTM983082 DDI983080:DDI983082 DNE983080:DNE983082 DXA983080:DXA983082 EGW983080:EGW983082 EQS983080:EQS983082 FAO983080:FAO983082 FKK983080:FKK983082 FUG983080:FUG983082 GEC983080:GEC983082 GNY983080:GNY983082 GXU983080:GXU983082 HHQ983080:HHQ983082 HRM983080:HRM983082 IBI983080:IBI983082 ILE983080:ILE983082 IVA983080:IVA983082 JEW983080:JEW983082 JOS983080:JOS983082 JYO983080:JYO983082 KIK983080:KIK983082 KSG983080:KSG983082 LCC983080:LCC983082 LLY983080:LLY983082 LVU983080:LVU983082 MFQ983080:MFQ983082 MPM983080:MPM983082 MZI983080:MZI983082 NJE983080:NJE983082 NTA983080:NTA983082 OCW983080:OCW983082 OMS983080:OMS983082 OWO983080:OWO983082 PGK983080:PGK983082 PQG983080:PQG983082 QAC983080:QAC983082 QJY983080:QJY983082 QTU983080:QTU983082 RDQ983080:RDQ983082 RNM983080:RNM983082 RXI983080:RXI983082 SHE983080:SHE983082 SRA983080:SRA983082 TAW983080:TAW983082 TKS983080:TKS983082 TUO983080:TUO983082 UEK983080:UEK983082 UOG983080:UOG983082 UYC983080:UYC983082 VHY983080:VHY983082 VRU983080:VRU983082 WBQ983080:WBQ983082 WLM983080:WLM983082 WVI983080:WVI983082 TUW983112:TUW983135 JF1:JY38 TB1:TU38 ACX1:ADQ38 AMT1:ANM38 AWP1:AXI38 BGL1:BHE38 BQH1:BRA38 CAD1:CAW38 CJZ1:CKS38 CTV1:CUO38 DDR1:DEK38 DNN1:DOG38 DXJ1:DYC38 EHF1:EHY38 ERB1:ERU38 FAX1:FBQ38 FKT1:FLM38 FUP1:FVI38 GEL1:GFE38 GOH1:GPA38 GYD1:GYW38 HHZ1:HIS38 HRV1:HSO38 IBR1:ICK38 ILN1:IMG38 IVJ1:IWC38 JFF1:JFY38 JPB1:JPU38 JYX1:JZQ38 KIT1:KJM38 KSP1:KTI38 LCL1:LDE38 LMH1:LNA38 LWD1:LWW38 MFZ1:MGS38 MPV1:MQO38 MZR1:NAK38 NJN1:NKG38 NTJ1:NUC38 ODF1:ODY38 ONB1:ONU38 OWX1:OXQ38 PGT1:PHM38 PQP1:PRI38 QAL1:QBE38 QKH1:QLA38 QUD1:QUW38 RDZ1:RES38 RNV1:ROO38 RXR1:RYK38 SHN1:SIG38 SRJ1:SSC38 TBF1:TBY38 TLB1:TLU38 TUX1:TVQ38 UET1:UFM38 UOP1:UPI38 UYL1:UZE38 VIH1:VJA38 VSD1:VSW38 WBZ1:WCS38 WLV1:WMO38 WVR1:WWK38 J65537:AC65574 JF65537:JY65574 TB65537:TU65574 ACX65537:ADQ65574 AMT65537:ANM65574 AWP65537:AXI65574 BGL65537:BHE65574 BQH65537:BRA65574 CAD65537:CAW65574 CJZ65537:CKS65574 CTV65537:CUO65574 DDR65537:DEK65574 DNN65537:DOG65574 DXJ65537:DYC65574 EHF65537:EHY65574 ERB65537:ERU65574 FAX65537:FBQ65574 FKT65537:FLM65574 FUP65537:FVI65574 GEL65537:GFE65574 GOH65537:GPA65574 GYD65537:GYW65574 HHZ65537:HIS65574 HRV65537:HSO65574 IBR65537:ICK65574 ILN65537:IMG65574 IVJ65537:IWC65574 JFF65537:JFY65574 JPB65537:JPU65574 JYX65537:JZQ65574 KIT65537:KJM65574 KSP65537:KTI65574 LCL65537:LDE65574 LMH65537:LNA65574 LWD65537:LWW65574 MFZ65537:MGS65574 MPV65537:MQO65574 MZR65537:NAK65574 NJN65537:NKG65574 NTJ65537:NUC65574 ODF65537:ODY65574 ONB65537:ONU65574 OWX65537:OXQ65574 PGT65537:PHM65574 PQP65537:PRI65574 QAL65537:QBE65574 QKH65537:QLA65574 QUD65537:QUW65574 RDZ65537:RES65574 RNV65537:ROO65574 RXR65537:RYK65574 SHN65537:SIG65574 SRJ65537:SSC65574 TBF65537:TBY65574 TLB65537:TLU65574 TUX65537:TVQ65574 UET65537:UFM65574 UOP65537:UPI65574 UYL65537:UZE65574 VIH65537:VJA65574 VSD65537:VSW65574 WBZ65537:WCS65574 WLV65537:WMO65574 WVR65537:WWK65574 J131073:AC131110 JF131073:JY131110 TB131073:TU131110 ACX131073:ADQ131110 AMT131073:ANM131110 AWP131073:AXI131110 BGL131073:BHE131110 BQH131073:BRA131110 CAD131073:CAW131110 CJZ131073:CKS131110 CTV131073:CUO131110 DDR131073:DEK131110 DNN131073:DOG131110 DXJ131073:DYC131110 EHF131073:EHY131110 ERB131073:ERU131110 FAX131073:FBQ131110 FKT131073:FLM131110 FUP131073:FVI131110 GEL131073:GFE131110 GOH131073:GPA131110 GYD131073:GYW131110 HHZ131073:HIS131110 HRV131073:HSO131110 IBR131073:ICK131110 ILN131073:IMG131110 IVJ131073:IWC131110 JFF131073:JFY131110 JPB131073:JPU131110 JYX131073:JZQ131110 KIT131073:KJM131110 KSP131073:KTI131110 LCL131073:LDE131110 LMH131073:LNA131110 LWD131073:LWW131110 MFZ131073:MGS131110 MPV131073:MQO131110 MZR131073:NAK131110 NJN131073:NKG131110 NTJ131073:NUC131110 ODF131073:ODY131110 ONB131073:ONU131110 OWX131073:OXQ131110 PGT131073:PHM131110 PQP131073:PRI131110 QAL131073:QBE131110 QKH131073:QLA131110 QUD131073:QUW131110 RDZ131073:RES131110 RNV131073:ROO131110 RXR131073:RYK131110 SHN131073:SIG131110 SRJ131073:SSC131110 TBF131073:TBY131110 TLB131073:TLU131110 TUX131073:TVQ131110 UET131073:UFM131110 UOP131073:UPI131110 UYL131073:UZE131110 VIH131073:VJA131110 VSD131073:VSW131110 WBZ131073:WCS131110 WLV131073:WMO131110 WVR131073:WWK131110 J196609:AC196646 JF196609:JY196646 TB196609:TU196646 ACX196609:ADQ196646 AMT196609:ANM196646 AWP196609:AXI196646 BGL196609:BHE196646 BQH196609:BRA196646 CAD196609:CAW196646 CJZ196609:CKS196646 CTV196609:CUO196646 DDR196609:DEK196646 DNN196609:DOG196646 DXJ196609:DYC196646 EHF196609:EHY196646 ERB196609:ERU196646 FAX196609:FBQ196646 FKT196609:FLM196646 FUP196609:FVI196646 GEL196609:GFE196646 GOH196609:GPA196646 GYD196609:GYW196646 HHZ196609:HIS196646 HRV196609:HSO196646 IBR196609:ICK196646 ILN196609:IMG196646 IVJ196609:IWC196646 JFF196609:JFY196646 JPB196609:JPU196646 JYX196609:JZQ196646 KIT196609:KJM196646 KSP196609:KTI196646 LCL196609:LDE196646 LMH196609:LNA196646 LWD196609:LWW196646 MFZ196609:MGS196646 MPV196609:MQO196646 MZR196609:NAK196646 NJN196609:NKG196646 NTJ196609:NUC196646 ODF196609:ODY196646 ONB196609:ONU196646 OWX196609:OXQ196646 PGT196609:PHM196646 PQP196609:PRI196646 QAL196609:QBE196646 QKH196609:QLA196646 QUD196609:QUW196646 RDZ196609:RES196646 RNV196609:ROO196646 RXR196609:RYK196646 SHN196609:SIG196646 SRJ196609:SSC196646 TBF196609:TBY196646 TLB196609:TLU196646 TUX196609:TVQ196646 UET196609:UFM196646 UOP196609:UPI196646 UYL196609:UZE196646 VIH196609:VJA196646 VSD196609:VSW196646 WBZ196609:WCS196646 WLV196609:WMO196646 WVR196609:WWK196646 J262145:AC262182 JF262145:JY262182 TB262145:TU262182 ACX262145:ADQ262182 AMT262145:ANM262182 AWP262145:AXI262182 BGL262145:BHE262182 BQH262145:BRA262182 CAD262145:CAW262182 CJZ262145:CKS262182 CTV262145:CUO262182 DDR262145:DEK262182 DNN262145:DOG262182 DXJ262145:DYC262182 EHF262145:EHY262182 ERB262145:ERU262182 FAX262145:FBQ262182 FKT262145:FLM262182 FUP262145:FVI262182 GEL262145:GFE262182 GOH262145:GPA262182 GYD262145:GYW262182 HHZ262145:HIS262182 HRV262145:HSO262182 IBR262145:ICK262182 ILN262145:IMG262182 IVJ262145:IWC262182 JFF262145:JFY262182 JPB262145:JPU262182 JYX262145:JZQ262182 KIT262145:KJM262182 KSP262145:KTI262182 LCL262145:LDE262182 LMH262145:LNA262182 LWD262145:LWW262182 MFZ262145:MGS262182 MPV262145:MQO262182 MZR262145:NAK262182 NJN262145:NKG262182 NTJ262145:NUC262182 ODF262145:ODY262182 ONB262145:ONU262182 OWX262145:OXQ262182 PGT262145:PHM262182 PQP262145:PRI262182 QAL262145:QBE262182 QKH262145:QLA262182 QUD262145:QUW262182 RDZ262145:RES262182 RNV262145:ROO262182 RXR262145:RYK262182 SHN262145:SIG262182 SRJ262145:SSC262182 TBF262145:TBY262182 TLB262145:TLU262182 TUX262145:TVQ262182 UET262145:UFM262182 UOP262145:UPI262182 UYL262145:UZE262182 VIH262145:VJA262182 VSD262145:VSW262182 WBZ262145:WCS262182 WLV262145:WMO262182 WVR262145:WWK262182 J327681:AC327718 JF327681:JY327718 TB327681:TU327718 ACX327681:ADQ327718 AMT327681:ANM327718 AWP327681:AXI327718 BGL327681:BHE327718 BQH327681:BRA327718 CAD327681:CAW327718 CJZ327681:CKS327718 CTV327681:CUO327718 DDR327681:DEK327718 DNN327681:DOG327718 DXJ327681:DYC327718 EHF327681:EHY327718 ERB327681:ERU327718 FAX327681:FBQ327718 FKT327681:FLM327718 FUP327681:FVI327718 GEL327681:GFE327718 GOH327681:GPA327718 GYD327681:GYW327718 HHZ327681:HIS327718 HRV327681:HSO327718 IBR327681:ICK327718 ILN327681:IMG327718 IVJ327681:IWC327718 JFF327681:JFY327718 JPB327681:JPU327718 JYX327681:JZQ327718 KIT327681:KJM327718 KSP327681:KTI327718 LCL327681:LDE327718 LMH327681:LNA327718 LWD327681:LWW327718 MFZ327681:MGS327718 MPV327681:MQO327718 MZR327681:NAK327718 NJN327681:NKG327718 NTJ327681:NUC327718 ODF327681:ODY327718 ONB327681:ONU327718 OWX327681:OXQ327718 PGT327681:PHM327718 PQP327681:PRI327718 QAL327681:QBE327718 QKH327681:QLA327718 QUD327681:QUW327718 RDZ327681:RES327718 RNV327681:ROO327718 RXR327681:RYK327718 SHN327681:SIG327718 SRJ327681:SSC327718 TBF327681:TBY327718 TLB327681:TLU327718 TUX327681:TVQ327718 UET327681:UFM327718 UOP327681:UPI327718 UYL327681:UZE327718 VIH327681:VJA327718 VSD327681:VSW327718 WBZ327681:WCS327718 WLV327681:WMO327718 WVR327681:WWK327718 J393217:AC393254 JF393217:JY393254 TB393217:TU393254 ACX393217:ADQ393254 AMT393217:ANM393254 AWP393217:AXI393254 BGL393217:BHE393254 BQH393217:BRA393254 CAD393217:CAW393254 CJZ393217:CKS393254 CTV393217:CUO393254 DDR393217:DEK393254 DNN393217:DOG393254 DXJ393217:DYC393254 EHF393217:EHY393254 ERB393217:ERU393254 FAX393217:FBQ393254 FKT393217:FLM393254 FUP393217:FVI393254 GEL393217:GFE393254 GOH393217:GPA393254 GYD393217:GYW393254 HHZ393217:HIS393254 HRV393217:HSO393254 IBR393217:ICK393254 ILN393217:IMG393254 IVJ393217:IWC393254 JFF393217:JFY393254 JPB393217:JPU393254 JYX393217:JZQ393254 KIT393217:KJM393254 KSP393217:KTI393254 LCL393217:LDE393254 LMH393217:LNA393254 LWD393217:LWW393254 MFZ393217:MGS393254 MPV393217:MQO393254 MZR393217:NAK393254 NJN393217:NKG393254 NTJ393217:NUC393254 ODF393217:ODY393254 ONB393217:ONU393254 OWX393217:OXQ393254 PGT393217:PHM393254 PQP393217:PRI393254 QAL393217:QBE393254 QKH393217:QLA393254 QUD393217:QUW393254 RDZ393217:RES393254 RNV393217:ROO393254 RXR393217:RYK393254 SHN393217:SIG393254 SRJ393217:SSC393254 TBF393217:TBY393254 TLB393217:TLU393254 TUX393217:TVQ393254 UET393217:UFM393254 UOP393217:UPI393254 UYL393217:UZE393254 VIH393217:VJA393254 VSD393217:VSW393254 WBZ393217:WCS393254 WLV393217:WMO393254 WVR393217:WWK393254 J458753:AC458790 JF458753:JY458790 TB458753:TU458790 ACX458753:ADQ458790 AMT458753:ANM458790 AWP458753:AXI458790 BGL458753:BHE458790 BQH458753:BRA458790 CAD458753:CAW458790 CJZ458753:CKS458790 CTV458753:CUO458790 DDR458753:DEK458790 DNN458753:DOG458790 DXJ458753:DYC458790 EHF458753:EHY458790 ERB458753:ERU458790 FAX458753:FBQ458790 FKT458753:FLM458790 FUP458753:FVI458790 GEL458753:GFE458790 GOH458753:GPA458790 GYD458753:GYW458790 HHZ458753:HIS458790 HRV458753:HSO458790 IBR458753:ICK458790 ILN458753:IMG458790 IVJ458753:IWC458790 JFF458753:JFY458790 JPB458753:JPU458790 JYX458753:JZQ458790 KIT458753:KJM458790 KSP458753:KTI458790 LCL458753:LDE458790 LMH458753:LNA458790 LWD458753:LWW458790 MFZ458753:MGS458790 MPV458753:MQO458790 MZR458753:NAK458790 NJN458753:NKG458790 NTJ458753:NUC458790 ODF458753:ODY458790 ONB458753:ONU458790 OWX458753:OXQ458790 PGT458753:PHM458790 PQP458753:PRI458790 QAL458753:QBE458790 QKH458753:QLA458790 QUD458753:QUW458790 RDZ458753:RES458790 RNV458753:ROO458790 RXR458753:RYK458790 SHN458753:SIG458790 SRJ458753:SSC458790 TBF458753:TBY458790 TLB458753:TLU458790 TUX458753:TVQ458790 UET458753:UFM458790 UOP458753:UPI458790 UYL458753:UZE458790 VIH458753:VJA458790 VSD458753:VSW458790 WBZ458753:WCS458790 WLV458753:WMO458790 WVR458753:WWK458790 J524289:AC524326 JF524289:JY524326 TB524289:TU524326 ACX524289:ADQ524326 AMT524289:ANM524326 AWP524289:AXI524326 BGL524289:BHE524326 BQH524289:BRA524326 CAD524289:CAW524326 CJZ524289:CKS524326 CTV524289:CUO524326 DDR524289:DEK524326 DNN524289:DOG524326 DXJ524289:DYC524326 EHF524289:EHY524326 ERB524289:ERU524326 FAX524289:FBQ524326 FKT524289:FLM524326 FUP524289:FVI524326 GEL524289:GFE524326 GOH524289:GPA524326 GYD524289:GYW524326 HHZ524289:HIS524326 HRV524289:HSO524326 IBR524289:ICK524326 ILN524289:IMG524326 IVJ524289:IWC524326 JFF524289:JFY524326 JPB524289:JPU524326 JYX524289:JZQ524326 KIT524289:KJM524326 KSP524289:KTI524326 LCL524289:LDE524326 LMH524289:LNA524326 LWD524289:LWW524326 MFZ524289:MGS524326 MPV524289:MQO524326 MZR524289:NAK524326 NJN524289:NKG524326 NTJ524289:NUC524326 ODF524289:ODY524326 ONB524289:ONU524326 OWX524289:OXQ524326 PGT524289:PHM524326 PQP524289:PRI524326 QAL524289:QBE524326 QKH524289:QLA524326 QUD524289:QUW524326 RDZ524289:RES524326 RNV524289:ROO524326 RXR524289:RYK524326 SHN524289:SIG524326 SRJ524289:SSC524326 TBF524289:TBY524326 TLB524289:TLU524326 TUX524289:TVQ524326 UET524289:UFM524326 UOP524289:UPI524326 UYL524289:UZE524326 VIH524289:VJA524326 VSD524289:VSW524326 WBZ524289:WCS524326 WLV524289:WMO524326 WVR524289:WWK524326 J589825:AC589862 JF589825:JY589862 TB589825:TU589862 ACX589825:ADQ589862 AMT589825:ANM589862 AWP589825:AXI589862 BGL589825:BHE589862 BQH589825:BRA589862 CAD589825:CAW589862 CJZ589825:CKS589862 CTV589825:CUO589862 DDR589825:DEK589862 DNN589825:DOG589862 DXJ589825:DYC589862 EHF589825:EHY589862 ERB589825:ERU589862 FAX589825:FBQ589862 FKT589825:FLM589862 FUP589825:FVI589862 GEL589825:GFE589862 GOH589825:GPA589862 GYD589825:GYW589862 HHZ589825:HIS589862 HRV589825:HSO589862 IBR589825:ICK589862 ILN589825:IMG589862 IVJ589825:IWC589862 JFF589825:JFY589862 JPB589825:JPU589862 JYX589825:JZQ589862 KIT589825:KJM589862 KSP589825:KTI589862 LCL589825:LDE589862 LMH589825:LNA589862 LWD589825:LWW589862 MFZ589825:MGS589862 MPV589825:MQO589862 MZR589825:NAK589862 NJN589825:NKG589862 NTJ589825:NUC589862 ODF589825:ODY589862 ONB589825:ONU589862 OWX589825:OXQ589862 PGT589825:PHM589862 PQP589825:PRI589862 QAL589825:QBE589862 QKH589825:QLA589862 QUD589825:QUW589862 RDZ589825:RES589862 RNV589825:ROO589862 RXR589825:RYK589862 SHN589825:SIG589862 SRJ589825:SSC589862 TBF589825:TBY589862 TLB589825:TLU589862 TUX589825:TVQ589862 UET589825:UFM589862 UOP589825:UPI589862 UYL589825:UZE589862 VIH589825:VJA589862 VSD589825:VSW589862 WBZ589825:WCS589862 WLV589825:WMO589862 WVR589825:WWK589862 J655361:AC655398 JF655361:JY655398 TB655361:TU655398 ACX655361:ADQ655398 AMT655361:ANM655398 AWP655361:AXI655398 BGL655361:BHE655398 BQH655361:BRA655398 CAD655361:CAW655398 CJZ655361:CKS655398 CTV655361:CUO655398 DDR655361:DEK655398 DNN655361:DOG655398 DXJ655361:DYC655398 EHF655361:EHY655398 ERB655361:ERU655398 FAX655361:FBQ655398 FKT655361:FLM655398 FUP655361:FVI655398 GEL655361:GFE655398 GOH655361:GPA655398 GYD655361:GYW655398 HHZ655361:HIS655398 HRV655361:HSO655398 IBR655361:ICK655398 ILN655361:IMG655398 IVJ655361:IWC655398 JFF655361:JFY655398 JPB655361:JPU655398 JYX655361:JZQ655398 KIT655361:KJM655398 KSP655361:KTI655398 LCL655361:LDE655398 LMH655361:LNA655398 LWD655361:LWW655398 MFZ655361:MGS655398 MPV655361:MQO655398 MZR655361:NAK655398 NJN655361:NKG655398 NTJ655361:NUC655398 ODF655361:ODY655398 ONB655361:ONU655398 OWX655361:OXQ655398 PGT655361:PHM655398 PQP655361:PRI655398 QAL655361:QBE655398 QKH655361:QLA655398 QUD655361:QUW655398 RDZ655361:RES655398 RNV655361:ROO655398 RXR655361:RYK655398 SHN655361:SIG655398 SRJ655361:SSC655398 TBF655361:TBY655398 TLB655361:TLU655398 TUX655361:TVQ655398 UET655361:UFM655398 UOP655361:UPI655398 UYL655361:UZE655398 VIH655361:VJA655398 VSD655361:VSW655398 WBZ655361:WCS655398 WLV655361:WMO655398 WVR655361:WWK655398 J720897:AC720934 JF720897:JY720934 TB720897:TU720934 ACX720897:ADQ720934 AMT720897:ANM720934 AWP720897:AXI720934 BGL720897:BHE720934 BQH720897:BRA720934 CAD720897:CAW720934 CJZ720897:CKS720934 CTV720897:CUO720934 DDR720897:DEK720934 DNN720897:DOG720934 DXJ720897:DYC720934 EHF720897:EHY720934 ERB720897:ERU720934 FAX720897:FBQ720934 FKT720897:FLM720934 FUP720897:FVI720934 GEL720897:GFE720934 GOH720897:GPA720934 GYD720897:GYW720934 HHZ720897:HIS720934 HRV720897:HSO720934 IBR720897:ICK720934 ILN720897:IMG720934 IVJ720897:IWC720934 JFF720897:JFY720934 JPB720897:JPU720934 JYX720897:JZQ720934 KIT720897:KJM720934 KSP720897:KTI720934 LCL720897:LDE720934 LMH720897:LNA720934 LWD720897:LWW720934 MFZ720897:MGS720934 MPV720897:MQO720934 MZR720897:NAK720934 NJN720897:NKG720934 NTJ720897:NUC720934 ODF720897:ODY720934 ONB720897:ONU720934 OWX720897:OXQ720934 PGT720897:PHM720934 PQP720897:PRI720934 QAL720897:QBE720934 QKH720897:QLA720934 QUD720897:QUW720934 RDZ720897:RES720934 RNV720897:ROO720934 RXR720897:RYK720934 SHN720897:SIG720934 SRJ720897:SSC720934 TBF720897:TBY720934 TLB720897:TLU720934 TUX720897:TVQ720934 UET720897:UFM720934 UOP720897:UPI720934 UYL720897:UZE720934 VIH720897:VJA720934 VSD720897:VSW720934 WBZ720897:WCS720934 WLV720897:WMO720934 WVR720897:WWK720934 J786433:AC786470 JF786433:JY786470 TB786433:TU786470 ACX786433:ADQ786470 AMT786433:ANM786470 AWP786433:AXI786470 BGL786433:BHE786470 BQH786433:BRA786470 CAD786433:CAW786470 CJZ786433:CKS786470 CTV786433:CUO786470 DDR786433:DEK786470 DNN786433:DOG786470 DXJ786433:DYC786470 EHF786433:EHY786470 ERB786433:ERU786470 FAX786433:FBQ786470 FKT786433:FLM786470 FUP786433:FVI786470 GEL786433:GFE786470 GOH786433:GPA786470 GYD786433:GYW786470 HHZ786433:HIS786470 HRV786433:HSO786470 IBR786433:ICK786470 ILN786433:IMG786470 IVJ786433:IWC786470 JFF786433:JFY786470 JPB786433:JPU786470 JYX786433:JZQ786470 KIT786433:KJM786470 KSP786433:KTI786470 LCL786433:LDE786470 LMH786433:LNA786470 LWD786433:LWW786470 MFZ786433:MGS786470 MPV786433:MQO786470 MZR786433:NAK786470 NJN786433:NKG786470 NTJ786433:NUC786470 ODF786433:ODY786470 ONB786433:ONU786470 OWX786433:OXQ786470 PGT786433:PHM786470 PQP786433:PRI786470 QAL786433:QBE786470 QKH786433:QLA786470 QUD786433:QUW786470 RDZ786433:RES786470 RNV786433:ROO786470 RXR786433:RYK786470 SHN786433:SIG786470 SRJ786433:SSC786470 TBF786433:TBY786470 TLB786433:TLU786470 TUX786433:TVQ786470 UET786433:UFM786470 UOP786433:UPI786470 UYL786433:UZE786470 VIH786433:VJA786470 VSD786433:VSW786470 WBZ786433:WCS786470 WLV786433:WMO786470 WVR786433:WWK786470 J851969:AC852006 JF851969:JY852006 TB851969:TU852006 ACX851969:ADQ852006 AMT851969:ANM852006 AWP851969:AXI852006 BGL851969:BHE852006 BQH851969:BRA852006 CAD851969:CAW852006 CJZ851969:CKS852006 CTV851969:CUO852006 DDR851969:DEK852006 DNN851969:DOG852006 DXJ851969:DYC852006 EHF851969:EHY852006 ERB851969:ERU852006 FAX851969:FBQ852006 FKT851969:FLM852006 FUP851969:FVI852006 GEL851969:GFE852006 GOH851969:GPA852006 GYD851969:GYW852006 HHZ851969:HIS852006 HRV851969:HSO852006 IBR851969:ICK852006 ILN851969:IMG852006 IVJ851969:IWC852006 JFF851969:JFY852006 JPB851969:JPU852006 JYX851969:JZQ852006 KIT851969:KJM852006 KSP851969:KTI852006 LCL851969:LDE852006 LMH851969:LNA852006 LWD851969:LWW852006 MFZ851969:MGS852006 MPV851969:MQO852006 MZR851969:NAK852006 NJN851969:NKG852006 NTJ851969:NUC852006 ODF851969:ODY852006 ONB851969:ONU852006 OWX851969:OXQ852006 PGT851969:PHM852006 PQP851969:PRI852006 QAL851969:QBE852006 QKH851969:QLA852006 QUD851969:QUW852006 RDZ851969:RES852006 RNV851969:ROO852006 RXR851969:RYK852006 SHN851969:SIG852006 SRJ851969:SSC852006 TBF851969:TBY852006 TLB851969:TLU852006 TUX851969:TVQ852006 UET851969:UFM852006 UOP851969:UPI852006 UYL851969:UZE852006 VIH851969:VJA852006 VSD851969:VSW852006 WBZ851969:WCS852006 WLV851969:WMO852006 WVR851969:WWK852006 J917505:AC917542 JF917505:JY917542 TB917505:TU917542 ACX917505:ADQ917542 AMT917505:ANM917542 AWP917505:AXI917542 BGL917505:BHE917542 BQH917505:BRA917542 CAD917505:CAW917542 CJZ917505:CKS917542 CTV917505:CUO917542 DDR917505:DEK917542 DNN917505:DOG917542 DXJ917505:DYC917542 EHF917505:EHY917542 ERB917505:ERU917542 FAX917505:FBQ917542 FKT917505:FLM917542 FUP917505:FVI917542 GEL917505:GFE917542 GOH917505:GPA917542 GYD917505:GYW917542 HHZ917505:HIS917542 HRV917505:HSO917542 IBR917505:ICK917542 ILN917505:IMG917542 IVJ917505:IWC917542 JFF917505:JFY917542 JPB917505:JPU917542 JYX917505:JZQ917542 KIT917505:KJM917542 KSP917505:KTI917542 LCL917505:LDE917542 LMH917505:LNA917542 LWD917505:LWW917542 MFZ917505:MGS917542 MPV917505:MQO917542 MZR917505:NAK917542 NJN917505:NKG917542 NTJ917505:NUC917542 ODF917505:ODY917542 ONB917505:ONU917542 OWX917505:OXQ917542 PGT917505:PHM917542 PQP917505:PRI917542 QAL917505:QBE917542 QKH917505:QLA917542 QUD917505:QUW917542 RDZ917505:RES917542 RNV917505:ROO917542 RXR917505:RYK917542 SHN917505:SIG917542 SRJ917505:SSC917542 TBF917505:TBY917542 TLB917505:TLU917542 TUX917505:TVQ917542 UET917505:UFM917542 UOP917505:UPI917542 UYL917505:UZE917542 VIH917505:VJA917542 VSD917505:VSW917542 WBZ917505:WCS917542 WLV917505:WMO917542 WVR917505:WWK917542 J983041:AC983078 JF983041:JY983078 TB983041:TU983078 ACX983041:ADQ983078 AMT983041:ANM983078 AWP983041:AXI983078 BGL983041:BHE983078 BQH983041:BRA983078 CAD983041:CAW983078 CJZ983041:CKS983078 CTV983041:CUO983078 DDR983041:DEK983078 DNN983041:DOG983078 DXJ983041:DYC983078 EHF983041:EHY983078 ERB983041:ERU983078 FAX983041:FBQ983078 FKT983041:FLM983078 FUP983041:FVI983078 GEL983041:GFE983078 GOH983041:GPA983078 GYD983041:GYW983078 HHZ983041:HIS983078 HRV983041:HSO983078 IBR983041:ICK983078 ILN983041:IMG983078 IVJ983041:IWC983078 JFF983041:JFY983078 JPB983041:JPU983078 JYX983041:JZQ983078 KIT983041:KJM983078 KSP983041:KTI983078 LCL983041:LDE983078 LMH983041:LNA983078 LWD983041:LWW983078 MFZ983041:MGS983078 MPV983041:MQO983078 MZR983041:NAK983078 NJN983041:NKG983078 NTJ983041:NUC983078 ODF983041:ODY983078 ONB983041:ONU983078 OWX983041:OXQ983078 PGT983041:PHM983078 PQP983041:PRI983078 QAL983041:QBE983078 QKH983041:QLA983078 QUD983041:QUW983078 RDZ983041:RES983078 RNV983041:ROO983078 RXR983041:RYK983078 SHN983041:SIG983078 SRJ983041:SSC983078 TBF983041:TBY983078 TLB983041:TLU983078 TUX983041:TVQ983078 UET983041:UFM983078 UOP983041:UPI983078 UYL983041:UZE983078 VIH983041:VJA983078 VSD983041:VSW983078 WBZ983041:WCS983078 WLV983041:WMO983078 WVR983041:WWK983078 UES983112:UES983135 JB9:JE38 SX9:TA38 ACT9:ACW38 AMP9:AMS38 AWL9:AWO38 BGH9:BGK38 BQD9:BQG38 BZZ9:CAC38 CJV9:CJY38 CTR9:CTU38 DDN9:DDQ38 DNJ9:DNM38 DXF9:DXI38 EHB9:EHE38 EQX9:ERA38 FAT9:FAW38 FKP9:FKS38 FUL9:FUO38 GEH9:GEK38 GOD9:GOG38 GXZ9:GYC38 HHV9:HHY38 HRR9:HRU38 IBN9:IBQ38 ILJ9:ILM38 IVF9:IVI38 JFB9:JFE38 JOX9:JPA38 JYT9:JYW38 KIP9:KIS38 KSL9:KSO38 LCH9:LCK38 LMD9:LMG38 LVZ9:LWC38 MFV9:MFY38 MPR9:MPU38 MZN9:MZQ38 NJJ9:NJM38 NTF9:NTI38 ODB9:ODE38 OMX9:ONA38 OWT9:OWW38 PGP9:PGS38 PQL9:PQO38 QAH9:QAK38 QKD9:QKG38 QTZ9:QUC38 RDV9:RDY38 RNR9:RNU38 RXN9:RXQ38 SHJ9:SHM38 SRF9:SRI38 TBB9:TBE38 TKX9:TLA38 TUT9:TUW38 UEP9:UES38 UOL9:UOO38 UYH9:UYK38 VID9:VIG38 VRZ9:VSC38 WBV9:WBY38 WLR9:WLU38 WVN9:WVQ38 F65545:I65574 JB65545:JE65574 SX65545:TA65574 ACT65545:ACW65574 AMP65545:AMS65574 AWL65545:AWO65574 BGH65545:BGK65574 BQD65545:BQG65574 BZZ65545:CAC65574 CJV65545:CJY65574 CTR65545:CTU65574 DDN65545:DDQ65574 DNJ65545:DNM65574 DXF65545:DXI65574 EHB65545:EHE65574 EQX65545:ERA65574 FAT65545:FAW65574 FKP65545:FKS65574 FUL65545:FUO65574 GEH65545:GEK65574 GOD65545:GOG65574 GXZ65545:GYC65574 HHV65545:HHY65574 HRR65545:HRU65574 IBN65545:IBQ65574 ILJ65545:ILM65574 IVF65545:IVI65574 JFB65545:JFE65574 JOX65545:JPA65574 JYT65545:JYW65574 KIP65545:KIS65574 KSL65545:KSO65574 LCH65545:LCK65574 LMD65545:LMG65574 LVZ65545:LWC65574 MFV65545:MFY65574 MPR65545:MPU65574 MZN65545:MZQ65574 NJJ65545:NJM65574 NTF65545:NTI65574 ODB65545:ODE65574 OMX65545:ONA65574 OWT65545:OWW65574 PGP65545:PGS65574 PQL65545:PQO65574 QAH65545:QAK65574 QKD65545:QKG65574 QTZ65545:QUC65574 RDV65545:RDY65574 RNR65545:RNU65574 RXN65545:RXQ65574 SHJ65545:SHM65574 SRF65545:SRI65574 TBB65545:TBE65574 TKX65545:TLA65574 TUT65545:TUW65574 UEP65545:UES65574 UOL65545:UOO65574 UYH65545:UYK65574 VID65545:VIG65574 VRZ65545:VSC65574 WBV65545:WBY65574 WLR65545:WLU65574 WVN65545:WVQ65574 F131081:I131110 JB131081:JE131110 SX131081:TA131110 ACT131081:ACW131110 AMP131081:AMS131110 AWL131081:AWO131110 BGH131081:BGK131110 BQD131081:BQG131110 BZZ131081:CAC131110 CJV131081:CJY131110 CTR131081:CTU131110 DDN131081:DDQ131110 DNJ131081:DNM131110 DXF131081:DXI131110 EHB131081:EHE131110 EQX131081:ERA131110 FAT131081:FAW131110 FKP131081:FKS131110 FUL131081:FUO131110 GEH131081:GEK131110 GOD131081:GOG131110 GXZ131081:GYC131110 HHV131081:HHY131110 HRR131081:HRU131110 IBN131081:IBQ131110 ILJ131081:ILM131110 IVF131081:IVI131110 JFB131081:JFE131110 JOX131081:JPA131110 JYT131081:JYW131110 KIP131081:KIS131110 KSL131081:KSO131110 LCH131081:LCK131110 LMD131081:LMG131110 LVZ131081:LWC131110 MFV131081:MFY131110 MPR131081:MPU131110 MZN131081:MZQ131110 NJJ131081:NJM131110 NTF131081:NTI131110 ODB131081:ODE131110 OMX131081:ONA131110 OWT131081:OWW131110 PGP131081:PGS131110 PQL131081:PQO131110 QAH131081:QAK131110 QKD131081:QKG131110 QTZ131081:QUC131110 RDV131081:RDY131110 RNR131081:RNU131110 RXN131081:RXQ131110 SHJ131081:SHM131110 SRF131081:SRI131110 TBB131081:TBE131110 TKX131081:TLA131110 TUT131081:TUW131110 UEP131081:UES131110 UOL131081:UOO131110 UYH131081:UYK131110 VID131081:VIG131110 VRZ131081:VSC131110 WBV131081:WBY131110 WLR131081:WLU131110 WVN131081:WVQ131110 F196617:I196646 JB196617:JE196646 SX196617:TA196646 ACT196617:ACW196646 AMP196617:AMS196646 AWL196617:AWO196646 BGH196617:BGK196646 BQD196617:BQG196646 BZZ196617:CAC196646 CJV196617:CJY196646 CTR196617:CTU196646 DDN196617:DDQ196646 DNJ196617:DNM196646 DXF196617:DXI196646 EHB196617:EHE196646 EQX196617:ERA196646 FAT196617:FAW196646 FKP196617:FKS196646 FUL196617:FUO196646 GEH196617:GEK196646 GOD196617:GOG196646 GXZ196617:GYC196646 HHV196617:HHY196646 HRR196617:HRU196646 IBN196617:IBQ196646 ILJ196617:ILM196646 IVF196617:IVI196646 JFB196617:JFE196646 JOX196617:JPA196646 JYT196617:JYW196646 KIP196617:KIS196646 KSL196617:KSO196646 LCH196617:LCK196646 LMD196617:LMG196646 LVZ196617:LWC196646 MFV196617:MFY196646 MPR196617:MPU196646 MZN196617:MZQ196646 NJJ196617:NJM196646 NTF196617:NTI196646 ODB196617:ODE196646 OMX196617:ONA196646 OWT196617:OWW196646 PGP196617:PGS196646 PQL196617:PQO196646 QAH196617:QAK196646 QKD196617:QKG196646 QTZ196617:QUC196646 RDV196617:RDY196646 RNR196617:RNU196646 RXN196617:RXQ196646 SHJ196617:SHM196646 SRF196617:SRI196646 TBB196617:TBE196646 TKX196617:TLA196646 TUT196617:TUW196646 UEP196617:UES196646 UOL196617:UOO196646 UYH196617:UYK196646 VID196617:VIG196646 VRZ196617:VSC196646 WBV196617:WBY196646 WLR196617:WLU196646 WVN196617:WVQ196646 F262153:I262182 JB262153:JE262182 SX262153:TA262182 ACT262153:ACW262182 AMP262153:AMS262182 AWL262153:AWO262182 BGH262153:BGK262182 BQD262153:BQG262182 BZZ262153:CAC262182 CJV262153:CJY262182 CTR262153:CTU262182 DDN262153:DDQ262182 DNJ262153:DNM262182 DXF262153:DXI262182 EHB262153:EHE262182 EQX262153:ERA262182 FAT262153:FAW262182 FKP262153:FKS262182 FUL262153:FUO262182 GEH262153:GEK262182 GOD262153:GOG262182 GXZ262153:GYC262182 HHV262153:HHY262182 HRR262153:HRU262182 IBN262153:IBQ262182 ILJ262153:ILM262182 IVF262153:IVI262182 JFB262153:JFE262182 JOX262153:JPA262182 JYT262153:JYW262182 KIP262153:KIS262182 KSL262153:KSO262182 LCH262153:LCK262182 LMD262153:LMG262182 LVZ262153:LWC262182 MFV262153:MFY262182 MPR262153:MPU262182 MZN262153:MZQ262182 NJJ262153:NJM262182 NTF262153:NTI262182 ODB262153:ODE262182 OMX262153:ONA262182 OWT262153:OWW262182 PGP262153:PGS262182 PQL262153:PQO262182 QAH262153:QAK262182 QKD262153:QKG262182 QTZ262153:QUC262182 RDV262153:RDY262182 RNR262153:RNU262182 RXN262153:RXQ262182 SHJ262153:SHM262182 SRF262153:SRI262182 TBB262153:TBE262182 TKX262153:TLA262182 TUT262153:TUW262182 UEP262153:UES262182 UOL262153:UOO262182 UYH262153:UYK262182 VID262153:VIG262182 VRZ262153:VSC262182 WBV262153:WBY262182 WLR262153:WLU262182 WVN262153:WVQ262182 F327689:I327718 JB327689:JE327718 SX327689:TA327718 ACT327689:ACW327718 AMP327689:AMS327718 AWL327689:AWO327718 BGH327689:BGK327718 BQD327689:BQG327718 BZZ327689:CAC327718 CJV327689:CJY327718 CTR327689:CTU327718 DDN327689:DDQ327718 DNJ327689:DNM327718 DXF327689:DXI327718 EHB327689:EHE327718 EQX327689:ERA327718 FAT327689:FAW327718 FKP327689:FKS327718 FUL327689:FUO327718 GEH327689:GEK327718 GOD327689:GOG327718 GXZ327689:GYC327718 HHV327689:HHY327718 HRR327689:HRU327718 IBN327689:IBQ327718 ILJ327689:ILM327718 IVF327689:IVI327718 JFB327689:JFE327718 JOX327689:JPA327718 JYT327689:JYW327718 KIP327689:KIS327718 KSL327689:KSO327718 LCH327689:LCK327718 LMD327689:LMG327718 LVZ327689:LWC327718 MFV327689:MFY327718 MPR327689:MPU327718 MZN327689:MZQ327718 NJJ327689:NJM327718 NTF327689:NTI327718 ODB327689:ODE327718 OMX327689:ONA327718 OWT327689:OWW327718 PGP327689:PGS327718 PQL327689:PQO327718 QAH327689:QAK327718 QKD327689:QKG327718 QTZ327689:QUC327718 RDV327689:RDY327718 RNR327689:RNU327718 RXN327689:RXQ327718 SHJ327689:SHM327718 SRF327689:SRI327718 TBB327689:TBE327718 TKX327689:TLA327718 TUT327689:TUW327718 UEP327689:UES327718 UOL327689:UOO327718 UYH327689:UYK327718 VID327689:VIG327718 VRZ327689:VSC327718 WBV327689:WBY327718 WLR327689:WLU327718 WVN327689:WVQ327718 F393225:I393254 JB393225:JE393254 SX393225:TA393254 ACT393225:ACW393254 AMP393225:AMS393254 AWL393225:AWO393254 BGH393225:BGK393254 BQD393225:BQG393254 BZZ393225:CAC393254 CJV393225:CJY393254 CTR393225:CTU393254 DDN393225:DDQ393254 DNJ393225:DNM393254 DXF393225:DXI393254 EHB393225:EHE393254 EQX393225:ERA393254 FAT393225:FAW393254 FKP393225:FKS393254 FUL393225:FUO393254 GEH393225:GEK393254 GOD393225:GOG393254 GXZ393225:GYC393254 HHV393225:HHY393254 HRR393225:HRU393254 IBN393225:IBQ393254 ILJ393225:ILM393254 IVF393225:IVI393254 JFB393225:JFE393254 JOX393225:JPA393254 JYT393225:JYW393254 KIP393225:KIS393254 KSL393225:KSO393254 LCH393225:LCK393254 LMD393225:LMG393254 LVZ393225:LWC393254 MFV393225:MFY393254 MPR393225:MPU393254 MZN393225:MZQ393254 NJJ393225:NJM393254 NTF393225:NTI393254 ODB393225:ODE393254 OMX393225:ONA393254 OWT393225:OWW393254 PGP393225:PGS393254 PQL393225:PQO393254 QAH393225:QAK393254 QKD393225:QKG393254 QTZ393225:QUC393254 RDV393225:RDY393254 RNR393225:RNU393254 RXN393225:RXQ393254 SHJ393225:SHM393254 SRF393225:SRI393254 TBB393225:TBE393254 TKX393225:TLA393254 TUT393225:TUW393254 UEP393225:UES393254 UOL393225:UOO393254 UYH393225:UYK393254 VID393225:VIG393254 VRZ393225:VSC393254 WBV393225:WBY393254 WLR393225:WLU393254 WVN393225:WVQ393254 F458761:I458790 JB458761:JE458790 SX458761:TA458790 ACT458761:ACW458790 AMP458761:AMS458790 AWL458761:AWO458790 BGH458761:BGK458790 BQD458761:BQG458790 BZZ458761:CAC458790 CJV458761:CJY458790 CTR458761:CTU458790 DDN458761:DDQ458790 DNJ458761:DNM458790 DXF458761:DXI458790 EHB458761:EHE458790 EQX458761:ERA458790 FAT458761:FAW458790 FKP458761:FKS458790 FUL458761:FUO458790 GEH458761:GEK458790 GOD458761:GOG458790 GXZ458761:GYC458790 HHV458761:HHY458790 HRR458761:HRU458790 IBN458761:IBQ458790 ILJ458761:ILM458790 IVF458761:IVI458790 JFB458761:JFE458790 JOX458761:JPA458790 JYT458761:JYW458790 KIP458761:KIS458790 KSL458761:KSO458790 LCH458761:LCK458790 LMD458761:LMG458790 LVZ458761:LWC458790 MFV458761:MFY458790 MPR458761:MPU458790 MZN458761:MZQ458790 NJJ458761:NJM458790 NTF458761:NTI458790 ODB458761:ODE458790 OMX458761:ONA458790 OWT458761:OWW458790 PGP458761:PGS458790 PQL458761:PQO458790 QAH458761:QAK458790 QKD458761:QKG458790 QTZ458761:QUC458790 RDV458761:RDY458790 RNR458761:RNU458790 RXN458761:RXQ458790 SHJ458761:SHM458790 SRF458761:SRI458790 TBB458761:TBE458790 TKX458761:TLA458790 TUT458761:TUW458790 UEP458761:UES458790 UOL458761:UOO458790 UYH458761:UYK458790 VID458761:VIG458790 VRZ458761:VSC458790 WBV458761:WBY458790 WLR458761:WLU458790 WVN458761:WVQ458790 F524297:I524326 JB524297:JE524326 SX524297:TA524326 ACT524297:ACW524326 AMP524297:AMS524326 AWL524297:AWO524326 BGH524297:BGK524326 BQD524297:BQG524326 BZZ524297:CAC524326 CJV524297:CJY524326 CTR524297:CTU524326 DDN524297:DDQ524326 DNJ524297:DNM524326 DXF524297:DXI524326 EHB524297:EHE524326 EQX524297:ERA524326 FAT524297:FAW524326 FKP524297:FKS524326 FUL524297:FUO524326 GEH524297:GEK524326 GOD524297:GOG524326 GXZ524297:GYC524326 HHV524297:HHY524326 HRR524297:HRU524326 IBN524297:IBQ524326 ILJ524297:ILM524326 IVF524297:IVI524326 JFB524297:JFE524326 JOX524297:JPA524326 JYT524297:JYW524326 KIP524297:KIS524326 KSL524297:KSO524326 LCH524297:LCK524326 LMD524297:LMG524326 LVZ524297:LWC524326 MFV524297:MFY524326 MPR524297:MPU524326 MZN524297:MZQ524326 NJJ524297:NJM524326 NTF524297:NTI524326 ODB524297:ODE524326 OMX524297:ONA524326 OWT524297:OWW524326 PGP524297:PGS524326 PQL524297:PQO524326 QAH524297:QAK524326 QKD524297:QKG524326 QTZ524297:QUC524326 RDV524297:RDY524326 RNR524297:RNU524326 RXN524297:RXQ524326 SHJ524297:SHM524326 SRF524297:SRI524326 TBB524297:TBE524326 TKX524297:TLA524326 TUT524297:TUW524326 UEP524297:UES524326 UOL524297:UOO524326 UYH524297:UYK524326 VID524297:VIG524326 VRZ524297:VSC524326 WBV524297:WBY524326 WLR524297:WLU524326 WVN524297:WVQ524326 F589833:I589862 JB589833:JE589862 SX589833:TA589862 ACT589833:ACW589862 AMP589833:AMS589862 AWL589833:AWO589862 BGH589833:BGK589862 BQD589833:BQG589862 BZZ589833:CAC589862 CJV589833:CJY589862 CTR589833:CTU589862 DDN589833:DDQ589862 DNJ589833:DNM589862 DXF589833:DXI589862 EHB589833:EHE589862 EQX589833:ERA589862 FAT589833:FAW589862 FKP589833:FKS589862 FUL589833:FUO589862 GEH589833:GEK589862 GOD589833:GOG589862 GXZ589833:GYC589862 HHV589833:HHY589862 HRR589833:HRU589862 IBN589833:IBQ589862 ILJ589833:ILM589862 IVF589833:IVI589862 JFB589833:JFE589862 JOX589833:JPA589862 JYT589833:JYW589862 KIP589833:KIS589862 KSL589833:KSO589862 LCH589833:LCK589862 LMD589833:LMG589862 LVZ589833:LWC589862 MFV589833:MFY589862 MPR589833:MPU589862 MZN589833:MZQ589862 NJJ589833:NJM589862 NTF589833:NTI589862 ODB589833:ODE589862 OMX589833:ONA589862 OWT589833:OWW589862 PGP589833:PGS589862 PQL589833:PQO589862 QAH589833:QAK589862 QKD589833:QKG589862 QTZ589833:QUC589862 RDV589833:RDY589862 RNR589833:RNU589862 RXN589833:RXQ589862 SHJ589833:SHM589862 SRF589833:SRI589862 TBB589833:TBE589862 TKX589833:TLA589862 TUT589833:TUW589862 UEP589833:UES589862 UOL589833:UOO589862 UYH589833:UYK589862 VID589833:VIG589862 VRZ589833:VSC589862 WBV589833:WBY589862 WLR589833:WLU589862 WVN589833:WVQ589862 F655369:I655398 JB655369:JE655398 SX655369:TA655398 ACT655369:ACW655398 AMP655369:AMS655398 AWL655369:AWO655398 BGH655369:BGK655398 BQD655369:BQG655398 BZZ655369:CAC655398 CJV655369:CJY655398 CTR655369:CTU655398 DDN655369:DDQ655398 DNJ655369:DNM655398 DXF655369:DXI655398 EHB655369:EHE655398 EQX655369:ERA655398 FAT655369:FAW655398 FKP655369:FKS655398 FUL655369:FUO655398 GEH655369:GEK655398 GOD655369:GOG655398 GXZ655369:GYC655398 HHV655369:HHY655398 HRR655369:HRU655398 IBN655369:IBQ655398 ILJ655369:ILM655398 IVF655369:IVI655398 JFB655369:JFE655398 JOX655369:JPA655398 JYT655369:JYW655398 KIP655369:KIS655398 KSL655369:KSO655398 LCH655369:LCK655398 LMD655369:LMG655398 LVZ655369:LWC655398 MFV655369:MFY655398 MPR655369:MPU655398 MZN655369:MZQ655398 NJJ655369:NJM655398 NTF655369:NTI655398 ODB655369:ODE655398 OMX655369:ONA655398 OWT655369:OWW655398 PGP655369:PGS655398 PQL655369:PQO655398 QAH655369:QAK655398 QKD655369:QKG655398 QTZ655369:QUC655398 RDV655369:RDY655398 RNR655369:RNU655398 RXN655369:RXQ655398 SHJ655369:SHM655398 SRF655369:SRI655398 TBB655369:TBE655398 TKX655369:TLA655398 TUT655369:TUW655398 UEP655369:UES655398 UOL655369:UOO655398 UYH655369:UYK655398 VID655369:VIG655398 VRZ655369:VSC655398 WBV655369:WBY655398 WLR655369:WLU655398 WVN655369:WVQ655398 F720905:I720934 JB720905:JE720934 SX720905:TA720934 ACT720905:ACW720934 AMP720905:AMS720934 AWL720905:AWO720934 BGH720905:BGK720934 BQD720905:BQG720934 BZZ720905:CAC720934 CJV720905:CJY720934 CTR720905:CTU720934 DDN720905:DDQ720934 DNJ720905:DNM720934 DXF720905:DXI720934 EHB720905:EHE720934 EQX720905:ERA720934 FAT720905:FAW720934 FKP720905:FKS720934 FUL720905:FUO720934 GEH720905:GEK720934 GOD720905:GOG720934 GXZ720905:GYC720934 HHV720905:HHY720934 HRR720905:HRU720934 IBN720905:IBQ720934 ILJ720905:ILM720934 IVF720905:IVI720934 JFB720905:JFE720934 JOX720905:JPA720934 JYT720905:JYW720934 KIP720905:KIS720934 KSL720905:KSO720934 LCH720905:LCK720934 LMD720905:LMG720934 LVZ720905:LWC720934 MFV720905:MFY720934 MPR720905:MPU720934 MZN720905:MZQ720934 NJJ720905:NJM720934 NTF720905:NTI720934 ODB720905:ODE720934 OMX720905:ONA720934 OWT720905:OWW720934 PGP720905:PGS720934 PQL720905:PQO720934 QAH720905:QAK720934 QKD720905:QKG720934 QTZ720905:QUC720934 RDV720905:RDY720934 RNR720905:RNU720934 RXN720905:RXQ720934 SHJ720905:SHM720934 SRF720905:SRI720934 TBB720905:TBE720934 TKX720905:TLA720934 TUT720905:TUW720934 UEP720905:UES720934 UOL720905:UOO720934 UYH720905:UYK720934 VID720905:VIG720934 VRZ720905:VSC720934 WBV720905:WBY720934 WLR720905:WLU720934 WVN720905:WVQ720934 F786441:I786470 JB786441:JE786470 SX786441:TA786470 ACT786441:ACW786470 AMP786441:AMS786470 AWL786441:AWO786470 BGH786441:BGK786470 BQD786441:BQG786470 BZZ786441:CAC786470 CJV786441:CJY786470 CTR786441:CTU786470 DDN786441:DDQ786470 DNJ786441:DNM786470 DXF786441:DXI786470 EHB786441:EHE786470 EQX786441:ERA786470 FAT786441:FAW786470 FKP786441:FKS786470 FUL786441:FUO786470 GEH786441:GEK786470 GOD786441:GOG786470 GXZ786441:GYC786470 HHV786441:HHY786470 HRR786441:HRU786470 IBN786441:IBQ786470 ILJ786441:ILM786470 IVF786441:IVI786470 JFB786441:JFE786470 JOX786441:JPA786470 JYT786441:JYW786470 KIP786441:KIS786470 KSL786441:KSO786470 LCH786441:LCK786470 LMD786441:LMG786470 LVZ786441:LWC786470 MFV786441:MFY786470 MPR786441:MPU786470 MZN786441:MZQ786470 NJJ786441:NJM786470 NTF786441:NTI786470 ODB786441:ODE786470 OMX786441:ONA786470 OWT786441:OWW786470 PGP786441:PGS786470 PQL786441:PQO786470 QAH786441:QAK786470 QKD786441:QKG786470 QTZ786441:QUC786470 RDV786441:RDY786470 RNR786441:RNU786470 RXN786441:RXQ786470 SHJ786441:SHM786470 SRF786441:SRI786470 TBB786441:TBE786470 TKX786441:TLA786470 TUT786441:TUW786470 UEP786441:UES786470 UOL786441:UOO786470 UYH786441:UYK786470 VID786441:VIG786470 VRZ786441:VSC786470 WBV786441:WBY786470 WLR786441:WLU786470 WVN786441:WVQ786470 F851977:I852006 JB851977:JE852006 SX851977:TA852006 ACT851977:ACW852006 AMP851977:AMS852006 AWL851977:AWO852006 BGH851977:BGK852006 BQD851977:BQG852006 BZZ851977:CAC852006 CJV851977:CJY852006 CTR851977:CTU852006 DDN851977:DDQ852006 DNJ851977:DNM852006 DXF851977:DXI852006 EHB851977:EHE852006 EQX851977:ERA852006 FAT851977:FAW852006 FKP851977:FKS852006 FUL851977:FUO852006 GEH851977:GEK852006 GOD851977:GOG852006 GXZ851977:GYC852006 HHV851977:HHY852006 HRR851977:HRU852006 IBN851977:IBQ852006 ILJ851977:ILM852006 IVF851977:IVI852006 JFB851977:JFE852006 JOX851977:JPA852006 JYT851977:JYW852006 KIP851977:KIS852006 KSL851977:KSO852006 LCH851977:LCK852006 LMD851977:LMG852006 LVZ851977:LWC852006 MFV851977:MFY852006 MPR851977:MPU852006 MZN851977:MZQ852006 NJJ851977:NJM852006 NTF851977:NTI852006 ODB851977:ODE852006 OMX851977:ONA852006 OWT851977:OWW852006 PGP851977:PGS852006 PQL851977:PQO852006 QAH851977:QAK852006 QKD851977:QKG852006 QTZ851977:QUC852006 RDV851977:RDY852006 RNR851977:RNU852006 RXN851977:RXQ852006 SHJ851977:SHM852006 SRF851977:SRI852006 TBB851977:TBE852006 TKX851977:TLA852006 TUT851977:TUW852006 UEP851977:UES852006 UOL851977:UOO852006 UYH851977:UYK852006 VID851977:VIG852006 VRZ851977:VSC852006 WBV851977:WBY852006 WLR851977:WLU852006 WVN851977:WVQ852006 F917513:I917542 JB917513:JE917542 SX917513:TA917542 ACT917513:ACW917542 AMP917513:AMS917542 AWL917513:AWO917542 BGH917513:BGK917542 BQD917513:BQG917542 BZZ917513:CAC917542 CJV917513:CJY917542 CTR917513:CTU917542 DDN917513:DDQ917542 DNJ917513:DNM917542 DXF917513:DXI917542 EHB917513:EHE917542 EQX917513:ERA917542 FAT917513:FAW917542 FKP917513:FKS917542 FUL917513:FUO917542 GEH917513:GEK917542 GOD917513:GOG917542 GXZ917513:GYC917542 HHV917513:HHY917542 HRR917513:HRU917542 IBN917513:IBQ917542 ILJ917513:ILM917542 IVF917513:IVI917542 JFB917513:JFE917542 JOX917513:JPA917542 JYT917513:JYW917542 KIP917513:KIS917542 KSL917513:KSO917542 LCH917513:LCK917542 LMD917513:LMG917542 LVZ917513:LWC917542 MFV917513:MFY917542 MPR917513:MPU917542 MZN917513:MZQ917542 NJJ917513:NJM917542 NTF917513:NTI917542 ODB917513:ODE917542 OMX917513:ONA917542 OWT917513:OWW917542 PGP917513:PGS917542 PQL917513:PQO917542 QAH917513:QAK917542 QKD917513:QKG917542 QTZ917513:QUC917542 RDV917513:RDY917542 RNR917513:RNU917542 RXN917513:RXQ917542 SHJ917513:SHM917542 SRF917513:SRI917542 TBB917513:TBE917542 TKX917513:TLA917542 TUT917513:TUW917542 UEP917513:UES917542 UOL917513:UOO917542 UYH917513:UYK917542 VID917513:VIG917542 VRZ917513:VSC917542 WBV917513:WBY917542 WLR917513:WLU917542 WVN917513:WVQ917542 F983049:I983078 JB983049:JE983078 SX983049:TA983078 ACT983049:ACW983078 AMP983049:AMS983078 AWL983049:AWO983078 BGH983049:BGK983078 BQD983049:BQG983078 BZZ983049:CAC983078 CJV983049:CJY983078 CTR983049:CTU983078 DDN983049:DDQ983078 DNJ983049:DNM983078 DXF983049:DXI983078 EHB983049:EHE983078 EQX983049:ERA983078 FAT983049:FAW983078 FKP983049:FKS983078 FUL983049:FUO983078 GEH983049:GEK983078 GOD983049:GOG983078 GXZ983049:GYC983078 HHV983049:HHY983078 HRR983049:HRU983078 IBN983049:IBQ983078 ILJ983049:ILM983078 IVF983049:IVI983078 JFB983049:JFE983078 JOX983049:JPA983078 JYT983049:JYW983078 KIP983049:KIS983078 KSL983049:KSO983078 LCH983049:LCK983078 LMD983049:LMG983078 LVZ983049:LWC983078 MFV983049:MFY983078 MPR983049:MPU983078 MZN983049:MZQ983078 NJJ983049:NJM983078 NTF983049:NTI983078 ODB983049:ODE983078 OMX983049:ONA983078 OWT983049:OWW983078 PGP983049:PGS983078 PQL983049:PQO983078 QAH983049:QAK983078 QKD983049:QKG983078 QTZ983049:QUC983078 RDV983049:RDY983078 RNR983049:RNU983078 RXN983049:RXQ983078 SHJ983049:SHM983078 SRF983049:SRI983078 TBB983049:TBE983078 TKX983049:TLA983078 TUT983049:TUW983078 UEP983049:UES983078 UOL983049:UOO983078 UYH983049:UYK983078 VID983049:VIG983078 VRZ983049:VSC983078 WBV983049:WBY983078 WLR983049:WLU983078 WVN983049:WVQ983078 UOO983112:UOO983135 JA1:JA84 SW1:SW84 ACS1:ACS84 AMO1:AMO84 AWK1:AWK84 BGG1:BGG84 BQC1:BQC84 BZY1:BZY84 CJU1:CJU84 CTQ1:CTQ84 DDM1:DDM84 DNI1:DNI84 DXE1:DXE84 EHA1:EHA84 EQW1:EQW84 FAS1:FAS84 FKO1:FKO84 FUK1:FUK84 GEG1:GEG84 GOC1:GOC84 GXY1:GXY84 HHU1:HHU84 HRQ1:HRQ84 IBM1:IBM84 ILI1:ILI84 IVE1:IVE84 JFA1:JFA84 JOW1:JOW84 JYS1:JYS84 KIO1:KIO84 KSK1:KSK84 LCG1:LCG84 LMC1:LMC84 LVY1:LVY84 MFU1:MFU84 MPQ1:MPQ84 MZM1:MZM84 NJI1:NJI84 NTE1:NTE84 ODA1:ODA84 OMW1:OMW84 OWS1:OWS84 PGO1:PGO84 PQK1:PQK84 QAG1:QAG84 QKC1:QKC84 QTY1:QTY84 RDU1:RDU84 RNQ1:RNQ84 RXM1:RXM84 SHI1:SHI84 SRE1:SRE84 TBA1:TBA84 TKW1:TKW84 TUS1:TUS84 UEO1:UEO84 UOK1:UOK84 UYG1:UYG84 VIC1:VIC84 VRY1:VRY84 WBU1:WBU84 WLQ1:WLQ84 WVM1:WVM84 E65537:E65620 JA65537:JA65620 SW65537:SW65620 ACS65537:ACS65620 AMO65537:AMO65620 AWK65537:AWK65620 BGG65537:BGG65620 BQC65537:BQC65620 BZY65537:BZY65620 CJU65537:CJU65620 CTQ65537:CTQ65620 DDM65537:DDM65620 DNI65537:DNI65620 DXE65537:DXE65620 EHA65537:EHA65620 EQW65537:EQW65620 FAS65537:FAS65620 FKO65537:FKO65620 FUK65537:FUK65620 GEG65537:GEG65620 GOC65537:GOC65620 GXY65537:GXY65620 HHU65537:HHU65620 HRQ65537:HRQ65620 IBM65537:IBM65620 ILI65537:ILI65620 IVE65537:IVE65620 JFA65537:JFA65620 JOW65537:JOW65620 JYS65537:JYS65620 KIO65537:KIO65620 KSK65537:KSK65620 LCG65537:LCG65620 LMC65537:LMC65620 LVY65537:LVY65620 MFU65537:MFU65620 MPQ65537:MPQ65620 MZM65537:MZM65620 NJI65537:NJI65620 NTE65537:NTE65620 ODA65537:ODA65620 OMW65537:OMW65620 OWS65537:OWS65620 PGO65537:PGO65620 PQK65537:PQK65620 QAG65537:QAG65620 QKC65537:QKC65620 QTY65537:QTY65620 RDU65537:RDU65620 RNQ65537:RNQ65620 RXM65537:RXM65620 SHI65537:SHI65620 SRE65537:SRE65620 TBA65537:TBA65620 TKW65537:TKW65620 TUS65537:TUS65620 UEO65537:UEO65620 UOK65537:UOK65620 UYG65537:UYG65620 VIC65537:VIC65620 VRY65537:VRY65620 WBU65537:WBU65620 WLQ65537:WLQ65620 WVM65537:WVM65620 E131073:E131156 JA131073:JA131156 SW131073:SW131156 ACS131073:ACS131156 AMO131073:AMO131156 AWK131073:AWK131156 BGG131073:BGG131156 BQC131073:BQC131156 BZY131073:BZY131156 CJU131073:CJU131156 CTQ131073:CTQ131156 DDM131073:DDM131156 DNI131073:DNI131156 DXE131073:DXE131156 EHA131073:EHA131156 EQW131073:EQW131156 FAS131073:FAS131156 FKO131073:FKO131156 FUK131073:FUK131156 GEG131073:GEG131156 GOC131073:GOC131156 GXY131073:GXY131156 HHU131073:HHU131156 HRQ131073:HRQ131156 IBM131073:IBM131156 ILI131073:ILI131156 IVE131073:IVE131156 JFA131073:JFA131156 JOW131073:JOW131156 JYS131073:JYS131156 KIO131073:KIO131156 KSK131073:KSK131156 LCG131073:LCG131156 LMC131073:LMC131156 LVY131073:LVY131156 MFU131073:MFU131156 MPQ131073:MPQ131156 MZM131073:MZM131156 NJI131073:NJI131156 NTE131073:NTE131156 ODA131073:ODA131156 OMW131073:OMW131156 OWS131073:OWS131156 PGO131073:PGO131156 PQK131073:PQK131156 QAG131073:QAG131156 QKC131073:QKC131156 QTY131073:QTY131156 RDU131073:RDU131156 RNQ131073:RNQ131156 RXM131073:RXM131156 SHI131073:SHI131156 SRE131073:SRE131156 TBA131073:TBA131156 TKW131073:TKW131156 TUS131073:TUS131156 UEO131073:UEO131156 UOK131073:UOK131156 UYG131073:UYG131156 VIC131073:VIC131156 VRY131073:VRY131156 WBU131073:WBU131156 WLQ131073:WLQ131156 WVM131073:WVM131156 E196609:E196692 JA196609:JA196692 SW196609:SW196692 ACS196609:ACS196692 AMO196609:AMO196692 AWK196609:AWK196692 BGG196609:BGG196692 BQC196609:BQC196692 BZY196609:BZY196692 CJU196609:CJU196692 CTQ196609:CTQ196692 DDM196609:DDM196692 DNI196609:DNI196692 DXE196609:DXE196692 EHA196609:EHA196692 EQW196609:EQW196692 FAS196609:FAS196692 FKO196609:FKO196692 FUK196609:FUK196692 GEG196609:GEG196692 GOC196609:GOC196692 GXY196609:GXY196692 HHU196609:HHU196692 HRQ196609:HRQ196692 IBM196609:IBM196692 ILI196609:ILI196692 IVE196609:IVE196692 JFA196609:JFA196692 JOW196609:JOW196692 JYS196609:JYS196692 KIO196609:KIO196692 KSK196609:KSK196692 LCG196609:LCG196692 LMC196609:LMC196692 LVY196609:LVY196692 MFU196609:MFU196692 MPQ196609:MPQ196692 MZM196609:MZM196692 NJI196609:NJI196692 NTE196609:NTE196692 ODA196609:ODA196692 OMW196609:OMW196692 OWS196609:OWS196692 PGO196609:PGO196692 PQK196609:PQK196692 QAG196609:QAG196692 QKC196609:QKC196692 QTY196609:QTY196692 RDU196609:RDU196692 RNQ196609:RNQ196692 RXM196609:RXM196692 SHI196609:SHI196692 SRE196609:SRE196692 TBA196609:TBA196692 TKW196609:TKW196692 TUS196609:TUS196692 UEO196609:UEO196692 UOK196609:UOK196692 UYG196609:UYG196692 VIC196609:VIC196692 VRY196609:VRY196692 WBU196609:WBU196692 WLQ196609:WLQ196692 WVM196609:WVM196692 E262145:E262228 JA262145:JA262228 SW262145:SW262228 ACS262145:ACS262228 AMO262145:AMO262228 AWK262145:AWK262228 BGG262145:BGG262228 BQC262145:BQC262228 BZY262145:BZY262228 CJU262145:CJU262228 CTQ262145:CTQ262228 DDM262145:DDM262228 DNI262145:DNI262228 DXE262145:DXE262228 EHA262145:EHA262228 EQW262145:EQW262228 FAS262145:FAS262228 FKO262145:FKO262228 FUK262145:FUK262228 GEG262145:GEG262228 GOC262145:GOC262228 GXY262145:GXY262228 HHU262145:HHU262228 HRQ262145:HRQ262228 IBM262145:IBM262228 ILI262145:ILI262228 IVE262145:IVE262228 JFA262145:JFA262228 JOW262145:JOW262228 JYS262145:JYS262228 KIO262145:KIO262228 KSK262145:KSK262228 LCG262145:LCG262228 LMC262145:LMC262228 LVY262145:LVY262228 MFU262145:MFU262228 MPQ262145:MPQ262228 MZM262145:MZM262228 NJI262145:NJI262228 NTE262145:NTE262228 ODA262145:ODA262228 OMW262145:OMW262228 OWS262145:OWS262228 PGO262145:PGO262228 PQK262145:PQK262228 QAG262145:QAG262228 QKC262145:QKC262228 QTY262145:QTY262228 RDU262145:RDU262228 RNQ262145:RNQ262228 RXM262145:RXM262228 SHI262145:SHI262228 SRE262145:SRE262228 TBA262145:TBA262228 TKW262145:TKW262228 TUS262145:TUS262228 UEO262145:UEO262228 UOK262145:UOK262228 UYG262145:UYG262228 VIC262145:VIC262228 VRY262145:VRY262228 WBU262145:WBU262228 WLQ262145:WLQ262228 WVM262145:WVM262228 E327681:E327764 JA327681:JA327764 SW327681:SW327764 ACS327681:ACS327764 AMO327681:AMO327764 AWK327681:AWK327764 BGG327681:BGG327764 BQC327681:BQC327764 BZY327681:BZY327764 CJU327681:CJU327764 CTQ327681:CTQ327764 DDM327681:DDM327764 DNI327681:DNI327764 DXE327681:DXE327764 EHA327681:EHA327764 EQW327681:EQW327764 FAS327681:FAS327764 FKO327681:FKO327764 FUK327681:FUK327764 GEG327681:GEG327764 GOC327681:GOC327764 GXY327681:GXY327764 HHU327681:HHU327764 HRQ327681:HRQ327764 IBM327681:IBM327764 ILI327681:ILI327764 IVE327681:IVE327764 JFA327681:JFA327764 JOW327681:JOW327764 JYS327681:JYS327764 KIO327681:KIO327764 KSK327681:KSK327764 LCG327681:LCG327764 LMC327681:LMC327764 LVY327681:LVY327764 MFU327681:MFU327764 MPQ327681:MPQ327764 MZM327681:MZM327764 NJI327681:NJI327764 NTE327681:NTE327764 ODA327681:ODA327764 OMW327681:OMW327764 OWS327681:OWS327764 PGO327681:PGO327764 PQK327681:PQK327764 QAG327681:QAG327764 QKC327681:QKC327764 QTY327681:QTY327764 RDU327681:RDU327764 RNQ327681:RNQ327764 RXM327681:RXM327764 SHI327681:SHI327764 SRE327681:SRE327764 TBA327681:TBA327764 TKW327681:TKW327764 TUS327681:TUS327764 UEO327681:UEO327764 UOK327681:UOK327764 UYG327681:UYG327764 VIC327681:VIC327764 VRY327681:VRY327764 WBU327681:WBU327764 WLQ327681:WLQ327764 WVM327681:WVM327764 E393217:E393300 JA393217:JA393300 SW393217:SW393300 ACS393217:ACS393300 AMO393217:AMO393300 AWK393217:AWK393300 BGG393217:BGG393300 BQC393217:BQC393300 BZY393217:BZY393300 CJU393217:CJU393300 CTQ393217:CTQ393300 DDM393217:DDM393300 DNI393217:DNI393300 DXE393217:DXE393300 EHA393217:EHA393300 EQW393217:EQW393300 FAS393217:FAS393300 FKO393217:FKO393300 FUK393217:FUK393300 GEG393217:GEG393300 GOC393217:GOC393300 GXY393217:GXY393300 HHU393217:HHU393300 HRQ393217:HRQ393300 IBM393217:IBM393300 ILI393217:ILI393300 IVE393217:IVE393300 JFA393217:JFA393300 JOW393217:JOW393300 JYS393217:JYS393300 KIO393217:KIO393300 KSK393217:KSK393300 LCG393217:LCG393300 LMC393217:LMC393300 LVY393217:LVY393300 MFU393217:MFU393300 MPQ393217:MPQ393300 MZM393217:MZM393300 NJI393217:NJI393300 NTE393217:NTE393300 ODA393217:ODA393300 OMW393217:OMW393300 OWS393217:OWS393300 PGO393217:PGO393300 PQK393217:PQK393300 QAG393217:QAG393300 QKC393217:QKC393300 QTY393217:QTY393300 RDU393217:RDU393300 RNQ393217:RNQ393300 RXM393217:RXM393300 SHI393217:SHI393300 SRE393217:SRE393300 TBA393217:TBA393300 TKW393217:TKW393300 TUS393217:TUS393300 UEO393217:UEO393300 UOK393217:UOK393300 UYG393217:UYG393300 VIC393217:VIC393300 VRY393217:VRY393300 WBU393217:WBU393300 WLQ393217:WLQ393300 WVM393217:WVM393300 E458753:E458836 JA458753:JA458836 SW458753:SW458836 ACS458753:ACS458836 AMO458753:AMO458836 AWK458753:AWK458836 BGG458753:BGG458836 BQC458753:BQC458836 BZY458753:BZY458836 CJU458753:CJU458836 CTQ458753:CTQ458836 DDM458753:DDM458836 DNI458753:DNI458836 DXE458753:DXE458836 EHA458753:EHA458836 EQW458753:EQW458836 FAS458753:FAS458836 FKO458753:FKO458836 FUK458753:FUK458836 GEG458753:GEG458836 GOC458753:GOC458836 GXY458753:GXY458836 HHU458753:HHU458836 HRQ458753:HRQ458836 IBM458753:IBM458836 ILI458753:ILI458836 IVE458753:IVE458836 JFA458753:JFA458836 JOW458753:JOW458836 JYS458753:JYS458836 KIO458753:KIO458836 KSK458753:KSK458836 LCG458753:LCG458836 LMC458753:LMC458836 LVY458753:LVY458836 MFU458753:MFU458836 MPQ458753:MPQ458836 MZM458753:MZM458836 NJI458753:NJI458836 NTE458753:NTE458836 ODA458753:ODA458836 OMW458753:OMW458836 OWS458753:OWS458836 PGO458753:PGO458836 PQK458753:PQK458836 QAG458753:QAG458836 QKC458753:QKC458836 QTY458753:QTY458836 RDU458753:RDU458836 RNQ458753:RNQ458836 RXM458753:RXM458836 SHI458753:SHI458836 SRE458753:SRE458836 TBA458753:TBA458836 TKW458753:TKW458836 TUS458753:TUS458836 UEO458753:UEO458836 UOK458753:UOK458836 UYG458753:UYG458836 VIC458753:VIC458836 VRY458753:VRY458836 WBU458753:WBU458836 WLQ458753:WLQ458836 WVM458753:WVM458836 E524289:E524372 JA524289:JA524372 SW524289:SW524372 ACS524289:ACS524372 AMO524289:AMO524372 AWK524289:AWK524372 BGG524289:BGG524372 BQC524289:BQC524372 BZY524289:BZY524372 CJU524289:CJU524372 CTQ524289:CTQ524372 DDM524289:DDM524372 DNI524289:DNI524372 DXE524289:DXE524372 EHA524289:EHA524372 EQW524289:EQW524372 FAS524289:FAS524372 FKO524289:FKO524372 FUK524289:FUK524372 GEG524289:GEG524372 GOC524289:GOC524372 GXY524289:GXY524372 HHU524289:HHU524372 HRQ524289:HRQ524372 IBM524289:IBM524372 ILI524289:ILI524372 IVE524289:IVE524372 JFA524289:JFA524372 JOW524289:JOW524372 JYS524289:JYS524372 KIO524289:KIO524372 KSK524289:KSK524372 LCG524289:LCG524372 LMC524289:LMC524372 LVY524289:LVY524372 MFU524289:MFU524372 MPQ524289:MPQ524372 MZM524289:MZM524372 NJI524289:NJI524372 NTE524289:NTE524372 ODA524289:ODA524372 OMW524289:OMW524372 OWS524289:OWS524372 PGO524289:PGO524372 PQK524289:PQK524372 QAG524289:QAG524372 QKC524289:QKC524372 QTY524289:QTY524372 RDU524289:RDU524372 RNQ524289:RNQ524372 RXM524289:RXM524372 SHI524289:SHI524372 SRE524289:SRE524372 TBA524289:TBA524372 TKW524289:TKW524372 TUS524289:TUS524372 UEO524289:UEO524372 UOK524289:UOK524372 UYG524289:UYG524372 VIC524289:VIC524372 VRY524289:VRY524372 WBU524289:WBU524372 WLQ524289:WLQ524372 WVM524289:WVM524372 E589825:E589908 JA589825:JA589908 SW589825:SW589908 ACS589825:ACS589908 AMO589825:AMO589908 AWK589825:AWK589908 BGG589825:BGG589908 BQC589825:BQC589908 BZY589825:BZY589908 CJU589825:CJU589908 CTQ589825:CTQ589908 DDM589825:DDM589908 DNI589825:DNI589908 DXE589825:DXE589908 EHA589825:EHA589908 EQW589825:EQW589908 FAS589825:FAS589908 FKO589825:FKO589908 FUK589825:FUK589908 GEG589825:GEG589908 GOC589825:GOC589908 GXY589825:GXY589908 HHU589825:HHU589908 HRQ589825:HRQ589908 IBM589825:IBM589908 ILI589825:ILI589908 IVE589825:IVE589908 JFA589825:JFA589908 JOW589825:JOW589908 JYS589825:JYS589908 KIO589825:KIO589908 KSK589825:KSK589908 LCG589825:LCG589908 LMC589825:LMC589908 LVY589825:LVY589908 MFU589825:MFU589908 MPQ589825:MPQ589908 MZM589825:MZM589908 NJI589825:NJI589908 NTE589825:NTE589908 ODA589825:ODA589908 OMW589825:OMW589908 OWS589825:OWS589908 PGO589825:PGO589908 PQK589825:PQK589908 QAG589825:QAG589908 QKC589825:QKC589908 QTY589825:QTY589908 RDU589825:RDU589908 RNQ589825:RNQ589908 RXM589825:RXM589908 SHI589825:SHI589908 SRE589825:SRE589908 TBA589825:TBA589908 TKW589825:TKW589908 TUS589825:TUS589908 UEO589825:UEO589908 UOK589825:UOK589908 UYG589825:UYG589908 VIC589825:VIC589908 VRY589825:VRY589908 WBU589825:WBU589908 WLQ589825:WLQ589908 WVM589825:WVM589908 E655361:E655444 JA655361:JA655444 SW655361:SW655444 ACS655361:ACS655444 AMO655361:AMO655444 AWK655361:AWK655444 BGG655361:BGG655444 BQC655361:BQC655444 BZY655361:BZY655444 CJU655361:CJU655444 CTQ655361:CTQ655444 DDM655361:DDM655444 DNI655361:DNI655444 DXE655361:DXE655444 EHA655361:EHA655444 EQW655361:EQW655444 FAS655361:FAS655444 FKO655361:FKO655444 FUK655361:FUK655444 GEG655361:GEG655444 GOC655361:GOC655444 GXY655361:GXY655444 HHU655361:HHU655444 HRQ655361:HRQ655444 IBM655361:IBM655444 ILI655361:ILI655444 IVE655361:IVE655444 JFA655361:JFA655444 JOW655361:JOW655444 JYS655361:JYS655444 KIO655361:KIO655444 KSK655361:KSK655444 LCG655361:LCG655444 LMC655361:LMC655444 LVY655361:LVY655444 MFU655361:MFU655444 MPQ655361:MPQ655444 MZM655361:MZM655444 NJI655361:NJI655444 NTE655361:NTE655444 ODA655361:ODA655444 OMW655361:OMW655444 OWS655361:OWS655444 PGO655361:PGO655444 PQK655361:PQK655444 QAG655361:QAG655444 QKC655361:QKC655444 QTY655361:QTY655444 RDU655361:RDU655444 RNQ655361:RNQ655444 RXM655361:RXM655444 SHI655361:SHI655444 SRE655361:SRE655444 TBA655361:TBA655444 TKW655361:TKW655444 TUS655361:TUS655444 UEO655361:UEO655444 UOK655361:UOK655444 UYG655361:UYG655444 VIC655361:VIC655444 VRY655361:VRY655444 WBU655361:WBU655444 WLQ655361:WLQ655444 WVM655361:WVM655444 E720897:E720980 JA720897:JA720980 SW720897:SW720980 ACS720897:ACS720980 AMO720897:AMO720980 AWK720897:AWK720980 BGG720897:BGG720980 BQC720897:BQC720980 BZY720897:BZY720980 CJU720897:CJU720980 CTQ720897:CTQ720980 DDM720897:DDM720980 DNI720897:DNI720980 DXE720897:DXE720980 EHA720897:EHA720980 EQW720897:EQW720980 FAS720897:FAS720980 FKO720897:FKO720980 FUK720897:FUK720980 GEG720897:GEG720980 GOC720897:GOC720980 GXY720897:GXY720980 HHU720897:HHU720980 HRQ720897:HRQ720980 IBM720897:IBM720980 ILI720897:ILI720980 IVE720897:IVE720980 JFA720897:JFA720980 JOW720897:JOW720980 JYS720897:JYS720980 KIO720897:KIO720980 KSK720897:KSK720980 LCG720897:LCG720980 LMC720897:LMC720980 LVY720897:LVY720980 MFU720897:MFU720980 MPQ720897:MPQ720980 MZM720897:MZM720980 NJI720897:NJI720980 NTE720897:NTE720980 ODA720897:ODA720980 OMW720897:OMW720980 OWS720897:OWS720980 PGO720897:PGO720980 PQK720897:PQK720980 QAG720897:QAG720980 QKC720897:QKC720980 QTY720897:QTY720980 RDU720897:RDU720980 RNQ720897:RNQ720980 RXM720897:RXM720980 SHI720897:SHI720980 SRE720897:SRE720980 TBA720897:TBA720980 TKW720897:TKW720980 TUS720897:TUS720980 UEO720897:UEO720980 UOK720897:UOK720980 UYG720897:UYG720980 VIC720897:VIC720980 VRY720897:VRY720980 WBU720897:WBU720980 WLQ720897:WLQ720980 WVM720897:WVM720980 E786433:E786516 JA786433:JA786516 SW786433:SW786516 ACS786433:ACS786516 AMO786433:AMO786516 AWK786433:AWK786516 BGG786433:BGG786516 BQC786433:BQC786516 BZY786433:BZY786516 CJU786433:CJU786516 CTQ786433:CTQ786516 DDM786433:DDM786516 DNI786433:DNI786516 DXE786433:DXE786516 EHA786433:EHA786516 EQW786433:EQW786516 FAS786433:FAS786516 FKO786433:FKO786516 FUK786433:FUK786516 GEG786433:GEG786516 GOC786433:GOC786516 GXY786433:GXY786516 HHU786433:HHU786516 HRQ786433:HRQ786516 IBM786433:IBM786516 ILI786433:ILI786516 IVE786433:IVE786516 JFA786433:JFA786516 JOW786433:JOW786516 JYS786433:JYS786516 KIO786433:KIO786516 KSK786433:KSK786516 LCG786433:LCG786516 LMC786433:LMC786516 LVY786433:LVY786516 MFU786433:MFU786516 MPQ786433:MPQ786516 MZM786433:MZM786516 NJI786433:NJI786516 NTE786433:NTE786516 ODA786433:ODA786516 OMW786433:OMW786516 OWS786433:OWS786516 PGO786433:PGO786516 PQK786433:PQK786516 QAG786433:QAG786516 QKC786433:QKC786516 QTY786433:QTY786516 RDU786433:RDU786516 RNQ786433:RNQ786516 RXM786433:RXM786516 SHI786433:SHI786516 SRE786433:SRE786516 TBA786433:TBA786516 TKW786433:TKW786516 TUS786433:TUS786516 UEO786433:UEO786516 UOK786433:UOK786516 UYG786433:UYG786516 VIC786433:VIC786516 VRY786433:VRY786516 WBU786433:WBU786516 WLQ786433:WLQ786516 WVM786433:WVM786516 E851969:E852052 JA851969:JA852052 SW851969:SW852052 ACS851969:ACS852052 AMO851969:AMO852052 AWK851969:AWK852052 BGG851969:BGG852052 BQC851969:BQC852052 BZY851969:BZY852052 CJU851969:CJU852052 CTQ851969:CTQ852052 DDM851969:DDM852052 DNI851969:DNI852052 DXE851969:DXE852052 EHA851969:EHA852052 EQW851969:EQW852052 FAS851969:FAS852052 FKO851969:FKO852052 FUK851969:FUK852052 GEG851969:GEG852052 GOC851969:GOC852052 GXY851969:GXY852052 HHU851969:HHU852052 HRQ851969:HRQ852052 IBM851969:IBM852052 ILI851969:ILI852052 IVE851969:IVE852052 JFA851969:JFA852052 JOW851969:JOW852052 JYS851969:JYS852052 KIO851969:KIO852052 KSK851969:KSK852052 LCG851969:LCG852052 LMC851969:LMC852052 LVY851969:LVY852052 MFU851969:MFU852052 MPQ851969:MPQ852052 MZM851969:MZM852052 NJI851969:NJI852052 NTE851969:NTE852052 ODA851969:ODA852052 OMW851969:OMW852052 OWS851969:OWS852052 PGO851969:PGO852052 PQK851969:PQK852052 QAG851969:QAG852052 QKC851969:QKC852052 QTY851969:QTY852052 RDU851969:RDU852052 RNQ851969:RNQ852052 RXM851969:RXM852052 SHI851969:SHI852052 SRE851969:SRE852052 TBA851969:TBA852052 TKW851969:TKW852052 TUS851969:TUS852052 UEO851969:UEO852052 UOK851969:UOK852052 UYG851969:UYG852052 VIC851969:VIC852052 VRY851969:VRY852052 WBU851969:WBU852052 WLQ851969:WLQ852052 WVM851969:WVM852052 E917505:E917588 JA917505:JA917588 SW917505:SW917588 ACS917505:ACS917588 AMO917505:AMO917588 AWK917505:AWK917588 BGG917505:BGG917588 BQC917505:BQC917588 BZY917505:BZY917588 CJU917505:CJU917588 CTQ917505:CTQ917588 DDM917505:DDM917588 DNI917505:DNI917588 DXE917505:DXE917588 EHA917505:EHA917588 EQW917505:EQW917588 FAS917505:FAS917588 FKO917505:FKO917588 FUK917505:FUK917588 GEG917505:GEG917588 GOC917505:GOC917588 GXY917505:GXY917588 HHU917505:HHU917588 HRQ917505:HRQ917588 IBM917505:IBM917588 ILI917505:ILI917588 IVE917505:IVE917588 JFA917505:JFA917588 JOW917505:JOW917588 JYS917505:JYS917588 KIO917505:KIO917588 KSK917505:KSK917588 LCG917505:LCG917588 LMC917505:LMC917588 LVY917505:LVY917588 MFU917505:MFU917588 MPQ917505:MPQ917588 MZM917505:MZM917588 NJI917505:NJI917588 NTE917505:NTE917588 ODA917505:ODA917588 OMW917505:OMW917588 OWS917505:OWS917588 PGO917505:PGO917588 PQK917505:PQK917588 QAG917505:QAG917588 QKC917505:QKC917588 QTY917505:QTY917588 RDU917505:RDU917588 RNQ917505:RNQ917588 RXM917505:RXM917588 SHI917505:SHI917588 SRE917505:SRE917588 TBA917505:TBA917588 TKW917505:TKW917588 TUS917505:TUS917588 UEO917505:UEO917588 UOK917505:UOK917588 UYG917505:UYG917588 VIC917505:VIC917588 VRY917505:VRY917588 WBU917505:WBU917588 WLQ917505:WLQ917588 WVM917505:WVM917588 E983041:E983124 JA983041:JA983124 SW983041:SW983124 ACS983041:ACS983124 AMO983041:AMO983124 AWK983041:AWK983124 BGG983041:BGG983124 BQC983041:BQC983124 BZY983041:BZY983124 CJU983041:CJU983124 CTQ983041:CTQ983124 DDM983041:DDM983124 DNI983041:DNI983124 DXE983041:DXE983124 EHA983041:EHA983124 EQW983041:EQW983124 FAS983041:FAS983124 FKO983041:FKO983124 FUK983041:FUK983124 GEG983041:GEG983124 GOC983041:GOC983124 GXY983041:GXY983124 HHU983041:HHU983124 HRQ983041:HRQ983124 IBM983041:IBM983124 ILI983041:ILI983124 IVE983041:IVE983124 JFA983041:JFA983124 JOW983041:JOW983124 JYS983041:JYS983124 KIO983041:KIO983124 KSK983041:KSK983124 LCG983041:LCG983124 LMC983041:LMC983124 LVY983041:LVY983124 MFU983041:MFU983124 MPQ983041:MPQ983124 MZM983041:MZM983124 NJI983041:NJI983124 NTE983041:NTE983124 ODA983041:ODA983124 OMW983041:OMW983124 OWS983041:OWS983124 PGO983041:PGO983124 PQK983041:PQK983124 QAG983041:QAG983124 QKC983041:QKC983124 QTY983041:QTY983124 RDU983041:RDU983124 RNQ983041:RNQ983124 RXM983041:RXM983124 SHI983041:SHI983124 SRE983041:SRE983124 TBA983041:TBA983124 TKW983041:TKW983124 TUS983041:TUS983124 UEO983041:UEO983124 UOK983041:UOK983124 UYG983041:UYG983124 VIC983041:VIC983124 VRY983041:VRY983124 WBU983041:WBU983124 WLQ983041:WLQ983124 WVM983041:WVM983124 UYK983112:UYK983135 JE39:JF41 TA39:TB41 ACW39:ACX41 AMS39:AMT41 AWO39:AWP41 BGK39:BGL41 BQG39:BQH41 CAC39:CAD41 CJY39:CJZ41 CTU39:CTV41 DDQ39:DDR41 DNM39:DNN41 DXI39:DXJ41 EHE39:EHF41 ERA39:ERB41 FAW39:FAX41 FKS39:FKT41 FUO39:FUP41 GEK39:GEL41 GOG39:GOH41 GYC39:GYD41 HHY39:HHZ41 HRU39:HRV41 IBQ39:IBR41 ILM39:ILN41 IVI39:IVJ41 JFE39:JFF41 JPA39:JPB41 JYW39:JYX41 KIS39:KIT41 KSO39:KSP41 LCK39:LCL41 LMG39:LMH41 LWC39:LWD41 MFY39:MFZ41 MPU39:MPV41 MZQ39:MZR41 NJM39:NJN41 NTI39:NTJ41 ODE39:ODF41 ONA39:ONB41 OWW39:OWX41 PGS39:PGT41 PQO39:PQP41 QAK39:QAL41 QKG39:QKH41 QUC39:QUD41 RDY39:RDZ41 RNU39:RNV41 RXQ39:RXR41 SHM39:SHN41 SRI39:SRJ41 TBE39:TBF41 TLA39:TLB41 TUW39:TUX41 UES39:UET41 UOO39:UOP41 UYK39:UYL41 VIG39:VIH41 VSC39:VSD41 WBY39:WBZ41 WLU39:WLV41 WVQ39:WVR41 I65575:J65577 JE65575:JF65577 TA65575:TB65577 ACW65575:ACX65577 AMS65575:AMT65577 AWO65575:AWP65577 BGK65575:BGL65577 BQG65575:BQH65577 CAC65575:CAD65577 CJY65575:CJZ65577 CTU65575:CTV65577 DDQ65575:DDR65577 DNM65575:DNN65577 DXI65575:DXJ65577 EHE65575:EHF65577 ERA65575:ERB65577 FAW65575:FAX65577 FKS65575:FKT65577 FUO65575:FUP65577 GEK65575:GEL65577 GOG65575:GOH65577 GYC65575:GYD65577 HHY65575:HHZ65577 HRU65575:HRV65577 IBQ65575:IBR65577 ILM65575:ILN65577 IVI65575:IVJ65577 JFE65575:JFF65577 JPA65575:JPB65577 JYW65575:JYX65577 KIS65575:KIT65577 KSO65575:KSP65577 LCK65575:LCL65577 LMG65575:LMH65577 LWC65575:LWD65577 MFY65575:MFZ65577 MPU65575:MPV65577 MZQ65575:MZR65577 NJM65575:NJN65577 NTI65575:NTJ65577 ODE65575:ODF65577 ONA65575:ONB65577 OWW65575:OWX65577 PGS65575:PGT65577 PQO65575:PQP65577 QAK65575:QAL65577 QKG65575:QKH65577 QUC65575:QUD65577 RDY65575:RDZ65577 RNU65575:RNV65577 RXQ65575:RXR65577 SHM65575:SHN65577 SRI65575:SRJ65577 TBE65575:TBF65577 TLA65575:TLB65577 TUW65575:TUX65577 UES65575:UET65577 UOO65575:UOP65577 UYK65575:UYL65577 VIG65575:VIH65577 VSC65575:VSD65577 WBY65575:WBZ65577 WLU65575:WLV65577 WVQ65575:WVR65577 I131111:J131113 JE131111:JF131113 TA131111:TB131113 ACW131111:ACX131113 AMS131111:AMT131113 AWO131111:AWP131113 BGK131111:BGL131113 BQG131111:BQH131113 CAC131111:CAD131113 CJY131111:CJZ131113 CTU131111:CTV131113 DDQ131111:DDR131113 DNM131111:DNN131113 DXI131111:DXJ131113 EHE131111:EHF131113 ERA131111:ERB131113 FAW131111:FAX131113 FKS131111:FKT131113 FUO131111:FUP131113 GEK131111:GEL131113 GOG131111:GOH131113 GYC131111:GYD131113 HHY131111:HHZ131113 HRU131111:HRV131113 IBQ131111:IBR131113 ILM131111:ILN131113 IVI131111:IVJ131113 JFE131111:JFF131113 JPA131111:JPB131113 JYW131111:JYX131113 KIS131111:KIT131113 KSO131111:KSP131113 LCK131111:LCL131113 LMG131111:LMH131113 LWC131111:LWD131113 MFY131111:MFZ131113 MPU131111:MPV131113 MZQ131111:MZR131113 NJM131111:NJN131113 NTI131111:NTJ131113 ODE131111:ODF131113 ONA131111:ONB131113 OWW131111:OWX131113 PGS131111:PGT131113 PQO131111:PQP131113 QAK131111:QAL131113 QKG131111:QKH131113 QUC131111:QUD131113 RDY131111:RDZ131113 RNU131111:RNV131113 RXQ131111:RXR131113 SHM131111:SHN131113 SRI131111:SRJ131113 TBE131111:TBF131113 TLA131111:TLB131113 TUW131111:TUX131113 UES131111:UET131113 UOO131111:UOP131113 UYK131111:UYL131113 VIG131111:VIH131113 VSC131111:VSD131113 WBY131111:WBZ131113 WLU131111:WLV131113 WVQ131111:WVR131113 I196647:J196649 JE196647:JF196649 TA196647:TB196649 ACW196647:ACX196649 AMS196647:AMT196649 AWO196647:AWP196649 BGK196647:BGL196649 BQG196647:BQH196649 CAC196647:CAD196649 CJY196647:CJZ196649 CTU196647:CTV196649 DDQ196647:DDR196649 DNM196647:DNN196649 DXI196647:DXJ196649 EHE196647:EHF196649 ERA196647:ERB196649 FAW196647:FAX196649 FKS196647:FKT196649 FUO196647:FUP196649 GEK196647:GEL196649 GOG196647:GOH196649 GYC196647:GYD196649 HHY196647:HHZ196649 HRU196647:HRV196649 IBQ196647:IBR196649 ILM196647:ILN196649 IVI196647:IVJ196649 JFE196647:JFF196649 JPA196647:JPB196649 JYW196647:JYX196649 KIS196647:KIT196649 KSO196647:KSP196649 LCK196647:LCL196649 LMG196647:LMH196649 LWC196647:LWD196649 MFY196647:MFZ196649 MPU196647:MPV196649 MZQ196647:MZR196649 NJM196647:NJN196649 NTI196647:NTJ196649 ODE196647:ODF196649 ONA196647:ONB196649 OWW196647:OWX196649 PGS196647:PGT196649 PQO196647:PQP196649 QAK196647:QAL196649 QKG196647:QKH196649 QUC196647:QUD196649 RDY196647:RDZ196649 RNU196647:RNV196649 RXQ196647:RXR196649 SHM196647:SHN196649 SRI196647:SRJ196649 TBE196647:TBF196649 TLA196647:TLB196649 TUW196647:TUX196649 UES196647:UET196649 UOO196647:UOP196649 UYK196647:UYL196649 VIG196647:VIH196649 VSC196647:VSD196649 WBY196647:WBZ196649 WLU196647:WLV196649 WVQ196647:WVR196649 I262183:J262185 JE262183:JF262185 TA262183:TB262185 ACW262183:ACX262185 AMS262183:AMT262185 AWO262183:AWP262185 BGK262183:BGL262185 BQG262183:BQH262185 CAC262183:CAD262185 CJY262183:CJZ262185 CTU262183:CTV262185 DDQ262183:DDR262185 DNM262183:DNN262185 DXI262183:DXJ262185 EHE262183:EHF262185 ERA262183:ERB262185 FAW262183:FAX262185 FKS262183:FKT262185 FUO262183:FUP262185 GEK262183:GEL262185 GOG262183:GOH262185 GYC262183:GYD262185 HHY262183:HHZ262185 HRU262183:HRV262185 IBQ262183:IBR262185 ILM262183:ILN262185 IVI262183:IVJ262185 JFE262183:JFF262185 JPA262183:JPB262185 JYW262183:JYX262185 KIS262183:KIT262185 KSO262183:KSP262185 LCK262183:LCL262185 LMG262183:LMH262185 LWC262183:LWD262185 MFY262183:MFZ262185 MPU262183:MPV262185 MZQ262183:MZR262185 NJM262183:NJN262185 NTI262183:NTJ262185 ODE262183:ODF262185 ONA262183:ONB262185 OWW262183:OWX262185 PGS262183:PGT262185 PQO262183:PQP262185 QAK262183:QAL262185 QKG262183:QKH262185 QUC262183:QUD262185 RDY262183:RDZ262185 RNU262183:RNV262185 RXQ262183:RXR262185 SHM262183:SHN262185 SRI262183:SRJ262185 TBE262183:TBF262185 TLA262183:TLB262185 TUW262183:TUX262185 UES262183:UET262185 UOO262183:UOP262185 UYK262183:UYL262185 VIG262183:VIH262185 VSC262183:VSD262185 WBY262183:WBZ262185 WLU262183:WLV262185 WVQ262183:WVR262185 I327719:J327721 JE327719:JF327721 TA327719:TB327721 ACW327719:ACX327721 AMS327719:AMT327721 AWO327719:AWP327721 BGK327719:BGL327721 BQG327719:BQH327721 CAC327719:CAD327721 CJY327719:CJZ327721 CTU327719:CTV327721 DDQ327719:DDR327721 DNM327719:DNN327721 DXI327719:DXJ327721 EHE327719:EHF327721 ERA327719:ERB327721 FAW327719:FAX327721 FKS327719:FKT327721 FUO327719:FUP327721 GEK327719:GEL327721 GOG327719:GOH327721 GYC327719:GYD327721 HHY327719:HHZ327721 HRU327719:HRV327721 IBQ327719:IBR327721 ILM327719:ILN327721 IVI327719:IVJ327721 JFE327719:JFF327721 JPA327719:JPB327721 JYW327719:JYX327721 KIS327719:KIT327721 KSO327719:KSP327721 LCK327719:LCL327721 LMG327719:LMH327721 LWC327719:LWD327721 MFY327719:MFZ327721 MPU327719:MPV327721 MZQ327719:MZR327721 NJM327719:NJN327721 NTI327719:NTJ327721 ODE327719:ODF327721 ONA327719:ONB327721 OWW327719:OWX327721 PGS327719:PGT327721 PQO327719:PQP327721 QAK327719:QAL327721 QKG327719:QKH327721 QUC327719:QUD327721 RDY327719:RDZ327721 RNU327719:RNV327721 RXQ327719:RXR327721 SHM327719:SHN327721 SRI327719:SRJ327721 TBE327719:TBF327721 TLA327719:TLB327721 TUW327719:TUX327721 UES327719:UET327721 UOO327719:UOP327721 UYK327719:UYL327721 VIG327719:VIH327721 VSC327719:VSD327721 WBY327719:WBZ327721 WLU327719:WLV327721 WVQ327719:WVR327721 I393255:J393257 JE393255:JF393257 TA393255:TB393257 ACW393255:ACX393257 AMS393255:AMT393257 AWO393255:AWP393257 BGK393255:BGL393257 BQG393255:BQH393257 CAC393255:CAD393257 CJY393255:CJZ393257 CTU393255:CTV393257 DDQ393255:DDR393257 DNM393255:DNN393257 DXI393255:DXJ393257 EHE393255:EHF393257 ERA393255:ERB393257 FAW393255:FAX393257 FKS393255:FKT393257 FUO393255:FUP393257 GEK393255:GEL393257 GOG393255:GOH393257 GYC393255:GYD393257 HHY393255:HHZ393257 HRU393255:HRV393257 IBQ393255:IBR393257 ILM393255:ILN393257 IVI393255:IVJ393257 JFE393255:JFF393257 JPA393255:JPB393257 JYW393255:JYX393257 KIS393255:KIT393257 KSO393255:KSP393257 LCK393255:LCL393257 LMG393255:LMH393257 LWC393255:LWD393257 MFY393255:MFZ393257 MPU393255:MPV393257 MZQ393255:MZR393257 NJM393255:NJN393257 NTI393255:NTJ393257 ODE393255:ODF393257 ONA393255:ONB393257 OWW393255:OWX393257 PGS393255:PGT393257 PQO393255:PQP393257 QAK393255:QAL393257 QKG393255:QKH393257 QUC393255:QUD393257 RDY393255:RDZ393257 RNU393255:RNV393257 RXQ393255:RXR393257 SHM393255:SHN393257 SRI393255:SRJ393257 TBE393255:TBF393257 TLA393255:TLB393257 TUW393255:TUX393257 UES393255:UET393257 UOO393255:UOP393257 UYK393255:UYL393257 VIG393255:VIH393257 VSC393255:VSD393257 WBY393255:WBZ393257 WLU393255:WLV393257 WVQ393255:WVR393257 I458791:J458793 JE458791:JF458793 TA458791:TB458793 ACW458791:ACX458793 AMS458791:AMT458793 AWO458791:AWP458793 BGK458791:BGL458793 BQG458791:BQH458793 CAC458791:CAD458793 CJY458791:CJZ458793 CTU458791:CTV458793 DDQ458791:DDR458793 DNM458791:DNN458793 DXI458791:DXJ458793 EHE458791:EHF458793 ERA458791:ERB458793 FAW458791:FAX458793 FKS458791:FKT458793 FUO458791:FUP458793 GEK458791:GEL458793 GOG458791:GOH458793 GYC458791:GYD458793 HHY458791:HHZ458793 HRU458791:HRV458793 IBQ458791:IBR458793 ILM458791:ILN458793 IVI458791:IVJ458793 JFE458791:JFF458793 JPA458791:JPB458793 JYW458791:JYX458793 KIS458791:KIT458793 KSO458791:KSP458793 LCK458791:LCL458793 LMG458791:LMH458793 LWC458791:LWD458793 MFY458791:MFZ458793 MPU458791:MPV458793 MZQ458791:MZR458793 NJM458791:NJN458793 NTI458791:NTJ458793 ODE458791:ODF458793 ONA458791:ONB458793 OWW458791:OWX458793 PGS458791:PGT458793 PQO458791:PQP458793 QAK458791:QAL458793 QKG458791:QKH458793 QUC458791:QUD458793 RDY458791:RDZ458793 RNU458791:RNV458793 RXQ458791:RXR458793 SHM458791:SHN458793 SRI458791:SRJ458793 TBE458791:TBF458793 TLA458791:TLB458793 TUW458791:TUX458793 UES458791:UET458793 UOO458791:UOP458793 UYK458791:UYL458793 VIG458791:VIH458793 VSC458791:VSD458793 WBY458791:WBZ458793 WLU458791:WLV458793 WVQ458791:WVR458793 I524327:J524329 JE524327:JF524329 TA524327:TB524329 ACW524327:ACX524329 AMS524327:AMT524329 AWO524327:AWP524329 BGK524327:BGL524329 BQG524327:BQH524329 CAC524327:CAD524329 CJY524327:CJZ524329 CTU524327:CTV524329 DDQ524327:DDR524329 DNM524327:DNN524329 DXI524327:DXJ524329 EHE524327:EHF524329 ERA524327:ERB524329 FAW524327:FAX524329 FKS524327:FKT524329 FUO524327:FUP524329 GEK524327:GEL524329 GOG524327:GOH524329 GYC524327:GYD524329 HHY524327:HHZ524329 HRU524327:HRV524329 IBQ524327:IBR524329 ILM524327:ILN524329 IVI524327:IVJ524329 JFE524327:JFF524329 JPA524327:JPB524329 JYW524327:JYX524329 KIS524327:KIT524329 KSO524327:KSP524329 LCK524327:LCL524329 LMG524327:LMH524329 LWC524327:LWD524329 MFY524327:MFZ524329 MPU524327:MPV524329 MZQ524327:MZR524329 NJM524327:NJN524329 NTI524327:NTJ524329 ODE524327:ODF524329 ONA524327:ONB524329 OWW524327:OWX524329 PGS524327:PGT524329 PQO524327:PQP524329 QAK524327:QAL524329 QKG524327:QKH524329 QUC524327:QUD524329 RDY524327:RDZ524329 RNU524327:RNV524329 RXQ524327:RXR524329 SHM524327:SHN524329 SRI524327:SRJ524329 TBE524327:TBF524329 TLA524327:TLB524329 TUW524327:TUX524329 UES524327:UET524329 UOO524327:UOP524329 UYK524327:UYL524329 VIG524327:VIH524329 VSC524327:VSD524329 WBY524327:WBZ524329 WLU524327:WLV524329 WVQ524327:WVR524329 I589863:J589865 JE589863:JF589865 TA589863:TB589865 ACW589863:ACX589865 AMS589863:AMT589865 AWO589863:AWP589865 BGK589863:BGL589865 BQG589863:BQH589865 CAC589863:CAD589865 CJY589863:CJZ589865 CTU589863:CTV589865 DDQ589863:DDR589865 DNM589863:DNN589865 DXI589863:DXJ589865 EHE589863:EHF589865 ERA589863:ERB589865 FAW589863:FAX589865 FKS589863:FKT589865 FUO589863:FUP589865 GEK589863:GEL589865 GOG589863:GOH589865 GYC589863:GYD589865 HHY589863:HHZ589865 HRU589863:HRV589865 IBQ589863:IBR589865 ILM589863:ILN589865 IVI589863:IVJ589865 JFE589863:JFF589865 JPA589863:JPB589865 JYW589863:JYX589865 KIS589863:KIT589865 KSO589863:KSP589865 LCK589863:LCL589865 LMG589863:LMH589865 LWC589863:LWD589865 MFY589863:MFZ589865 MPU589863:MPV589865 MZQ589863:MZR589865 NJM589863:NJN589865 NTI589863:NTJ589865 ODE589863:ODF589865 ONA589863:ONB589865 OWW589863:OWX589865 PGS589863:PGT589865 PQO589863:PQP589865 QAK589863:QAL589865 QKG589863:QKH589865 QUC589863:QUD589865 RDY589863:RDZ589865 RNU589863:RNV589865 RXQ589863:RXR589865 SHM589863:SHN589865 SRI589863:SRJ589865 TBE589863:TBF589865 TLA589863:TLB589865 TUW589863:TUX589865 UES589863:UET589865 UOO589863:UOP589865 UYK589863:UYL589865 VIG589863:VIH589865 VSC589863:VSD589865 WBY589863:WBZ589865 WLU589863:WLV589865 WVQ589863:WVR589865 I655399:J655401 JE655399:JF655401 TA655399:TB655401 ACW655399:ACX655401 AMS655399:AMT655401 AWO655399:AWP655401 BGK655399:BGL655401 BQG655399:BQH655401 CAC655399:CAD655401 CJY655399:CJZ655401 CTU655399:CTV655401 DDQ655399:DDR655401 DNM655399:DNN655401 DXI655399:DXJ655401 EHE655399:EHF655401 ERA655399:ERB655401 FAW655399:FAX655401 FKS655399:FKT655401 FUO655399:FUP655401 GEK655399:GEL655401 GOG655399:GOH655401 GYC655399:GYD655401 HHY655399:HHZ655401 HRU655399:HRV655401 IBQ655399:IBR655401 ILM655399:ILN655401 IVI655399:IVJ655401 JFE655399:JFF655401 JPA655399:JPB655401 JYW655399:JYX655401 KIS655399:KIT655401 KSO655399:KSP655401 LCK655399:LCL655401 LMG655399:LMH655401 LWC655399:LWD655401 MFY655399:MFZ655401 MPU655399:MPV655401 MZQ655399:MZR655401 NJM655399:NJN655401 NTI655399:NTJ655401 ODE655399:ODF655401 ONA655399:ONB655401 OWW655399:OWX655401 PGS655399:PGT655401 PQO655399:PQP655401 QAK655399:QAL655401 QKG655399:QKH655401 QUC655399:QUD655401 RDY655399:RDZ655401 RNU655399:RNV655401 RXQ655399:RXR655401 SHM655399:SHN655401 SRI655399:SRJ655401 TBE655399:TBF655401 TLA655399:TLB655401 TUW655399:TUX655401 UES655399:UET655401 UOO655399:UOP655401 UYK655399:UYL655401 VIG655399:VIH655401 VSC655399:VSD655401 WBY655399:WBZ655401 WLU655399:WLV655401 WVQ655399:WVR655401 I720935:J720937 JE720935:JF720937 TA720935:TB720937 ACW720935:ACX720937 AMS720935:AMT720937 AWO720935:AWP720937 BGK720935:BGL720937 BQG720935:BQH720937 CAC720935:CAD720937 CJY720935:CJZ720937 CTU720935:CTV720937 DDQ720935:DDR720937 DNM720935:DNN720937 DXI720935:DXJ720937 EHE720935:EHF720937 ERA720935:ERB720937 FAW720935:FAX720937 FKS720935:FKT720937 FUO720935:FUP720937 GEK720935:GEL720937 GOG720935:GOH720937 GYC720935:GYD720937 HHY720935:HHZ720937 HRU720935:HRV720937 IBQ720935:IBR720937 ILM720935:ILN720937 IVI720935:IVJ720937 JFE720935:JFF720937 JPA720935:JPB720937 JYW720935:JYX720937 KIS720935:KIT720937 KSO720935:KSP720937 LCK720935:LCL720937 LMG720935:LMH720937 LWC720935:LWD720937 MFY720935:MFZ720937 MPU720935:MPV720937 MZQ720935:MZR720937 NJM720935:NJN720937 NTI720935:NTJ720937 ODE720935:ODF720937 ONA720935:ONB720937 OWW720935:OWX720937 PGS720935:PGT720937 PQO720935:PQP720937 QAK720935:QAL720937 QKG720935:QKH720937 QUC720935:QUD720937 RDY720935:RDZ720937 RNU720935:RNV720937 RXQ720935:RXR720937 SHM720935:SHN720937 SRI720935:SRJ720937 TBE720935:TBF720937 TLA720935:TLB720937 TUW720935:TUX720937 UES720935:UET720937 UOO720935:UOP720937 UYK720935:UYL720937 VIG720935:VIH720937 VSC720935:VSD720937 WBY720935:WBZ720937 WLU720935:WLV720937 WVQ720935:WVR720937 I786471:J786473 JE786471:JF786473 TA786471:TB786473 ACW786471:ACX786473 AMS786471:AMT786473 AWO786471:AWP786473 BGK786471:BGL786473 BQG786471:BQH786473 CAC786471:CAD786473 CJY786471:CJZ786473 CTU786471:CTV786473 DDQ786471:DDR786473 DNM786471:DNN786473 DXI786471:DXJ786473 EHE786471:EHF786473 ERA786471:ERB786473 FAW786471:FAX786473 FKS786471:FKT786473 FUO786471:FUP786473 GEK786471:GEL786473 GOG786471:GOH786473 GYC786471:GYD786473 HHY786471:HHZ786473 HRU786471:HRV786473 IBQ786471:IBR786473 ILM786471:ILN786473 IVI786471:IVJ786473 JFE786471:JFF786473 JPA786471:JPB786473 JYW786471:JYX786473 KIS786471:KIT786473 KSO786471:KSP786473 LCK786471:LCL786473 LMG786471:LMH786473 LWC786471:LWD786473 MFY786471:MFZ786473 MPU786471:MPV786473 MZQ786471:MZR786473 NJM786471:NJN786473 NTI786471:NTJ786473 ODE786471:ODF786473 ONA786471:ONB786473 OWW786471:OWX786473 PGS786471:PGT786473 PQO786471:PQP786473 QAK786471:QAL786473 QKG786471:QKH786473 QUC786471:QUD786473 RDY786471:RDZ786473 RNU786471:RNV786473 RXQ786471:RXR786473 SHM786471:SHN786473 SRI786471:SRJ786473 TBE786471:TBF786473 TLA786471:TLB786473 TUW786471:TUX786473 UES786471:UET786473 UOO786471:UOP786473 UYK786471:UYL786473 VIG786471:VIH786473 VSC786471:VSD786473 WBY786471:WBZ786473 WLU786471:WLV786473 WVQ786471:WVR786473 I852007:J852009 JE852007:JF852009 TA852007:TB852009 ACW852007:ACX852009 AMS852007:AMT852009 AWO852007:AWP852009 BGK852007:BGL852009 BQG852007:BQH852009 CAC852007:CAD852009 CJY852007:CJZ852009 CTU852007:CTV852009 DDQ852007:DDR852009 DNM852007:DNN852009 DXI852007:DXJ852009 EHE852007:EHF852009 ERA852007:ERB852009 FAW852007:FAX852009 FKS852007:FKT852009 FUO852007:FUP852009 GEK852007:GEL852009 GOG852007:GOH852009 GYC852007:GYD852009 HHY852007:HHZ852009 HRU852007:HRV852009 IBQ852007:IBR852009 ILM852007:ILN852009 IVI852007:IVJ852009 JFE852007:JFF852009 JPA852007:JPB852009 JYW852007:JYX852009 KIS852007:KIT852009 KSO852007:KSP852009 LCK852007:LCL852009 LMG852007:LMH852009 LWC852007:LWD852009 MFY852007:MFZ852009 MPU852007:MPV852009 MZQ852007:MZR852009 NJM852007:NJN852009 NTI852007:NTJ852009 ODE852007:ODF852009 ONA852007:ONB852009 OWW852007:OWX852009 PGS852007:PGT852009 PQO852007:PQP852009 QAK852007:QAL852009 QKG852007:QKH852009 QUC852007:QUD852009 RDY852007:RDZ852009 RNU852007:RNV852009 RXQ852007:RXR852009 SHM852007:SHN852009 SRI852007:SRJ852009 TBE852007:TBF852009 TLA852007:TLB852009 TUW852007:TUX852009 UES852007:UET852009 UOO852007:UOP852009 UYK852007:UYL852009 VIG852007:VIH852009 VSC852007:VSD852009 WBY852007:WBZ852009 WLU852007:WLV852009 WVQ852007:WVR852009 I917543:J917545 JE917543:JF917545 TA917543:TB917545 ACW917543:ACX917545 AMS917543:AMT917545 AWO917543:AWP917545 BGK917543:BGL917545 BQG917543:BQH917545 CAC917543:CAD917545 CJY917543:CJZ917545 CTU917543:CTV917545 DDQ917543:DDR917545 DNM917543:DNN917545 DXI917543:DXJ917545 EHE917543:EHF917545 ERA917543:ERB917545 FAW917543:FAX917545 FKS917543:FKT917545 FUO917543:FUP917545 GEK917543:GEL917545 GOG917543:GOH917545 GYC917543:GYD917545 HHY917543:HHZ917545 HRU917543:HRV917545 IBQ917543:IBR917545 ILM917543:ILN917545 IVI917543:IVJ917545 JFE917543:JFF917545 JPA917543:JPB917545 JYW917543:JYX917545 KIS917543:KIT917545 KSO917543:KSP917545 LCK917543:LCL917545 LMG917543:LMH917545 LWC917543:LWD917545 MFY917543:MFZ917545 MPU917543:MPV917545 MZQ917543:MZR917545 NJM917543:NJN917545 NTI917543:NTJ917545 ODE917543:ODF917545 ONA917543:ONB917545 OWW917543:OWX917545 PGS917543:PGT917545 PQO917543:PQP917545 QAK917543:QAL917545 QKG917543:QKH917545 QUC917543:QUD917545 RDY917543:RDZ917545 RNU917543:RNV917545 RXQ917543:RXR917545 SHM917543:SHN917545 SRI917543:SRJ917545 TBE917543:TBF917545 TLA917543:TLB917545 TUW917543:TUX917545 UES917543:UET917545 UOO917543:UOP917545 UYK917543:UYL917545 VIG917543:VIH917545 VSC917543:VSD917545 WBY917543:WBZ917545 WLU917543:WLV917545 WVQ917543:WVR917545 I983079:J983081 JE983079:JF983081 TA983079:TB983081 ACW983079:ACX983081 AMS983079:AMT983081 AWO983079:AWP983081 BGK983079:BGL983081 BQG983079:BQH983081 CAC983079:CAD983081 CJY983079:CJZ983081 CTU983079:CTV983081 DDQ983079:DDR983081 DNM983079:DNN983081 DXI983079:DXJ983081 EHE983079:EHF983081 ERA983079:ERB983081 FAW983079:FAX983081 FKS983079:FKT983081 FUO983079:FUP983081 GEK983079:GEL983081 GOG983079:GOH983081 GYC983079:GYD983081 HHY983079:HHZ983081 HRU983079:HRV983081 IBQ983079:IBR983081 ILM983079:ILN983081 IVI983079:IVJ983081 JFE983079:JFF983081 JPA983079:JPB983081 JYW983079:JYX983081 KIS983079:KIT983081 KSO983079:KSP983081 LCK983079:LCL983081 LMG983079:LMH983081 LWC983079:LWD983081 MFY983079:MFZ983081 MPU983079:MPV983081 MZQ983079:MZR983081 NJM983079:NJN983081 NTI983079:NTJ983081 ODE983079:ODF983081 ONA983079:ONB983081 OWW983079:OWX983081 PGS983079:PGT983081 PQO983079:PQP983081 QAK983079:QAL983081 QKG983079:QKH983081 QUC983079:QUD983081 RDY983079:RDZ983081 RNU983079:RNV983081 RXQ983079:RXR983081 SHM983079:SHN983081 SRI983079:SRJ983081 TBE983079:TBF983081 TLA983079:TLB983081 TUW983079:TUX983081 UES983079:UET983081 UOO983079:UOP983081 UYK983079:UYL983081 VIG983079:VIH983081 VSC983079:VSD983081 WBY983079:WBZ983081 WLU983079:WLV983081 WVQ983079:WVR983081 VIG983112:VIG983135 IX40:IY48 ST40:SU48 ACP40:ACQ48 AML40:AMM48 AWH40:AWI48 BGD40:BGE48 BPZ40:BQA48 BZV40:BZW48 CJR40:CJS48 CTN40:CTO48 DDJ40:DDK48 DNF40:DNG48 DXB40:DXC48 EGX40:EGY48 EQT40:EQU48 FAP40:FAQ48 FKL40:FKM48 FUH40:FUI48 GED40:GEE48 GNZ40:GOA48 GXV40:GXW48 HHR40:HHS48 HRN40:HRO48 IBJ40:IBK48 ILF40:ILG48 IVB40:IVC48 JEX40:JEY48 JOT40:JOU48 JYP40:JYQ48 KIL40:KIM48 KSH40:KSI48 LCD40:LCE48 LLZ40:LMA48 LVV40:LVW48 MFR40:MFS48 MPN40:MPO48 MZJ40:MZK48 NJF40:NJG48 NTB40:NTC48 OCX40:OCY48 OMT40:OMU48 OWP40:OWQ48 PGL40:PGM48 PQH40:PQI48 QAD40:QAE48 QJZ40:QKA48 QTV40:QTW48 RDR40:RDS48 RNN40:RNO48 RXJ40:RXK48 SHF40:SHG48 SRB40:SRC48 TAX40:TAY48 TKT40:TKU48 TUP40:TUQ48 UEL40:UEM48 UOH40:UOI48 UYD40:UYE48 VHZ40:VIA48 VRV40:VRW48 WBR40:WBS48 WLN40:WLO48 WVJ40:WVK48 B65576:C65584 IX65576:IY65584 ST65576:SU65584 ACP65576:ACQ65584 AML65576:AMM65584 AWH65576:AWI65584 BGD65576:BGE65584 BPZ65576:BQA65584 BZV65576:BZW65584 CJR65576:CJS65584 CTN65576:CTO65584 DDJ65576:DDK65584 DNF65576:DNG65584 DXB65576:DXC65584 EGX65576:EGY65584 EQT65576:EQU65584 FAP65576:FAQ65584 FKL65576:FKM65584 FUH65576:FUI65584 GED65576:GEE65584 GNZ65576:GOA65584 GXV65576:GXW65584 HHR65576:HHS65584 HRN65576:HRO65584 IBJ65576:IBK65584 ILF65576:ILG65584 IVB65576:IVC65584 JEX65576:JEY65584 JOT65576:JOU65584 JYP65576:JYQ65584 KIL65576:KIM65584 KSH65576:KSI65584 LCD65576:LCE65584 LLZ65576:LMA65584 LVV65576:LVW65584 MFR65576:MFS65584 MPN65576:MPO65584 MZJ65576:MZK65584 NJF65576:NJG65584 NTB65576:NTC65584 OCX65576:OCY65584 OMT65576:OMU65584 OWP65576:OWQ65584 PGL65576:PGM65584 PQH65576:PQI65584 QAD65576:QAE65584 QJZ65576:QKA65584 QTV65576:QTW65584 RDR65576:RDS65584 RNN65576:RNO65584 RXJ65576:RXK65584 SHF65576:SHG65584 SRB65576:SRC65584 TAX65576:TAY65584 TKT65576:TKU65584 TUP65576:TUQ65584 UEL65576:UEM65584 UOH65576:UOI65584 UYD65576:UYE65584 VHZ65576:VIA65584 VRV65576:VRW65584 WBR65576:WBS65584 WLN65576:WLO65584 WVJ65576:WVK65584 B131112:C131120 IX131112:IY131120 ST131112:SU131120 ACP131112:ACQ131120 AML131112:AMM131120 AWH131112:AWI131120 BGD131112:BGE131120 BPZ131112:BQA131120 BZV131112:BZW131120 CJR131112:CJS131120 CTN131112:CTO131120 DDJ131112:DDK131120 DNF131112:DNG131120 DXB131112:DXC131120 EGX131112:EGY131120 EQT131112:EQU131120 FAP131112:FAQ131120 FKL131112:FKM131120 FUH131112:FUI131120 GED131112:GEE131120 GNZ131112:GOA131120 GXV131112:GXW131120 HHR131112:HHS131120 HRN131112:HRO131120 IBJ131112:IBK131120 ILF131112:ILG131120 IVB131112:IVC131120 JEX131112:JEY131120 JOT131112:JOU131120 JYP131112:JYQ131120 KIL131112:KIM131120 KSH131112:KSI131120 LCD131112:LCE131120 LLZ131112:LMA131120 LVV131112:LVW131120 MFR131112:MFS131120 MPN131112:MPO131120 MZJ131112:MZK131120 NJF131112:NJG131120 NTB131112:NTC131120 OCX131112:OCY131120 OMT131112:OMU131120 OWP131112:OWQ131120 PGL131112:PGM131120 PQH131112:PQI131120 QAD131112:QAE131120 QJZ131112:QKA131120 QTV131112:QTW131120 RDR131112:RDS131120 RNN131112:RNO131120 RXJ131112:RXK131120 SHF131112:SHG131120 SRB131112:SRC131120 TAX131112:TAY131120 TKT131112:TKU131120 TUP131112:TUQ131120 UEL131112:UEM131120 UOH131112:UOI131120 UYD131112:UYE131120 VHZ131112:VIA131120 VRV131112:VRW131120 WBR131112:WBS131120 WLN131112:WLO131120 WVJ131112:WVK131120 B196648:C196656 IX196648:IY196656 ST196648:SU196656 ACP196648:ACQ196656 AML196648:AMM196656 AWH196648:AWI196656 BGD196648:BGE196656 BPZ196648:BQA196656 BZV196648:BZW196656 CJR196648:CJS196656 CTN196648:CTO196656 DDJ196648:DDK196656 DNF196648:DNG196656 DXB196648:DXC196656 EGX196648:EGY196656 EQT196648:EQU196656 FAP196648:FAQ196656 FKL196648:FKM196656 FUH196648:FUI196656 GED196648:GEE196656 GNZ196648:GOA196656 GXV196648:GXW196656 HHR196648:HHS196656 HRN196648:HRO196656 IBJ196648:IBK196656 ILF196648:ILG196656 IVB196648:IVC196656 JEX196648:JEY196656 JOT196648:JOU196656 JYP196648:JYQ196656 KIL196648:KIM196656 KSH196648:KSI196656 LCD196648:LCE196656 LLZ196648:LMA196656 LVV196648:LVW196656 MFR196648:MFS196656 MPN196648:MPO196656 MZJ196648:MZK196656 NJF196648:NJG196656 NTB196648:NTC196656 OCX196648:OCY196656 OMT196648:OMU196656 OWP196648:OWQ196656 PGL196648:PGM196656 PQH196648:PQI196656 QAD196648:QAE196656 QJZ196648:QKA196656 QTV196648:QTW196656 RDR196648:RDS196656 RNN196648:RNO196656 RXJ196648:RXK196656 SHF196648:SHG196656 SRB196648:SRC196656 TAX196648:TAY196656 TKT196648:TKU196656 TUP196648:TUQ196656 UEL196648:UEM196656 UOH196648:UOI196656 UYD196648:UYE196656 VHZ196648:VIA196656 VRV196648:VRW196656 WBR196648:WBS196656 WLN196648:WLO196656 WVJ196648:WVK196656 B262184:C262192 IX262184:IY262192 ST262184:SU262192 ACP262184:ACQ262192 AML262184:AMM262192 AWH262184:AWI262192 BGD262184:BGE262192 BPZ262184:BQA262192 BZV262184:BZW262192 CJR262184:CJS262192 CTN262184:CTO262192 DDJ262184:DDK262192 DNF262184:DNG262192 DXB262184:DXC262192 EGX262184:EGY262192 EQT262184:EQU262192 FAP262184:FAQ262192 FKL262184:FKM262192 FUH262184:FUI262192 GED262184:GEE262192 GNZ262184:GOA262192 GXV262184:GXW262192 HHR262184:HHS262192 HRN262184:HRO262192 IBJ262184:IBK262192 ILF262184:ILG262192 IVB262184:IVC262192 JEX262184:JEY262192 JOT262184:JOU262192 JYP262184:JYQ262192 KIL262184:KIM262192 KSH262184:KSI262192 LCD262184:LCE262192 LLZ262184:LMA262192 LVV262184:LVW262192 MFR262184:MFS262192 MPN262184:MPO262192 MZJ262184:MZK262192 NJF262184:NJG262192 NTB262184:NTC262192 OCX262184:OCY262192 OMT262184:OMU262192 OWP262184:OWQ262192 PGL262184:PGM262192 PQH262184:PQI262192 QAD262184:QAE262192 QJZ262184:QKA262192 QTV262184:QTW262192 RDR262184:RDS262192 RNN262184:RNO262192 RXJ262184:RXK262192 SHF262184:SHG262192 SRB262184:SRC262192 TAX262184:TAY262192 TKT262184:TKU262192 TUP262184:TUQ262192 UEL262184:UEM262192 UOH262184:UOI262192 UYD262184:UYE262192 VHZ262184:VIA262192 VRV262184:VRW262192 WBR262184:WBS262192 WLN262184:WLO262192 WVJ262184:WVK262192 B327720:C327728 IX327720:IY327728 ST327720:SU327728 ACP327720:ACQ327728 AML327720:AMM327728 AWH327720:AWI327728 BGD327720:BGE327728 BPZ327720:BQA327728 BZV327720:BZW327728 CJR327720:CJS327728 CTN327720:CTO327728 DDJ327720:DDK327728 DNF327720:DNG327728 DXB327720:DXC327728 EGX327720:EGY327728 EQT327720:EQU327728 FAP327720:FAQ327728 FKL327720:FKM327728 FUH327720:FUI327728 GED327720:GEE327728 GNZ327720:GOA327728 GXV327720:GXW327728 HHR327720:HHS327728 HRN327720:HRO327728 IBJ327720:IBK327728 ILF327720:ILG327728 IVB327720:IVC327728 JEX327720:JEY327728 JOT327720:JOU327728 JYP327720:JYQ327728 KIL327720:KIM327728 KSH327720:KSI327728 LCD327720:LCE327728 LLZ327720:LMA327728 LVV327720:LVW327728 MFR327720:MFS327728 MPN327720:MPO327728 MZJ327720:MZK327728 NJF327720:NJG327728 NTB327720:NTC327728 OCX327720:OCY327728 OMT327720:OMU327728 OWP327720:OWQ327728 PGL327720:PGM327728 PQH327720:PQI327728 QAD327720:QAE327728 QJZ327720:QKA327728 QTV327720:QTW327728 RDR327720:RDS327728 RNN327720:RNO327728 RXJ327720:RXK327728 SHF327720:SHG327728 SRB327720:SRC327728 TAX327720:TAY327728 TKT327720:TKU327728 TUP327720:TUQ327728 UEL327720:UEM327728 UOH327720:UOI327728 UYD327720:UYE327728 VHZ327720:VIA327728 VRV327720:VRW327728 WBR327720:WBS327728 WLN327720:WLO327728 WVJ327720:WVK327728 B393256:C393264 IX393256:IY393264 ST393256:SU393264 ACP393256:ACQ393264 AML393256:AMM393264 AWH393256:AWI393264 BGD393256:BGE393264 BPZ393256:BQA393264 BZV393256:BZW393264 CJR393256:CJS393264 CTN393256:CTO393264 DDJ393256:DDK393264 DNF393256:DNG393264 DXB393256:DXC393264 EGX393256:EGY393264 EQT393256:EQU393264 FAP393256:FAQ393264 FKL393256:FKM393264 FUH393256:FUI393264 GED393256:GEE393264 GNZ393256:GOA393264 GXV393256:GXW393264 HHR393256:HHS393264 HRN393256:HRO393264 IBJ393256:IBK393264 ILF393256:ILG393264 IVB393256:IVC393264 JEX393256:JEY393264 JOT393256:JOU393264 JYP393256:JYQ393264 KIL393256:KIM393264 KSH393256:KSI393264 LCD393256:LCE393264 LLZ393256:LMA393264 LVV393256:LVW393264 MFR393256:MFS393264 MPN393256:MPO393264 MZJ393256:MZK393264 NJF393256:NJG393264 NTB393256:NTC393264 OCX393256:OCY393264 OMT393256:OMU393264 OWP393256:OWQ393264 PGL393256:PGM393264 PQH393256:PQI393264 QAD393256:QAE393264 QJZ393256:QKA393264 QTV393256:QTW393264 RDR393256:RDS393264 RNN393256:RNO393264 RXJ393256:RXK393264 SHF393256:SHG393264 SRB393256:SRC393264 TAX393256:TAY393264 TKT393256:TKU393264 TUP393256:TUQ393264 UEL393256:UEM393264 UOH393256:UOI393264 UYD393256:UYE393264 VHZ393256:VIA393264 VRV393256:VRW393264 WBR393256:WBS393264 WLN393256:WLO393264 WVJ393256:WVK393264 B458792:C458800 IX458792:IY458800 ST458792:SU458800 ACP458792:ACQ458800 AML458792:AMM458800 AWH458792:AWI458800 BGD458792:BGE458800 BPZ458792:BQA458800 BZV458792:BZW458800 CJR458792:CJS458800 CTN458792:CTO458800 DDJ458792:DDK458800 DNF458792:DNG458800 DXB458792:DXC458800 EGX458792:EGY458800 EQT458792:EQU458800 FAP458792:FAQ458800 FKL458792:FKM458800 FUH458792:FUI458800 GED458792:GEE458800 GNZ458792:GOA458800 GXV458792:GXW458800 HHR458792:HHS458800 HRN458792:HRO458800 IBJ458792:IBK458800 ILF458792:ILG458800 IVB458792:IVC458800 JEX458792:JEY458800 JOT458792:JOU458800 JYP458792:JYQ458800 KIL458792:KIM458800 KSH458792:KSI458800 LCD458792:LCE458800 LLZ458792:LMA458800 LVV458792:LVW458800 MFR458792:MFS458800 MPN458792:MPO458800 MZJ458792:MZK458800 NJF458792:NJG458800 NTB458792:NTC458800 OCX458792:OCY458800 OMT458792:OMU458800 OWP458792:OWQ458800 PGL458792:PGM458800 PQH458792:PQI458800 QAD458792:QAE458800 QJZ458792:QKA458800 QTV458792:QTW458800 RDR458792:RDS458800 RNN458792:RNO458800 RXJ458792:RXK458800 SHF458792:SHG458800 SRB458792:SRC458800 TAX458792:TAY458800 TKT458792:TKU458800 TUP458792:TUQ458800 UEL458792:UEM458800 UOH458792:UOI458800 UYD458792:UYE458800 VHZ458792:VIA458800 VRV458792:VRW458800 WBR458792:WBS458800 WLN458792:WLO458800 WVJ458792:WVK458800 B524328:C524336 IX524328:IY524336 ST524328:SU524336 ACP524328:ACQ524336 AML524328:AMM524336 AWH524328:AWI524336 BGD524328:BGE524336 BPZ524328:BQA524336 BZV524328:BZW524336 CJR524328:CJS524336 CTN524328:CTO524336 DDJ524328:DDK524336 DNF524328:DNG524336 DXB524328:DXC524336 EGX524328:EGY524336 EQT524328:EQU524336 FAP524328:FAQ524336 FKL524328:FKM524336 FUH524328:FUI524336 GED524328:GEE524336 GNZ524328:GOA524336 GXV524328:GXW524336 HHR524328:HHS524336 HRN524328:HRO524336 IBJ524328:IBK524336 ILF524328:ILG524336 IVB524328:IVC524336 JEX524328:JEY524336 JOT524328:JOU524336 JYP524328:JYQ524336 KIL524328:KIM524336 KSH524328:KSI524336 LCD524328:LCE524336 LLZ524328:LMA524336 LVV524328:LVW524336 MFR524328:MFS524336 MPN524328:MPO524336 MZJ524328:MZK524336 NJF524328:NJG524336 NTB524328:NTC524336 OCX524328:OCY524336 OMT524328:OMU524336 OWP524328:OWQ524336 PGL524328:PGM524336 PQH524328:PQI524336 QAD524328:QAE524336 QJZ524328:QKA524336 QTV524328:QTW524336 RDR524328:RDS524336 RNN524328:RNO524336 RXJ524328:RXK524336 SHF524328:SHG524336 SRB524328:SRC524336 TAX524328:TAY524336 TKT524328:TKU524336 TUP524328:TUQ524336 UEL524328:UEM524336 UOH524328:UOI524336 UYD524328:UYE524336 VHZ524328:VIA524336 VRV524328:VRW524336 WBR524328:WBS524336 WLN524328:WLO524336 WVJ524328:WVK524336 B589864:C589872 IX589864:IY589872 ST589864:SU589872 ACP589864:ACQ589872 AML589864:AMM589872 AWH589864:AWI589872 BGD589864:BGE589872 BPZ589864:BQA589872 BZV589864:BZW589872 CJR589864:CJS589872 CTN589864:CTO589872 DDJ589864:DDK589872 DNF589864:DNG589872 DXB589864:DXC589872 EGX589864:EGY589872 EQT589864:EQU589872 FAP589864:FAQ589872 FKL589864:FKM589872 FUH589864:FUI589872 GED589864:GEE589872 GNZ589864:GOA589872 GXV589864:GXW589872 HHR589864:HHS589872 HRN589864:HRO589872 IBJ589864:IBK589872 ILF589864:ILG589872 IVB589864:IVC589872 JEX589864:JEY589872 JOT589864:JOU589872 JYP589864:JYQ589872 KIL589864:KIM589872 KSH589864:KSI589872 LCD589864:LCE589872 LLZ589864:LMA589872 LVV589864:LVW589872 MFR589864:MFS589872 MPN589864:MPO589872 MZJ589864:MZK589872 NJF589864:NJG589872 NTB589864:NTC589872 OCX589864:OCY589872 OMT589864:OMU589872 OWP589864:OWQ589872 PGL589864:PGM589872 PQH589864:PQI589872 QAD589864:QAE589872 QJZ589864:QKA589872 QTV589864:QTW589872 RDR589864:RDS589872 RNN589864:RNO589872 RXJ589864:RXK589872 SHF589864:SHG589872 SRB589864:SRC589872 TAX589864:TAY589872 TKT589864:TKU589872 TUP589864:TUQ589872 UEL589864:UEM589872 UOH589864:UOI589872 UYD589864:UYE589872 VHZ589864:VIA589872 VRV589864:VRW589872 WBR589864:WBS589872 WLN589864:WLO589872 WVJ589864:WVK589872 B655400:C655408 IX655400:IY655408 ST655400:SU655408 ACP655400:ACQ655408 AML655400:AMM655408 AWH655400:AWI655408 BGD655400:BGE655408 BPZ655400:BQA655408 BZV655400:BZW655408 CJR655400:CJS655408 CTN655400:CTO655408 DDJ655400:DDK655408 DNF655400:DNG655408 DXB655400:DXC655408 EGX655400:EGY655408 EQT655400:EQU655408 FAP655400:FAQ655408 FKL655400:FKM655408 FUH655400:FUI655408 GED655400:GEE655408 GNZ655400:GOA655408 GXV655400:GXW655408 HHR655400:HHS655408 HRN655400:HRO655408 IBJ655400:IBK655408 ILF655400:ILG655408 IVB655400:IVC655408 JEX655400:JEY655408 JOT655400:JOU655408 JYP655400:JYQ655408 KIL655400:KIM655408 KSH655400:KSI655408 LCD655400:LCE655408 LLZ655400:LMA655408 LVV655400:LVW655408 MFR655400:MFS655408 MPN655400:MPO655408 MZJ655400:MZK655408 NJF655400:NJG655408 NTB655400:NTC655408 OCX655400:OCY655408 OMT655400:OMU655408 OWP655400:OWQ655408 PGL655400:PGM655408 PQH655400:PQI655408 QAD655400:QAE655408 QJZ655400:QKA655408 QTV655400:QTW655408 RDR655400:RDS655408 RNN655400:RNO655408 RXJ655400:RXK655408 SHF655400:SHG655408 SRB655400:SRC655408 TAX655400:TAY655408 TKT655400:TKU655408 TUP655400:TUQ655408 UEL655400:UEM655408 UOH655400:UOI655408 UYD655400:UYE655408 VHZ655400:VIA655408 VRV655400:VRW655408 WBR655400:WBS655408 WLN655400:WLO655408 WVJ655400:WVK655408 B720936:C720944 IX720936:IY720944 ST720936:SU720944 ACP720936:ACQ720944 AML720936:AMM720944 AWH720936:AWI720944 BGD720936:BGE720944 BPZ720936:BQA720944 BZV720936:BZW720944 CJR720936:CJS720944 CTN720936:CTO720944 DDJ720936:DDK720944 DNF720936:DNG720944 DXB720936:DXC720944 EGX720936:EGY720944 EQT720936:EQU720944 FAP720936:FAQ720944 FKL720936:FKM720944 FUH720936:FUI720944 GED720936:GEE720944 GNZ720936:GOA720944 GXV720936:GXW720944 HHR720936:HHS720944 HRN720936:HRO720944 IBJ720936:IBK720944 ILF720936:ILG720944 IVB720936:IVC720944 JEX720936:JEY720944 JOT720936:JOU720944 JYP720936:JYQ720944 KIL720936:KIM720944 KSH720936:KSI720944 LCD720936:LCE720944 LLZ720936:LMA720944 LVV720936:LVW720944 MFR720936:MFS720944 MPN720936:MPO720944 MZJ720936:MZK720944 NJF720936:NJG720944 NTB720936:NTC720944 OCX720936:OCY720944 OMT720936:OMU720944 OWP720936:OWQ720944 PGL720936:PGM720944 PQH720936:PQI720944 QAD720936:QAE720944 QJZ720936:QKA720944 QTV720936:QTW720944 RDR720936:RDS720944 RNN720936:RNO720944 RXJ720936:RXK720944 SHF720936:SHG720944 SRB720936:SRC720944 TAX720936:TAY720944 TKT720936:TKU720944 TUP720936:TUQ720944 UEL720936:UEM720944 UOH720936:UOI720944 UYD720936:UYE720944 VHZ720936:VIA720944 VRV720936:VRW720944 WBR720936:WBS720944 WLN720936:WLO720944 WVJ720936:WVK720944 B786472:C786480 IX786472:IY786480 ST786472:SU786480 ACP786472:ACQ786480 AML786472:AMM786480 AWH786472:AWI786480 BGD786472:BGE786480 BPZ786472:BQA786480 BZV786472:BZW786480 CJR786472:CJS786480 CTN786472:CTO786480 DDJ786472:DDK786480 DNF786472:DNG786480 DXB786472:DXC786480 EGX786472:EGY786480 EQT786472:EQU786480 FAP786472:FAQ786480 FKL786472:FKM786480 FUH786472:FUI786480 GED786472:GEE786480 GNZ786472:GOA786480 GXV786472:GXW786480 HHR786472:HHS786480 HRN786472:HRO786480 IBJ786472:IBK786480 ILF786472:ILG786480 IVB786472:IVC786480 JEX786472:JEY786480 JOT786472:JOU786480 JYP786472:JYQ786480 KIL786472:KIM786480 KSH786472:KSI786480 LCD786472:LCE786480 LLZ786472:LMA786480 LVV786472:LVW786480 MFR786472:MFS786480 MPN786472:MPO786480 MZJ786472:MZK786480 NJF786472:NJG786480 NTB786472:NTC786480 OCX786472:OCY786480 OMT786472:OMU786480 OWP786472:OWQ786480 PGL786472:PGM786480 PQH786472:PQI786480 QAD786472:QAE786480 QJZ786472:QKA786480 QTV786472:QTW786480 RDR786472:RDS786480 RNN786472:RNO786480 RXJ786472:RXK786480 SHF786472:SHG786480 SRB786472:SRC786480 TAX786472:TAY786480 TKT786472:TKU786480 TUP786472:TUQ786480 UEL786472:UEM786480 UOH786472:UOI786480 UYD786472:UYE786480 VHZ786472:VIA786480 VRV786472:VRW786480 WBR786472:WBS786480 WLN786472:WLO786480 WVJ786472:WVK786480 B852008:C852016 IX852008:IY852016 ST852008:SU852016 ACP852008:ACQ852016 AML852008:AMM852016 AWH852008:AWI852016 BGD852008:BGE852016 BPZ852008:BQA852016 BZV852008:BZW852016 CJR852008:CJS852016 CTN852008:CTO852016 DDJ852008:DDK852016 DNF852008:DNG852016 DXB852008:DXC852016 EGX852008:EGY852016 EQT852008:EQU852016 FAP852008:FAQ852016 FKL852008:FKM852016 FUH852008:FUI852016 GED852008:GEE852016 GNZ852008:GOA852016 GXV852008:GXW852016 HHR852008:HHS852016 HRN852008:HRO852016 IBJ852008:IBK852016 ILF852008:ILG852016 IVB852008:IVC852016 JEX852008:JEY852016 JOT852008:JOU852016 JYP852008:JYQ852016 KIL852008:KIM852016 KSH852008:KSI852016 LCD852008:LCE852016 LLZ852008:LMA852016 LVV852008:LVW852016 MFR852008:MFS852016 MPN852008:MPO852016 MZJ852008:MZK852016 NJF852008:NJG852016 NTB852008:NTC852016 OCX852008:OCY852016 OMT852008:OMU852016 OWP852008:OWQ852016 PGL852008:PGM852016 PQH852008:PQI852016 QAD852008:QAE852016 QJZ852008:QKA852016 QTV852008:QTW852016 RDR852008:RDS852016 RNN852008:RNO852016 RXJ852008:RXK852016 SHF852008:SHG852016 SRB852008:SRC852016 TAX852008:TAY852016 TKT852008:TKU852016 TUP852008:TUQ852016 UEL852008:UEM852016 UOH852008:UOI852016 UYD852008:UYE852016 VHZ852008:VIA852016 VRV852008:VRW852016 WBR852008:WBS852016 WLN852008:WLO852016 WVJ852008:WVK852016 B917544:C917552 IX917544:IY917552 ST917544:SU917552 ACP917544:ACQ917552 AML917544:AMM917552 AWH917544:AWI917552 BGD917544:BGE917552 BPZ917544:BQA917552 BZV917544:BZW917552 CJR917544:CJS917552 CTN917544:CTO917552 DDJ917544:DDK917552 DNF917544:DNG917552 DXB917544:DXC917552 EGX917544:EGY917552 EQT917544:EQU917552 FAP917544:FAQ917552 FKL917544:FKM917552 FUH917544:FUI917552 GED917544:GEE917552 GNZ917544:GOA917552 GXV917544:GXW917552 HHR917544:HHS917552 HRN917544:HRO917552 IBJ917544:IBK917552 ILF917544:ILG917552 IVB917544:IVC917552 JEX917544:JEY917552 JOT917544:JOU917552 JYP917544:JYQ917552 KIL917544:KIM917552 KSH917544:KSI917552 LCD917544:LCE917552 LLZ917544:LMA917552 LVV917544:LVW917552 MFR917544:MFS917552 MPN917544:MPO917552 MZJ917544:MZK917552 NJF917544:NJG917552 NTB917544:NTC917552 OCX917544:OCY917552 OMT917544:OMU917552 OWP917544:OWQ917552 PGL917544:PGM917552 PQH917544:PQI917552 QAD917544:QAE917552 QJZ917544:QKA917552 QTV917544:QTW917552 RDR917544:RDS917552 RNN917544:RNO917552 RXJ917544:RXK917552 SHF917544:SHG917552 SRB917544:SRC917552 TAX917544:TAY917552 TKT917544:TKU917552 TUP917544:TUQ917552 UEL917544:UEM917552 UOH917544:UOI917552 UYD917544:UYE917552 VHZ917544:VIA917552 VRV917544:VRW917552 WBR917544:WBS917552 WLN917544:WLO917552 WVJ917544:WVK917552 B983080:C983088 IX983080:IY983088 ST983080:SU983088 ACP983080:ACQ983088 AML983080:AMM983088 AWH983080:AWI983088 BGD983080:BGE983088 BPZ983080:BQA983088 BZV983080:BZW983088 CJR983080:CJS983088 CTN983080:CTO983088 DDJ983080:DDK983088 DNF983080:DNG983088 DXB983080:DXC983088 EGX983080:EGY983088 EQT983080:EQU983088 FAP983080:FAQ983088 FKL983080:FKM983088 FUH983080:FUI983088 GED983080:GEE983088 GNZ983080:GOA983088 GXV983080:GXW983088 HHR983080:HHS983088 HRN983080:HRO983088 IBJ983080:IBK983088 ILF983080:ILG983088 IVB983080:IVC983088 JEX983080:JEY983088 JOT983080:JOU983088 JYP983080:JYQ983088 KIL983080:KIM983088 KSH983080:KSI983088 LCD983080:LCE983088 LLZ983080:LMA983088 LVV983080:LVW983088 MFR983080:MFS983088 MPN983080:MPO983088 MZJ983080:MZK983088 NJF983080:NJG983088 NTB983080:NTC983088 OCX983080:OCY983088 OMT983080:OMU983088 OWP983080:OWQ983088 PGL983080:PGM983088 PQH983080:PQI983088 QAD983080:QAE983088 QJZ983080:QKA983088 QTV983080:QTW983088 RDR983080:RDS983088 RNN983080:RNO983088 RXJ983080:RXK983088 SHF983080:SHG983088 SRB983080:SRC983088 TAX983080:TAY983088 TKT983080:TKU983088 TUP983080:TUQ983088 UEL983080:UEM983088 UOH983080:UOI983088 UYD983080:UYE983088 VHZ983080:VIA983088 VRV983080:VRW983088 WBR983080:WBS983088 WLN983080:WLO983088 WVJ983080:WVK983088 VSC983112:VSC983135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E65631 JA65631 SW65631 ACS65631 AMO65631 AWK65631 BGG65631 BQC65631 BZY65631 CJU65631 CTQ65631 DDM65631 DNI65631 DXE65631 EHA65631 EQW65631 FAS65631 FKO65631 FUK65631 GEG65631 GOC65631 GXY65631 HHU65631 HRQ65631 IBM65631 ILI65631 IVE65631 JFA65631 JOW65631 JYS65631 KIO65631 KSK65631 LCG65631 LMC65631 LVY65631 MFU65631 MPQ65631 MZM65631 NJI65631 NTE65631 ODA65631 OMW65631 OWS65631 PGO65631 PQK65631 QAG65631 QKC65631 QTY65631 RDU65631 RNQ65631 RXM65631 SHI65631 SRE65631 TBA65631 TKW65631 TUS65631 UEO65631 UOK65631 UYG65631 VIC65631 VRY65631 WBU65631 WLQ65631 WVM65631 E131167 JA131167 SW131167 ACS131167 AMO131167 AWK131167 BGG131167 BQC131167 BZY131167 CJU131167 CTQ131167 DDM131167 DNI131167 DXE131167 EHA131167 EQW131167 FAS131167 FKO131167 FUK131167 GEG131167 GOC131167 GXY131167 HHU131167 HRQ131167 IBM131167 ILI131167 IVE131167 JFA131167 JOW131167 JYS131167 KIO131167 KSK131167 LCG131167 LMC131167 LVY131167 MFU131167 MPQ131167 MZM131167 NJI131167 NTE131167 ODA131167 OMW131167 OWS131167 PGO131167 PQK131167 QAG131167 QKC131167 QTY131167 RDU131167 RNQ131167 RXM131167 SHI131167 SRE131167 TBA131167 TKW131167 TUS131167 UEO131167 UOK131167 UYG131167 VIC131167 VRY131167 WBU131167 WLQ131167 WVM131167 E196703 JA196703 SW196703 ACS196703 AMO196703 AWK196703 BGG196703 BQC196703 BZY196703 CJU196703 CTQ196703 DDM196703 DNI196703 DXE196703 EHA196703 EQW196703 FAS196703 FKO196703 FUK196703 GEG196703 GOC196703 GXY196703 HHU196703 HRQ196703 IBM196703 ILI196703 IVE196703 JFA196703 JOW196703 JYS196703 KIO196703 KSK196703 LCG196703 LMC196703 LVY196703 MFU196703 MPQ196703 MZM196703 NJI196703 NTE196703 ODA196703 OMW196703 OWS196703 PGO196703 PQK196703 QAG196703 QKC196703 QTY196703 RDU196703 RNQ196703 RXM196703 SHI196703 SRE196703 TBA196703 TKW196703 TUS196703 UEO196703 UOK196703 UYG196703 VIC196703 VRY196703 WBU196703 WLQ196703 WVM196703 E262239 JA262239 SW262239 ACS262239 AMO262239 AWK262239 BGG262239 BQC262239 BZY262239 CJU262239 CTQ262239 DDM262239 DNI262239 DXE262239 EHA262239 EQW262239 FAS262239 FKO262239 FUK262239 GEG262239 GOC262239 GXY262239 HHU262239 HRQ262239 IBM262239 ILI262239 IVE262239 JFA262239 JOW262239 JYS262239 KIO262239 KSK262239 LCG262239 LMC262239 LVY262239 MFU262239 MPQ262239 MZM262239 NJI262239 NTE262239 ODA262239 OMW262239 OWS262239 PGO262239 PQK262239 QAG262239 QKC262239 QTY262239 RDU262239 RNQ262239 RXM262239 SHI262239 SRE262239 TBA262239 TKW262239 TUS262239 UEO262239 UOK262239 UYG262239 VIC262239 VRY262239 WBU262239 WLQ262239 WVM262239 E327775 JA327775 SW327775 ACS327775 AMO327775 AWK327775 BGG327775 BQC327775 BZY327775 CJU327775 CTQ327775 DDM327775 DNI327775 DXE327775 EHA327775 EQW327775 FAS327775 FKO327775 FUK327775 GEG327775 GOC327775 GXY327775 HHU327775 HRQ327775 IBM327775 ILI327775 IVE327775 JFA327775 JOW327775 JYS327775 KIO327775 KSK327775 LCG327775 LMC327775 LVY327775 MFU327775 MPQ327775 MZM327775 NJI327775 NTE327775 ODA327775 OMW327775 OWS327775 PGO327775 PQK327775 QAG327775 QKC327775 QTY327775 RDU327775 RNQ327775 RXM327775 SHI327775 SRE327775 TBA327775 TKW327775 TUS327775 UEO327775 UOK327775 UYG327775 VIC327775 VRY327775 WBU327775 WLQ327775 WVM327775 E393311 JA393311 SW393311 ACS393311 AMO393311 AWK393311 BGG393311 BQC393311 BZY393311 CJU393311 CTQ393311 DDM393311 DNI393311 DXE393311 EHA393311 EQW393311 FAS393311 FKO393311 FUK393311 GEG393311 GOC393311 GXY393311 HHU393311 HRQ393311 IBM393311 ILI393311 IVE393311 JFA393311 JOW393311 JYS393311 KIO393311 KSK393311 LCG393311 LMC393311 LVY393311 MFU393311 MPQ393311 MZM393311 NJI393311 NTE393311 ODA393311 OMW393311 OWS393311 PGO393311 PQK393311 QAG393311 QKC393311 QTY393311 RDU393311 RNQ393311 RXM393311 SHI393311 SRE393311 TBA393311 TKW393311 TUS393311 UEO393311 UOK393311 UYG393311 VIC393311 VRY393311 WBU393311 WLQ393311 WVM393311 E458847 JA458847 SW458847 ACS458847 AMO458847 AWK458847 BGG458847 BQC458847 BZY458847 CJU458847 CTQ458847 DDM458847 DNI458847 DXE458847 EHA458847 EQW458847 FAS458847 FKO458847 FUK458847 GEG458847 GOC458847 GXY458847 HHU458847 HRQ458847 IBM458847 ILI458847 IVE458847 JFA458847 JOW458847 JYS458847 KIO458847 KSK458847 LCG458847 LMC458847 LVY458847 MFU458847 MPQ458847 MZM458847 NJI458847 NTE458847 ODA458847 OMW458847 OWS458847 PGO458847 PQK458847 QAG458847 QKC458847 QTY458847 RDU458847 RNQ458847 RXM458847 SHI458847 SRE458847 TBA458847 TKW458847 TUS458847 UEO458847 UOK458847 UYG458847 VIC458847 VRY458847 WBU458847 WLQ458847 WVM458847 E524383 JA524383 SW524383 ACS524383 AMO524383 AWK524383 BGG524383 BQC524383 BZY524383 CJU524383 CTQ524383 DDM524383 DNI524383 DXE524383 EHA524383 EQW524383 FAS524383 FKO524383 FUK524383 GEG524383 GOC524383 GXY524383 HHU524383 HRQ524383 IBM524383 ILI524383 IVE524383 JFA524383 JOW524383 JYS524383 KIO524383 KSK524383 LCG524383 LMC524383 LVY524383 MFU524383 MPQ524383 MZM524383 NJI524383 NTE524383 ODA524383 OMW524383 OWS524383 PGO524383 PQK524383 QAG524383 QKC524383 QTY524383 RDU524383 RNQ524383 RXM524383 SHI524383 SRE524383 TBA524383 TKW524383 TUS524383 UEO524383 UOK524383 UYG524383 VIC524383 VRY524383 WBU524383 WLQ524383 WVM524383 E589919 JA589919 SW589919 ACS589919 AMO589919 AWK589919 BGG589919 BQC589919 BZY589919 CJU589919 CTQ589919 DDM589919 DNI589919 DXE589919 EHA589919 EQW589919 FAS589919 FKO589919 FUK589919 GEG589919 GOC589919 GXY589919 HHU589919 HRQ589919 IBM589919 ILI589919 IVE589919 JFA589919 JOW589919 JYS589919 KIO589919 KSK589919 LCG589919 LMC589919 LVY589919 MFU589919 MPQ589919 MZM589919 NJI589919 NTE589919 ODA589919 OMW589919 OWS589919 PGO589919 PQK589919 QAG589919 QKC589919 QTY589919 RDU589919 RNQ589919 RXM589919 SHI589919 SRE589919 TBA589919 TKW589919 TUS589919 UEO589919 UOK589919 UYG589919 VIC589919 VRY589919 WBU589919 WLQ589919 WVM589919 E655455 JA655455 SW655455 ACS655455 AMO655455 AWK655455 BGG655455 BQC655455 BZY655455 CJU655455 CTQ655455 DDM655455 DNI655455 DXE655455 EHA655455 EQW655455 FAS655455 FKO655455 FUK655455 GEG655455 GOC655455 GXY655455 HHU655455 HRQ655455 IBM655455 ILI655455 IVE655455 JFA655455 JOW655455 JYS655455 KIO655455 KSK655455 LCG655455 LMC655455 LVY655455 MFU655455 MPQ655455 MZM655455 NJI655455 NTE655455 ODA655455 OMW655455 OWS655455 PGO655455 PQK655455 QAG655455 QKC655455 QTY655455 RDU655455 RNQ655455 RXM655455 SHI655455 SRE655455 TBA655455 TKW655455 TUS655455 UEO655455 UOK655455 UYG655455 VIC655455 VRY655455 WBU655455 WLQ655455 WVM655455 E720991 JA720991 SW720991 ACS720991 AMO720991 AWK720991 BGG720991 BQC720991 BZY720991 CJU720991 CTQ720991 DDM720991 DNI720991 DXE720991 EHA720991 EQW720991 FAS720991 FKO720991 FUK720991 GEG720991 GOC720991 GXY720991 HHU720991 HRQ720991 IBM720991 ILI720991 IVE720991 JFA720991 JOW720991 JYS720991 KIO720991 KSK720991 LCG720991 LMC720991 LVY720991 MFU720991 MPQ720991 MZM720991 NJI720991 NTE720991 ODA720991 OMW720991 OWS720991 PGO720991 PQK720991 QAG720991 QKC720991 QTY720991 RDU720991 RNQ720991 RXM720991 SHI720991 SRE720991 TBA720991 TKW720991 TUS720991 UEO720991 UOK720991 UYG720991 VIC720991 VRY720991 WBU720991 WLQ720991 WVM720991 E786527 JA786527 SW786527 ACS786527 AMO786527 AWK786527 BGG786527 BQC786527 BZY786527 CJU786527 CTQ786527 DDM786527 DNI786527 DXE786527 EHA786527 EQW786527 FAS786527 FKO786527 FUK786527 GEG786527 GOC786527 GXY786527 HHU786527 HRQ786527 IBM786527 ILI786527 IVE786527 JFA786527 JOW786527 JYS786527 KIO786527 KSK786527 LCG786527 LMC786527 LVY786527 MFU786527 MPQ786527 MZM786527 NJI786527 NTE786527 ODA786527 OMW786527 OWS786527 PGO786527 PQK786527 QAG786527 QKC786527 QTY786527 RDU786527 RNQ786527 RXM786527 SHI786527 SRE786527 TBA786527 TKW786527 TUS786527 UEO786527 UOK786527 UYG786527 VIC786527 VRY786527 WBU786527 WLQ786527 WVM786527 E852063 JA852063 SW852063 ACS852063 AMO852063 AWK852063 BGG852063 BQC852063 BZY852063 CJU852063 CTQ852063 DDM852063 DNI852063 DXE852063 EHA852063 EQW852063 FAS852063 FKO852063 FUK852063 GEG852063 GOC852063 GXY852063 HHU852063 HRQ852063 IBM852063 ILI852063 IVE852063 JFA852063 JOW852063 JYS852063 KIO852063 KSK852063 LCG852063 LMC852063 LVY852063 MFU852063 MPQ852063 MZM852063 NJI852063 NTE852063 ODA852063 OMW852063 OWS852063 PGO852063 PQK852063 QAG852063 QKC852063 QTY852063 RDU852063 RNQ852063 RXM852063 SHI852063 SRE852063 TBA852063 TKW852063 TUS852063 UEO852063 UOK852063 UYG852063 VIC852063 VRY852063 WBU852063 WLQ852063 WVM852063 E917599 JA917599 SW917599 ACS917599 AMO917599 AWK917599 BGG917599 BQC917599 BZY917599 CJU917599 CTQ917599 DDM917599 DNI917599 DXE917599 EHA917599 EQW917599 FAS917599 FKO917599 FUK917599 GEG917599 GOC917599 GXY917599 HHU917599 HRQ917599 IBM917599 ILI917599 IVE917599 JFA917599 JOW917599 JYS917599 KIO917599 KSK917599 LCG917599 LMC917599 LVY917599 MFU917599 MPQ917599 MZM917599 NJI917599 NTE917599 ODA917599 OMW917599 OWS917599 PGO917599 PQK917599 QAG917599 QKC917599 QTY917599 RDU917599 RNQ917599 RXM917599 SHI917599 SRE917599 TBA917599 TKW917599 TUS917599 UEO917599 UOK917599 UYG917599 VIC917599 VRY917599 WBU917599 WLQ917599 WVM917599 E983135 JA983135 SW983135 ACS983135 AMO983135 AWK983135 BGG983135 BQC983135 BZY983135 CJU983135 CTQ983135 DDM983135 DNI983135 DXE983135 EHA983135 EQW983135 FAS983135 FKO983135 FUK983135 GEG983135 GOC983135 GXY983135 HHU983135 HRQ983135 IBM983135 ILI983135 IVE983135 JFA983135 JOW983135 JYS983135 KIO983135 KSK983135 LCG983135 LMC983135 LVY983135 MFU983135 MPQ983135 MZM983135 NJI983135 NTE983135 ODA983135 OMW983135 OWS983135 PGO983135 PQK983135 QAG983135 QKC983135 QTY983135 RDU983135 RNQ983135 RXM983135 SHI983135 SRE983135 TBA983135 TKW983135 TUS983135 UEO983135 UOK983135 UYG983135 VIC983135 VRY983135 WBU983135 WLQ983135 WVM983135 EB107:WWK65536 JG39:JY95 TC39:TU95 ACY39:ADQ95 AMU39:ANM95 AWQ39:AXI95 BGM39:BHE95 BQI39:BRA95 CAE39:CAW95 CKA39:CKS95 CTW39:CUO95 DDS39:DEK95 DNO39:DOG95 DXK39:DYC95 EHG39:EHY95 ERC39:ERU95 FAY39:FBQ95 FKU39:FLM95 FUQ39:FVI95 GEM39:GFE95 GOI39:GPA95 GYE39:GYW95 HIA39:HIS95 HRW39:HSO95 IBS39:ICK95 ILO39:IMG95 IVK39:IWC95 JFG39:JFY95 JPC39:JPU95 JYY39:JZQ95 KIU39:KJM95 KSQ39:KTI95 LCM39:LDE95 LMI39:LNA95 LWE39:LWW95 MGA39:MGS95 MPW39:MQO95 MZS39:NAK95 NJO39:NKG95 NTK39:NUC95 ODG39:ODY95 ONC39:ONU95 OWY39:OXQ95 PGU39:PHM95 PQQ39:PRI95 QAM39:QBE95 QKI39:QLA95 QUE39:QUW95 REA39:RES95 RNW39:ROO95 RXS39:RYK95 SHO39:SIG95 SRK39:SSC95 TBG39:TBY95 TLC39:TLU95 TUY39:TVQ95 UEU39:UFM95 UOQ39:UPI95 UYM39:UZE95 VII39:VJA95 VSE39:VSW95 WCA39:WCS95 WLW39:WMO95 WVS39:WWK95 K65575:AC65631 JG65575:JY65631 TC65575:TU65631 ACY65575:ADQ65631 AMU65575:ANM65631 AWQ65575:AXI65631 BGM65575:BHE65631 BQI65575:BRA65631 CAE65575:CAW65631 CKA65575:CKS65631 CTW65575:CUO65631 DDS65575:DEK65631 DNO65575:DOG65631 DXK65575:DYC65631 EHG65575:EHY65631 ERC65575:ERU65631 FAY65575:FBQ65631 FKU65575:FLM65631 FUQ65575:FVI65631 GEM65575:GFE65631 GOI65575:GPA65631 GYE65575:GYW65631 HIA65575:HIS65631 HRW65575:HSO65631 IBS65575:ICK65631 ILO65575:IMG65631 IVK65575:IWC65631 JFG65575:JFY65631 JPC65575:JPU65631 JYY65575:JZQ65631 KIU65575:KJM65631 KSQ65575:KTI65631 LCM65575:LDE65631 LMI65575:LNA65631 LWE65575:LWW65631 MGA65575:MGS65631 MPW65575:MQO65631 MZS65575:NAK65631 NJO65575:NKG65631 NTK65575:NUC65631 ODG65575:ODY65631 ONC65575:ONU65631 OWY65575:OXQ65631 PGU65575:PHM65631 PQQ65575:PRI65631 QAM65575:QBE65631 QKI65575:QLA65631 QUE65575:QUW65631 REA65575:RES65631 RNW65575:ROO65631 RXS65575:RYK65631 SHO65575:SIG65631 SRK65575:SSC65631 TBG65575:TBY65631 TLC65575:TLU65631 TUY65575:TVQ65631 UEU65575:UFM65631 UOQ65575:UPI65631 UYM65575:UZE65631 VII65575:VJA65631 VSE65575:VSW65631 WCA65575:WCS65631 WLW65575:WMO65631 WVS65575:WWK65631 K131111:AC131167 JG131111:JY131167 TC131111:TU131167 ACY131111:ADQ131167 AMU131111:ANM131167 AWQ131111:AXI131167 BGM131111:BHE131167 BQI131111:BRA131167 CAE131111:CAW131167 CKA131111:CKS131167 CTW131111:CUO131167 DDS131111:DEK131167 DNO131111:DOG131167 DXK131111:DYC131167 EHG131111:EHY131167 ERC131111:ERU131167 FAY131111:FBQ131167 FKU131111:FLM131167 FUQ131111:FVI131167 GEM131111:GFE131167 GOI131111:GPA131167 GYE131111:GYW131167 HIA131111:HIS131167 HRW131111:HSO131167 IBS131111:ICK131167 ILO131111:IMG131167 IVK131111:IWC131167 JFG131111:JFY131167 JPC131111:JPU131167 JYY131111:JZQ131167 KIU131111:KJM131167 KSQ131111:KTI131167 LCM131111:LDE131167 LMI131111:LNA131167 LWE131111:LWW131167 MGA131111:MGS131167 MPW131111:MQO131167 MZS131111:NAK131167 NJO131111:NKG131167 NTK131111:NUC131167 ODG131111:ODY131167 ONC131111:ONU131167 OWY131111:OXQ131167 PGU131111:PHM131167 PQQ131111:PRI131167 QAM131111:QBE131167 QKI131111:QLA131167 QUE131111:QUW131167 REA131111:RES131167 RNW131111:ROO131167 RXS131111:RYK131167 SHO131111:SIG131167 SRK131111:SSC131167 TBG131111:TBY131167 TLC131111:TLU131167 TUY131111:TVQ131167 UEU131111:UFM131167 UOQ131111:UPI131167 UYM131111:UZE131167 VII131111:VJA131167 VSE131111:VSW131167 WCA131111:WCS131167 WLW131111:WMO131167 WVS131111:WWK131167 K196647:AC196703 JG196647:JY196703 TC196647:TU196703 ACY196647:ADQ196703 AMU196647:ANM196703 AWQ196647:AXI196703 BGM196647:BHE196703 BQI196647:BRA196703 CAE196647:CAW196703 CKA196647:CKS196703 CTW196647:CUO196703 DDS196647:DEK196703 DNO196647:DOG196703 DXK196647:DYC196703 EHG196647:EHY196703 ERC196647:ERU196703 FAY196647:FBQ196703 FKU196647:FLM196703 FUQ196647:FVI196703 GEM196647:GFE196703 GOI196647:GPA196703 GYE196647:GYW196703 HIA196647:HIS196703 HRW196647:HSO196703 IBS196647:ICK196703 ILO196647:IMG196703 IVK196647:IWC196703 JFG196647:JFY196703 JPC196647:JPU196703 JYY196647:JZQ196703 KIU196647:KJM196703 KSQ196647:KTI196703 LCM196647:LDE196703 LMI196647:LNA196703 LWE196647:LWW196703 MGA196647:MGS196703 MPW196647:MQO196703 MZS196647:NAK196703 NJO196647:NKG196703 NTK196647:NUC196703 ODG196647:ODY196703 ONC196647:ONU196703 OWY196647:OXQ196703 PGU196647:PHM196703 PQQ196647:PRI196703 QAM196647:QBE196703 QKI196647:QLA196703 QUE196647:QUW196703 REA196647:RES196703 RNW196647:ROO196703 RXS196647:RYK196703 SHO196647:SIG196703 SRK196647:SSC196703 TBG196647:TBY196703 TLC196647:TLU196703 TUY196647:TVQ196703 UEU196647:UFM196703 UOQ196647:UPI196703 UYM196647:UZE196703 VII196647:VJA196703 VSE196647:VSW196703 WCA196647:WCS196703 WLW196647:WMO196703 WVS196647:WWK196703 K262183:AC262239 JG262183:JY262239 TC262183:TU262239 ACY262183:ADQ262239 AMU262183:ANM262239 AWQ262183:AXI262239 BGM262183:BHE262239 BQI262183:BRA262239 CAE262183:CAW262239 CKA262183:CKS262239 CTW262183:CUO262239 DDS262183:DEK262239 DNO262183:DOG262239 DXK262183:DYC262239 EHG262183:EHY262239 ERC262183:ERU262239 FAY262183:FBQ262239 FKU262183:FLM262239 FUQ262183:FVI262239 GEM262183:GFE262239 GOI262183:GPA262239 GYE262183:GYW262239 HIA262183:HIS262239 HRW262183:HSO262239 IBS262183:ICK262239 ILO262183:IMG262239 IVK262183:IWC262239 JFG262183:JFY262239 JPC262183:JPU262239 JYY262183:JZQ262239 KIU262183:KJM262239 KSQ262183:KTI262239 LCM262183:LDE262239 LMI262183:LNA262239 LWE262183:LWW262239 MGA262183:MGS262239 MPW262183:MQO262239 MZS262183:NAK262239 NJO262183:NKG262239 NTK262183:NUC262239 ODG262183:ODY262239 ONC262183:ONU262239 OWY262183:OXQ262239 PGU262183:PHM262239 PQQ262183:PRI262239 QAM262183:QBE262239 QKI262183:QLA262239 QUE262183:QUW262239 REA262183:RES262239 RNW262183:ROO262239 RXS262183:RYK262239 SHO262183:SIG262239 SRK262183:SSC262239 TBG262183:TBY262239 TLC262183:TLU262239 TUY262183:TVQ262239 UEU262183:UFM262239 UOQ262183:UPI262239 UYM262183:UZE262239 VII262183:VJA262239 VSE262183:VSW262239 WCA262183:WCS262239 WLW262183:WMO262239 WVS262183:WWK262239 K327719:AC327775 JG327719:JY327775 TC327719:TU327775 ACY327719:ADQ327775 AMU327719:ANM327775 AWQ327719:AXI327775 BGM327719:BHE327775 BQI327719:BRA327775 CAE327719:CAW327775 CKA327719:CKS327775 CTW327719:CUO327775 DDS327719:DEK327775 DNO327719:DOG327775 DXK327719:DYC327775 EHG327719:EHY327775 ERC327719:ERU327775 FAY327719:FBQ327775 FKU327719:FLM327775 FUQ327719:FVI327775 GEM327719:GFE327775 GOI327719:GPA327775 GYE327719:GYW327775 HIA327719:HIS327775 HRW327719:HSO327775 IBS327719:ICK327775 ILO327719:IMG327775 IVK327719:IWC327775 JFG327719:JFY327775 JPC327719:JPU327775 JYY327719:JZQ327775 KIU327719:KJM327775 KSQ327719:KTI327775 LCM327719:LDE327775 LMI327719:LNA327775 LWE327719:LWW327775 MGA327719:MGS327775 MPW327719:MQO327775 MZS327719:NAK327775 NJO327719:NKG327775 NTK327719:NUC327775 ODG327719:ODY327775 ONC327719:ONU327775 OWY327719:OXQ327775 PGU327719:PHM327775 PQQ327719:PRI327775 QAM327719:QBE327775 QKI327719:QLA327775 QUE327719:QUW327775 REA327719:RES327775 RNW327719:ROO327775 RXS327719:RYK327775 SHO327719:SIG327775 SRK327719:SSC327775 TBG327719:TBY327775 TLC327719:TLU327775 TUY327719:TVQ327775 UEU327719:UFM327775 UOQ327719:UPI327775 UYM327719:UZE327775 VII327719:VJA327775 VSE327719:VSW327775 WCA327719:WCS327775 WLW327719:WMO327775 WVS327719:WWK327775 K393255:AC393311 JG393255:JY393311 TC393255:TU393311 ACY393255:ADQ393311 AMU393255:ANM393311 AWQ393255:AXI393311 BGM393255:BHE393311 BQI393255:BRA393311 CAE393255:CAW393311 CKA393255:CKS393311 CTW393255:CUO393311 DDS393255:DEK393311 DNO393255:DOG393311 DXK393255:DYC393311 EHG393255:EHY393311 ERC393255:ERU393311 FAY393255:FBQ393311 FKU393255:FLM393311 FUQ393255:FVI393311 GEM393255:GFE393311 GOI393255:GPA393311 GYE393255:GYW393311 HIA393255:HIS393311 HRW393255:HSO393311 IBS393255:ICK393311 ILO393255:IMG393311 IVK393255:IWC393311 JFG393255:JFY393311 JPC393255:JPU393311 JYY393255:JZQ393311 KIU393255:KJM393311 KSQ393255:KTI393311 LCM393255:LDE393311 LMI393255:LNA393311 LWE393255:LWW393311 MGA393255:MGS393311 MPW393255:MQO393311 MZS393255:NAK393311 NJO393255:NKG393311 NTK393255:NUC393311 ODG393255:ODY393311 ONC393255:ONU393311 OWY393255:OXQ393311 PGU393255:PHM393311 PQQ393255:PRI393311 QAM393255:QBE393311 QKI393255:QLA393311 QUE393255:QUW393311 REA393255:RES393311 RNW393255:ROO393311 RXS393255:RYK393311 SHO393255:SIG393311 SRK393255:SSC393311 TBG393255:TBY393311 TLC393255:TLU393311 TUY393255:TVQ393311 UEU393255:UFM393311 UOQ393255:UPI393311 UYM393255:UZE393311 VII393255:VJA393311 VSE393255:VSW393311 WCA393255:WCS393311 WLW393255:WMO393311 WVS393255:WWK393311 K458791:AC458847 JG458791:JY458847 TC458791:TU458847 ACY458791:ADQ458847 AMU458791:ANM458847 AWQ458791:AXI458847 BGM458791:BHE458847 BQI458791:BRA458847 CAE458791:CAW458847 CKA458791:CKS458847 CTW458791:CUO458847 DDS458791:DEK458847 DNO458791:DOG458847 DXK458791:DYC458847 EHG458791:EHY458847 ERC458791:ERU458847 FAY458791:FBQ458847 FKU458791:FLM458847 FUQ458791:FVI458847 GEM458791:GFE458847 GOI458791:GPA458847 GYE458791:GYW458847 HIA458791:HIS458847 HRW458791:HSO458847 IBS458791:ICK458847 ILO458791:IMG458847 IVK458791:IWC458847 JFG458791:JFY458847 JPC458791:JPU458847 JYY458791:JZQ458847 KIU458791:KJM458847 KSQ458791:KTI458847 LCM458791:LDE458847 LMI458791:LNA458847 LWE458791:LWW458847 MGA458791:MGS458847 MPW458791:MQO458847 MZS458791:NAK458847 NJO458791:NKG458847 NTK458791:NUC458847 ODG458791:ODY458847 ONC458791:ONU458847 OWY458791:OXQ458847 PGU458791:PHM458847 PQQ458791:PRI458847 QAM458791:QBE458847 QKI458791:QLA458847 QUE458791:QUW458847 REA458791:RES458847 RNW458791:ROO458847 RXS458791:RYK458847 SHO458791:SIG458847 SRK458791:SSC458847 TBG458791:TBY458847 TLC458791:TLU458847 TUY458791:TVQ458847 UEU458791:UFM458847 UOQ458791:UPI458847 UYM458791:UZE458847 VII458791:VJA458847 VSE458791:VSW458847 WCA458791:WCS458847 WLW458791:WMO458847 WVS458791:WWK458847 K524327:AC524383 JG524327:JY524383 TC524327:TU524383 ACY524327:ADQ524383 AMU524327:ANM524383 AWQ524327:AXI524383 BGM524327:BHE524383 BQI524327:BRA524383 CAE524327:CAW524383 CKA524327:CKS524383 CTW524327:CUO524383 DDS524327:DEK524383 DNO524327:DOG524383 DXK524327:DYC524383 EHG524327:EHY524383 ERC524327:ERU524383 FAY524327:FBQ524383 FKU524327:FLM524383 FUQ524327:FVI524383 GEM524327:GFE524383 GOI524327:GPA524383 GYE524327:GYW524383 HIA524327:HIS524383 HRW524327:HSO524383 IBS524327:ICK524383 ILO524327:IMG524383 IVK524327:IWC524383 JFG524327:JFY524383 JPC524327:JPU524383 JYY524327:JZQ524383 KIU524327:KJM524383 KSQ524327:KTI524383 LCM524327:LDE524383 LMI524327:LNA524383 LWE524327:LWW524383 MGA524327:MGS524383 MPW524327:MQO524383 MZS524327:NAK524383 NJO524327:NKG524383 NTK524327:NUC524383 ODG524327:ODY524383 ONC524327:ONU524383 OWY524327:OXQ524383 PGU524327:PHM524383 PQQ524327:PRI524383 QAM524327:QBE524383 QKI524327:QLA524383 QUE524327:QUW524383 REA524327:RES524383 RNW524327:ROO524383 RXS524327:RYK524383 SHO524327:SIG524383 SRK524327:SSC524383 TBG524327:TBY524383 TLC524327:TLU524383 TUY524327:TVQ524383 UEU524327:UFM524383 UOQ524327:UPI524383 UYM524327:UZE524383 VII524327:VJA524383 VSE524327:VSW524383 WCA524327:WCS524383 WLW524327:WMO524383 WVS524327:WWK524383 K589863:AC589919 JG589863:JY589919 TC589863:TU589919 ACY589863:ADQ589919 AMU589863:ANM589919 AWQ589863:AXI589919 BGM589863:BHE589919 BQI589863:BRA589919 CAE589863:CAW589919 CKA589863:CKS589919 CTW589863:CUO589919 DDS589863:DEK589919 DNO589863:DOG589919 DXK589863:DYC589919 EHG589863:EHY589919 ERC589863:ERU589919 FAY589863:FBQ589919 FKU589863:FLM589919 FUQ589863:FVI589919 GEM589863:GFE589919 GOI589863:GPA589919 GYE589863:GYW589919 HIA589863:HIS589919 HRW589863:HSO589919 IBS589863:ICK589919 ILO589863:IMG589919 IVK589863:IWC589919 JFG589863:JFY589919 JPC589863:JPU589919 JYY589863:JZQ589919 KIU589863:KJM589919 KSQ589863:KTI589919 LCM589863:LDE589919 LMI589863:LNA589919 LWE589863:LWW589919 MGA589863:MGS589919 MPW589863:MQO589919 MZS589863:NAK589919 NJO589863:NKG589919 NTK589863:NUC589919 ODG589863:ODY589919 ONC589863:ONU589919 OWY589863:OXQ589919 PGU589863:PHM589919 PQQ589863:PRI589919 QAM589863:QBE589919 QKI589863:QLA589919 QUE589863:QUW589919 REA589863:RES589919 RNW589863:ROO589919 RXS589863:RYK589919 SHO589863:SIG589919 SRK589863:SSC589919 TBG589863:TBY589919 TLC589863:TLU589919 TUY589863:TVQ589919 UEU589863:UFM589919 UOQ589863:UPI589919 UYM589863:UZE589919 VII589863:VJA589919 VSE589863:VSW589919 WCA589863:WCS589919 WLW589863:WMO589919 WVS589863:WWK589919 K655399:AC655455 JG655399:JY655455 TC655399:TU655455 ACY655399:ADQ655455 AMU655399:ANM655455 AWQ655399:AXI655455 BGM655399:BHE655455 BQI655399:BRA655455 CAE655399:CAW655455 CKA655399:CKS655455 CTW655399:CUO655455 DDS655399:DEK655455 DNO655399:DOG655455 DXK655399:DYC655455 EHG655399:EHY655455 ERC655399:ERU655455 FAY655399:FBQ655455 FKU655399:FLM655455 FUQ655399:FVI655455 GEM655399:GFE655455 GOI655399:GPA655455 GYE655399:GYW655455 HIA655399:HIS655455 HRW655399:HSO655455 IBS655399:ICK655455 ILO655399:IMG655455 IVK655399:IWC655455 JFG655399:JFY655455 JPC655399:JPU655455 JYY655399:JZQ655455 KIU655399:KJM655455 KSQ655399:KTI655455 LCM655399:LDE655455 LMI655399:LNA655455 LWE655399:LWW655455 MGA655399:MGS655455 MPW655399:MQO655455 MZS655399:NAK655455 NJO655399:NKG655455 NTK655399:NUC655455 ODG655399:ODY655455 ONC655399:ONU655455 OWY655399:OXQ655455 PGU655399:PHM655455 PQQ655399:PRI655455 QAM655399:QBE655455 QKI655399:QLA655455 QUE655399:QUW655455 REA655399:RES655455 RNW655399:ROO655455 RXS655399:RYK655455 SHO655399:SIG655455 SRK655399:SSC655455 TBG655399:TBY655455 TLC655399:TLU655455 TUY655399:TVQ655455 UEU655399:UFM655455 UOQ655399:UPI655455 UYM655399:UZE655455 VII655399:VJA655455 VSE655399:VSW655455 WCA655399:WCS655455 WLW655399:WMO655455 WVS655399:WWK655455 K720935:AC720991 JG720935:JY720991 TC720935:TU720991 ACY720935:ADQ720991 AMU720935:ANM720991 AWQ720935:AXI720991 BGM720935:BHE720991 BQI720935:BRA720991 CAE720935:CAW720991 CKA720935:CKS720991 CTW720935:CUO720991 DDS720935:DEK720991 DNO720935:DOG720991 DXK720935:DYC720991 EHG720935:EHY720991 ERC720935:ERU720991 FAY720935:FBQ720991 FKU720935:FLM720991 FUQ720935:FVI720991 GEM720935:GFE720991 GOI720935:GPA720991 GYE720935:GYW720991 HIA720935:HIS720991 HRW720935:HSO720991 IBS720935:ICK720991 ILO720935:IMG720991 IVK720935:IWC720991 JFG720935:JFY720991 JPC720935:JPU720991 JYY720935:JZQ720991 KIU720935:KJM720991 KSQ720935:KTI720991 LCM720935:LDE720991 LMI720935:LNA720991 LWE720935:LWW720991 MGA720935:MGS720991 MPW720935:MQO720991 MZS720935:NAK720991 NJO720935:NKG720991 NTK720935:NUC720991 ODG720935:ODY720991 ONC720935:ONU720991 OWY720935:OXQ720991 PGU720935:PHM720991 PQQ720935:PRI720991 QAM720935:QBE720991 QKI720935:QLA720991 QUE720935:QUW720991 REA720935:RES720991 RNW720935:ROO720991 RXS720935:RYK720991 SHO720935:SIG720991 SRK720935:SSC720991 TBG720935:TBY720991 TLC720935:TLU720991 TUY720935:TVQ720991 UEU720935:UFM720991 UOQ720935:UPI720991 UYM720935:UZE720991 VII720935:VJA720991 VSE720935:VSW720991 WCA720935:WCS720991 WLW720935:WMO720991 WVS720935:WWK720991 K786471:AC786527 JG786471:JY786527 TC786471:TU786527 ACY786471:ADQ786527 AMU786471:ANM786527 AWQ786471:AXI786527 BGM786471:BHE786527 BQI786471:BRA786527 CAE786471:CAW786527 CKA786471:CKS786527 CTW786471:CUO786527 DDS786471:DEK786527 DNO786471:DOG786527 DXK786471:DYC786527 EHG786471:EHY786527 ERC786471:ERU786527 FAY786471:FBQ786527 FKU786471:FLM786527 FUQ786471:FVI786527 GEM786471:GFE786527 GOI786471:GPA786527 GYE786471:GYW786527 HIA786471:HIS786527 HRW786471:HSO786527 IBS786471:ICK786527 ILO786471:IMG786527 IVK786471:IWC786527 JFG786471:JFY786527 JPC786471:JPU786527 JYY786471:JZQ786527 KIU786471:KJM786527 KSQ786471:KTI786527 LCM786471:LDE786527 LMI786471:LNA786527 LWE786471:LWW786527 MGA786471:MGS786527 MPW786471:MQO786527 MZS786471:NAK786527 NJO786471:NKG786527 NTK786471:NUC786527 ODG786471:ODY786527 ONC786471:ONU786527 OWY786471:OXQ786527 PGU786471:PHM786527 PQQ786471:PRI786527 QAM786471:QBE786527 QKI786471:QLA786527 QUE786471:QUW786527 REA786471:RES786527 RNW786471:ROO786527 RXS786471:RYK786527 SHO786471:SIG786527 SRK786471:SSC786527 TBG786471:TBY786527 TLC786471:TLU786527 TUY786471:TVQ786527 UEU786471:UFM786527 UOQ786471:UPI786527 UYM786471:UZE786527 VII786471:VJA786527 VSE786471:VSW786527 WCA786471:WCS786527 WLW786471:WMO786527 WVS786471:WWK786527 K852007:AC852063 JG852007:JY852063 TC852007:TU852063 ACY852007:ADQ852063 AMU852007:ANM852063 AWQ852007:AXI852063 BGM852007:BHE852063 BQI852007:BRA852063 CAE852007:CAW852063 CKA852007:CKS852063 CTW852007:CUO852063 DDS852007:DEK852063 DNO852007:DOG852063 DXK852007:DYC852063 EHG852007:EHY852063 ERC852007:ERU852063 FAY852007:FBQ852063 FKU852007:FLM852063 FUQ852007:FVI852063 GEM852007:GFE852063 GOI852007:GPA852063 GYE852007:GYW852063 HIA852007:HIS852063 HRW852007:HSO852063 IBS852007:ICK852063 ILO852007:IMG852063 IVK852007:IWC852063 JFG852007:JFY852063 JPC852007:JPU852063 JYY852007:JZQ852063 KIU852007:KJM852063 KSQ852007:KTI852063 LCM852007:LDE852063 LMI852007:LNA852063 LWE852007:LWW852063 MGA852007:MGS852063 MPW852007:MQO852063 MZS852007:NAK852063 NJO852007:NKG852063 NTK852007:NUC852063 ODG852007:ODY852063 ONC852007:ONU852063 OWY852007:OXQ852063 PGU852007:PHM852063 PQQ852007:PRI852063 QAM852007:QBE852063 QKI852007:QLA852063 QUE852007:QUW852063 REA852007:RES852063 RNW852007:ROO852063 RXS852007:RYK852063 SHO852007:SIG852063 SRK852007:SSC852063 TBG852007:TBY852063 TLC852007:TLU852063 TUY852007:TVQ852063 UEU852007:UFM852063 UOQ852007:UPI852063 UYM852007:UZE852063 VII852007:VJA852063 VSE852007:VSW852063 WCA852007:WCS852063 WLW852007:WMO852063 WVS852007:WWK852063 K917543:AC917599 JG917543:JY917599 TC917543:TU917599 ACY917543:ADQ917599 AMU917543:ANM917599 AWQ917543:AXI917599 BGM917543:BHE917599 BQI917543:BRA917599 CAE917543:CAW917599 CKA917543:CKS917599 CTW917543:CUO917599 DDS917543:DEK917599 DNO917543:DOG917599 DXK917543:DYC917599 EHG917543:EHY917599 ERC917543:ERU917599 FAY917543:FBQ917599 FKU917543:FLM917599 FUQ917543:FVI917599 GEM917543:GFE917599 GOI917543:GPA917599 GYE917543:GYW917599 HIA917543:HIS917599 HRW917543:HSO917599 IBS917543:ICK917599 ILO917543:IMG917599 IVK917543:IWC917599 JFG917543:JFY917599 JPC917543:JPU917599 JYY917543:JZQ917599 KIU917543:KJM917599 KSQ917543:KTI917599 LCM917543:LDE917599 LMI917543:LNA917599 LWE917543:LWW917599 MGA917543:MGS917599 MPW917543:MQO917599 MZS917543:NAK917599 NJO917543:NKG917599 NTK917543:NUC917599 ODG917543:ODY917599 ONC917543:ONU917599 OWY917543:OXQ917599 PGU917543:PHM917599 PQQ917543:PRI917599 QAM917543:QBE917599 QKI917543:QLA917599 QUE917543:QUW917599 REA917543:RES917599 RNW917543:ROO917599 RXS917543:RYK917599 SHO917543:SIG917599 SRK917543:SSC917599 TBG917543:TBY917599 TLC917543:TLU917599 TUY917543:TVQ917599 UEU917543:UFM917599 UOQ917543:UPI917599 UYM917543:UZE917599 VII917543:VJA917599 VSE917543:VSW917599 WCA917543:WCS917599 WLW917543:WMO917599 WVS917543:WWK917599 K983079:AC983135 JG983079:JY983135 TC983079:TU983135 ACY983079:ADQ983135 AMU983079:ANM983135 AWQ983079:AXI983135 BGM983079:BHE983135 BQI983079:BRA983135 CAE983079:CAW983135 CKA983079:CKS983135 CTW983079:CUO983135 DDS983079:DEK983135 DNO983079:DOG983135 DXK983079:DYC983135 EHG983079:EHY983135 ERC983079:ERU983135 FAY983079:FBQ983135 FKU983079:FLM983135 FUQ983079:FVI983135 GEM983079:GFE983135 GOI983079:GPA983135 GYE983079:GYW983135 HIA983079:HIS983135 HRW983079:HSO983135 IBS983079:ICK983135 ILO983079:IMG983135 IVK983079:IWC983135 JFG983079:JFY983135 JPC983079:JPU983135 JYY983079:JZQ983135 KIU983079:KJM983135 KSQ983079:KTI983135 LCM983079:LDE983135 LMI983079:LNA983135 LWE983079:LWW983135 MGA983079:MGS983135 MPW983079:MQO983135 MZS983079:NAK983135 NJO983079:NKG983135 NTK983079:NUC983135 ODG983079:ODY983135 ONC983079:ONU983135 OWY983079:OXQ983135 PGU983079:PHM983135 PQQ983079:PRI983135 QAM983079:QBE983135 QKI983079:QLA983135 QUE983079:QUW983135 REA983079:RES983135 RNW983079:ROO983135 RXS983079:RYK983135 SHO983079:SIG983135 SRK983079:SSC983135 TBG983079:TBY983135 TLC983079:TLU983135 TUY983079:TVQ983135 UEU983079:UFM983135 UOQ983079:UPI983135 UYM983079:UZE983135 VII983079:VJA983135 VSE983079:VSW983135 WCA983079:WCS983135 WLW983079:WMO983135 WVS983079:WWK983135 EB96:IU106 JB39:JD95 SX39:SZ95 ACT39:ACV95 AMP39:AMR95 AWL39:AWN95 BGH39:BGJ95 BQD39:BQF95 BZZ39:CAB95 CJV39:CJX95 CTR39:CTT95 DDN39:DDP95 DNJ39:DNL95 DXF39:DXH95 EHB39:EHD95 EQX39:EQZ95 FAT39:FAV95 FKP39:FKR95 FUL39:FUN95 GEH39:GEJ95 GOD39:GOF95 GXZ39:GYB95 HHV39:HHX95 HRR39:HRT95 IBN39:IBP95 ILJ39:ILL95 IVF39:IVH95 JFB39:JFD95 JOX39:JOZ95 JYT39:JYV95 KIP39:KIR95 KSL39:KSN95 LCH39:LCJ95 LMD39:LMF95 LVZ39:LWB95 MFV39:MFX95 MPR39:MPT95 MZN39:MZP95 NJJ39:NJL95 NTF39:NTH95 ODB39:ODD95 OMX39:OMZ95 OWT39:OWV95 PGP39:PGR95 PQL39:PQN95 QAH39:QAJ95 QKD39:QKF95 QTZ39:QUB95 RDV39:RDX95 RNR39:RNT95 RXN39:RXP95 SHJ39:SHL95 SRF39:SRH95 TBB39:TBD95 TKX39:TKZ95 TUT39:TUV95 UEP39:UER95 UOL39:UON95 UYH39:UYJ95 VID39:VIF95 VRZ39:VSB95 WBV39:WBX95 WLR39:WLT95 WVN39:WVP95 F65575:H65631 JB65575:JD65631 SX65575:SZ65631 ACT65575:ACV65631 AMP65575:AMR65631 AWL65575:AWN65631 BGH65575:BGJ65631 BQD65575:BQF65631 BZZ65575:CAB65631 CJV65575:CJX65631 CTR65575:CTT65631 DDN65575:DDP65631 DNJ65575:DNL65631 DXF65575:DXH65631 EHB65575:EHD65631 EQX65575:EQZ65631 FAT65575:FAV65631 FKP65575:FKR65631 FUL65575:FUN65631 GEH65575:GEJ65631 GOD65575:GOF65631 GXZ65575:GYB65631 HHV65575:HHX65631 HRR65575:HRT65631 IBN65575:IBP65631 ILJ65575:ILL65631 IVF65575:IVH65631 JFB65575:JFD65631 JOX65575:JOZ65631 JYT65575:JYV65631 KIP65575:KIR65631 KSL65575:KSN65631 LCH65575:LCJ65631 LMD65575:LMF65631 LVZ65575:LWB65631 MFV65575:MFX65631 MPR65575:MPT65631 MZN65575:MZP65631 NJJ65575:NJL65631 NTF65575:NTH65631 ODB65575:ODD65631 OMX65575:OMZ65631 OWT65575:OWV65631 PGP65575:PGR65631 PQL65575:PQN65631 QAH65575:QAJ65631 QKD65575:QKF65631 QTZ65575:QUB65631 RDV65575:RDX65631 RNR65575:RNT65631 RXN65575:RXP65631 SHJ65575:SHL65631 SRF65575:SRH65631 TBB65575:TBD65631 TKX65575:TKZ65631 TUT65575:TUV65631 UEP65575:UER65631 UOL65575:UON65631 UYH65575:UYJ65631 VID65575:VIF65631 VRZ65575:VSB65631 WBV65575:WBX65631 WLR65575:WLT65631 WVN65575:WVP65631 F131111:H131167 JB131111:JD131167 SX131111:SZ131167 ACT131111:ACV131167 AMP131111:AMR131167 AWL131111:AWN131167 BGH131111:BGJ131167 BQD131111:BQF131167 BZZ131111:CAB131167 CJV131111:CJX131167 CTR131111:CTT131167 DDN131111:DDP131167 DNJ131111:DNL131167 DXF131111:DXH131167 EHB131111:EHD131167 EQX131111:EQZ131167 FAT131111:FAV131167 FKP131111:FKR131167 FUL131111:FUN131167 GEH131111:GEJ131167 GOD131111:GOF131167 GXZ131111:GYB131167 HHV131111:HHX131167 HRR131111:HRT131167 IBN131111:IBP131167 ILJ131111:ILL131167 IVF131111:IVH131167 JFB131111:JFD131167 JOX131111:JOZ131167 JYT131111:JYV131167 KIP131111:KIR131167 KSL131111:KSN131167 LCH131111:LCJ131167 LMD131111:LMF131167 LVZ131111:LWB131167 MFV131111:MFX131167 MPR131111:MPT131167 MZN131111:MZP131167 NJJ131111:NJL131167 NTF131111:NTH131167 ODB131111:ODD131167 OMX131111:OMZ131167 OWT131111:OWV131167 PGP131111:PGR131167 PQL131111:PQN131167 QAH131111:QAJ131167 QKD131111:QKF131167 QTZ131111:QUB131167 RDV131111:RDX131167 RNR131111:RNT131167 RXN131111:RXP131167 SHJ131111:SHL131167 SRF131111:SRH131167 TBB131111:TBD131167 TKX131111:TKZ131167 TUT131111:TUV131167 UEP131111:UER131167 UOL131111:UON131167 UYH131111:UYJ131167 VID131111:VIF131167 VRZ131111:VSB131167 WBV131111:WBX131167 WLR131111:WLT131167 WVN131111:WVP131167 F196647:H196703 JB196647:JD196703 SX196647:SZ196703 ACT196647:ACV196703 AMP196647:AMR196703 AWL196647:AWN196703 BGH196647:BGJ196703 BQD196647:BQF196703 BZZ196647:CAB196703 CJV196647:CJX196703 CTR196647:CTT196703 DDN196647:DDP196703 DNJ196647:DNL196703 DXF196647:DXH196703 EHB196647:EHD196703 EQX196647:EQZ196703 FAT196647:FAV196703 FKP196647:FKR196703 FUL196647:FUN196703 GEH196647:GEJ196703 GOD196647:GOF196703 GXZ196647:GYB196703 HHV196647:HHX196703 HRR196647:HRT196703 IBN196647:IBP196703 ILJ196647:ILL196703 IVF196647:IVH196703 JFB196647:JFD196703 JOX196647:JOZ196703 JYT196647:JYV196703 KIP196647:KIR196703 KSL196647:KSN196703 LCH196647:LCJ196703 LMD196647:LMF196703 LVZ196647:LWB196703 MFV196647:MFX196703 MPR196647:MPT196703 MZN196647:MZP196703 NJJ196647:NJL196703 NTF196647:NTH196703 ODB196647:ODD196703 OMX196647:OMZ196703 OWT196647:OWV196703 PGP196647:PGR196703 PQL196647:PQN196703 QAH196647:QAJ196703 QKD196647:QKF196703 QTZ196647:QUB196703 RDV196647:RDX196703 RNR196647:RNT196703 RXN196647:RXP196703 SHJ196647:SHL196703 SRF196647:SRH196703 TBB196647:TBD196703 TKX196647:TKZ196703 TUT196647:TUV196703 UEP196647:UER196703 UOL196647:UON196703 UYH196647:UYJ196703 VID196647:VIF196703 VRZ196647:VSB196703 WBV196647:WBX196703 WLR196647:WLT196703 WVN196647:WVP196703 F262183:H262239 JB262183:JD262239 SX262183:SZ262239 ACT262183:ACV262239 AMP262183:AMR262239 AWL262183:AWN262239 BGH262183:BGJ262239 BQD262183:BQF262239 BZZ262183:CAB262239 CJV262183:CJX262239 CTR262183:CTT262239 DDN262183:DDP262239 DNJ262183:DNL262239 DXF262183:DXH262239 EHB262183:EHD262239 EQX262183:EQZ262239 FAT262183:FAV262239 FKP262183:FKR262239 FUL262183:FUN262239 GEH262183:GEJ262239 GOD262183:GOF262239 GXZ262183:GYB262239 HHV262183:HHX262239 HRR262183:HRT262239 IBN262183:IBP262239 ILJ262183:ILL262239 IVF262183:IVH262239 JFB262183:JFD262239 JOX262183:JOZ262239 JYT262183:JYV262239 KIP262183:KIR262239 KSL262183:KSN262239 LCH262183:LCJ262239 LMD262183:LMF262239 LVZ262183:LWB262239 MFV262183:MFX262239 MPR262183:MPT262239 MZN262183:MZP262239 NJJ262183:NJL262239 NTF262183:NTH262239 ODB262183:ODD262239 OMX262183:OMZ262239 OWT262183:OWV262239 PGP262183:PGR262239 PQL262183:PQN262239 QAH262183:QAJ262239 QKD262183:QKF262239 QTZ262183:QUB262239 RDV262183:RDX262239 RNR262183:RNT262239 RXN262183:RXP262239 SHJ262183:SHL262239 SRF262183:SRH262239 TBB262183:TBD262239 TKX262183:TKZ262239 TUT262183:TUV262239 UEP262183:UER262239 UOL262183:UON262239 UYH262183:UYJ262239 VID262183:VIF262239 VRZ262183:VSB262239 WBV262183:WBX262239 WLR262183:WLT262239 WVN262183:WVP262239 F327719:H327775 JB327719:JD327775 SX327719:SZ327775 ACT327719:ACV327775 AMP327719:AMR327775 AWL327719:AWN327775 BGH327719:BGJ327775 BQD327719:BQF327775 BZZ327719:CAB327775 CJV327719:CJX327775 CTR327719:CTT327775 DDN327719:DDP327775 DNJ327719:DNL327775 DXF327719:DXH327775 EHB327719:EHD327775 EQX327719:EQZ327775 FAT327719:FAV327775 FKP327719:FKR327775 FUL327719:FUN327775 GEH327719:GEJ327775 GOD327719:GOF327775 GXZ327719:GYB327775 HHV327719:HHX327775 HRR327719:HRT327775 IBN327719:IBP327775 ILJ327719:ILL327775 IVF327719:IVH327775 JFB327719:JFD327775 JOX327719:JOZ327775 JYT327719:JYV327775 KIP327719:KIR327775 KSL327719:KSN327775 LCH327719:LCJ327775 LMD327719:LMF327775 LVZ327719:LWB327775 MFV327719:MFX327775 MPR327719:MPT327775 MZN327719:MZP327775 NJJ327719:NJL327775 NTF327719:NTH327775 ODB327719:ODD327775 OMX327719:OMZ327775 OWT327719:OWV327775 PGP327719:PGR327775 PQL327719:PQN327775 QAH327719:QAJ327775 QKD327719:QKF327775 QTZ327719:QUB327775 RDV327719:RDX327775 RNR327719:RNT327775 RXN327719:RXP327775 SHJ327719:SHL327775 SRF327719:SRH327775 TBB327719:TBD327775 TKX327719:TKZ327775 TUT327719:TUV327775 UEP327719:UER327775 UOL327719:UON327775 UYH327719:UYJ327775 VID327719:VIF327775 VRZ327719:VSB327775 WBV327719:WBX327775 WLR327719:WLT327775 WVN327719:WVP327775 F393255:H393311 JB393255:JD393311 SX393255:SZ393311 ACT393255:ACV393311 AMP393255:AMR393311 AWL393255:AWN393311 BGH393255:BGJ393311 BQD393255:BQF393311 BZZ393255:CAB393311 CJV393255:CJX393311 CTR393255:CTT393311 DDN393255:DDP393311 DNJ393255:DNL393311 DXF393255:DXH393311 EHB393255:EHD393311 EQX393255:EQZ393311 FAT393255:FAV393311 FKP393255:FKR393311 FUL393255:FUN393311 GEH393255:GEJ393311 GOD393255:GOF393311 GXZ393255:GYB393311 HHV393255:HHX393311 HRR393255:HRT393311 IBN393255:IBP393311 ILJ393255:ILL393311 IVF393255:IVH393311 JFB393255:JFD393311 JOX393255:JOZ393311 JYT393255:JYV393311 KIP393255:KIR393311 KSL393255:KSN393311 LCH393255:LCJ393311 LMD393255:LMF393311 LVZ393255:LWB393311 MFV393255:MFX393311 MPR393255:MPT393311 MZN393255:MZP393311 NJJ393255:NJL393311 NTF393255:NTH393311 ODB393255:ODD393311 OMX393255:OMZ393311 OWT393255:OWV393311 PGP393255:PGR393311 PQL393255:PQN393311 QAH393255:QAJ393311 QKD393255:QKF393311 QTZ393255:QUB393311 RDV393255:RDX393311 RNR393255:RNT393311 RXN393255:RXP393311 SHJ393255:SHL393311 SRF393255:SRH393311 TBB393255:TBD393311 TKX393255:TKZ393311 TUT393255:TUV393311 UEP393255:UER393311 UOL393255:UON393311 UYH393255:UYJ393311 VID393255:VIF393311 VRZ393255:VSB393311 WBV393255:WBX393311 WLR393255:WLT393311 WVN393255:WVP393311 F458791:H458847 JB458791:JD458847 SX458791:SZ458847 ACT458791:ACV458847 AMP458791:AMR458847 AWL458791:AWN458847 BGH458791:BGJ458847 BQD458791:BQF458847 BZZ458791:CAB458847 CJV458791:CJX458847 CTR458791:CTT458847 DDN458791:DDP458847 DNJ458791:DNL458847 DXF458791:DXH458847 EHB458791:EHD458847 EQX458791:EQZ458847 FAT458791:FAV458847 FKP458791:FKR458847 FUL458791:FUN458847 GEH458791:GEJ458847 GOD458791:GOF458847 GXZ458791:GYB458847 HHV458791:HHX458847 HRR458791:HRT458847 IBN458791:IBP458847 ILJ458791:ILL458847 IVF458791:IVH458847 JFB458791:JFD458847 JOX458791:JOZ458847 JYT458791:JYV458847 KIP458791:KIR458847 KSL458791:KSN458847 LCH458791:LCJ458847 LMD458791:LMF458847 LVZ458791:LWB458847 MFV458791:MFX458847 MPR458791:MPT458847 MZN458791:MZP458847 NJJ458791:NJL458847 NTF458791:NTH458847 ODB458791:ODD458847 OMX458791:OMZ458847 OWT458791:OWV458847 PGP458791:PGR458847 PQL458791:PQN458847 QAH458791:QAJ458847 QKD458791:QKF458847 QTZ458791:QUB458847 RDV458791:RDX458847 RNR458791:RNT458847 RXN458791:RXP458847 SHJ458791:SHL458847 SRF458791:SRH458847 TBB458791:TBD458847 TKX458791:TKZ458847 TUT458791:TUV458847 UEP458791:UER458847 UOL458791:UON458847 UYH458791:UYJ458847 VID458791:VIF458847 VRZ458791:VSB458847 WBV458791:WBX458847 WLR458791:WLT458847 WVN458791:WVP458847 F524327:H524383 JB524327:JD524383 SX524327:SZ524383 ACT524327:ACV524383 AMP524327:AMR524383 AWL524327:AWN524383 BGH524327:BGJ524383 BQD524327:BQF524383 BZZ524327:CAB524383 CJV524327:CJX524383 CTR524327:CTT524383 DDN524327:DDP524383 DNJ524327:DNL524383 DXF524327:DXH524383 EHB524327:EHD524383 EQX524327:EQZ524383 FAT524327:FAV524383 FKP524327:FKR524383 FUL524327:FUN524383 GEH524327:GEJ524383 GOD524327:GOF524383 GXZ524327:GYB524383 HHV524327:HHX524383 HRR524327:HRT524383 IBN524327:IBP524383 ILJ524327:ILL524383 IVF524327:IVH524383 JFB524327:JFD524383 JOX524327:JOZ524383 JYT524327:JYV524383 KIP524327:KIR524383 KSL524327:KSN524383 LCH524327:LCJ524383 LMD524327:LMF524383 LVZ524327:LWB524383 MFV524327:MFX524383 MPR524327:MPT524383 MZN524327:MZP524383 NJJ524327:NJL524383 NTF524327:NTH524383 ODB524327:ODD524383 OMX524327:OMZ524383 OWT524327:OWV524383 PGP524327:PGR524383 PQL524327:PQN524383 QAH524327:QAJ524383 QKD524327:QKF524383 QTZ524327:QUB524383 RDV524327:RDX524383 RNR524327:RNT524383 RXN524327:RXP524383 SHJ524327:SHL524383 SRF524327:SRH524383 TBB524327:TBD524383 TKX524327:TKZ524383 TUT524327:TUV524383 UEP524327:UER524383 UOL524327:UON524383 UYH524327:UYJ524383 VID524327:VIF524383 VRZ524327:VSB524383 WBV524327:WBX524383 WLR524327:WLT524383 WVN524327:WVP524383 F589863:H589919 JB589863:JD589919 SX589863:SZ589919 ACT589863:ACV589919 AMP589863:AMR589919 AWL589863:AWN589919 BGH589863:BGJ589919 BQD589863:BQF589919 BZZ589863:CAB589919 CJV589863:CJX589919 CTR589863:CTT589919 DDN589863:DDP589919 DNJ589863:DNL589919 DXF589863:DXH589919 EHB589863:EHD589919 EQX589863:EQZ589919 FAT589863:FAV589919 FKP589863:FKR589919 FUL589863:FUN589919 GEH589863:GEJ589919 GOD589863:GOF589919 GXZ589863:GYB589919 HHV589863:HHX589919 HRR589863:HRT589919 IBN589863:IBP589919 ILJ589863:ILL589919 IVF589863:IVH589919 JFB589863:JFD589919 JOX589863:JOZ589919 JYT589863:JYV589919 KIP589863:KIR589919 KSL589863:KSN589919 LCH589863:LCJ589919 LMD589863:LMF589919 LVZ589863:LWB589919 MFV589863:MFX589919 MPR589863:MPT589919 MZN589863:MZP589919 NJJ589863:NJL589919 NTF589863:NTH589919 ODB589863:ODD589919 OMX589863:OMZ589919 OWT589863:OWV589919 PGP589863:PGR589919 PQL589863:PQN589919 QAH589863:QAJ589919 QKD589863:QKF589919 QTZ589863:QUB589919 RDV589863:RDX589919 RNR589863:RNT589919 RXN589863:RXP589919 SHJ589863:SHL589919 SRF589863:SRH589919 TBB589863:TBD589919 TKX589863:TKZ589919 TUT589863:TUV589919 UEP589863:UER589919 UOL589863:UON589919 UYH589863:UYJ589919 VID589863:VIF589919 VRZ589863:VSB589919 WBV589863:WBX589919 WLR589863:WLT589919 WVN589863:WVP589919 F655399:H655455 JB655399:JD655455 SX655399:SZ655455 ACT655399:ACV655455 AMP655399:AMR655455 AWL655399:AWN655455 BGH655399:BGJ655455 BQD655399:BQF655455 BZZ655399:CAB655455 CJV655399:CJX655455 CTR655399:CTT655455 DDN655399:DDP655455 DNJ655399:DNL655455 DXF655399:DXH655455 EHB655399:EHD655455 EQX655399:EQZ655455 FAT655399:FAV655455 FKP655399:FKR655455 FUL655399:FUN655455 GEH655399:GEJ655455 GOD655399:GOF655455 GXZ655399:GYB655455 HHV655399:HHX655455 HRR655399:HRT655455 IBN655399:IBP655455 ILJ655399:ILL655455 IVF655399:IVH655455 JFB655399:JFD655455 JOX655399:JOZ655455 JYT655399:JYV655455 KIP655399:KIR655455 KSL655399:KSN655455 LCH655399:LCJ655455 LMD655399:LMF655455 LVZ655399:LWB655455 MFV655399:MFX655455 MPR655399:MPT655455 MZN655399:MZP655455 NJJ655399:NJL655455 NTF655399:NTH655455 ODB655399:ODD655455 OMX655399:OMZ655455 OWT655399:OWV655455 PGP655399:PGR655455 PQL655399:PQN655455 QAH655399:QAJ655455 QKD655399:QKF655455 QTZ655399:QUB655455 RDV655399:RDX655455 RNR655399:RNT655455 RXN655399:RXP655455 SHJ655399:SHL655455 SRF655399:SRH655455 TBB655399:TBD655455 TKX655399:TKZ655455 TUT655399:TUV655455 UEP655399:UER655455 UOL655399:UON655455 UYH655399:UYJ655455 VID655399:VIF655455 VRZ655399:VSB655455 WBV655399:WBX655455 WLR655399:WLT655455 WVN655399:WVP655455 F720935:H720991 JB720935:JD720991 SX720935:SZ720991 ACT720935:ACV720991 AMP720935:AMR720991 AWL720935:AWN720991 BGH720935:BGJ720991 BQD720935:BQF720991 BZZ720935:CAB720991 CJV720935:CJX720991 CTR720935:CTT720991 DDN720935:DDP720991 DNJ720935:DNL720991 DXF720935:DXH720991 EHB720935:EHD720991 EQX720935:EQZ720991 FAT720935:FAV720991 FKP720935:FKR720991 FUL720935:FUN720991 GEH720935:GEJ720991 GOD720935:GOF720991 GXZ720935:GYB720991 HHV720935:HHX720991 HRR720935:HRT720991 IBN720935:IBP720991 ILJ720935:ILL720991 IVF720935:IVH720991 JFB720935:JFD720991 JOX720935:JOZ720991 JYT720935:JYV720991 KIP720935:KIR720991 KSL720935:KSN720991 LCH720935:LCJ720991 LMD720935:LMF720991 LVZ720935:LWB720991 MFV720935:MFX720991 MPR720935:MPT720991 MZN720935:MZP720991 NJJ720935:NJL720991 NTF720935:NTH720991 ODB720935:ODD720991 OMX720935:OMZ720991 OWT720935:OWV720991 PGP720935:PGR720991 PQL720935:PQN720991 QAH720935:QAJ720991 QKD720935:QKF720991 QTZ720935:QUB720991 RDV720935:RDX720991 RNR720935:RNT720991 RXN720935:RXP720991 SHJ720935:SHL720991 SRF720935:SRH720991 TBB720935:TBD720991 TKX720935:TKZ720991 TUT720935:TUV720991 UEP720935:UER720991 UOL720935:UON720991 UYH720935:UYJ720991 VID720935:VIF720991 VRZ720935:VSB720991 WBV720935:WBX720991 WLR720935:WLT720991 WVN720935:WVP720991 F786471:H786527 JB786471:JD786527 SX786471:SZ786527 ACT786471:ACV786527 AMP786471:AMR786527 AWL786471:AWN786527 BGH786471:BGJ786527 BQD786471:BQF786527 BZZ786471:CAB786527 CJV786471:CJX786527 CTR786471:CTT786527 DDN786471:DDP786527 DNJ786471:DNL786527 DXF786471:DXH786527 EHB786471:EHD786527 EQX786471:EQZ786527 FAT786471:FAV786527 FKP786471:FKR786527 FUL786471:FUN786527 GEH786471:GEJ786527 GOD786471:GOF786527 GXZ786471:GYB786527 HHV786471:HHX786527 HRR786471:HRT786527 IBN786471:IBP786527 ILJ786471:ILL786527 IVF786471:IVH786527 JFB786471:JFD786527 JOX786471:JOZ786527 JYT786471:JYV786527 KIP786471:KIR786527 KSL786471:KSN786527 LCH786471:LCJ786527 LMD786471:LMF786527 LVZ786471:LWB786527 MFV786471:MFX786527 MPR786471:MPT786527 MZN786471:MZP786527 NJJ786471:NJL786527 NTF786471:NTH786527 ODB786471:ODD786527 OMX786471:OMZ786527 OWT786471:OWV786527 PGP786471:PGR786527 PQL786471:PQN786527 QAH786471:QAJ786527 QKD786471:QKF786527 QTZ786471:QUB786527 RDV786471:RDX786527 RNR786471:RNT786527 RXN786471:RXP786527 SHJ786471:SHL786527 SRF786471:SRH786527 TBB786471:TBD786527 TKX786471:TKZ786527 TUT786471:TUV786527 UEP786471:UER786527 UOL786471:UON786527 UYH786471:UYJ786527 VID786471:VIF786527 VRZ786471:VSB786527 WBV786471:WBX786527 WLR786471:WLT786527 WVN786471:WVP786527 F852007:H852063 JB852007:JD852063 SX852007:SZ852063 ACT852007:ACV852063 AMP852007:AMR852063 AWL852007:AWN852063 BGH852007:BGJ852063 BQD852007:BQF852063 BZZ852007:CAB852063 CJV852007:CJX852063 CTR852007:CTT852063 DDN852007:DDP852063 DNJ852007:DNL852063 DXF852007:DXH852063 EHB852007:EHD852063 EQX852007:EQZ852063 FAT852007:FAV852063 FKP852007:FKR852063 FUL852007:FUN852063 GEH852007:GEJ852063 GOD852007:GOF852063 GXZ852007:GYB852063 HHV852007:HHX852063 HRR852007:HRT852063 IBN852007:IBP852063 ILJ852007:ILL852063 IVF852007:IVH852063 JFB852007:JFD852063 JOX852007:JOZ852063 JYT852007:JYV852063 KIP852007:KIR852063 KSL852007:KSN852063 LCH852007:LCJ852063 LMD852007:LMF852063 LVZ852007:LWB852063 MFV852007:MFX852063 MPR852007:MPT852063 MZN852007:MZP852063 NJJ852007:NJL852063 NTF852007:NTH852063 ODB852007:ODD852063 OMX852007:OMZ852063 OWT852007:OWV852063 PGP852007:PGR852063 PQL852007:PQN852063 QAH852007:QAJ852063 QKD852007:QKF852063 QTZ852007:QUB852063 RDV852007:RDX852063 RNR852007:RNT852063 RXN852007:RXP852063 SHJ852007:SHL852063 SRF852007:SRH852063 TBB852007:TBD852063 TKX852007:TKZ852063 TUT852007:TUV852063 UEP852007:UER852063 UOL852007:UON852063 UYH852007:UYJ852063 VID852007:VIF852063 VRZ852007:VSB852063 WBV852007:WBX852063 WLR852007:WLT852063 WVN852007:WVP852063 F917543:H917599 JB917543:JD917599 SX917543:SZ917599 ACT917543:ACV917599 AMP917543:AMR917599 AWL917543:AWN917599 BGH917543:BGJ917599 BQD917543:BQF917599 BZZ917543:CAB917599 CJV917543:CJX917599 CTR917543:CTT917599 DDN917543:DDP917599 DNJ917543:DNL917599 DXF917543:DXH917599 EHB917543:EHD917599 EQX917543:EQZ917599 FAT917543:FAV917599 FKP917543:FKR917599 FUL917543:FUN917599 GEH917543:GEJ917599 GOD917543:GOF917599 GXZ917543:GYB917599 HHV917543:HHX917599 HRR917543:HRT917599 IBN917543:IBP917599 ILJ917543:ILL917599 IVF917543:IVH917599 JFB917543:JFD917599 JOX917543:JOZ917599 JYT917543:JYV917599 KIP917543:KIR917599 KSL917543:KSN917599 LCH917543:LCJ917599 LMD917543:LMF917599 LVZ917543:LWB917599 MFV917543:MFX917599 MPR917543:MPT917599 MZN917543:MZP917599 NJJ917543:NJL917599 NTF917543:NTH917599 ODB917543:ODD917599 OMX917543:OMZ917599 OWT917543:OWV917599 PGP917543:PGR917599 PQL917543:PQN917599 QAH917543:QAJ917599 QKD917543:QKF917599 QTZ917543:QUB917599 RDV917543:RDX917599 RNR917543:RNT917599 RXN917543:RXP917599 SHJ917543:SHL917599 SRF917543:SRH917599 TBB917543:TBD917599 TKX917543:TKZ917599 TUT917543:TUV917599 UEP917543:UER917599 UOL917543:UON917599 UYH917543:UYJ917599 VID917543:VIF917599 VRZ917543:VSB917599 WBV917543:WBX917599 WLR917543:WLT917599 WVN917543:WVP917599 F983079:H983135 JB983079:JD983135 SX983079:SZ983135 ACT983079:ACV983135 AMP983079:AMR983135 AWL983079:AWN983135 BGH983079:BGJ983135 BQD983079:BQF983135 BZZ983079:CAB983135 CJV983079:CJX983135 CTR983079:CTT983135 DDN983079:DDP983135 DNJ983079:DNL983135 DXF983079:DXH983135 EHB983079:EHD983135 EQX983079:EQZ983135 FAT983079:FAV983135 FKP983079:FKR983135 FUL983079:FUN983135 GEH983079:GEJ983135 GOD983079:GOF983135 GXZ983079:GYB983135 HHV983079:HHX983135 HRR983079:HRT983135 IBN983079:IBP983135 ILJ983079:ILL983135 IVF983079:IVH983135 JFB983079:JFD983135 JOX983079:JOZ983135 JYT983079:JYV983135 KIP983079:KIR983135 KSL983079:KSN983135 LCH983079:LCJ983135 LMD983079:LMF983135 LVZ983079:LWB983135 MFV983079:MFX983135 MPR983079:MPT983135 MZN983079:MZP983135 NJJ983079:NJL983135 NTF983079:NTH983135 ODB983079:ODD983135 OMX983079:OMZ983135 OWT983079:OWV983135 PGP983079:PGR983135 PQL983079:PQN983135 QAH983079:QAJ983135 QKD983079:QKF983135 QTZ983079:QUB983135 RDV983079:RDX983135 RNR983079:RNT983135 RXN983079:RXP983135 SHJ983079:SHL983135 SRF983079:SRH983135 TBB983079:TBD983135 TKX983079:TKZ983135 TUT983079:TUV983135 UEP983079:UER983135 UOL983079:UON983135 UYH983079:UYJ983135 VID983079:VIF983135 VRZ983079:VSB983135 WBV983079:WBX983135 WLR983079:WLT983135 WVN983079:WVP983135 A429:EA65536 JI96:SQ106 TE96:ACM106 ADA96:AMI106 AMW96:AWE106 AWS96:BGA106 BGO96:BPW106 BQK96:BZS106 CAG96:CJO106 CKC96:CTK106 CTY96:DDG106 DDU96:DNC106 DNQ96:DWY106 DXM96:EGU106 EHI96:EQQ106 ERE96:FAM106 FBA96:FKI106 FKW96:FUE106 FUS96:GEA106 GEO96:GNW106 GOK96:GXS106 GYG96:HHO106 HIC96:HRK106 HRY96:IBG106 IBU96:ILC106 ILQ96:IUY106 IVM96:JEU106 JFI96:JOQ106 JPE96:JYM106 JZA96:KII106 KIW96:KSE106 KSS96:LCA106 LCO96:LLW106 LMK96:LVS106 LWG96:MFO106 MGC96:MPK106 MPY96:MZG106 MZU96:NJC106 NJQ96:NSY106 NTM96:OCU106 ODI96:OMQ106 ONE96:OWM106 OXA96:PGI106 PGW96:PQE106 PQS96:QAA106 QAO96:QJW106 QKK96:QTS106 QUG96:RDO106 REC96:RNK106 RNY96:RXG106 RXU96:SHC106 SHQ96:SQY106 SRM96:TAU106 TBI96:TKQ106 TLE96:TUM106 TVA96:UEI106 UEW96:UOE106 UOS96:UYA106 UYO96:VHW106 VIK96:VRS106 VSG96:WBO106 WCC96:WLK106 WLY96:WVG106 WVU96:XFC106 M65632:IU65642 JI65632:SQ65642 TE65632:ACM65642 ADA65632:AMI65642 AMW65632:AWE65642 AWS65632:BGA65642 BGO65632:BPW65642 BQK65632:BZS65642 CAG65632:CJO65642 CKC65632:CTK65642 CTY65632:DDG65642 DDU65632:DNC65642 DNQ65632:DWY65642 DXM65632:EGU65642 EHI65632:EQQ65642 ERE65632:FAM65642 FBA65632:FKI65642 FKW65632:FUE65642 FUS65632:GEA65642 GEO65632:GNW65642 GOK65632:GXS65642 GYG65632:HHO65642 HIC65632:HRK65642 HRY65632:IBG65642 IBU65632:ILC65642 ILQ65632:IUY65642 IVM65632:JEU65642 JFI65632:JOQ65642 JPE65632:JYM65642 JZA65632:KII65642 KIW65632:KSE65642 KSS65632:LCA65642 LCO65632:LLW65642 LMK65632:LVS65642 LWG65632:MFO65642 MGC65632:MPK65642 MPY65632:MZG65642 MZU65632:NJC65642 NJQ65632:NSY65642 NTM65632:OCU65642 ODI65632:OMQ65642 ONE65632:OWM65642 OXA65632:PGI65642 PGW65632:PQE65642 PQS65632:QAA65642 QAO65632:QJW65642 QKK65632:QTS65642 QUG65632:RDO65642 REC65632:RNK65642 RNY65632:RXG65642 RXU65632:SHC65642 SHQ65632:SQY65642 SRM65632:TAU65642 TBI65632:TKQ65642 TLE65632:TUM65642 TVA65632:UEI65642 UEW65632:UOE65642 UOS65632:UYA65642 UYO65632:VHW65642 VIK65632:VRS65642 VSG65632:WBO65642 WCC65632:WLK65642 WLY65632:WVG65642 WVU65632:XFC65642 M131168:IU131178 JI131168:SQ131178 TE131168:ACM131178 ADA131168:AMI131178 AMW131168:AWE131178 AWS131168:BGA131178 BGO131168:BPW131178 BQK131168:BZS131178 CAG131168:CJO131178 CKC131168:CTK131178 CTY131168:DDG131178 DDU131168:DNC131178 DNQ131168:DWY131178 DXM131168:EGU131178 EHI131168:EQQ131178 ERE131168:FAM131178 FBA131168:FKI131178 FKW131168:FUE131178 FUS131168:GEA131178 GEO131168:GNW131178 GOK131168:GXS131178 GYG131168:HHO131178 HIC131168:HRK131178 HRY131168:IBG131178 IBU131168:ILC131178 ILQ131168:IUY131178 IVM131168:JEU131178 JFI131168:JOQ131178 JPE131168:JYM131178 JZA131168:KII131178 KIW131168:KSE131178 KSS131168:LCA131178 LCO131168:LLW131178 LMK131168:LVS131178 LWG131168:MFO131178 MGC131168:MPK131178 MPY131168:MZG131178 MZU131168:NJC131178 NJQ131168:NSY131178 NTM131168:OCU131178 ODI131168:OMQ131178 ONE131168:OWM131178 OXA131168:PGI131178 PGW131168:PQE131178 PQS131168:QAA131178 QAO131168:QJW131178 QKK131168:QTS131178 QUG131168:RDO131178 REC131168:RNK131178 RNY131168:RXG131178 RXU131168:SHC131178 SHQ131168:SQY131178 SRM131168:TAU131178 TBI131168:TKQ131178 TLE131168:TUM131178 TVA131168:UEI131178 UEW131168:UOE131178 UOS131168:UYA131178 UYO131168:VHW131178 VIK131168:VRS131178 VSG131168:WBO131178 WCC131168:WLK131178 WLY131168:WVG131178 WVU131168:XFC131178 M196704:IU196714 JI196704:SQ196714 TE196704:ACM196714 ADA196704:AMI196714 AMW196704:AWE196714 AWS196704:BGA196714 BGO196704:BPW196714 BQK196704:BZS196714 CAG196704:CJO196714 CKC196704:CTK196714 CTY196704:DDG196714 DDU196704:DNC196714 DNQ196704:DWY196714 DXM196704:EGU196714 EHI196704:EQQ196714 ERE196704:FAM196714 FBA196704:FKI196714 FKW196704:FUE196714 FUS196704:GEA196714 GEO196704:GNW196714 GOK196704:GXS196714 GYG196704:HHO196714 HIC196704:HRK196714 HRY196704:IBG196714 IBU196704:ILC196714 ILQ196704:IUY196714 IVM196704:JEU196714 JFI196704:JOQ196714 JPE196704:JYM196714 JZA196704:KII196714 KIW196704:KSE196714 KSS196704:LCA196714 LCO196704:LLW196714 LMK196704:LVS196714 LWG196704:MFO196714 MGC196704:MPK196714 MPY196704:MZG196714 MZU196704:NJC196714 NJQ196704:NSY196714 NTM196704:OCU196714 ODI196704:OMQ196714 ONE196704:OWM196714 OXA196704:PGI196714 PGW196704:PQE196714 PQS196704:QAA196714 QAO196704:QJW196714 QKK196704:QTS196714 QUG196704:RDO196714 REC196704:RNK196714 RNY196704:RXG196714 RXU196704:SHC196714 SHQ196704:SQY196714 SRM196704:TAU196714 TBI196704:TKQ196714 TLE196704:TUM196714 TVA196704:UEI196714 UEW196704:UOE196714 UOS196704:UYA196714 UYO196704:VHW196714 VIK196704:VRS196714 VSG196704:WBO196714 WCC196704:WLK196714 WLY196704:WVG196714 WVU196704:XFC196714 M262240:IU262250 JI262240:SQ262250 TE262240:ACM262250 ADA262240:AMI262250 AMW262240:AWE262250 AWS262240:BGA262250 BGO262240:BPW262250 BQK262240:BZS262250 CAG262240:CJO262250 CKC262240:CTK262250 CTY262240:DDG262250 DDU262240:DNC262250 DNQ262240:DWY262250 DXM262240:EGU262250 EHI262240:EQQ262250 ERE262240:FAM262250 FBA262240:FKI262250 FKW262240:FUE262250 FUS262240:GEA262250 GEO262240:GNW262250 GOK262240:GXS262250 GYG262240:HHO262250 HIC262240:HRK262250 HRY262240:IBG262250 IBU262240:ILC262250 ILQ262240:IUY262250 IVM262240:JEU262250 JFI262240:JOQ262250 JPE262240:JYM262250 JZA262240:KII262250 KIW262240:KSE262250 KSS262240:LCA262250 LCO262240:LLW262250 LMK262240:LVS262250 LWG262240:MFO262250 MGC262240:MPK262250 MPY262240:MZG262250 MZU262240:NJC262250 NJQ262240:NSY262250 NTM262240:OCU262250 ODI262240:OMQ262250 ONE262240:OWM262250 OXA262240:PGI262250 PGW262240:PQE262250 PQS262240:QAA262250 QAO262240:QJW262250 QKK262240:QTS262250 QUG262240:RDO262250 REC262240:RNK262250 RNY262240:RXG262250 RXU262240:SHC262250 SHQ262240:SQY262250 SRM262240:TAU262250 TBI262240:TKQ262250 TLE262240:TUM262250 TVA262240:UEI262250 UEW262240:UOE262250 UOS262240:UYA262250 UYO262240:VHW262250 VIK262240:VRS262250 VSG262240:WBO262250 WCC262240:WLK262250 WLY262240:WVG262250 WVU262240:XFC262250 M327776:IU327786 JI327776:SQ327786 TE327776:ACM327786 ADA327776:AMI327786 AMW327776:AWE327786 AWS327776:BGA327786 BGO327776:BPW327786 BQK327776:BZS327786 CAG327776:CJO327786 CKC327776:CTK327786 CTY327776:DDG327786 DDU327776:DNC327786 DNQ327776:DWY327786 DXM327776:EGU327786 EHI327776:EQQ327786 ERE327776:FAM327786 FBA327776:FKI327786 FKW327776:FUE327786 FUS327776:GEA327786 GEO327776:GNW327786 GOK327776:GXS327786 GYG327776:HHO327786 HIC327776:HRK327786 HRY327776:IBG327786 IBU327776:ILC327786 ILQ327776:IUY327786 IVM327776:JEU327786 JFI327776:JOQ327786 JPE327776:JYM327786 JZA327776:KII327786 KIW327776:KSE327786 KSS327776:LCA327786 LCO327776:LLW327786 LMK327776:LVS327786 LWG327776:MFO327786 MGC327776:MPK327786 MPY327776:MZG327786 MZU327776:NJC327786 NJQ327776:NSY327786 NTM327776:OCU327786 ODI327776:OMQ327786 ONE327776:OWM327786 OXA327776:PGI327786 PGW327776:PQE327786 PQS327776:QAA327786 QAO327776:QJW327786 QKK327776:QTS327786 QUG327776:RDO327786 REC327776:RNK327786 RNY327776:RXG327786 RXU327776:SHC327786 SHQ327776:SQY327786 SRM327776:TAU327786 TBI327776:TKQ327786 TLE327776:TUM327786 TVA327776:UEI327786 UEW327776:UOE327786 UOS327776:UYA327786 UYO327776:VHW327786 VIK327776:VRS327786 VSG327776:WBO327786 WCC327776:WLK327786 WLY327776:WVG327786 WVU327776:XFC327786 M393312:IU393322 JI393312:SQ393322 TE393312:ACM393322 ADA393312:AMI393322 AMW393312:AWE393322 AWS393312:BGA393322 BGO393312:BPW393322 BQK393312:BZS393322 CAG393312:CJO393322 CKC393312:CTK393322 CTY393312:DDG393322 DDU393312:DNC393322 DNQ393312:DWY393322 DXM393312:EGU393322 EHI393312:EQQ393322 ERE393312:FAM393322 FBA393312:FKI393322 FKW393312:FUE393322 FUS393312:GEA393322 GEO393312:GNW393322 GOK393312:GXS393322 GYG393312:HHO393322 HIC393312:HRK393322 HRY393312:IBG393322 IBU393312:ILC393322 ILQ393312:IUY393322 IVM393312:JEU393322 JFI393312:JOQ393322 JPE393312:JYM393322 JZA393312:KII393322 KIW393312:KSE393322 KSS393312:LCA393322 LCO393312:LLW393322 LMK393312:LVS393322 LWG393312:MFO393322 MGC393312:MPK393322 MPY393312:MZG393322 MZU393312:NJC393322 NJQ393312:NSY393322 NTM393312:OCU393322 ODI393312:OMQ393322 ONE393312:OWM393322 OXA393312:PGI393322 PGW393312:PQE393322 PQS393312:QAA393322 QAO393312:QJW393322 QKK393312:QTS393322 QUG393312:RDO393322 REC393312:RNK393322 RNY393312:RXG393322 RXU393312:SHC393322 SHQ393312:SQY393322 SRM393312:TAU393322 TBI393312:TKQ393322 TLE393312:TUM393322 TVA393312:UEI393322 UEW393312:UOE393322 UOS393312:UYA393322 UYO393312:VHW393322 VIK393312:VRS393322 VSG393312:WBO393322 WCC393312:WLK393322 WLY393312:WVG393322 WVU393312:XFC393322 M458848:IU458858 JI458848:SQ458858 TE458848:ACM458858 ADA458848:AMI458858 AMW458848:AWE458858 AWS458848:BGA458858 BGO458848:BPW458858 BQK458848:BZS458858 CAG458848:CJO458858 CKC458848:CTK458858 CTY458848:DDG458858 DDU458848:DNC458858 DNQ458848:DWY458858 DXM458848:EGU458858 EHI458848:EQQ458858 ERE458848:FAM458858 FBA458848:FKI458858 FKW458848:FUE458858 FUS458848:GEA458858 GEO458848:GNW458858 GOK458848:GXS458858 GYG458848:HHO458858 HIC458848:HRK458858 HRY458848:IBG458858 IBU458848:ILC458858 ILQ458848:IUY458858 IVM458848:JEU458858 JFI458848:JOQ458858 JPE458848:JYM458858 JZA458848:KII458858 KIW458848:KSE458858 KSS458848:LCA458858 LCO458848:LLW458858 LMK458848:LVS458858 LWG458848:MFO458858 MGC458848:MPK458858 MPY458848:MZG458858 MZU458848:NJC458858 NJQ458848:NSY458858 NTM458848:OCU458858 ODI458848:OMQ458858 ONE458848:OWM458858 OXA458848:PGI458858 PGW458848:PQE458858 PQS458848:QAA458858 QAO458848:QJW458858 QKK458848:QTS458858 QUG458848:RDO458858 REC458848:RNK458858 RNY458848:RXG458858 RXU458848:SHC458858 SHQ458848:SQY458858 SRM458848:TAU458858 TBI458848:TKQ458858 TLE458848:TUM458858 TVA458848:UEI458858 UEW458848:UOE458858 UOS458848:UYA458858 UYO458848:VHW458858 VIK458848:VRS458858 VSG458848:WBO458858 WCC458848:WLK458858 WLY458848:WVG458858 WVU458848:XFC458858 M524384:IU524394 JI524384:SQ524394 TE524384:ACM524394 ADA524384:AMI524394 AMW524384:AWE524394 AWS524384:BGA524394 BGO524384:BPW524394 BQK524384:BZS524394 CAG524384:CJO524394 CKC524384:CTK524394 CTY524384:DDG524394 DDU524384:DNC524394 DNQ524384:DWY524394 DXM524384:EGU524394 EHI524384:EQQ524394 ERE524384:FAM524394 FBA524384:FKI524394 FKW524384:FUE524394 FUS524384:GEA524394 GEO524384:GNW524394 GOK524384:GXS524394 GYG524384:HHO524394 HIC524384:HRK524394 HRY524384:IBG524394 IBU524384:ILC524394 ILQ524384:IUY524394 IVM524384:JEU524394 JFI524384:JOQ524394 JPE524384:JYM524394 JZA524384:KII524394 KIW524384:KSE524394 KSS524384:LCA524394 LCO524384:LLW524394 LMK524384:LVS524394 LWG524384:MFO524394 MGC524384:MPK524394 MPY524384:MZG524394 MZU524384:NJC524394 NJQ524384:NSY524394 NTM524384:OCU524394 ODI524384:OMQ524394 ONE524384:OWM524394 OXA524384:PGI524394 PGW524384:PQE524394 PQS524384:QAA524394 QAO524384:QJW524394 QKK524384:QTS524394 QUG524384:RDO524394 REC524384:RNK524394 RNY524384:RXG524394 RXU524384:SHC524394 SHQ524384:SQY524394 SRM524384:TAU524394 TBI524384:TKQ524394 TLE524384:TUM524394 TVA524384:UEI524394 UEW524384:UOE524394 UOS524384:UYA524394 UYO524384:VHW524394 VIK524384:VRS524394 VSG524384:WBO524394 WCC524384:WLK524394 WLY524384:WVG524394 WVU524384:XFC524394 M589920:IU589930 JI589920:SQ589930 TE589920:ACM589930 ADA589920:AMI589930 AMW589920:AWE589930 AWS589920:BGA589930 BGO589920:BPW589930 BQK589920:BZS589930 CAG589920:CJO589930 CKC589920:CTK589930 CTY589920:DDG589930 DDU589920:DNC589930 DNQ589920:DWY589930 DXM589920:EGU589930 EHI589920:EQQ589930 ERE589920:FAM589930 FBA589920:FKI589930 FKW589920:FUE589930 FUS589920:GEA589930 GEO589920:GNW589930 GOK589920:GXS589930 GYG589920:HHO589930 HIC589920:HRK589930 HRY589920:IBG589930 IBU589920:ILC589930 ILQ589920:IUY589930 IVM589920:JEU589930 JFI589920:JOQ589930 JPE589920:JYM589930 JZA589920:KII589930 KIW589920:KSE589930 KSS589920:LCA589930 LCO589920:LLW589930 LMK589920:LVS589930 LWG589920:MFO589930 MGC589920:MPK589930 MPY589920:MZG589930 MZU589920:NJC589930 NJQ589920:NSY589930 NTM589920:OCU589930 ODI589920:OMQ589930 ONE589920:OWM589930 OXA589920:PGI589930 PGW589920:PQE589930 PQS589920:QAA589930 QAO589920:QJW589930 QKK589920:QTS589930 QUG589920:RDO589930 REC589920:RNK589930 RNY589920:RXG589930 RXU589920:SHC589930 SHQ589920:SQY589930 SRM589920:TAU589930 TBI589920:TKQ589930 TLE589920:TUM589930 TVA589920:UEI589930 UEW589920:UOE589930 UOS589920:UYA589930 UYO589920:VHW589930 VIK589920:VRS589930 VSG589920:WBO589930 WCC589920:WLK589930 WLY589920:WVG589930 WVU589920:XFC589930 M655456:IU655466 JI655456:SQ655466 TE655456:ACM655466 ADA655456:AMI655466 AMW655456:AWE655466 AWS655456:BGA655466 BGO655456:BPW655466 BQK655456:BZS655466 CAG655456:CJO655466 CKC655456:CTK655466 CTY655456:DDG655466 DDU655456:DNC655466 DNQ655456:DWY655466 DXM655456:EGU655466 EHI655456:EQQ655466 ERE655456:FAM655466 FBA655456:FKI655466 FKW655456:FUE655466 FUS655456:GEA655466 GEO655456:GNW655466 GOK655456:GXS655466 GYG655456:HHO655466 HIC655456:HRK655466 HRY655456:IBG655466 IBU655456:ILC655466 ILQ655456:IUY655466 IVM655456:JEU655466 JFI655456:JOQ655466 JPE655456:JYM655466 JZA655456:KII655466 KIW655456:KSE655466 KSS655456:LCA655466 LCO655456:LLW655466 LMK655456:LVS655466 LWG655456:MFO655466 MGC655456:MPK655466 MPY655456:MZG655466 MZU655456:NJC655466 NJQ655456:NSY655466 NTM655456:OCU655466 ODI655456:OMQ655466 ONE655456:OWM655466 OXA655456:PGI655466 PGW655456:PQE655466 PQS655456:QAA655466 QAO655456:QJW655466 QKK655456:QTS655466 QUG655456:RDO655466 REC655456:RNK655466 RNY655456:RXG655466 RXU655456:SHC655466 SHQ655456:SQY655466 SRM655456:TAU655466 TBI655456:TKQ655466 TLE655456:TUM655466 TVA655456:UEI655466 UEW655456:UOE655466 UOS655456:UYA655466 UYO655456:VHW655466 VIK655456:VRS655466 VSG655456:WBO655466 WCC655456:WLK655466 WLY655456:WVG655466 WVU655456:XFC655466 M720992:IU721002 JI720992:SQ721002 TE720992:ACM721002 ADA720992:AMI721002 AMW720992:AWE721002 AWS720992:BGA721002 BGO720992:BPW721002 BQK720992:BZS721002 CAG720992:CJO721002 CKC720992:CTK721002 CTY720992:DDG721002 DDU720992:DNC721002 DNQ720992:DWY721002 DXM720992:EGU721002 EHI720992:EQQ721002 ERE720992:FAM721002 FBA720992:FKI721002 FKW720992:FUE721002 FUS720992:GEA721002 GEO720992:GNW721002 GOK720992:GXS721002 GYG720992:HHO721002 HIC720992:HRK721002 HRY720992:IBG721002 IBU720992:ILC721002 ILQ720992:IUY721002 IVM720992:JEU721002 JFI720992:JOQ721002 JPE720992:JYM721002 JZA720992:KII721002 KIW720992:KSE721002 KSS720992:LCA721002 LCO720992:LLW721002 LMK720992:LVS721002 LWG720992:MFO721002 MGC720992:MPK721002 MPY720992:MZG721002 MZU720992:NJC721002 NJQ720992:NSY721002 NTM720992:OCU721002 ODI720992:OMQ721002 ONE720992:OWM721002 OXA720992:PGI721002 PGW720992:PQE721002 PQS720992:QAA721002 QAO720992:QJW721002 QKK720992:QTS721002 QUG720992:RDO721002 REC720992:RNK721002 RNY720992:RXG721002 RXU720992:SHC721002 SHQ720992:SQY721002 SRM720992:TAU721002 TBI720992:TKQ721002 TLE720992:TUM721002 TVA720992:UEI721002 UEW720992:UOE721002 UOS720992:UYA721002 UYO720992:VHW721002 VIK720992:VRS721002 VSG720992:WBO721002 WCC720992:WLK721002 WLY720992:WVG721002 WVU720992:XFC721002 M786528:IU786538 JI786528:SQ786538 TE786528:ACM786538 ADA786528:AMI786538 AMW786528:AWE786538 AWS786528:BGA786538 BGO786528:BPW786538 BQK786528:BZS786538 CAG786528:CJO786538 CKC786528:CTK786538 CTY786528:DDG786538 DDU786528:DNC786538 DNQ786528:DWY786538 DXM786528:EGU786538 EHI786528:EQQ786538 ERE786528:FAM786538 FBA786528:FKI786538 FKW786528:FUE786538 FUS786528:GEA786538 GEO786528:GNW786538 GOK786528:GXS786538 GYG786528:HHO786538 HIC786528:HRK786538 HRY786528:IBG786538 IBU786528:ILC786538 ILQ786528:IUY786538 IVM786528:JEU786538 JFI786528:JOQ786538 JPE786528:JYM786538 JZA786528:KII786538 KIW786528:KSE786538 KSS786528:LCA786538 LCO786528:LLW786538 LMK786528:LVS786538 LWG786528:MFO786538 MGC786528:MPK786538 MPY786528:MZG786538 MZU786528:NJC786538 NJQ786528:NSY786538 NTM786528:OCU786538 ODI786528:OMQ786538 ONE786528:OWM786538 OXA786528:PGI786538 PGW786528:PQE786538 PQS786528:QAA786538 QAO786528:QJW786538 QKK786528:QTS786538 QUG786528:RDO786538 REC786528:RNK786538 RNY786528:RXG786538 RXU786528:SHC786538 SHQ786528:SQY786538 SRM786528:TAU786538 TBI786528:TKQ786538 TLE786528:TUM786538 TVA786528:UEI786538 UEW786528:UOE786538 UOS786528:UYA786538 UYO786528:VHW786538 VIK786528:VRS786538 VSG786528:WBO786538 WCC786528:WLK786538 WLY786528:WVG786538 WVU786528:XFC786538 M852064:IU852074 JI852064:SQ852074 TE852064:ACM852074 ADA852064:AMI852074 AMW852064:AWE852074 AWS852064:BGA852074 BGO852064:BPW852074 BQK852064:BZS852074 CAG852064:CJO852074 CKC852064:CTK852074 CTY852064:DDG852074 DDU852064:DNC852074 DNQ852064:DWY852074 DXM852064:EGU852074 EHI852064:EQQ852074 ERE852064:FAM852074 FBA852064:FKI852074 FKW852064:FUE852074 FUS852064:GEA852074 GEO852064:GNW852074 GOK852064:GXS852074 GYG852064:HHO852074 HIC852064:HRK852074 HRY852064:IBG852074 IBU852064:ILC852074 ILQ852064:IUY852074 IVM852064:JEU852074 JFI852064:JOQ852074 JPE852064:JYM852074 JZA852064:KII852074 KIW852064:KSE852074 KSS852064:LCA852074 LCO852064:LLW852074 LMK852064:LVS852074 LWG852064:MFO852074 MGC852064:MPK852074 MPY852064:MZG852074 MZU852064:NJC852074 NJQ852064:NSY852074 NTM852064:OCU852074 ODI852064:OMQ852074 ONE852064:OWM852074 OXA852064:PGI852074 PGW852064:PQE852074 PQS852064:QAA852074 QAO852064:QJW852074 QKK852064:QTS852074 QUG852064:RDO852074 REC852064:RNK852074 RNY852064:RXG852074 RXU852064:SHC852074 SHQ852064:SQY852074 SRM852064:TAU852074 TBI852064:TKQ852074 TLE852064:TUM852074 TVA852064:UEI852074 UEW852064:UOE852074 UOS852064:UYA852074 UYO852064:VHW852074 VIK852064:VRS852074 VSG852064:WBO852074 WCC852064:WLK852074 WLY852064:WVG852074 WVU852064:XFC852074 M917600:IU917610 JI917600:SQ917610 TE917600:ACM917610 ADA917600:AMI917610 AMW917600:AWE917610 AWS917600:BGA917610 BGO917600:BPW917610 BQK917600:BZS917610 CAG917600:CJO917610 CKC917600:CTK917610 CTY917600:DDG917610 DDU917600:DNC917610 DNQ917600:DWY917610 DXM917600:EGU917610 EHI917600:EQQ917610 ERE917600:FAM917610 FBA917600:FKI917610 FKW917600:FUE917610 FUS917600:GEA917610 GEO917600:GNW917610 GOK917600:GXS917610 GYG917600:HHO917610 HIC917600:HRK917610 HRY917600:IBG917610 IBU917600:ILC917610 ILQ917600:IUY917610 IVM917600:JEU917610 JFI917600:JOQ917610 JPE917600:JYM917610 JZA917600:KII917610 KIW917600:KSE917610 KSS917600:LCA917610 LCO917600:LLW917610 LMK917600:LVS917610 LWG917600:MFO917610 MGC917600:MPK917610 MPY917600:MZG917610 MZU917600:NJC917610 NJQ917600:NSY917610 NTM917600:OCU917610 ODI917600:OMQ917610 ONE917600:OWM917610 OXA917600:PGI917610 PGW917600:PQE917610 PQS917600:QAA917610 QAO917600:QJW917610 QKK917600:QTS917610 QUG917600:RDO917610 REC917600:RNK917610 RNY917600:RXG917610 RXU917600:SHC917610 SHQ917600:SQY917610 SRM917600:TAU917610 TBI917600:TKQ917610 TLE917600:TUM917610 TVA917600:UEI917610 UEW917600:UOE917610 UOS917600:UYA917610 UYO917600:VHW917610 VIK917600:VRS917610 VSG917600:WBO917610 WCC917600:WLK917610 WLY917600:WVG917610 WVU917600:XFC917610 M983136:IU983146 JI983136:SQ983146 TE983136:ACM983146 ADA983136:AMI983146 AMW983136:AWE983146 AWS983136:BGA983146 BGO983136:BPW983146 BQK983136:BZS983146 CAG983136:CJO983146 CKC983136:CTK983146 CTY983136:DDG983146 DDU983136:DNC983146 DNQ983136:DWY983146 DXM983136:EGU983146 EHI983136:EQQ983146 ERE983136:FAM983146 FBA983136:FKI983146 FKW983136:FUE983146 FUS983136:GEA983146 GEO983136:GNW983146 GOK983136:GXS983146 GYG983136:HHO983146 HIC983136:HRK983146 HRY983136:IBG983146 IBU983136:ILC983146 ILQ983136:IUY983146 IVM983136:JEU983146 JFI983136:JOQ983146 JPE983136:JYM983146 JZA983136:KII983146 KIW983136:KSE983146 KSS983136:LCA983146 LCO983136:LLW983146 LMK983136:LVS983146 LWG983136:MFO983146 MGC983136:MPK983146 MPY983136:MZG983146 MZU983136:NJC983146 NJQ983136:NSY983146 NTM983136:OCU983146 ODI983136:OMQ983146 ONE983136:OWM983146 OXA983136:PGI983146 PGW983136:PQE983146 PQS983136:QAA983146 QAO983136:QJW983146 QKK983136:QTS983146 QUG983136:RDO983146 REC983136:RNK983146 RNY983136:RXG983146 RXU983136:SHC983146 SHQ983136:SQY983146 SRM983136:TAU983146 TBI983136:TKQ983146 TLE983136:TUM983146 TVA983136:UEI983146 UEW983136:UOE983146 UOS983136:UYA983146 UYO983136:VHW983146 VIK983136:VRS983146 VSG983136:WBO983146 WCC983136:WLK983146 WLY983136:WVG983146 WVU983136:XFC983146 EB1:IV95 WWL107:XFD65631 A65643:WWK131072 WWL65643:XFD131167 A131179:WWK196608 WWL131179:XFD196703 A196715:WWK262144 WWL196715:XFD262239 A262251:WWK327680 WWL262251:XFD327775 A327787:WWK393216 WWL327787:XFD393311 A393323:WWK458752 WWL393323:XFD458847 A458859:WWK524288 WWL458859:XFD524383 A524395:WWK589824 WWL524395:XFD589919 A589931:WWK655360 WWL589931:XFD655455 A655467:WWK720896 WWL655467:XFD720991 A721003:WWK786432 WWL721003:XFD786527 A786539:WWK851968 WWL786539:XFD852063 A852075:WWK917504 WWL852075:XFD917599 A917611:WWK983040 WWL917611:XFD983135 A983147:XFD1048576 WBY983112:WBY983135 JZ1:SR95 TV1:ACN95 ADR1:AMJ95 ANN1:AWF95 AXJ1:BGB95 BHF1:BPX95 BRB1:BZT95 CAX1:CJP95 CKT1:CTL95 CUP1:DDH95 DEL1:DND95 DOH1:DWZ95 DYD1:EGV95 EHZ1:EQR95 ERV1:FAN95 FBR1:FKJ95 FLN1:FUF95 FVJ1:GEB95 GFF1:GNX95 GPB1:GXT95 GYX1:HHP95 HIT1:HRL95 HSP1:IBH95 ICL1:ILD95 IMH1:IUZ95 IWD1:JEV95 JFZ1:JOR95 JPV1:JYN95 JZR1:KIJ95 KJN1:KSF95 KTJ1:LCB95 LDF1:LLX95 LNB1:LVT95 LWX1:MFP95 MGT1:MPL95 MQP1:MZH95 NAL1:NJD95 NKH1:NSZ95 NUD1:OCV95 ODZ1:OMR95 ONV1:OWN95 OXR1:PGJ95 PHN1:PQF95 PRJ1:QAB95 QBF1:QJX95 QLB1:QTT95 QUX1:RDP95 RET1:RNL95 ROP1:RXH95 RYL1:SHD95 SIH1:SQZ95 SSD1:TAV95 TBZ1:TKR95 TLV1:TUN95 TVR1:UEJ95 UFN1:UOF95 UPJ1:UYB95 UZF1:VHX95 VJB1:VRT95 VSX1:WBP95 WCT1:WLL95 WMP1:WVH95 WWL1:XFD95 AD65537:IV65631 JZ65537:SR65631 TV65537:ACN65631 ADR65537:AMJ65631 ANN65537:AWF65631 AXJ65537:BGB65631 BHF65537:BPX65631 BRB65537:BZT65631 CAX65537:CJP65631 CKT65537:CTL65631 CUP65537:DDH65631 DEL65537:DND65631 DOH65537:DWZ65631 DYD65537:EGV65631 EHZ65537:EQR65631 ERV65537:FAN65631 FBR65537:FKJ65631 FLN65537:FUF65631 FVJ65537:GEB65631 GFF65537:GNX65631 GPB65537:GXT65631 GYX65537:HHP65631 HIT65537:HRL65631 HSP65537:IBH65631 ICL65537:ILD65631 IMH65537:IUZ65631 IWD65537:JEV65631 JFZ65537:JOR65631 JPV65537:JYN65631 JZR65537:KIJ65631 KJN65537:KSF65631 KTJ65537:LCB65631 LDF65537:LLX65631 LNB65537:LVT65631 LWX65537:MFP65631 MGT65537:MPL65631 MQP65537:MZH65631 NAL65537:NJD65631 NKH65537:NSZ65631 NUD65537:OCV65631 ODZ65537:OMR65631 ONV65537:OWN65631 OXR65537:PGJ65631 PHN65537:PQF65631 PRJ65537:QAB65631 QBF65537:QJX65631 QLB65537:QTT65631 QUX65537:RDP65631 RET65537:RNL65631 ROP65537:RXH65631 RYL65537:SHD65631 SIH65537:SQZ65631 SSD65537:TAV65631 TBZ65537:TKR65631 TLV65537:TUN65631 TVR65537:UEJ65631 UFN65537:UOF65631 UPJ65537:UYB65631 UZF65537:VHX65631 VJB65537:VRT65631 VSX65537:WBP65631 WCT65537:WLL65631 WMP65537:WVH65631 AD131073:IV131167 JZ131073:SR131167 TV131073:ACN131167 ADR131073:AMJ131167 ANN131073:AWF131167 AXJ131073:BGB131167 BHF131073:BPX131167 BRB131073:BZT131167 CAX131073:CJP131167 CKT131073:CTL131167 CUP131073:DDH131167 DEL131073:DND131167 DOH131073:DWZ131167 DYD131073:EGV131167 EHZ131073:EQR131167 ERV131073:FAN131167 FBR131073:FKJ131167 FLN131073:FUF131167 FVJ131073:GEB131167 GFF131073:GNX131167 GPB131073:GXT131167 GYX131073:HHP131167 HIT131073:HRL131167 HSP131073:IBH131167 ICL131073:ILD131167 IMH131073:IUZ131167 IWD131073:JEV131167 JFZ131073:JOR131167 JPV131073:JYN131167 JZR131073:KIJ131167 KJN131073:KSF131167 KTJ131073:LCB131167 LDF131073:LLX131167 LNB131073:LVT131167 LWX131073:MFP131167 MGT131073:MPL131167 MQP131073:MZH131167 NAL131073:NJD131167 NKH131073:NSZ131167 NUD131073:OCV131167 ODZ131073:OMR131167 ONV131073:OWN131167 OXR131073:PGJ131167 PHN131073:PQF131167 PRJ131073:QAB131167 QBF131073:QJX131167 QLB131073:QTT131167 QUX131073:RDP131167 RET131073:RNL131167 ROP131073:RXH131167 RYL131073:SHD131167 SIH131073:SQZ131167 SSD131073:TAV131167 TBZ131073:TKR131167 TLV131073:TUN131167 TVR131073:UEJ131167 UFN131073:UOF131167 UPJ131073:UYB131167 UZF131073:VHX131167 VJB131073:VRT131167 VSX131073:WBP131167 WCT131073:WLL131167 WMP131073:WVH131167 AD196609:IV196703 JZ196609:SR196703 TV196609:ACN196703 ADR196609:AMJ196703 ANN196609:AWF196703 AXJ196609:BGB196703 BHF196609:BPX196703 BRB196609:BZT196703 CAX196609:CJP196703 CKT196609:CTL196703 CUP196609:DDH196703 DEL196609:DND196703 DOH196609:DWZ196703 DYD196609:EGV196703 EHZ196609:EQR196703 ERV196609:FAN196703 FBR196609:FKJ196703 FLN196609:FUF196703 FVJ196609:GEB196703 GFF196609:GNX196703 GPB196609:GXT196703 GYX196609:HHP196703 HIT196609:HRL196703 HSP196609:IBH196703 ICL196609:ILD196703 IMH196609:IUZ196703 IWD196609:JEV196703 JFZ196609:JOR196703 JPV196609:JYN196703 JZR196609:KIJ196703 KJN196609:KSF196703 KTJ196609:LCB196703 LDF196609:LLX196703 LNB196609:LVT196703 LWX196609:MFP196703 MGT196609:MPL196703 MQP196609:MZH196703 NAL196609:NJD196703 NKH196609:NSZ196703 NUD196609:OCV196703 ODZ196609:OMR196703 ONV196609:OWN196703 OXR196609:PGJ196703 PHN196609:PQF196703 PRJ196609:QAB196703 QBF196609:QJX196703 QLB196609:QTT196703 QUX196609:RDP196703 RET196609:RNL196703 ROP196609:RXH196703 RYL196609:SHD196703 SIH196609:SQZ196703 SSD196609:TAV196703 TBZ196609:TKR196703 TLV196609:TUN196703 TVR196609:UEJ196703 UFN196609:UOF196703 UPJ196609:UYB196703 UZF196609:VHX196703 VJB196609:VRT196703 VSX196609:WBP196703 WCT196609:WLL196703 WMP196609:WVH196703 AD262145:IV262239 JZ262145:SR262239 TV262145:ACN262239 ADR262145:AMJ262239 ANN262145:AWF262239 AXJ262145:BGB262239 BHF262145:BPX262239 BRB262145:BZT262239 CAX262145:CJP262239 CKT262145:CTL262239 CUP262145:DDH262239 DEL262145:DND262239 DOH262145:DWZ262239 DYD262145:EGV262239 EHZ262145:EQR262239 ERV262145:FAN262239 FBR262145:FKJ262239 FLN262145:FUF262239 FVJ262145:GEB262239 GFF262145:GNX262239 GPB262145:GXT262239 GYX262145:HHP262239 HIT262145:HRL262239 HSP262145:IBH262239 ICL262145:ILD262239 IMH262145:IUZ262239 IWD262145:JEV262239 JFZ262145:JOR262239 JPV262145:JYN262239 JZR262145:KIJ262239 KJN262145:KSF262239 KTJ262145:LCB262239 LDF262145:LLX262239 LNB262145:LVT262239 LWX262145:MFP262239 MGT262145:MPL262239 MQP262145:MZH262239 NAL262145:NJD262239 NKH262145:NSZ262239 NUD262145:OCV262239 ODZ262145:OMR262239 ONV262145:OWN262239 OXR262145:PGJ262239 PHN262145:PQF262239 PRJ262145:QAB262239 QBF262145:QJX262239 QLB262145:QTT262239 QUX262145:RDP262239 RET262145:RNL262239 ROP262145:RXH262239 RYL262145:SHD262239 SIH262145:SQZ262239 SSD262145:TAV262239 TBZ262145:TKR262239 TLV262145:TUN262239 TVR262145:UEJ262239 UFN262145:UOF262239 UPJ262145:UYB262239 UZF262145:VHX262239 VJB262145:VRT262239 VSX262145:WBP262239 WCT262145:WLL262239 WMP262145:WVH262239 AD327681:IV327775 JZ327681:SR327775 TV327681:ACN327775 ADR327681:AMJ327775 ANN327681:AWF327775 AXJ327681:BGB327775 BHF327681:BPX327775 BRB327681:BZT327775 CAX327681:CJP327775 CKT327681:CTL327775 CUP327681:DDH327775 DEL327681:DND327775 DOH327681:DWZ327775 DYD327681:EGV327775 EHZ327681:EQR327775 ERV327681:FAN327775 FBR327681:FKJ327775 FLN327681:FUF327775 FVJ327681:GEB327775 GFF327681:GNX327775 GPB327681:GXT327775 GYX327681:HHP327775 HIT327681:HRL327775 HSP327681:IBH327775 ICL327681:ILD327775 IMH327681:IUZ327775 IWD327681:JEV327775 JFZ327681:JOR327775 JPV327681:JYN327775 JZR327681:KIJ327775 KJN327681:KSF327775 KTJ327681:LCB327775 LDF327681:LLX327775 LNB327681:LVT327775 LWX327681:MFP327775 MGT327681:MPL327775 MQP327681:MZH327775 NAL327681:NJD327775 NKH327681:NSZ327775 NUD327681:OCV327775 ODZ327681:OMR327775 ONV327681:OWN327775 OXR327681:PGJ327775 PHN327681:PQF327775 PRJ327681:QAB327775 QBF327681:QJX327775 QLB327681:QTT327775 QUX327681:RDP327775 RET327681:RNL327775 ROP327681:RXH327775 RYL327681:SHD327775 SIH327681:SQZ327775 SSD327681:TAV327775 TBZ327681:TKR327775 TLV327681:TUN327775 TVR327681:UEJ327775 UFN327681:UOF327775 UPJ327681:UYB327775 UZF327681:VHX327775 VJB327681:VRT327775 VSX327681:WBP327775 WCT327681:WLL327775 WMP327681:WVH327775 AD393217:IV393311 JZ393217:SR393311 TV393217:ACN393311 ADR393217:AMJ393311 ANN393217:AWF393311 AXJ393217:BGB393311 BHF393217:BPX393311 BRB393217:BZT393311 CAX393217:CJP393311 CKT393217:CTL393311 CUP393217:DDH393311 DEL393217:DND393311 DOH393217:DWZ393311 DYD393217:EGV393311 EHZ393217:EQR393311 ERV393217:FAN393311 FBR393217:FKJ393311 FLN393217:FUF393311 FVJ393217:GEB393311 GFF393217:GNX393311 GPB393217:GXT393311 GYX393217:HHP393311 HIT393217:HRL393311 HSP393217:IBH393311 ICL393217:ILD393311 IMH393217:IUZ393311 IWD393217:JEV393311 JFZ393217:JOR393311 JPV393217:JYN393311 JZR393217:KIJ393311 KJN393217:KSF393311 KTJ393217:LCB393311 LDF393217:LLX393311 LNB393217:LVT393311 LWX393217:MFP393311 MGT393217:MPL393311 MQP393217:MZH393311 NAL393217:NJD393311 NKH393217:NSZ393311 NUD393217:OCV393311 ODZ393217:OMR393311 ONV393217:OWN393311 OXR393217:PGJ393311 PHN393217:PQF393311 PRJ393217:QAB393311 QBF393217:QJX393311 QLB393217:QTT393311 QUX393217:RDP393311 RET393217:RNL393311 ROP393217:RXH393311 RYL393217:SHD393311 SIH393217:SQZ393311 SSD393217:TAV393311 TBZ393217:TKR393311 TLV393217:TUN393311 TVR393217:UEJ393311 UFN393217:UOF393311 UPJ393217:UYB393311 UZF393217:VHX393311 VJB393217:VRT393311 VSX393217:WBP393311 WCT393217:WLL393311 WMP393217:WVH393311 AD458753:IV458847 JZ458753:SR458847 TV458753:ACN458847 ADR458753:AMJ458847 ANN458753:AWF458847 AXJ458753:BGB458847 BHF458753:BPX458847 BRB458753:BZT458847 CAX458753:CJP458847 CKT458753:CTL458847 CUP458753:DDH458847 DEL458753:DND458847 DOH458753:DWZ458847 DYD458753:EGV458847 EHZ458753:EQR458847 ERV458753:FAN458847 FBR458753:FKJ458847 FLN458753:FUF458847 FVJ458753:GEB458847 GFF458753:GNX458847 GPB458753:GXT458847 GYX458753:HHP458847 HIT458753:HRL458847 HSP458753:IBH458847 ICL458753:ILD458847 IMH458753:IUZ458847 IWD458753:JEV458847 JFZ458753:JOR458847 JPV458753:JYN458847 JZR458753:KIJ458847 KJN458753:KSF458847 KTJ458753:LCB458847 LDF458753:LLX458847 LNB458753:LVT458847 LWX458753:MFP458847 MGT458753:MPL458847 MQP458753:MZH458847 NAL458753:NJD458847 NKH458753:NSZ458847 NUD458753:OCV458847 ODZ458753:OMR458847 ONV458753:OWN458847 OXR458753:PGJ458847 PHN458753:PQF458847 PRJ458753:QAB458847 QBF458753:QJX458847 QLB458753:QTT458847 QUX458753:RDP458847 RET458753:RNL458847 ROP458753:RXH458847 RYL458753:SHD458847 SIH458753:SQZ458847 SSD458753:TAV458847 TBZ458753:TKR458847 TLV458753:TUN458847 TVR458753:UEJ458847 UFN458753:UOF458847 UPJ458753:UYB458847 UZF458753:VHX458847 VJB458753:VRT458847 VSX458753:WBP458847 WCT458753:WLL458847 WMP458753:WVH458847 AD524289:IV524383 JZ524289:SR524383 TV524289:ACN524383 ADR524289:AMJ524383 ANN524289:AWF524383 AXJ524289:BGB524383 BHF524289:BPX524383 BRB524289:BZT524383 CAX524289:CJP524383 CKT524289:CTL524383 CUP524289:DDH524383 DEL524289:DND524383 DOH524289:DWZ524383 DYD524289:EGV524383 EHZ524289:EQR524383 ERV524289:FAN524383 FBR524289:FKJ524383 FLN524289:FUF524383 FVJ524289:GEB524383 GFF524289:GNX524383 GPB524289:GXT524383 GYX524289:HHP524383 HIT524289:HRL524383 HSP524289:IBH524383 ICL524289:ILD524383 IMH524289:IUZ524383 IWD524289:JEV524383 JFZ524289:JOR524383 JPV524289:JYN524383 JZR524289:KIJ524383 KJN524289:KSF524383 KTJ524289:LCB524383 LDF524289:LLX524383 LNB524289:LVT524383 LWX524289:MFP524383 MGT524289:MPL524383 MQP524289:MZH524383 NAL524289:NJD524383 NKH524289:NSZ524383 NUD524289:OCV524383 ODZ524289:OMR524383 ONV524289:OWN524383 OXR524289:PGJ524383 PHN524289:PQF524383 PRJ524289:QAB524383 QBF524289:QJX524383 QLB524289:QTT524383 QUX524289:RDP524383 RET524289:RNL524383 ROP524289:RXH524383 RYL524289:SHD524383 SIH524289:SQZ524383 SSD524289:TAV524383 TBZ524289:TKR524383 TLV524289:TUN524383 TVR524289:UEJ524383 UFN524289:UOF524383 UPJ524289:UYB524383 UZF524289:VHX524383 VJB524289:VRT524383 VSX524289:WBP524383 WCT524289:WLL524383 WMP524289:WVH524383 AD589825:IV589919 JZ589825:SR589919 TV589825:ACN589919 ADR589825:AMJ589919 ANN589825:AWF589919 AXJ589825:BGB589919 BHF589825:BPX589919 BRB589825:BZT589919 CAX589825:CJP589919 CKT589825:CTL589919 CUP589825:DDH589919 DEL589825:DND589919 DOH589825:DWZ589919 DYD589825:EGV589919 EHZ589825:EQR589919 ERV589825:FAN589919 FBR589825:FKJ589919 FLN589825:FUF589919 FVJ589825:GEB589919 GFF589825:GNX589919 GPB589825:GXT589919 GYX589825:HHP589919 HIT589825:HRL589919 HSP589825:IBH589919 ICL589825:ILD589919 IMH589825:IUZ589919 IWD589825:JEV589919 JFZ589825:JOR589919 JPV589825:JYN589919 JZR589825:KIJ589919 KJN589825:KSF589919 KTJ589825:LCB589919 LDF589825:LLX589919 LNB589825:LVT589919 LWX589825:MFP589919 MGT589825:MPL589919 MQP589825:MZH589919 NAL589825:NJD589919 NKH589825:NSZ589919 NUD589825:OCV589919 ODZ589825:OMR589919 ONV589825:OWN589919 OXR589825:PGJ589919 PHN589825:PQF589919 PRJ589825:QAB589919 QBF589825:QJX589919 QLB589825:QTT589919 QUX589825:RDP589919 RET589825:RNL589919 ROP589825:RXH589919 RYL589825:SHD589919 SIH589825:SQZ589919 SSD589825:TAV589919 TBZ589825:TKR589919 TLV589825:TUN589919 TVR589825:UEJ589919 UFN589825:UOF589919 UPJ589825:UYB589919 UZF589825:VHX589919 VJB589825:VRT589919 VSX589825:WBP589919 WCT589825:WLL589919 WMP589825:WVH589919 AD655361:IV655455 JZ655361:SR655455 TV655361:ACN655455 ADR655361:AMJ655455 ANN655361:AWF655455 AXJ655361:BGB655455 BHF655361:BPX655455 BRB655361:BZT655455 CAX655361:CJP655455 CKT655361:CTL655455 CUP655361:DDH655455 DEL655361:DND655455 DOH655361:DWZ655455 DYD655361:EGV655455 EHZ655361:EQR655455 ERV655361:FAN655455 FBR655361:FKJ655455 FLN655361:FUF655455 FVJ655361:GEB655455 GFF655361:GNX655455 GPB655361:GXT655455 GYX655361:HHP655455 HIT655361:HRL655455 HSP655361:IBH655455 ICL655361:ILD655455 IMH655361:IUZ655455 IWD655361:JEV655455 JFZ655361:JOR655455 JPV655361:JYN655455 JZR655361:KIJ655455 KJN655361:KSF655455 KTJ655361:LCB655455 LDF655361:LLX655455 LNB655361:LVT655455 LWX655361:MFP655455 MGT655361:MPL655455 MQP655361:MZH655455 NAL655361:NJD655455 NKH655361:NSZ655455 NUD655361:OCV655455 ODZ655361:OMR655455 ONV655361:OWN655455 OXR655361:PGJ655455 PHN655361:PQF655455 PRJ655361:QAB655455 QBF655361:QJX655455 QLB655361:QTT655455 QUX655361:RDP655455 RET655361:RNL655455 ROP655361:RXH655455 RYL655361:SHD655455 SIH655361:SQZ655455 SSD655361:TAV655455 TBZ655361:TKR655455 TLV655361:TUN655455 TVR655361:UEJ655455 UFN655361:UOF655455 UPJ655361:UYB655455 UZF655361:VHX655455 VJB655361:VRT655455 VSX655361:WBP655455 WCT655361:WLL655455 WMP655361:WVH655455 AD720897:IV720991 JZ720897:SR720991 TV720897:ACN720991 ADR720897:AMJ720991 ANN720897:AWF720991 AXJ720897:BGB720991 BHF720897:BPX720991 BRB720897:BZT720991 CAX720897:CJP720991 CKT720897:CTL720991 CUP720897:DDH720991 DEL720897:DND720991 DOH720897:DWZ720991 DYD720897:EGV720991 EHZ720897:EQR720991 ERV720897:FAN720991 FBR720897:FKJ720991 FLN720897:FUF720991 FVJ720897:GEB720991 GFF720897:GNX720991 GPB720897:GXT720991 GYX720897:HHP720991 HIT720897:HRL720991 HSP720897:IBH720991 ICL720897:ILD720991 IMH720897:IUZ720991 IWD720897:JEV720991 JFZ720897:JOR720991 JPV720897:JYN720991 JZR720897:KIJ720991 KJN720897:KSF720991 KTJ720897:LCB720991 LDF720897:LLX720991 LNB720897:LVT720991 LWX720897:MFP720991 MGT720897:MPL720991 MQP720897:MZH720991 NAL720897:NJD720991 NKH720897:NSZ720991 NUD720897:OCV720991 ODZ720897:OMR720991 ONV720897:OWN720991 OXR720897:PGJ720991 PHN720897:PQF720991 PRJ720897:QAB720991 QBF720897:QJX720991 QLB720897:QTT720991 QUX720897:RDP720991 RET720897:RNL720991 ROP720897:RXH720991 RYL720897:SHD720991 SIH720897:SQZ720991 SSD720897:TAV720991 TBZ720897:TKR720991 TLV720897:TUN720991 TVR720897:UEJ720991 UFN720897:UOF720991 UPJ720897:UYB720991 UZF720897:VHX720991 VJB720897:VRT720991 VSX720897:WBP720991 WCT720897:WLL720991 WMP720897:WVH720991 AD786433:IV786527 JZ786433:SR786527 TV786433:ACN786527 ADR786433:AMJ786527 ANN786433:AWF786527 AXJ786433:BGB786527 BHF786433:BPX786527 BRB786433:BZT786527 CAX786433:CJP786527 CKT786433:CTL786527 CUP786433:DDH786527 DEL786433:DND786527 DOH786433:DWZ786527 DYD786433:EGV786527 EHZ786433:EQR786527 ERV786433:FAN786527 FBR786433:FKJ786527 FLN786433:FUF786527 FVJ786433:GEB786527 GFF786433:GNX786527 GPB786433:GXT786527 GYX786433:HHP786527 HIT786433:HRL786527 HSP786433:IBH786527 ICL786433:ILD786527 IMH786433:IUZ786527 IWD786433:JEV786527 JFZ786433:JOR786527 JPV786433:JYN786527 JZR786433:KIJ786527 KJN786433:KSF786527 KTJ786433:LCB786527 LDF786433:LLX786527 LNB786433:LVT786527 LWX786433:MFP786527 MGT786433:MPL786527 MQP786433:MZH786527 NAL786433:NJD786527 NKH786433:NSZ786527 NUD786433:OCV786527 ODZ786433:OMR786527 ONV786433:OWN786527 OXR786433:PGJ786527 PHN786433:PQF786527 PRJ786433:QAB786527 QBF786433:QJX786527 QLB786433:QTT786527 QUX786433:RDP786527 RET786433:RNL786527 ROP786433:RXH786527 RYL786433:SHD786527 SIH786433:SQZ786527 SSD786433:TAV786527 TBZ786433:TKR786527 TLV786433:TUN786527 TVR786433:UEJ786527 UFN786433:UOF786527 UPJ786433:UYB786527 UZF786433:VHX786527 VJB786433:VRT786527 VSX786433:WBP786527 WCT786433:WLL786527 WMP786433:WVH786527 AD851969:IV852063 JZ851969:SR852063 TV851969:ACN852063 ADR851969:AMJ852063 ANN851969:AWF852063 AXJ851969:BGB852063 BHF851969:BPX852063 BRB851969:BZT852063 CAX851969:CJP852063 CKT851969:CTL852063 CUP851969:DDH852063 DEL851969:DND852063 DOH851969:DWZ852063 DYD851969:EGV852063 EHZ851969:EQR852063 ERV851969:FAN852063 FBR851969:FKJ852063 FLN851969:FUF852063 FVJ851969:GEB852063 GFF851969:GNX852063 GPB851969:GXT852063 GYX851969:HHP852063 HIT851969:HRL852063 HSP851969:IBH852063 ICL851969:ILD852063 IMH851969:IUZ852063 IWD851969:JEV852063 JFZ851969:JOR852063 JPV851969:JYN852063 JZR851969:KIJ852063 KJN851969:KSF852063 KTJ851969:LCB852063 LDF851969:LLX852063 LNB851969:LVT852063 LWX851969:MFP852063 MGT851969:MPL852063 MQP851969:MZH852063 NAL851969:NJD852063 NKH851969:NSZ852063 NUD851969:OCV852063 ODZ851969:OMR852063 ONV851969:OWN852063 OXR851969:PGJ852063 PHN851969:PQF852063 PRJ851969:QAB852063 QBF851969:QJX852063 QLB851969:QTT852063 QUX851969:RDP852063 RET851969:RNL852063 ROP851969:RXH852063 RYL851969:SHD852063 SIH851969:SQZ852063 SSD851969:TAV852063 TBZ851969:TKR852063 TLV851969:TUN852063 TVR851969:UEJ852063 UFN851969:UOF852063 UPJ851969:UYB852063 UZF851969:VHX852063 VJB851969:VRT852063 VSX851969:WBP852063 WCT851969:WLL852063 WMP851969:WVH852063 AD917505:IV917599 JZ917505:SR917599 TV917505:ACN917599 ADR917505:AMJ917599 ANN917505:AWF917599 AXJ917505:BGB917599 BHF917505:BPX917599 BRB917505:BZT917599 CAX917505:CJP917599 CKT917505:CTL917599 CUP917505:DDH917599 DEL917505:DND917599 DOH917505:DWZ917599 DYD917505:EGV917599 EHZ917505:EQR917599 ERV917505:FAN917599 FBR917505:FKJ917599 FLN917505:FUF917599 FVJ917505:GEB917599 GFF917505:GNX917599 GPB917505:GXT917599 GYX917505:HHP917599 HIT917505:HRL917599 HSP917505:IBH917599 ICL917505:ILD917599 IMH917505:IUZ917599 IWD917505:JEV917599 JFZ917505:JOR917599 JPV917505:JYN917599 JZR917505:KIJ917599 KJN917505:KSF917599 KTJ917505:LCB917599 LDF917505:LLX917599 LNB917505:LVT917599 LWX917505:MFP917599 MGT917505:MPL917599 MQP917505:MZH917599 NAL917505:NJD917599 NKH917505:NSZ917599 NUD917505:OCV917599 ODZ917505:OMR917599 ONV917505:OWN917599 OXR917505:PGJ917599 PHN917505:PQF917599 PRJ917505:QAB917599 QBF917505:QJX917599 QLB917505:QTT917599 QUX917505:RDP917599 RET917505:RNL917599 ROP917505:RXH917599 RYL917505:SHD917599 SIH917505:SQZ917599 SSD917505:TAV917599 TBZ917505:TKR917599 TLV917505:TUN917599 TVR917505:UEJ917599 UFN917505:UOF917599 UPJ917505:UYB917599 UZF917505:VHX917599 VJB917505:VRT917599 VSX917505:WBP917599 WCT917505:WLL917599 WMP917505:WVH917599 AD983041:IV983135 JZ983041:SR983135 TV983041:ACN983135 ADR983041:AMJ983135 ANN983041:AWF983135 AXJ983041:BGB983135 BHF983041:BPX983135 BRB983041:BZT983135 CAX983041:CJP983135 CKT983041:CTL983135 CUP983041:DDH983135 DEL983041:DND983135 DOH983041:DWZ983135 DYD983041:EGV983135 EHZ983041:EQR983135 ERV983041:FAN983135 FBR983041:FKJ983135 FLN983041:FUF983135 FVJ983041:GEB983135 GFF983041:GNX983135 GPB983041:GXT983135 GYX983041:HHP983135 HIT983041:HRL983135 HSP983041:IBH983135 ICL983041:ILD983135 IMH983041:IUZ983135 IWD983041:JEV983135 JFZ983041:JOR983135 JPV983041:JYN983135 JZR983041:KIJ983135 KJN983041:KSF983135 KTJ983041:LCB983135 LDF983041:LLX983135 LNB983041:LVT983135 LWX983041:MFP983135 MGT983041:MPL983135 MQP983041:MZH983135 NAL983041:NJD983135 NKH983041:NSZ983135 NUD983041:OCV983135 ODZ983041:OMR983135 ONV983041:OWN983135 OXR983041:PGJ983135 PHN983041:PQF983135 PRJ983041:QAB983135 QBF983041:QJX983135 QLB983041:QTT983135 QUX983041:RDP983135 RET983041:RNL983135 ROP983041:RXH983135 RYL983041:SHD983135 SIH983041:SQZ983135 SSD983041:TAV983135 TBZ983041:TKR983135 TLV983041:TUN983135 TVR983041:UEJ983135 UFN983041:UOF983135 UPJ983041:UYB983135 UZF983041:VHX983135 VJB983041:VRT983135 VSX983041:WBP983135 WCT983041:WLL983135 WMP983041:WVH983135 WLU983112:WLU983135 JF71:JF95 TB71:TB95 ACX71:ACX95 AMT71:AMT95 AWP71:AWP95 BGL71:BGL95 BQH71:BQH95 CAD71:CAD95 CJZ71:CJZ95 CTV71:CTV95 DDR71:DDR95 DNN71:DNN95 DXJ71:DXJ95 EHF71:EHF95 ERB71:ERB95 FAX71:FAX95 FKT71:FKT95 FUP71:FUP95 GEL71:GEL95 GOH71:GOH95 GYD71:GYD95 HHZ71:HHZ95 HRV71:HRV95 IBR71:IBR95 ILN71:ILN95 IVJ71:IVJ95 JFF71:JFF95 JPB71:JPB95 JYX71:JYX95 KIT71:KIT95 KSP71:KSP95 LCL71:LCL95 LMH71:LMH95 LWD71:LWD95 MFZ71:MFZ95 MPV71:MPV95 MZR71:MZR95 NJN71:NJN95 NTJ71:NTJ95 ODF71:ODF95 ONB71:ONB95 OWX71:OWX95 PGT71:PGT95 PQP71:PQP95 QAL71:QAL95 QKH71:QKH95 QUD71:QUD95 RDZ71:RDZ95 RNV71:RNV95 RXR71:RXR95 SHN71:SHN95 SRJ71:SRJ95 TBF71:TBF95 TLB71:TLB95 TUX71:TUX95 UET71:UET95 UOP71:UOP95 UYL71:UYL95 VIH71:VIH95 VSD71:VSD95 WBZ71:WBZ95 WLV71:WLV95 WVR71:WVR95 J65607:J65631 JF65607:JF65631 TB65607:TB65631 ACX65607:ACX65631 AMT65607:AMT65631 AWP65607:AWP65631 BGL65607:BGL65631 BQH65607:BQH65631 CAD65607:CAD65631 CJZ65607:CJZ65631 CTV65607:CTV65631 DDR65607:DDR65631 DNN65607:DNN65631 DXJ65607:DXJ65631 EHF65607:EHF65631 ERB65607:ERB65631 FAX65607:FAX65631 FKT65607:FKT65631 FUP65607:FUP65631 GEL65607:GEL65631 GOH65607:GOH65631 GYD65607:GYD65631 HHZ65607:HHZ65631 HRV65607:HRV65631 IBR65607:IBR65631 ILN65607:ILN65631 IVJ65607:IVJ65631 JFF65607:JFF65631 JPB65607:JPB65631 JYX65607:JYX65631 KIT65607:KIT65631 KSP65607:KSP65631 LCL65607:LCL65631 LMH65607:LMH65631 LWD65607:LWD65631 MFZ65607:MFZ65631 MPV65607:MPV65631 MZR65607:MZR65631 NJN65607:NJN65631 NTJ65607:NTJ65631 ODF65607:ODF65631 ONB65607:ONB65631 OWX65607:OWX65631 PGT65607:PGT65631 PQP65607:PQP65631 QAL65607:QAL65631 QKH65607:QKH65631 QUD65607:QUD65631 RDZ65607:RDZ65631 RNV65607:RNV65631 RXR65607:RXR65631 SHN65607:SHN65631 SRJ65607:SRJ65631 TBF65607:TBF65631 TLB65607:TLB65631 TUX65607:TUX65631 UET65607:UET65631 UOP65607:UOP65631 UYL65607:UYL65631 VIH65607:VIH65631 VSD65607:VSD65631 WBZ65607:WBZ65631 WLV65607:WLV65631 WVR65607:WVR65631 J131143:J131167 JF131143:JF131167 TB131143:TB131167 ACX131143:ACX131167 AMT131143:AMT131167 AWP131143:AWP131167 BGL131143:BGL131167 BQH131143:BQH131167 CAD131143:CAD131167 CJZ131143:CJZ131167 CTV131143:CTV131167 DDR131143:DDR131167 DNN131143:DNN131167 DXJ131143:DXJ131167 EHF131143:EHF131167 ERB131143:ERB131167 FAX131143:FAX131167 FKT131143:FKT131167 FUP131143:FUP131167 GEL131143:GEL131167 GOH131143:GOH131167 GYD131143:GYD131167 HHZ131143:HHZ131167 HRV131143:HRV131167 IBR131143:IBR131167 ILN131143:ILN131167 IVJ131143:IVJ131167 JFF131143:JFF131167 JPB131143:JPB131167 JYX131143:JYX131167 KIT131143:KIT131167 KSP131143:KSP131167 LCL131143:LCL131167 LMH131143:LMH131167 LWD131143:LWD131167 MFZ131143:MFZ131167 MPV131143:MPV131167 MZR131143:MZR131167 NJN131143:NJN131167 NTJ131143:NTJ131167 ODF131143:ODF131167 ONB131143:ONB131167 OWX131143:OWX131167 PGT131143:PGT131167 PQP131143:PQP131167 QAL131143:QAL131167 QKH131143:QKH131167 QUD131143:QUD131167 RDZ131143:RDZ131167 RNV131143:RNV131167 RXR131143:RXR131167 SHN131143:SHN131167 SRJ131143:SRJ131167 TBF131143:TBF131167 TLB131143:TLB131167 TUX131143:TUX131167 UET131143:UET131167 UOP131143:UOP131167 UYL131143:UYL131167 VIH131143:VIH131167 VSD131143:VSD131167 WBZ131143:WBZ131167 WLV131143:WLV131167 WVR131143:WVR131167 J196679:J196703 JF196679:JF196703 TB196679:TB196703 ACX196679:ACX196703 AMT196679:AMT196703 AWP196679:AWP196703 BGL196679:BGL196703 BQH196679:BQH196703 CAD196679:CAD196703 CJZ196679:CJZ196703 CTV196679:CTV196703 DDR196679:DDR196703 DNN196679:DNN196703 DXJ196679:DXJ196703 EHF196679:EHF196703 ERB196679:ERB196703 FAX196679:FAX196703 FKT196679:FKT196703 FUP196679:FUP196703 GEL196679:GEL196703 GOH196679:GOH196703 GYD196679:GYD196703 HHZ196679:HHZ196703 HRV196679:HRV196703 IBR196679:IBR196703 ILN196679:ILN196703 IVJ196679:IVJ196703 JFF196679:JFF196703 JPB196679:JPB196703 JYX196679:JYX196703 KIT196679:KIT196703 KSP196679:KSP196703 LCL196679:LCL196703 LMH196679:LMH196703 LWD196679:LWD196703 MFZ196679:MFZ196703 MPV196679:MPV196703 MZR196679:MZR196703 NJN196679:NJN196703 NTJ196679:NTJ196703 ODF196679:ODF196703 ONB196679:ONB196703 OWX196679:OWX196703 PGT196679:PGT196703 PQP196679:PQP196703 QAL196679:QAL196703 QKH196679:QKH196703 QUD196679:QUD196703 RDZ196679:RDZ196703 RNV196679:RNV196703 RXR196679:RXR196703 SHN196679:SHN196703 SRJ196679:SRJ196703 TBF196679:TBF196703 TLB196679:TLB196703 TUX196679:TUX196703 UET196679:UET196703 UOP196679:UOP196703 UYL196679:UYL196703 VIH196679:VIH196703 VSD196679:VSD196703 WBZ196679:WBZ196703 WLV196679:WLV196703 WVR196679:WVR196703 J262215:J262239 JF262215:JF262239 TB262215:TB262239 ACX262215:ACX262239 AMT262215:AMT262239 AWP262215:AWP262239 BGL262215:BGL262239 BQH262215:BQH262239 CAD262215:CAD262239 CJZ262215:CJZ262239 CTV262215:CTV262239 DDR262215:DDR262239 DNN262215:DNN262239 DXJ262215:DXJ262239 EHF262215:EHF262239 ERB262215:ERB262239 FAX262215:FAX262239 FKT262215:FKT262239 FUP262215:FUP262239 GEL262215:GEL262239 GOH262215:GOH262239 GYD262215:GYD262239 HHZ262215:HHZ262239 HRV262215:HRV262239 IBR262215:IBR262239 ILN262215:ILN262239 IVJ262215:IVJ262239 JFF262215:JFF262239 JPB262215:JPB262239 JYX262215:JYX262239 KIT262215:KIT262239 KSP262215:KSP262239 LCL262215:LCL262239 LMH262215:LMH262239 LWD262215:LWD262239 MFZ262215:MFZ262239 MPV262215:MPV262239 MZR262215:MZR262239 NJN262215:NJN262239 NTJ262215:NTJ262239 ODF262215:ODF262239 ONB262215:ONB262239 OWX262215:OWX262239 PGT262215:PGT262239 PQP262215:PQP262239 QAL262215:QAL262239 QKH262215:QKH262239 QUD262215:QUD262239 RDZ262215:RDZ262239 RNV262215:RNV262239 RXR262215:RXR262239 SHN262215:SHN262239 SRJ262215:SRJ262239 TBF262215:TBF262239 TLB262215:TLB262239 TUX262215:TUX262239 UET262215:UET262239 UOP262215:UOP262239 UYL262215:UYL262239 VIH262215:VIH262239 VSD262215:VSD262239 WBZ262215:WBZ262239 WLV262215:WLV262239 WVR262215:WVR262239 J327751:J327775 JF327751:JF327775 TB327751:TB327775 ACX327751:ACX327775 AMT327751:AMT327775 AWP327751:AWP327775 BGL327751:BGL327775 BQH327751:BQH327775 CAD327751:CAD327775 CJZ327751:CJZ327775 CTV327751:CTV327775 DDR327751:DDR327775 DNN327751:DNN327775 DXJ327751:DXJ327775 EHF327751:EHF327775 ERB327751:ERB327775 FAX327751:FAX327775 FKT327751:FKT327775 FUP327751:FUP327775 GEL327751:GEL327775 GOH327751:GOH327775 GYD327751:GYD327775 HHZ327751:HHZ327775 HRV327751:HRV327775 IBR327751:IBR327775 ILN327751:ILN327775 IVJ327751:IVJ327775 JFF327751:JFF327775 JPB327751:JPB327775 JYX327751:JYX327775 KIT327751:KIT327775 KSP327751:KSP327775 LCL327751:LCL327775 LMH327751:LMH327775 LWD327751:LWD327775 MFZ327751:MFZ327775 MPV327751:MPV327775 MZR327751:MZR327775 NJN327751:NJN327775 NTJ327751:NTJ327775 ODF327751:ODF327775 ONB327751:ONB327775 OWX327751:OWX327775 PGT327751:PGT327775 PQP327751:PQP327775 QAL327751:QAL327775 QKH327751:QKH327775 QUD327751:QUD327775 RDZ327751:RDZ327775 RNV327751:RNV327775 RXR327751:RXR327775 SHN327751:SHN327775 SRJ327751:SRJ327775 TBF327751:TBF327775 TLB327751:TLB327775 TUX327751:TUX327775 UET327751:UET327775 UOP327751:UOP327775 UYL327751:UYL327775 VIH327751:VIH327775 VSD327751:VSD327775 WBZ327751:WBZ327775 WLV327751:WLV327775 WVR327751:WVR327775 J393287:J393311 JF393287:JF393311 TB393287:TB393311 ACX393287:ACX393311 AMT393287:AMT393311 AWP393287:AWP393311 BGL393287:BGL393311 BQH393287:BQH393311 CAD393287:CAD393311 CJZ393287:CJZ393311 CTV393287:CTV393311 DDR393287:DDR393311 DNN393287:DNN393311 DXJ393287:DXJ393311 EHF393287:EHF393311 ERB393287:ERB393311 FAX393287:FAX393311 FKT393287:FKT393311 FUP393287:FUP393311 GEL393287:GEL393311 GOH393287:GOH393311 GYD393287:GYD393311 HHZ393287:HHZ393311 HRV393287:HRV393311 IBR393287:IBR393311 ILN393287:ILN393311 IVJ393287:IVJ393311 JFF393287:JFF393311 JPB393287:JPB393311 JYX393287:JYX393311 KIT393287:KIT393311 KSP393287:KSP393311 LCL393287:LCL393311 LMH393287:LMH393311 LWD393287:LWD393311 MFZ393287:MFZ393311 MPV393287:MPV393311 MZR393287:MZR393311 NJN393287:NJN393311 NTJ393287:NTJ393311 ODF393287:ODF393311 ONB393287:ONB393311 OWX393287:OWX393311 PGT393287:PGT393311 PQP393287:PQP393311 QAL393287:QAL393311 QKH393287:QKH393311 QUD393287:QUD393311 RDZ393287:RDZ393311 RNV393287:RNV393311 RXR393287:RXR393311 SHN393287:SHN393311 SRJ393287:SRJ393311 TBF393287:TBF393311 TLB393287:TLB393311 TUX393287:TUX393311 UET393287:UET393311 UOP393287:UOP393311 UYL393287:UYL393311 VIH393287:VIH393311 VSD393287:VSD393311 WBZ393287:WBZ393311 WLV393287:WLV393311 WVR393287:WVR393311 J458823:J458847 JF458823:JF458847 TB458823:TB458847 ACX458823:ACX458847 AMT458823:AMT458847 AWP458823:AWP458847 BGL458823:BGL458847 BQH458823:BQH458847 CAD458823:CAD458847 CJZ458823:CJZ458847 CTV458823:CTV458847 DDR458823:DDR458847 DNN458823:DNN458847 DXJ458823:DXJ458847 EHF458823:EHF458847 ERB458823:ERB458847 FAX458823:FAX458847 FKT458823:FKT458847 FUP458823:FUP458847 GEL458823:GEL458847 GOH458823:GOH458847 GYD458823:GYD458847 HHZ458823:HHZ458847 HRV458823:HRV458847 IBR458823:IBR458847 ILN458823:ILN458847 IVJ458823:IVJ458847 JFF458823:JFF458847 JPB458823:JPB458847 JYX458823:JYX458847 KIT458823:KIT458847 KSP458823:KSP458847 LCL458823:LCL458847 LMH458823:LMH458847 LWD458823:LWD458847 MFZ458823:MFZ458847 MPV458823:MPV458847 MZR458823:MZR458847 NJN458823:NJN458847 NTJ458823:NTJ458847 ODF458823:ODF458847 ONB458823:ONB458847 OWX458823:OWX458847 PGT458823:PGT458847 PQP458823:PQP458847 QAL458823:QAL458847 QKH458823:QKH458847 QUD458823:QUD458847 RDZ458823:RDZ458847 RNV458823:RNV458847 RXR458823:RXR458847 SHN458823:SHN458847 SRJ458823:SRJ458847 TBF458823:TBF458847 TLB458823:TLB458847 TUX458823:TUX458847 UET458823:UET458847 UOP458823:UOP458847 UYL458823:UYL458847 VIH458823:VIH458847 VSD458823:VSD458847 WBZ458823:WBZ458847 WLV458823:WLV458847 WVR458823:WVR458847 J524359:J524383 JF524359:JF524383 TB524359:TB524383 ACX524359:ACX524383 AMT524359:AMT524383 AWP524359:AWP524383 BGL524359:BGL524383 BQH524359:BQH524383 CAD524359:CAD524383 CJZ524359:CJZ524383 CTV524359:CTV524383 DDR524359:DDR524383 DNN524359:DNN524383 DXJ524359:DXJ524383 EHF524359:EHF524383 ERB524359:ERB524383 FAX524359:FAX524383 FKT524359:FKT524383 FUP524359:FUP524383 GEL524359:GEL524383 GOH524359:GOH524383 GYD524359:GYD524383 HHZ524359:HHZ524383 HRV524359:HRV524383 IBR524359:IBR524383 ILN524359:ILN524383 IVJ524359:IVJ524383 JFF524359:JFF524383 JPB524359:JPB524383 JYX524359:JYX524383 KIT524359:KIT524383 KSP524359:KSP524383 LCL524359:LCL524383 LMH524359:LMH524383 LWD524359:LWD524383 MFZ524359:MFZ524383 MPV524359:MPV524383 MZR524359:MZR524383 NJN524359:NJN524383 NTJ524359:NTJ524383 ODF524359:ODF524383 ONB524359:ONB524383 OWX524359:OWX524383 PGT524359:PGT524383 PQP524359:PQP524383 QAL524359:QAL524383 QKH524359:QKH524383 QUD524359:QUD524383 RDZ524359:RDZ524383 RNV524359:RNV524383 RXR524359:RXR524383 SHN524359:SHN524383 SRJ524359:SRJ524383 TBF524359:TBF524383 TLB524359:TLB524383 TUX524359:TUX524383 UET524359:UET524383 UOP524359:UOP524383 UYL524359:UYL524383 VIH524359:VIH524383 VSD524359:VSD524383 WBZ524359:WBZ524383 WLV524359:WLV524383 WVR524359:WVR524383 J589895:J589919 JF589895:JF589919 TB589895:TB589919 ACX589895:ACX589919 AMT589895:AMT589919 AWP589895:AWP589919 BGL589895:BGL589919 BQH589895:BQH589919 CAD589895:CAD589919 CJZ589895:CJZ589919 CTV589895:CTV589919 DDR589895:DDR589919 DNN589895:DNN589919 DXJ589895:DXJ589919 EHF589895:EHF589919 ERB589895:ERB589919 FAX589895:FAX589919 FKT589895:FKT589919 FUP589895:FUP589919 GEL589895:GEL589919 GOH589895:GOH589919 GYD589895:GYD589919 HHZ589895:HHZ589919 HRV589895:HRV589919 IBR589895:IBR589919 ILN589895:ILN589919 IVJ589895:IVJ589919 JFF589895:JFF589919 JPB589895:JPB589919 JYX589895:JYX589919 KIT589895:KIT589919 KSP589895:KSP589919 LCL589895:LCL589919 LMH589895:LMH589919 LWD589895:LWD589919 MFZ589895:MFZ589919 MPV589895:MPV589919 MZR589895:MZR589919 NJN589895:NJN589919 NTJ589895:NTJ589919 ODF589895:ODF589919 ONB589895:ONB589919 OWX589895:OWX589919 PGT589895:PGT589919 PQP589895:PQP589919 QAL589895:QAL589919 QKH589895:QKH589919 QUD589895:QUD589919 RDZ589895:RDZ589919 RNV589895:RNV589919 RXR589895:RXR589919 SHN589895:SHN589919 SRJ589895:SRJ589919 TBF589895:TBF589919 TLB589895:TLB589919 TUX589895:TUX589919 UET589895:UET589919 UOP589895:UOP589919 UYL589895:UYL589919 VIH589895:VIH589919 VSD589895:VSD589919 WBZ589895:WBZ589919 WLV589895:WLV589919 WVR589895:WVR589919 J655431:J655455 JF655431:JF655455 TB655431:TB655455 ACX655431:ACX655455 AMT655431:AMT655455 AWP655431:AWP655455 BGL655431:BGL655455 BQH655431:BQH655455 CAD655431:CAD655455 CJZ655431:CJZ655455 CTV655431:CTV655455 DDR655431:DDR655455 DNN655431:DNN655455 DXJ655431:DXJ655455 EHF655431:EHF655455 ERB655431:ERB655455 FAX655431:FAX655455 FKT655431:FKT655455 FUP655431:FUP655455 GEL655431:GEL655455 GOH655431:GOH655455 GYD655431:GYD655455 HHZ655431:HHZ655455 HRV655431:HRV655455 IBR655431:IBR655455 ILN655431:ILN655455 IVJ655431:IVJ655455 JFF655431:JFF655455 JPB655431:JPB655455 JYX655431:JYX655455 KIT655431:KIT655455 KSP655431:KSP655455 LCL655431:LCL655455 LMH655431:LMH655455 LWD655431:LWD655455 MFZ655431:MFZ655455 MPV655431:MPV655455 MZR655431:MZR655455 NJN655431:NJN655455 NTJ655431:NTJ655455 ODF655431:ODF655455 ONB655431:ONB655455 OWX655431:OWX655455 PGT655431:PGT655455 PQP655431:PQP655455 QAL655431:QAL655455 QKH655431:QKH655455 QUD655431:QUD655455 RDZ655431:RDZ655455 RNV655431:RNV655455 RXR655431:RXR655455 SHN655431:SHN655455 SRJ655431:SRJ655455 TBF655431:TBF655455 TLB655431:TLB655455 TUX655431:TUX655455 UET655431:UET655455 UOP655431:UOP655455 UYL655431:UYL655455 VIH655431:VIH655455 VSD655431:VSD655455 WBZ655431:WBZ655455 WLV655431:WLV655455 WVR655431:WVR655455 J720967:J720991 JF720967:JF720991 TB720967:TB720991 ACX720967:ACX720991 AMT720967:AMT720991 AWP720967:AWP720991 BGL720967:BGL720991 BQH720967:BQH720991 CAD720967:CAD720991 CJZ720967:CJZ720991 CTV720967:CTV720991 DDR720967:DDR720991 DNN720967:DNN720991 DXJ720967:DXJ720991 EHF720967:EHF720991 ERB720967:ERB720991 FAX720967:FAX720991 FKT720967:FKT720991 FUP720967:FUP720991 GEL720967:GEL720991 GOH720967:GOH720991 GYD720967:GYD720991 HHZ720967:HHZ720991 HRV720967:HRV720991 IBR720967:IBR720991 ILN720967:ILN720991 IVJ720967:IVJ720991 JFF720967:JFF720991 JPB720967:JPB720991 JYX720967:JYX720991 KIT720967:KIT720991 KSP720967:KSP720991 LCL720967:LCL720991 LMH720967:LMH720991 LWD720967:LWD720991 MFZ720967:MFZ720991 MPV720967:MPV720991 MZR720967:MZR720991 NJN720967:NJN720991 NTJ720967:NTJ720991 ODF720967:ODF720991 ONB720967:ONB720991 OWX720967:OWX720991 PGT720967:PGT720991 PQP720967:PQP720991 QAL720967:QAL720991 QKH720967:QKH720991 QUD720967:QUD720991 RDZ720967:RDZ720991 RNV720967:RNV720991 RXR720967:RXR720991 SHN720967:SHN720991 SRJ720967:SRJ720991 TBF720967:TBF720991 TLB720967:TLB720991 TUX720967:TUX720991 UET720967:UET720991 UOP720967:UOP720991 UYL720967:UYL720991 VIH720967:VIH720991 VSD720967:VSD720991 WBZ720967:WBZ720991 WLV720967:WLV720991 WVR720967:WVR720991 J786503:J786527 JF786503:JF786527 TB786503:TB786527 ACX786503:ACX786527 AMT786503:AMT786527 AWP786503:AWP786527 BGL786503:BGL786527 BQH786503:BQH786527 CAD786503:CAD786527 CJZ786503:CJZ786527 CTV786503:CTV786527 DDR786503:DDR786527 DNN786503:DNN786527 DXJ786503:DXJ786527 EHF786503:EHF786527 ERB786503:ERB786527 FAX786503:FAX786527 FKT786503:FKT786527 FUP786503:FUP786527 GEL786503:GEL786527 GOH786503:GOH786527 GYD786503:GYD786527 HHZ786503:HHZ786527 HRV786503:HRV786527 IBR786503:IBR786527 ILN786503:ILN786527 IVJ786503:IVJ786527 JFF786503:JFF786527 JPB786503:JPB786527 JYX786503:JYX786527 KIT786503:KIT786527 KSP786503:KSP786527 LCL786503:LCL786527 LMH786503:LMH786527 LWD786503:LWD786527 MFZ786503:MFZ786527 MPV786503:MPV786527 MZR786503:MZR786527 NJN786503:NJN786527 NTJ786503:NTJ786527 ODF786503:ODF786527 ONB786503:ONB786527 OWX786503:OWX786527 PGT786503:PGT786527 PQP786503:PQP786527 QAL786503:QAL786527 QKH786503:QKH786527 QUD786503:QUD786527 RDZ786503:RDZ786527 RNV786503:RNV786527 RXR786503:RXR786527 SHN786503:SHN786527 SRJ786503:SRJ786527 TBF786503:TBF786527 TLB786503:TLB786527 TUX786503:TUX786527 UET786503:UET786527 UOP786503:UOP786527 UYL786503:UYL786527 VIH786503:VIH786527 VSD786503:VSD786527 WBZ786503:WBZ786527 WLV786503:WLV786527 WVR786503:WVR786527 J852039:J852063 JF852039:JF852063 TB852039:TB852063 ACX852039:ACX852063 AMT852039:AMT852063 AWP852039:AWP852063 BGL852039:BGL852063 BQH852039:BQH852063 CAD852039:CAD852063 CJZ852039:CJZ852063 CTV852039:CTV852063 DDR852039:DDR852063 DNN852039:DNN852063 DXJ852039:DXJ852063 EHF852039:EHF852063 ERB852039:ERB852063 FAX852039:FAX852063 FKT852039:FKT852063 FUP852039:FUP852063 GEL852039:GEL852063 GOH852039:GOH852063 GYD852039:GYD852063 HHZ852039:HHZ852063 HRV852039:HRV852063 IBR852039:IBR852063 ILN852039:ILN852063 IVJ852039:IVJ852063 JFF852039:JFF852063 JPB852039:JPB852063 JYX852039:JYX852063 KIT852039:KIT852063 KSP852039:KSP852063 LCL852039:LCL852063 LMH852039:LMH852063 LWD852039:LWD852063 MFZ852039:MFZ852063 MPV852039:MPV852063 MZR852039:MZR852063 NJN852039:NJN852063 NTJ852039:NTJ852063 ODF852039:ODF852063 ONB852039:ONB852063 OWX852039:OWX852063 PGT852039:PGT852063 PQP852039:PQP852063 QAL852039:QAL852063 QKH852039:QKH852063 QUD852039:QUD852063 RDZ852039:RDZ852063 RNV852039:RNV852063 RXR852039:RXR852063 SHN852039:SHN852063 SRJ852039:SRJ852063 TBF852039:TBF852063 TLB852039:TLB852063 TUX852039:TUX852063 UET852039:UET852063 UOP852039:UOP852063 UYL852039:UYL852063 VIH852039:VIH852063 VSD852039:VSD852063 WBZ852039:WBZ852063 WLV852039:WLV852063 WVR852039:WVR852063 J917575:J917599 JF917575:JF917599 TB917575:TB917599 ACX917575:ACX917599 AMT917575:AMT917599 AWP917575:AWP917599 BGL917575:BGL917599 BQH917575:BQH917599 CAD917575:CAD917599 CJZ917575:CJZ917599 CTV917575:CTV917599 DDR917575:DDR917599 DNN917575:DNN917599 DXJ917575:DXJ917599 EHF917575:EHF917599 ERB917575:ERB917599 FAX917575:FAX917599 FKT917575:FKT917599 FUP917575:FUP917599 GEL917575:GEL917599 GOH917575:GOH917599 GYD917575:GYD917599 HHZ917575:HHZ917599 HRV917575:HRV917599 IBR917575:IBR917599 ILN917575:ILN917599 IVJ917575:IVJ917599 JFF917575:JFF917599 JPB917575:JPB917599 JYX917575:JYX917599 KIT917575:KIT917599 KSP917575:KSP917599 LCL917575:LCL917599 LMH917575:LMH917599 LWD917575:LWD917599 MFZ917575:MFZ917599 MPV917575:MPV917599 MZR917575:MZR917599 NJN917575:NJN917599 NTJ917575:NTJ917599 ODF917575:ODF917599 ONB917575:ONB917599 OWX917575:OWX917599 PGT917575:PGT917599 PQP917575:PQP917599 QAL917575:QAL917599 QKH917575:QKH917599 QUD917575:QUD917599 RDZ917575:RDZ917599 RNV917575:RNV917599 RXR917575:RXR917599 SHN917575:SHN917599 SRJ917575:SRJ917599 TBF917575:TBF917599 TLB917575:TLB917599 TUX917575:TUX917599 UET917575:UET917599 UOP917575:UOP917599 UYL917575:UYL917599 VIH917575:VIH917599 VSD917575:VSD917599 WBZ917575:WBZ917599 WLV917575:WLV917599 WVR917575:WVR917599 J983111:J983135 JF983111:JF983135 TB983111:TB983135 ACX983111:ACX983135 AMT983111:AMT983135 AWP983111:AWP983135 BGL983111:BGL983135 BQH983111:BQH983135 CAD983111:CAD983135 CJZ983111:CJZ983135 CTV983111:CTV983135 DDR983111:DDR983135 DNN983111:DNN983135 DXJ983111:DXJ983135 EHF983111:EHF983135 ERB983111:ERB983135 FAX983111:FAX983135 FKT983111:FKT983135 FUP983111:FUP983135 GEL983111:GEL983135 GOH983111:GOH983135 GYD983111:GYD983135 HHZ983111:HHZ983135 HRV983111:HRV983135 IBR983111:IBR983135 ILN983111:ILN983135 IVJ983111:IVJ983135 JFF983111:JFF983135 JPB983111:JPB983135 JYX983111:JYX983135 KIT983111:KIT983135 KSP983111:KSP983135 LCL983111:LCL983135 LMH983111:LMH983135 LWD983111:LWD983135 MFZ983111:MFZ983135 MPV983111:MPV983135 MZR983111:MZR983135 NJN983111:NJN983135 NTJ983111:NTJ983135 ODF983111:ODF983135 ONB983111:ONB983135 OWX983111:OWX983135 PGT983111:PGT983135 PQP983111:PQP983135 QAL983111:QAL983135 QKH983111:QKH983135 QUD983111:QUD983135 RDZ983111:RDZ983135 RNV983111:RNV983135 RXR983111:RXR983135 SHN983111:SHN983135 SRJ983111:SRJ983135 TBF983111:TBF983135 TLB983111:TLB983135 TUX983111:TUX983135 UET983111:UET983135 UOP983111:UOP983135 UYL983111:UYL983135 VIH983111:VIH983135 VSD983111:VSD983135 WBZ983111:WBZ983135 WLV983111:WLV983135 WVR983111:WVR983135 WVQ983112:WVQ983135 JE72:JE95 TA72:TA95 ACW72:ACW95 AMS72:AMS95 AWO72:AWO95 BGK72:BGK95 BQG72:BQG95 CAC72:CAC95 CJY72:CJY95 CTU72:CTU95 DDQ72:DDQ95 DNM72:DNM95 DXI72:DXI95 EHE72:EHE95 ERA72:ERA95 FAW72:FAW95 FKS72:FKS95 FUO72:FUO95 GEK72:GEK95 GOG72:GOG95 GYC72:GYC95 HHY72:HHY95 HRU72:HRU95 IBQ72:IBQ95 ILM72:ILM95 IVI72:IVI95 JFE72:JFE95 JPA72:JPA95 JYW72:JYW95 KIS72:KIS95 KSO72:KSO95 LCK72:LCK95 LMG72:LMG95 LWC72:LWC95 MFY72:MFY95 MPU72:MPU95 MZQ72:MZQ95 NJM72:NJM95 NTI72:NTI95 ODE72:ODE95 ONA72:ONA95 OWW72:OWW95 PGS72:PGS95 PQO72:PQO95 QAK72:QAK95 QKG72:QKG95 QUC72:QUC95 RDY72:RDY95 RNU72:RNU95 RXQ72:RXQ95 SHM72:SHM95 SRI72:SRI95 TBE72:TBE95 TLA72:TLA95 TUW72:TUW95 UES72:UES95 UOO72:UOO95 UYK72:UYK95 VIG72:VIG95 VSC72:VSC95 WBY72:WBY95 WLU72:WLU95 WVQ72:WVQ95 I65608:I65631 JE65608:JE65631 TA65608:TA65631 ACW65608:ACW65631 AMS65608:AMS65631 AWO65608:AWO65631 BGK65608:BGK65631 BQG65608:BQG65631 CAC65608:CAC65631 CJY65608:CJY65631 CTU65608:CTU65631 DDQ65608:DDQ65631 DNM65608:DNM65631 DXI65608:DXI65631 EHE65608:EHE65631 ERA65608:ERA65631 FAW65608:FAW65631 FKS65608:FKS65631 FUO65608:FUO65631 GEK65608:GEK65631 GOG65608:GOG65631 GYC65608:GYC65631 HHY65608:HHY65631 HRU65608:HRU65631 IBQ65608:IBQ65631 ILM65608:ILM65631 IVI65608:IVI65631 JFE65608:JFE65631 JPA65608:JPA65631 JYW65608:JYW65631 KIS65608:KIS65631 KSO65608:KSO65631 LCK65608:LCK65631 LMG65608:LMG65631 LWC65608:LWC65631 MFY65608:MFY65631 MPU65608:MPU65631 MZQ65608:MZQ65631 NJM65608:NJM65631 NTI65608:NTI65631 ODE65608:ODE65631 ONA65608:ONA65631 OWW65608:OWW65631 PGS65608:PGS65631 PQO65608:PQO65631 QAK65608:QAK65631 QKG65608:QKG65631 QUC65608:QUC65631 RDY65608:RDY65631 RNU65608:RNU65631 RXQ65608:RXQ65631 SHM65608:SHM65631 SRI65608:SRI65631 TBE65608:TBE65631 TLA65608:TLA65631 TUW65608:TUW65631 UES65608:UES65631 UOO65608:UOO65631 UYK65608:UYK65631 VIG65608:VIG65631 VSC65608:VSC65631 WBY65608:WBY65631 WLU65608:WLU65631 WVQ65608:WVQ65631 I131144:I131167 JE131144:JE131167 TA131144:TA131167 ACW131144:ACW131167 AMS131144:AMS131167 AWO131144:AWO131167 BGK131144:BGK131167 BQG131144:BQG131167 CAC131144:CAC131167 CJY131144:CJY131167 CTU131144:CTU131167 DDQ131144:DDQ131167 DNM131144:DNM131167 DXI131144:DXI131167 EHE131144:EHE131167 ERA131144:ERA131167 FAW131144:FAW131167 FKS131144:FKS131167 FUO131144:FUO131167 GEK131144:GEK131167 GOG131144:GOG131167 GYC131144:GYC131167 HHY131144:HHY131167 HRU131144:HRU131167 IBQ131144:IBQ131167 ILM131144:ILM131167 IVI131144:IVI131167 JFE131144:JFE131167 JPA131144:JPA131167 JYW131144:JYW131167 KIS131144:KIS131167 KSO131144:KSO131167 LCK131144:LCK131167 LMG131144:LMG131167 LWC131144:LWC131167 MFY131144:MFY131167 MPU131144:MPU131167 MZQ131144:MZQ131167 NJM131144:NJM131167 NTI131144:NTI131167 ODE131144:ODE131167 ONA131144:ONA131167 OWW131144:OWW131167 PGS131144:PGS131167 PQO131144:PQO131167 QAK131144:QAK131167 QKG131144:QKG131167 QUC131144:QUC131167 RDY131144:RDY131167 RNU131144:RNU131167 RXQ131144:RXQ131167 SHM131144:SHM131167 SRI131144:SRI131167 TBE131144:TBE131167 TLA131144:TLA131167 TUW131144:TUW131167 UES131144:UES131167 UOO131144:UOO131167 UYK131144:UYK131167 VIG131144:VIG131167 VSC131144:VSC131167 WBY131144:WBY131167 WLU131144:WLU131167 WVQ131144:WVQ131167 I196680:I196703 JE196680:JE196703 TA196680:TA196703 ACW196680:ACW196703 AMS196680:AMS196703 AWO196680:AWO196703 BGK196680:BGK196703 BQG196680:BQG196703 CAC196680:CAC196703 CJY196680:CJY196703 CTU196680:CTU196703 DDQ196680:DDQ196703 DNM196680:DNM196703 DXI196680:DXI196703 EHE196680:EHE196703 ERA196680:ERA196703 FAW196680:FAW196703 FKS196680:FKS196703 FUO196680:FUO196703 GEK196680:GEK196703 GOG196680:GOG196703 GYC196680:GYC196703 HHY196680:HHY196703 HRU196680:HRU196703 IBQ196680:IBQ196703 ILM196680:ILM196703 IVI196680:IVI196703 JFE196680:JFE196703 JPA196680:JPA196703 JYW196680:JYW196703 KIS196680:KIS196703 KSO196680:KSO196703 LCK196680:LCK196703 LMG196680:LMG196703 LWC196680:LWC196703 MFY196680:MFY196703 MPU196680:MPU196703 MZQ196680:MZQ196703 NJM196680:NJM196703 NTI196680:NTI196703 ODE196680:ODE196703 ONA196680:ONA196703 OWW196680:OWW196703 PGS196680:PGS196703 PQO196680:PQO196703 QAK196680:QAK196703 QKG196680:QKG196703 QUC196680:QUC196703 RDY196680:RDY196703 RNU196680:RNU196703 RXQ196680:RXQ196703 SHM196680:SHM196703 SRI196680:SRI196703 TBE196680:TBE196703 TLA196680:TLA196703 TUW196680:TUW196703 UES196680:UES196703 UOO196680:UOO196703 UYK196680:UYK196703 VIG196680:VIG196703 VSC196680:VSC196703 WBY196680:WBY196703 WLU196680:WLU196703 WVQ196680:WVQ196703 I262216:I262239 JE262216:JE262239 TA262216:TA262239 ACW262216:ACW262239 AMS262216:AMS262239 AWO262216:AWO262239 BGK262216:BGK262239 BQG262216:BQG262239 CAC262216:CAC262239 CJY262216:CJY262239 CTU262216:CTU262239 DDQ262216:DDQ262239 DNM262216:DNM262239 DXI262216:DXI262239 EHE262216:EHE262239 ERA262216:ERA262239 FAW262216:FAW262239 FKS262216:FKS262239 FUO262216:FUO262239 GEK262216:GEK262239 GOG262216:GOG262239 GYC262216:GYC262239 HHY262216:HHY262239 HRU262216:HRU262239 IBQ262216:IBQ262239 ILM262216:ILM262239 IVI262216:IVI262239 JFE262216:JFE262239 JPA262216:JPA262239 JYW262216:JYW262239 KIS262216:KIS262239 KSO262216:KSO262239 LCK262216:LCK262239 LMG262216:LMG262239 LWC262216:LWC262239 MFY262216:MFY262239 MPU262216:MPU262239 MZQ262216:MZQ262239 NJM262216:NJM262239 NTI262216:NTI262239 ODE262216:ODE262239 ONA262216:ONA262239 OWW262216:OWW262239 PGS262216:PGS262239 PQO262216:PQO262239 QAK262216:QAK262239 QKG262216:QKG262239 QUC262216:QUC262239 RDY262216:RDY262239 RNU262216:RNU262239 RXQ262216:RXQ262239 SHM262216:SHM262239 SRI262216:SRI262239 TBE262216:TBE262239 TLA262216:TLA262239 TUW262216:TUW262239 UES262216:UES262239 UOO262216:UOO262239 UYK262216:UYK262239 VIG262216:VIG262239 VSC262216:VSC262239 WBY262216:WBY262239 WLU262216:WLU262239 WVQ262216:WVQ262239 I327752:I327775 JE327752:JE327775 TA327752:TA327775 ACW327752:ACW327775 AMS327752:AMS327775 AWO327752:AWO327775 BGK327752:BGK327775 BQG327752:BQG327775 CAC327752:CAC327775 CJY327752:CJY327775 CTU327752:CTU327775 DDQ327752:DDQ327775 DNM327752:DNM327775 DXI327752:DXI327775 EHE327752:EHE327775 ERA327752:ERA327775 FAW327752:FAW327775 FKS327752:FKS327775 FUO327752:FUO327775 GEK327752:GEK327775 GOG327752:GOG327775 GYC327752:GYC327775 HHY327752:HHY327775 HRU327752:HRU327775 IBQ327752:IBQ327775 ILM327752:ILM327775 IVI327752:IVI327775 JFE327752:JFE327775 JPA327752:JPA327775 JYW327752:JYW327775 KIS327752:KIS327775 KSO327752:KSO327775 LCK327752:LCK327775 LMG327752:LMG327775 LWC327752:LWC327775 MFY327752:MFY327775 MPU327752:MPU327775 MZQ327752:MZQ327775 NJM327752:NJM327775 NTI327752:NTI327775 ODE327752:ODE327775 ONA327752:ONA327775 OWW327752:OWW327775 PGS327752:PGS327775 PQO327752:PQO327775 QAK327752:QAK327775 QKG327752:QKG327775 QUC327752:QUC327775 RDY327752:RDY327775 RNU327752:RNU327775 RXQ327752:RXQ327775 SHM327752:SHM327775 SRI327752:SRI327775 TBE327752:TBE327775 TLA327752:TLA327775 TUW327752:TUW327775 UES327752:UES327775 UOO327752:UOO327775 UYK327752:UYK327775 VIG327752:VIG327775 VSC327752:VSC327775 WBY327752:WBY327775 WLU327752:WLU327775 WVQ327752:WVQ327775 I393288:I393311 JE393288:JE393311 TA393288:TA393311 ACW393288:ACW393311 AMS393288:AMS393311 AWO393288:AWO393311 BGK393288:BGK393311 BQG393288:BQG393311 CAC393288:CAC393311 CJY393288:CJY393311 CTU393288:CTU393311 DDQ393288:DDQ393311 DNM393288:DNM393311 DXI393288:DXI393311 EHE393288:EHE393311 ERA393288:ERA393311 FAW393288:FAW393311 FKS393288:FKS393311 FUO393288:FUO393311 GEK393288:GEK393311 GOG393288:GOG393311 GYC393288:GYC393311 HHY393288:HHY393311 HRU393288:HRU393311 IBQ393288:IBQ393311 ILM393288:ILM393311 IVI393288:IVI393311 JFE393288:JFE393311 JPA393288:JPA393311 JYW393288:JYW393311 KIS393288:KIS393311 KSO393288:KSO393311 LCK393288:LCK393311 LMG393288:LMG393311 LWC393288:LWC393311 MFY393288:MFY393311 MPU393288:MPU393311 MZQ393288:MZQ393311 NJM393288:NJM393311 NTI393288:NTI393311 ODE393288:ODE393311 ONA393288:ONA393311 OWW393288:OWW393311 PGS393288:PGS393311 PQO393288:PQO393311 QAK393288:QAK393311 QKG393288:QKG393311 QUC393288:QUC393311 RDY393288:RDY393311 RNU393288:RNU393311 RXQ393288:RXQ393311 SHM393288:SHM393311 SRI393288:SRI393311 TBE393288:TBE393311 TLA393288:TLA393311 TUW393288:TUW393311 UES393288:UES393311 UOO393288:UOO393311 UYK393288:UYK393311 VIG393288:VIG393311 VSC393288:VSC393311 WBY393288:WBY393311 WLU393288:WLU393311 WVQ393288:WVQ393311 I458824:I458847 JE458824:JE458847 TA458824:TA458847 ACW458824:ACW458847 AMS458824:AMS458847 AWO458824:AWO458847 BGK458824:BGK458847 BQG458824:BQG458847 CAC458824:CAC458847 CJY458824:CJY458847 CTU458824:CTU458847 DDQ458824:DDQ458847 DNM458824:DNM458847 DXI458824:DXI458847 EHE458824:EHE458847 ERA458824:ERA458847 FAW458824:FAW458847 FKS458824:FKS458847 FUO458824:FUO458847 GEK458824:GEK458847 GOG458824:GOG458847 GYC458824:GYC458847 HHY458824:HHY458847 HRU458824:HRU458847 IBQ458824:IBQ458847 ILM458824:ILM458847 IVI458824:IVI458847 JFE458824:JFE458847 JPA458824:JPA458847 JYW458824:JYW458847 KIS458824:KIS458847 KSO458824:KSO458847 LCK458824:LCK458847 LMG458824:LMG458847 LWC458824:LWC458847 MFY458824:MFY458847 MPU458824:MPU458847 MZQ458824:MZQ458847 NJM458824:NJM458847 NTI458824:NTI458847 ODE458824:ODE458847 ONA458824:ONA458847 OWW458824:OWW458847 PGS458824:PGS458847 PQO458824:PQO458847 QAK458824:QAK458847 QKG458824:QKG458847 QUC458824:QUC458847 RDY458824:RDY458847 RNU458824:RNU458847 RXQ458824:RXQ458847 SHM458824:SHM458847 SRI458824:SRI458847 TBE458824:TBE458847 TLA458824:TLA458847 TUW458824:TUW458847 UES458824:UES458847 UOO458824:UOO458847 UYK458824:UYK458847 VIG458824:VIG458847 VSC458824:VSC458847 WBY458824:WBY458847 WLU458824:WLU458847 WVQ458824:WVQ458847 I524360:I524383 JE524360:JE524383 TA524360:TA524383 ACW524360:ACW524383 AMS524360:AMS524383 AWO524360:AWO524383 BGK524360:BGK524383 BQG524360:BQG524383 CAC524360:CAC524383 CJY524360:CJY524383 CTU524360:CTU524383 DDQ524360:DDQ524383 DNM524360:DNM524383 DXI524360:DXI524383 EHE524360:EHE524383 ERA524360:ERA524383 FAW524360:FAW524383 FKS524360:FKS524383 FUO524360:FUO524383 GEK524360:GEK524383 GOG524360:GOG524383 GYC524360:GYC524383 HHY524360:HHY524383 HRU524360:HRU524383 IBQ524360:IBQ524383 ILM524360:ILM524383 IVI524360:IVI524383 JFE524360:JFE524383 JPA524360:JPA524383 JYW524360:JYW524383 KIS524360:KIS524383 KSO524360:KSO524383 LCK524360:LCK524383 LMG524360:LMG524383 LWC524360:LWC524383 MFY524360:MFY524383 MPU524360:MPU524383 MZQ524360:MZQ524383 NJM524360:NJM524383 NTI524360:NTI524383 ODE524360:ODE524383 ONA524360:ONA524383 OWW524360:OWW524383 PGS524360:PGS524383 PQO524360:PQO524383 QAK524360:QAK524383 QKG524360:QKG524383 QUC524360:QUC524383 RDY524360:RDY524383 RNU524360:RNU524383 RXQ524360:RXQ524383 SHM524360:SHM524383 SRI524360:SRI524383 TBE524360:TBE524383 TLA524360:TLA524383 TUW524360:TUW524383 UES524360:UES524383 UOO524360:UOO524383 UYK524360:UYK524383 VIG524360:VIG524383 VSC524360:VSC524383 WBY524360:WBY524383 WLU524360:WLU524383 WVQ524360:WVQ524383 I589896:I589919 JE589896:JE589919 TA589896:TA589919 ACW589896:ACW589919 AMS589896:AMS589919 AWO589896:AWO589919 BGK589896:BGK589919 BQG589896:BQG589919 CAC589896:CAC589919 CJY589896:CJY589919 CTU589896:CTU589919 DDQ589896:DDQ589919 DNM589896:DNM589919 DXI589896:DXI589919 EHE589896:EHE589919 ERA589896:ERA589919 FAW589896:FAW589919 FKS589896:FKS589919 FUO589896:FUO589919 GEK589896:GEK589919 GOG589896:GOG589919 GYC589896:GYC589919 HHY589896:HHY589919 HRU589896:HRU589919 IBQ589896:IBQ589919 ILM589896:ILM589919 IVI589896:IVI589919 JFE589896:JFE589919 JPA589896:JPA589919 JYW589896:JYW589919 KIS589896:KIS589919 KSO589896:KSO589919 LCK589896:LCK589919 LMG589896:LMG589919 LWC589896:LWC589919 MFY589896:MFY589919 MPU589896:MPU589919 MZQ589896:MZQ589919 NJM589896:NJM589919 NTI589896:NTI589919 ODE589896:ODE589919 ONA589896:ONA589919 OWW589896:OWW589919 PGS589896:PGS589919 PQO589896:PQO589919 QAK589896:QAK589919 QKG589896:QKG589919 QUC589896:QUC589919 RDY589896:RDY589919 RNU589896:RNU589919 RXQ589896:RXQ589919 SHM589896:SHM589919 SRI589896:SRI589919 TBE589896:TBE589919 TLA589896:TLA589919 TUW589896:TUW589919 UES589896:UES589919 UOO589896:UOO589919 UYK589896:UYK589919 VIG589896:VIG589919 VSC589896:VSC589919 WBY589896:WBY589919 WLU589896:WLU589919 WVQ589896:WVQ589919 I655432:I655455 JE655432:JE655455 TA655432:TA655455 ACW655432:ACW655455 AMS655432:AMS655455 AWO655432:AWO655455 BGK655432:BGK655455 BQG655432:BQG655455 CAC655432:CAC655455 CJY655432:CJY655455 CTU655432:CTU655455 DDQ655432:DDQ655455 DNM655432:DNM655455 DXI655432:DXI655455 EHE655432:EHE655455 ERA655432:ERA655455 FAW655432:FAW655455 FKS655432:FKS655455 FUO655432:FUO655455 GEK655432:GEK655455 GOG655432:GOG655455 GYC655432:GYC655455 HHY655432:HHY655455 HRU655432:HRU655455 IBQ655432:IBQ655455 ILM655432:ILM655455 IVI655432:IVI655455 JFE655432:JFE655455 JPA655432:JPA655455 JYW655432:JYW655455 KIS655432:KIS655455 KSO655432:KSO655455 LCK655432:LCK655455 LMG655432:LMG655455 LWC655432:LWC655455 MFY655432:MFY655455 MPU655432:MPU655455 MZQ655432:MZQ655455 NJM655432:NJM655455 NTI655432:NTI655455 ODE655432:ODE655455 ONA655432:ONA655455 OWW655432:OWW655455 PGS655432:PGS655455 PQO655432:PQO655455 QAK655432:QAK655455 QKG655432:QKG655455 QUC655432:QUC655455 RDY655432:RDY655455 RNU655432:RNU655455 RXQ655432:RXQ655455 SHM655432:SHM655455 SRI655432:SRI655455 TBE655432:TBE655455 TLA655432:TLA655455 TUW655432:TUW655455 UES655432:UES655455 UOO655432:UOO655455 UYK655432:UYK655455 VIG655432:VIG655455 VSC655432:VSC655455 WBY655432:WBY655455 WLU655432:WLU655455 WVQ655432:WVQ655455 I720968:I720991 JE720968:JE720991 TA720968:TA720991 ACW720968:ACW720991 AMS720968:AMS720991 AWO720968:AWO720991 BGK720968:BGK720991 BQG720968:BQG720991 CAC720968:CAC720991 CJY720968:CJY720991 CTU720968:CTU720991 DDQ720968:DDQ720991 DNM720968:DNM720991 DXI720968:DXI720991 EHE720968:EHE720991 ERA720968:ERA720991 FAW720968:FAW720991 FKS720968:FKS720991 FUO720968:FUO720991 GEK720968:GEK720991 GOG720968:GOG720991 GYC720968:GYC720991 HHY720968:HHY720991 HRU720968:HRU720991 IBQ720968:IBQ720991 ILM720968:ILM720991 IVI720968:IVI720991 JFE720968:JFE720991 JPA720968:JPA720991 JYW720968:JYW720991 KIS720968:KIS720991 KSO720968:KSO720991 LCK720968:LCK720991 LMG720968:LMG720991 LWC720968:LWC720991 MFY720968:MFY720991 MPU720968:MPU720991 MZQ720968:MZQ720991 NJM720968:NJM720991 NTI720968:NTI720991 ODE720968:ODE720991 ONA720968:ONA720991 OWW720968:OWW720991 PGS720968:PGS720991 PQO720968:PQO720991 QAK720968:QAK720991 QKG720968:QKG720991 QUC720968:QUC720991 RDY720968:RDY720991 RNU720968:RNU720991 RXQ720968:RXQ720991 SHM720968:SHM720991 SRI720968:SRI720991 TBE720968:TBE720991 TLA720968:TLA720991 TUW720968:TUW720991 UES720968:UES720991 UOO720968:UOO720991 UYK720968:UYK720991 VIG720968:VIG720991 VSC720968:VSC720991 WBY720968:WBY720991 WLU720968:WLU720991 WVQ720968:WVQ720991 I786504:I786527 JE786504:JE786527 TA786504:TA786527 ACW786504:ACW786527 AMS786504:AMS786527 AWO786504:AWO786527 BGK786504:BGK786527 BQG786504:BQG786527 CAC786504:CAC786527 CJY786504:CJY786527 CTU786504:CTU786527 DDQ786504:DDQ786527 DNM786504:DNM786527 DXI786504:DXI786527 EHE786504:EHE786527 ERA786504:ERA786527 FAW786504:FAW786527 FKS786504:FKS786527 FUO786504:FUO786527 GEK786504:GEK786527 GOG786504:GOG786527 GYC786504:GYC786527 HHY786504:HHY786527 HRU786504:HRU786527 IBQ786504:IBQ786527 ILM786504:ILM786527 IVI786504:IVI786527 JFE786504:JFE786527 JPA786504:JPA786527 JYW786504:JYW786527 KIS786504:KIS786527 KSO786504:KSO786527 LCK786504:LCK786527 LMG786504:LMG786527 LWC786504:LWC786527 MFY786504:MFY786527 MPU786504:MPU786527 MZQ786504:MZQ786527 NJM786504:NJM786527 NTI786504:NTI786527 ODE786504:ODE786527 ONA786504:ONA786527 OWW786504:OWW786527 PGS786504:PGS786527 PQO786504:PQO786527 QAK786504:QAK786527 QKG786504:QKG786527 QUC786504:QUC786527 RDY786504:RDY786527 RNU786504:RNU786527 RXQ786504:RXQ786527 SHM786504:SHM786527 SRI786504:SRI786527 TBE786504:TBE786527 TLA786504:TLA786527 TUW786504:TUW786527 UES786504:UES786527 UOO786504:UOO786527 UYK786504:UYK786527 VIG786504:VIG786527 VSC786504:VSC786527 WBY786504:WBY786527 WLU786504:WLU786527 WVQ786504:WVQ786527 I852040:I852063 JE852040:JE852063 TA852040:TA852063 ACW852040:ACW852063 AMS852040:AMS852063 AWO852040:AWO852063 BGK852040:BGK852063 BQG852040:BQG852063 CAC852040:CAC852063 CJY852040:CJY852063 CTU852040:CTU852063 DDQ852040:DDQ852063 DNM852040:DNM852063 DXI852040:DXI852063 EHE852040:EHE852063 ERA852040:ERA852063 FAW852040:FAW852063 FKS852040:FKS852063 FUO852040:FUO852063 GEK852040:GEK852063 GOG852040:GOG852063 GYC852040:GYC852063 HHY852040:HHY852063 HRU852040:HRU852063 IBQ852040:IBQ852063 ILM852040:ILM852063 IVI852040:IVI852063 JFE852040:JFE852063 JPA852040:JPA852063 JYW852040:JYW852063 KIS852040:KIS852063 KSO852040:KSO852063 LCK852040:LCK852063 LMG852040:LMG852063 LWC852040:LWC852063 MFY852040:MFY852063 MPU852040:MPU852063 MZQ852040:MZQ852063 NJM852040:NJM852063 NTI852040:NTI852063 ODE852040:ODE852063 ONA852040:ONA852063 OWW852040:OWW852063 PGS852040:PGS852063 PQO852040:PQO852063 QAK852040:QAK852063 QKG852040:QKG852063 QUC852040:QUC852063 RDY852040:RDY852063 RNU852040:RNU852063 RXQ852040:RXQ852063 SHM852040:SHM852063 SRI852040:SRI852063 TBE852040:TBE852063 TLA852040:TLA852063 TUW852040:TUW852063 UES852040:UES852063 UOO852040:UOO852063 UYK852040:UYK852063 VIG852040:VIG852063 VSC852040:VSC852063 WBY852040:WBY852063 WLU852040:WLU852063 WVQ852040:WVQ852063 I917576:I917599 JE917576:JE917599 TA917576:TA917599 ACW917576:ACW917599 AMS917576:AMS917599 AWO917576:AWO917599 BGK917576:BGK917599 BQG917576:BQG917599 CAC917576:CAC917599 CJY917576:CJY917599 CTU917576:CTU917599 DDQ917576:DDQ917599 DNM917576:DNM917599 DXI917576:DXI917599 EHE917576:EHE917599 ERA917576:ERA917599 FAW917576:FAW917599 FKS917576:FKS917599 FUO917576:FUO917599 GEK917576:GEK917599 GOG917576:GOG917599 GYC917576:GYC917599 HHY917576:HHY917599 HRU917576:HRU917599 IBQ917576:IBQ917599 ILM917576:ILM917599 IVI917576:IVI917599 JFE917576:JFE917599 JPA917576:JPA917599 JYW917576:JYW917599 KIS917576:KIS917599 KSO917576:KSO917599 LCK917576:LCK917599 LMG917576:LMG917599 LWC917576:LWC917599 MFY917576:MFY917599 MPU917576:MPU917599 MZQ917576:MZQ917599 NJM917576:NJM917599 NTI917576:NTI917599 ODE917576:ODE917599 ONA917576:ONA917599 OWW917576:OWW917599 PGS917576:PGS917599 PQO917576:PQO917599 QAK917576:QAK917599 QKG917576:QKG917599 QUC917576:QUC917599 RDY917576:RDY917599 RNU917576:RNU917599 RXQ917576:RXQ917599 SHM917576:SHM917599 SRI917576:SRI917599 TBE917576:TBE917599 TLA917576:TLA917599 TUW917576:TUW917599 UES917576:UES917599 UOO917576:UOO917599 UYK917576:UYK917599 VIG917576:VIG917599 VSC917576:VSC917599 WBY917576:WBY917599 WLU917576:WLU917599 WVQ917576:WVQ917599 I983112:I983135 JE983112:JE983135 TA983112:TA983135 ACW983112:ACW983135 AMS983112:AMS983135 AWO983112:AWO983135 BGK983112:BGK983135 BQG983112:BQG983135 CAC983112:CAC983135 CJY983112:CJY983135 CTU983112:CTU983135 DDQ983112:DDQ983135 DNM983112:DNM983135 DXI983112:DXI983135 EHE983112:EHE983135 ERA983112:ERA983135 FAW983112:FAW983135 FKS983112:FKS983135 FUO983112:FUO983135 GEK983112:GEK983135 GOG983112:GOG983135 GYC983112:GYC983135 HHY983112:HHY983135 HRU983112:HRU983135 IBQ983112:IBQ983135 ILM983112:ILM983135 IVI983112:IVI983135 JFE983112:JFE983135 JPA983112:JPA983135 JYW983112:JYW983135 KIS983112:KIS983135 KSO983112:KSO983135 LCK983112:LCK983135 LMG983112:LMG983135 LWC983112:LWC983135 MFY983112:MFY983135 MPU983112:MPU983135 MZQ983112:MZQ983135 NJM983112:NJM983135 NTI983112:NTI983135 ODE983112:ODE983135 ONA983112:ONA983135 OWW983112:OWW983135 PGS983112:PGS983135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election activeCell="D17" sqref="D17"/>
    </sheetView>
  </sheetViews>
  <sheetFormatPr baseColWidth="10" defaultRowHeight="15" x14ac:dyDescent="0.25"/>
  <cols>
    <col min="1" max="2" width="26.7109375" style="191" customWidth="1"/>
    <col min="3" max="3" width="37.28515625" style="191" customWidth="1"/>
    <col min="4" max="4" width="11.42578125" style="191"/>
    <col min="5" max="5" width="12.7109375" style="191" customWidth="1"/>
    <col min="6" max="6" width="11.42578125" style="191"/>
    <col min="7" max="7" width="14.5703125" style="191" customWidth="1"/>
    <col min="8" max="8" width="13.5703125" style="191" customWidth="1"/>
    <col min="9" max="9" width="15.7109375" style="191" customWidth="1"/>
    <col min="10" max="26" width="11.42578125" style="191"/>
    <col min="27" max="27" width="13.140625" style="191" customWidth="1"/>
    <col min="28" max="28" width="13.42578125" style="191" customWidth="1"/>
    <col min="29" max="76" width="11.42578125" style="191"/>
    <col min="77" max="96" width="0" style="192" hidden="1" customWidth="1"/>
    <col min="97" max="98" width="11.42578125" style="192"/>
    <col min="99" max="16384" width="11.42578125" style="191"/>
  </cols>
  <sheetData>
    <row r="1" spans="1:98" s="189" customFormat="1" ht="14.25" customHeight="1" x14ac:dyDescent="0.15">
      <c r="A1" s="189" t="s">
        <v>0</v>
      </c>
      <c r="BY1" s="190"/>
      <c r="BZ1" s="190"/>
      <c r="CA1" s="190"/>
      <c r="CB1" s="190"/>
      <c r="CC1" s="190"/>
      <c r="CD1" s="190"/>
      <c r="CE1" s="190"/>
      <c r="CF1" s="190"/>
      <c r="CG1" s="190"/>
      <c r="CH1" s="190"/>
      <c r="CI1" s="190"/>
      <c r="CJ1" s="190"/>
      <c r="CK1" s="190"/>
      <c r="CL1" s="190"/>
      <c r="CM1" s="190"/>
      <c r="CN1" s="190"/>
      <c r="CO1" s="190"/>
      <c r="CP1" s="190"/>
      <c r="CQ1" s="190"/>
      <c r="CR1" s="190"/>
      <c r="CS1" s="190"/>
      <c r="CT1" s="190"/>
    </row>
    <row r="2" spans="1:98" s="189" customFormat="1" ht="14.25" customHeight="1" x14ac:dyDescent="0.15">
      <c r="A2" s="189" t="str">
        <f>CONCATENATE("COMUNA: ",[1]NOMBRE!B2," - ","( ",[1]NOMBRE!C2,[1]NOMBRE!D2,[1]NOMBRE!E2,[1]NOMBRE!F2,[1]NOMBRE!G2," )")</f>
        <v>COMUNA: Linares - ( 07401 )</v>
      </c>
      <c r="BY2" s="190"/>
      <c r="BZ2" s="190"/>
      <c r="CA2" s="190"/>
      <c r="CB2" s="190"/>
      <c r="CC2" s="190"/>
      <c r="CD2" s="190"/>
      <c r="CE2" s="190"/>
      <c r="CF2" s="190"/>
      <c r="CG2" s="190"/>
      <c r="CH2" s="190"/>
      <c r="CI2" s="190"/>
      <c r="CJ2" s="190"/>
      <c r="CK2" s="190"/>
      <c r="CL2" s="190"/>
      <c r="CM2" s="190"/>
      <c r="CN2" s="190"/>
      <c r="CO2" s="190"/>
      <c r="CP2" s="190"/>
      <c r="CQ2" s="190"/>
      <c r="CR2" s="190"/>
      <c r="CS2" s="190"/>
      <c r="CT2" s="190"/>
    </row>
    <row r="3" spans="1:98" s="189" customFormat="1" ht="14.25" customHeight="1" x14ac:dyDescent="0.15">
      <c r="A3" s="189" t="str">
        <f>CONCATENATE("ESTABLECIMIENTO/ESTRATEGIA: ",[1]NOMBRE!B3," - ","( ",[1]NOMBRE!C3,[1]NOMBRE!D3,[1]NOMBRE!E3,[1]NOMBRE!F3,[1]NOMBRE!G3,[1]NOMBRE!H3," )")</f>
        <v>ESTABLECIMIENTO/ESTRATEGIA: Hospital Presidente Carlos Ibáñez del Campo - ( 116108 )</v>
      </c>
      <c r="BY3" s="190"/>
      <c r="BZ3" s="190"/>
      <c r="CA3" s="190"/>
      <c r="CB3" s="190"/>
      <c r="CC3" s="190"/>
      <c r="CD3" s="190"/>
      <c r="CE3" s="190"/>
      <c r="CF3" s="190"/>
      <c r="CG3" s="190"/>
      <c r="CH3" s="190"/>
      <c r="CI3" s="190"/>
      <c r="CJ3" s="190"/>
      <c r="CK3" s="190"/>
      <c r="CL3" s="190"/>
      <c r="CM3" s="190"/>
      <c r="CN3" s="190"/>
      <c r="CO3" s="190"/>
      <c r="CP3" s="190"/>
      <c r="CQ3" s="190"/>
      <c r="CR3" s="190"/>
      <c r="CS3" s="190"/>
      <c r="CT3" s="190"/>
    </row>
    <row r="4" spans="1:98" s="189" customFormat="1" ht="14.25" customHeight="1" x14ac:dyDescent="0.15">
      <c r="A4" s="189" t="str">
        <f>CONCATENATE("MES: ",[1]NOMBRE!B6," - ","( ",[1]NOMBRE!C6,[1]NOMBRE!D6," )")</f>
        <v>MES: ENERO - ( 01 )</v>
      </c>
      <c r="BY4" s="190"/>
      <c r="BZ4" s="190"/>
      <c r="CA4" s="190"/>
      <c r="CB4" s="190"/>
      <c r="CC4" s="190"/>
      <c r="CD4" s="190"/>
      <c r="CE4" s="190"/>
      <c r="CF4" s="190"/>
      <c r="CG4" s="190"/>
      <c r="CH4" s="190"/>
      <c r="CI4" s="190"/>
      <c r="CJ4" s="190"/>
      <c r="CK4" s="190"/>
      <c r="CL4" s="190"/>
      <c r="CM4" s="190"/>
      <c r="CN4" s="190"/>
      <c r="CO4" s="190"/>
      <c r="CP4" s="190"/>
      <c r="CQ4" s="190"/>
      <c r="CR4" s="190"/>
      <c r="CS4" s="190"/>
      <c r="CT4" s="190"/>
    </row>
    <row r="5" spans="1:98" s="189" customFormat="1" ht="14.25" customHeight="1" x14ac:dyDescent="0.15">
      <c r="A5" s="189" t="str">
        <f>CONCATENATE("AÑO: ",[1]NOMBRE!B7)</f>
        <v>AÑO: 2017</v>
      </c>
      <c r="BY5" s="190"/>
      <c r="BZ5" s="190"/>
      <c r="CA5" s="190"/>
      <c r="CB5" s="190"/>
      <c r="CC5" s="190"/>
      <c r="CD5" s="190"/>
      <c r="CE5" s="190"/>
      <c r="CF5" s="190"/>
      <c r="CG5" s="190"/>
      <c r="CH5" s="190"/>
      <c r="CI5" s="190"/>
      <c r="CJ5" s="190"/>
      <c r="CK5" s="190"/>
      <c r="CL5" s="190"/>
      <c r="CM5" s="190"/>
      <c r="CN5" s="190"/>
      <c r="CO5" s="190"/>
      <c r="CP5" s="190"/>
      <c r="CQ5" s="190"/>
      <c r="CR5" s="190"/>
      <c r="CS5" s="190"/>
      <c r="CT5" s="190"/>
    </row>
    <row r="6" spans="1:98" ht="15.75" x14ac:dyDescent="0.25">
      <c r="A6" s="544" t="s">
        <v>1</v>
      </c>
      <c r="B6" s="544"/>
      <c r="C6" s="544"/>
      <c r="D6" s="544"/>
      <c r="E6" s="544"/>
      <c r="F6" s="544"/>
      <c r="G6" s="544"/>
      <c r="H6" s="544"/>
      <c r="I6" s="544"/>
      <c r="J6" s="544"/>
      <c r="K6" s="544"/>
      <c r="L6" s="544"/>
      <c r="M6" s="544"/>
      <c r="N6" s="544"/>
      <c r="O6" s="544"/>
      <c r="P6" s="2"/>
      <c r="Q6" s="3"/>
      <c r="R6" s="4"/>
      <c r="S6" s="4"/>
      <c r="T6" s="4"/>
      <c r="U6" s="4"/>
      <c r="V6" s="4"/>
      <c r="W6" s="4"/>
      <c r="X6" s="4"/>
      <c r="Y6" s="4"/>
      <c r="Z6" s="4"/>
      <c r="AA6" s="4"/>
      <c r="AB6" s="4"/>
      <c r="AC6" s="4"/>
    </row>
    <row r="7" spans="1:98" ht="15.75" x14ac:dyDescent="0.25">
      <c r="A7" s="178"/>
      <c r="B7" s="178"/>
      <c r="C7" s="178"/>
      <c r="D7" s="178"/>
      <c r="E7" s="178"/>
      <c r="F7" s="178"/>
      <c r="G7" s="178"/>
      <c r="H7" s="178"/>
      <c r="I7" s="178"/>
      <c r="J7" s="178"/>
      <c r="K7" s="178"/>
      <c r="L7" s="178"/>
      <c r="M7" s="178"/>
      <c r="N7" s="178"/>
      <c r="O7" s="178"/>
      <c r="P7" s="2"/>
      <c r="Q7" s="3"/>
      <c r="R7" s="4"/>
      <c r="S7" s="4"/>
      <c r="T7" s="4"/>
      <c r="U7" s="4"/>
      <c r="V7" s="4"/>
      <c r="W7" s="4"/>
      <c r="X7" s="4"/>
      <c r="Y7" s="4"/>
      <c r="Z7" s="4"/>
      <c r="AA7" s="4"/>
      <c r="AB7" s="4"/>
      <c r="AC7" s="4"/>
    </row>
    <row r="8" spans="1:98" x14ac:dyDescent="0.25">
      <c r="A8" s="5" t="s">
        <v>2</v>
      </c>
      <c r="B8" s="6"/>
      <c r="C8" s="6"/>
      <c r="D8" s="6"/>
      <c r="E8" s="6"/>
      <c r="F8" s="6"/>
      <c r="G8" s="6"/>
      <c r="H8" s="6"/>
      <c r="I8" s="6"/>
      <c r="J8" s="6"/>
      <c r="K8" s="6"/>
      <c r="L8" s="6"/>
      <c r="M8" s="6"/>
      <c r="N8" s="6"/>
      <c r="O8" s="6"/>
      <c r="P8" s="7"/>
      <c r="Q8" s="4"/>
      <c r="R8" s="4"/>
      <c r="S8" s="4"/>
      <c r="T8" s="4"/>
      <c r="U8" s="4"/>
      <c r="V8" s="4"/>
      <c r="W8" s="4"/>
      <c r="X8" s="4"/>
      <c r="Y8" s="4"/>
      <c r="Z8" s="4"/>
      <c r="AA8" s="4"/>
      <c r="AB8" s="4"/>
      <c r="AC8" s="4"/>
    </row>
    <row r="9" spans="1:98" ht="15" customHeight="1" x14ac:dyDescent="0.25">
      <c r="A9" s="516" t="s">
        <v>3</v>
      </c>
      <c r="B9" s="517"/>
      <c r="C9" s="545"/>
      <c r="D9" s="490" t="s">
        <v>4</v>
      </c>
      <c r="E9" s="549" t="s">
        <v>99</v>
      </c>
      <c r="F9" s="550"/>
      <c r="G9" s="550"/>
      <c r="H9" s="550"/>
      <c r="I9" s="551"/>
      <c r="J9" s="552" t="s">
        <v>100</v>
      </c>
      <c r="K9" s="553"/>
      <c r="L9" s="553"/>
      <c r="M9" s="553"/>
      <c r="N9" s="553"/>
      <c r="O9" s="553"/>
      <c r="P9" s="553"/>
      <c r="Q9" s="553"/>
      <c r="R9" s="553"/>
      <c r="S9" s="553"/>
      <c r="T9" s="553"/>
      <c r="U9" s="553"/>
      <c r="V9" s="553"/>
      <c r="W9" s="553"/>
      <c r="X9" s="554"/>
      <c r="Y9" s="555" t="s">
        <v>101</v>
      </c>
      <c r="Z9" s="556"/>
      <c r="AA9" s="557" t="s">
        <v>102</v>
      </c>
      <c r="AB9" s="490" t="s">
        <v>103</v>
      </c>
      <c r="AC9" s="559" t="s">
        <v>104</v>
      </c>
    </row>
    <row r="10" spans="1:98" ht="33" customHeight="1" x14ac:dyDescent="0.25">
      <c r="A10" s="546"/>
      <c r="B10" s="547"/>
      <c r="C10" s="548"/>
      <c r="D10" s="492"/>
      <c r="E10" s="9" t="s">
        <v>5</v>
      </c>
      <c r="F10" s="10" t="s">
        <v>6</v>
      </c>
      <c r="G10" s="10" t="s">
        <v>7</v>
      </c>
      <c r="H10" s="11" t="s">
        <v>8</v>
      </c>
      <c r="I10" s="12" t="s">
        <v>9</v>
      </c>
      <c r="J10" s="13" t="s">
        <v>10</v>
      </c>
      <c r="K10" s="10" t="s">
        <v>11</v>
      </c>
      <c r="L10" s="10" t="s">
        <v>12</v>
      </c>
      <c r="M10" s="10" t="s">
        <v>13</v>
      </c>
      <c r="N10" s="10" t="s">
        <v>14</v>
      </c>
      <c r="O10" s="10" t="s">
        <v>15</v>
      </c>
      <c r="P10" s="10" t="s">
        <v>16</v>
      </c>
      <c r="Q10" s="10" t="s">
        <v>17</v>
      </c>
      <c r="R10" s="10" t="s">
        <v>18</v>
      </c>
      <c r="S10" s="10" t="s">
        <v>19</v>
      </c>
      <c r="T10" s="10" t="s">
        <v>20</v>
      </c>
      <c r="U10" s="10" t="s">
        <v>21</v>
      </c>
      <c r="V10" s="10" t="s">
        <v>22</v>
      </c>
      <c r="W10" s="10" t="s">
        <v>23</v>
      </c>
      <c r="X10" s="14" t="s">
        <v>24</v>
      </c>
      <c r="Y10" s="15" t="s">
        <v>25</v>
      </c>
      <c r="Z10" s="16" t="s">
        <v>105</v>
      </c>
      <c r="AA10" s="558"/>
      <c r="AB10" s="492"/>
      <c r="AC10" s="560"/>
    </row>
    <row r="11" spans="1:98" x14ac:dyDescent="0.25">
      <c r="A11" s="562" t="s">
        <v>26</v>
      </c>
      <c r="B11" s="495" t="s">
        <v>27</v>
      </c>
      <c r="C11" s="496"/>
      <c r="D11" s="193">
        <f>SUM(E11:G11)</f>
        <v>183</v>
      </c>
      <c r="E11" s="18">
        <v>183</v>
      </c>
      <c r="F11" s="19"/>
      <c r="G11" s="19"/>
      <c r="H11" s="20"/>
      <c r="I11" s="21"/>
      <c r="J11" s="20"/>
      <c r="K11" s="22"/>
      <c r="L11" s="22"/>
      <c r="M11" s="23"/>
      <c r="N11" s="23"/>
      <c r="O11" s="23"/>
      <c r="P11" s="23"/>
      <c r="Q11" s="23"/>
      <c r="R11" s="23"/>
      <c r="S11" s="23"/>
      <c r="T11" s="23"/>
      <c r="U11" s="23"/>
      <c r="V11" s="23"/>
      <c r="W11" s="23"/>
      <c r="X11" s="23"/>
      <c r="Y11" s="24"/>
      <c r="Z11" s="25"/>
      <c r="AA11" s="26"/>
      <c r="AB11" s="26"/>
      <c r="AC11" s="26"/>
      <c r="AD11" s="194"/>
    </row>
    <row r="12" spans="1:98" x14ac:dyDescent="0.25">
      <c r="A12" s="563"/>
      <c r="B12" s="497" t="s">
        <v>28</v>
      </c>
      <c r="C12" s="27" t="s">
        <v>29</v>
      </c>
      <c r="D12" s="195">
        <f t="shared" ref="D12:D19" si="0">SUM(E12:X12)</f>
        <v>183</v>
      </c>
      <c r="E12" s="29">
        <v>122</v>
      </c>
      <c r="F12" s="30">
        <v>1</v>
      </c>
      <c r="G12" s="30">
        <v>15</v>
      </c>
      <c r="H12" s="30">
        <v>22</v>
      </c>
      <c r="I12" s="31">
        <v>9</v>
      </c>
      <c r="J12" s="30"/>
      <c r="K12" s="30"/>
      <c r="L12" s="30"/>
      <c r="M12" s="30"/>
      <c r="N12" s="30">
        <v>6</v>
      </c>
      <c r="O12" s="30">
        <v>4</v>
      </c>
      <c r="P12" s="30"/>
      <c r="Q12" s="30">
        <v>4</v>
      </c>
      <c r="R12" s="30"/>
      <c r="S12" s="30"/>
      <c r="T12" s="30"/>
      <c r="U12" s="30"/>
      <c r="V12" s="30"/>
      <c r="W12" s="30"/>
      <c r="X12" s="32"/>
      <c r="Y12" s="33"/>
      <c r="Z12" s="32"/>
      <c r="AA12" s="34"/>
      <c r="AB12" s="34"/>
      <c r="AC12" s="34"/>
      <c r="AD12" s="196"/>
      <c r="CA12" s="192" t="str">
        <f t="shared" ref="CA12:CA39" si="1">IF(D12&lt;SUM(Y12:AC12),"Total por edad no puede ser menor que la suma de los subgrupos","")</f>
        <v/>
      </c>
      <c r="CG12" s="192">
        <f t="shared" ref="CG12:CG39" si="2">IF(D12&lt;SUM(Y12:AC12),1,0)</f>
        <v>0</v>
      </c>
    </row>
    <row r="13" spans="1:98" x14ac:dyDescent="0.25">
      <c r="A13" s="563"/>
      <c r="B13" s="498"/>
      <c r="C13" s="175" t="s">
        <v>30</v>
      </c>
      <c r="D13" s="197">
        <f t="shared" si="0"/>
        <v>37</v>
      </c>
      <c r="E13" s="36">
        <v>12</v>
      </c>
      <c r="F13" s="37"/>
      <c r="G13" s="37"/>
      <c r="H13" s="37"/>
      <c r="I13" s="38"/>
      <c r="J13" s="37"/>
      <c r="K13" s="37"/>
      <c r="L13" s="37"/>
      <c r="M13" s="37">
        <v>4</v>
      </c>
      <c r="N13" s="37">
        <v>3</v>
      </c>
      <c r="O13" s="37">
        <v>6</v>
      </c>
      <c r="P13" s="37">
        <v>5</v>
      </c>
      <c r="Q13" s="37">
        <v>1</v>
      </c>
      <c r="R13" s="37">
        <v>5</v>
      </c>
      <c r="S13" s="37">
        <v>1</v>
      </c>
      <c r="T13" s="37"/>
      <c r="U13" s="37"/>
      <c r="V13" s="37"/>
      <c r="W13" s="37"/>
      <c r="X13" s="39"/>
      <c r="Y13" s="40"/>
      <c r="Z13" s="39"/>
      <c r="AA13" s="41"/>
      <c r="AB13" s="41"/>
      <c r="AC13" s="42"/>
      <c r="AD13" s="196"/>
      <c r="CA13" s="192" t="str">
        <f t="shared" si="1"/>
        <v/>
      </c>
      <c r="CG13" s="192">
        <f t="shared" si="2"/>
        <v>0</v>
      </c>
    </row>
    <row r="14" spans="1:98" x14ac:dyDescent="0.25">
      <c r="A14" s="563"/>
      <c r="B14" s="499"/>
      <c r="C14" s="43" t="s">
        <v>31</v>
      </c>
      <c r="D14" s="198">
        <f t="shared" si="0"/>
        <v>27</v>
      </c>
      <c r="E14" s="45">
        <v>10</v>
      </c>
      <c r="F14" s="46"/>
      <c r="G14" s="46"/>
      <c r="H14" s="46"/>
      <c r="I14" s="47"/>
      <c r="J14" s="46"/>
      <c r="K14" s="46"/>
      <c r="L14" s="46"/>
      <c r="M14" s="46">
        <v>1</v>
      </c>
      <c r="N14" s="46"/>
      <c r="O14" s="46"/>
      <c r="P14" s="46"/>
      <c r="Q14" s="46"/>
      <c r="R14" s="46"/>
      <c r="S14" s="46"/>
      <c r="T14" s="46">
        <v>1</v>
      </c>
      <c r="U14" s="46"/>
      <c r="V14" s="46">
        <v>7</v>
      </c>
      <c r="W14" s="46">
        <v>7</v>
      </c>
      <c r="X14" s="48">
        <v>1</v>
      </c>
      <c r="Y14" s="49"/>
      <c r="Z14" s="48"/>
      <c r="AA14" s="50"/>
      <c r="AB14" s="50"/>
      <c r="AC14" s="50"/>
      <c r="AD14" s="196"/>
      <c r="CA14" s="192" t="str">
        <f t="shared" si="1"/>
        <v/>
      </c>
      <c r="CG14" s="192">
        <f t="shared" si="2"/>
        <v>0</v>
      </c>
    </row>
    <row r="15" spans="1:98" x14ac:dyDescent="0.25">
      <c r="A15" s="563"/>
      <c r="B15" s="524" t="s">
        <v>32</v>
      </c>
      <c r="C15" s="525"/>
      <c r="D15" s="199">
        <f t="shared" si="0"/>
        <v>152</v>
      </c>
      <c r="E15" s="36">
        <v>152</v>
      </c>
      <c r="F15" s="37"/>
      <c r="G15" s="37"/>
      <c r="H15" s="37"/>
      <c r="I15" s="42"/>
      <c r="J15" s="40"/>
      <c r="K15" s="37"/>
      <c r="L15" s="37"/>
      <c r="M15" s="52"/>
      <c r="N15" s="52"/>
      <c r="O15" s="52"/>
      <c r="P15" s="52"/>
      <c r="Q15" s="52"/>
      <c r="R15" s="52"/>
      <c r="S15" s="52"/>
      <c r="T15" s="52"/>
      <c r="U15" s="52"/>
      <c r="V15" s="52"/>
      <c r="W15" s="52"/>
      <c r="X15" s="52"/>
      <c r="Y15" s="53"/>
      <c r="Z15" s="54"/>
      <c r="AA15" s="42"/>
      <c r="AB15" s="42"/>
      <c r="AC15" s="42"/>
      <c r="AD15" s="196"/>
      <c r="CA15" s="192" t="str">
        <f t="shared" si="1"/>
        <v/>
      </c>
      <c r="CG15" s="192">
        <f t="shared" si="2"/>
        <v>0</v>
      </c>
    </row>
    <row r="16" spans="1:98" x14ac:dyDescent="0.25">
      <c r="A16" s="563"/>
      <c r="B16" s="485" t="s">
        <v>33</v>
      </c>
      <c r="C16" s="486"/>
      <c r="D16" s="197">
        <f t="shared" si="0"/>
        <v>14</v>
      </c>
      <c r="E16" s="55">
        <v>14</v>
      </c>
      <c r="F16" s="56"/>
      <c r="G16" s="56"/>
      <c r="H16" s="56"/>
      <c r="I16" s="41"/>
      <c r="J16" s="57"/>
      <c r="K16" s="56"/>
      <c r="L16" s="56"/>
      <c r="M16" s="58"/>
      <c r="N16" s="58"/>
      <c r="O16" s="58"/>
      <c r="P16" s="58"/>
      <c r="Q16" s="58"/>
      <c r="R16" s="58"/>
      <c r="S16" s="58"/>
      <c r="T16" s="58"/>
      <c r="U16" s="58"/>
      <c r="V16" s="58"/>
      <c r="W16" s="58"/>
      <c r="X16" s="58"/>
      <c r="Y16" s="59"/>
      <c r="Z16" s="39"/>
      <c r="AA16" s="41"/>
      <c r="AB16" s="41"/>
      <c r="AC16" s="41"/>
      <c r="AD16" s="196"/>
      <c r="CA16" s="192" t="str">
        <f t="shared" si="1"/>
        <v/>
      </c>
      <c r="CG16" s="192">
        <f t="shared" si="2"/>
        <v>0</v>
      </c>
    </row>
    <row r="17" spans="1:85" x14ac:dyDescent="0.25">
      <c r="A17" s="563"/>
      <c r="B17" s="485" t="s">
        <v>34</v>
      </c>
      <c r="C17" s="486"/>
      <c r="D17" s="197">
        <f t="shared" si="0"/>
        <v>0</v>
      </c>
      <c r="E17" s="55"/>
      <c r="F17" s="56"/>
      <c r="G17" s="56"/>
      <c r="H17" s="56"/>
      <c r="I17" s="41"/>
      <c r="J17" s="57"/>
      <c r="K17" s="56"/>
      <c r="L17" s="56"/>
      <c r="M17" s="58"/>
      <c r="N17" s="58"/>
      <c r="O17" s="58"/>
      <c r="P17" s="58"/>
      <c r="Q17" s="58"/>
      <c r="R17" s="58"/>
      <c r="S17" s="58"/>
      <c r="T17" s="58"/>
      <c r="U17" s="58"/>
      <c r="V17" s="58"/>
      <c r="W17" s="58"/>
      <c r="X17" s="58"/>
      <c r="Y17" s="59"/>
      <c r="Z17" s="39"/>
      <c r="AA17" s="41"/>
      <c r="AB17" s="41"/>
      <c r="AC17" s="41"/>
      <c r="AD17" s="196"/>
      <c r="CA17" s="192" t="str">
        <f t="shared" si="1"/>
        <v/>
      </c>
      <c r="CG17" s="192">
        <f t="shared" si="2"/>
        <v>0</v>
      </c>
    </row>
    <row r="18" spans="1:85" x14ac:dyDescent="0.25">
      <c r="A18" s="563"/>
      <c r="B18" s="485" t="s">
        <v>79</v>
      </c>
      <c r="C18" s="486"/>
      <c r="D18" s="197">
        <f t="shared" si="0"/>
        <v>0</v>
      </c>
      <c r="E18" s="55"/>
      <c r="F18" s="56"/>
      <c r="G18" s="56"/>
      <c r="H18" s="56"/>
      <c r="I18" s="41"/>
      <c r="J18" s="57"/>
      <c r="K18" s="56"/>
      <c r="L18" s="56"/>
      <c r="M18" s="58"/>
      <c r="N18" s="58"/>
      <c r="O18" s="58"/>
      <c r="P18" s="58"/>
      <c r="Q18" s="58"/>
      <c r="R18" s="58"/>
      <c r="S18" s="58"/>
      <c r="T18" s="58"/>
      <c r="U18" s="58"/>
      <c r="V18" s="58"/>
      <c r="W18" s="58"/>
      <c r="X18" s="58"/>
      <c r="Y18" s="59"/>
      <c r="Z18" s="39"/>
      <c r="AA18" s="41"/>
      <c r="AB18" s="41"/>
      <c r="AC18" s="41"/>
      <c r="AD18" s="196"/>
      <c r="CA18" s="192" t="str">
        <f t="shared" si="1"/>
        <v/>
      </c>
      <c r="CG18" s="192">
        <f t="shared" si="2"/>
        <v>0</v>
      </c>
    </row>
    <row r="19" spans="1:85" x14ac:dyDescent="0.25">
      <c r="A19" s="563"/>
      <c r="B19" s="485" t="s">
        <v>35</v>
      </c>
      <c r="C19" s="486"/>
      <c r="D19" s="197">
        <f t="shared" si="0"/>
        <v>78</v>
      </c>
      <c r="E19" s="55">
        <v>78</v>
      </c>
      <c r="F19" s="56"/>
      <c r="G19" s="56"/>
      <c r="H19" s="56"/>
      <c r="I19" s="41"/>
      <c r="J19" s="57"/>
      <c r="K19" s="56"/>
      <c r="L19" s="56"/>
      <c r="M19" s="58"/>
      <c r="N19" s="58"/>
      <c r="O19" s="58"/>
      <c r="P19" s="58"/>
      <c r="Q19" s="58"/>
      <c r="R19" s="58"/>
      <c r="S19" s="58"/>
      <c r="T19" s="58"/>
      <c r="U19" s="58"/>
      <c r="V19" s="58"/>
      <c r="W19" s="58"/>
      <c r="X19" s="58"/>
      <c r="Y19" s="59"/>
      <c r="Z19" s="39"/>
      <c r="AA19" s="41"/>
      <c r="AB19" s="41"/>
      <c r="AC19" s="41"/>
      <c r="AD19" s="196"/>
      <c r="CA19" s="192" t="str">
        <f t="shared" si="1"/>
        <v/>
      </c>
      <c r="CG19" s="192">
        <f t="shared" si="2"/>
        <v>0</v>
      </c>
    </row>
    <row r="20" spans="1:85" x14ac:dyDescent="0.25">
      <c r="A20" s="563"/>
      <c r="B20" s="485" t="s">
        <v>36</v>
      </c>
      <c r="C20" s="486"/>
      <c r="D20" s="197">
        <f>SUM(J20:T20)</f>
        <v>63</v>
      </c>
      <c r="E20" s="60"/>
      <c r="F20" s="61"/>
      <c r="G20" s="61"/>
      <c r="H20" s="61"/>
      <c r="I20" s="62"/>
      <c r="J20" s="57"/>
      <c r="K20" s="56">
        <v>8</v>
      </c>
      <c r="L20" s="56">
        <v>24</v>
      </c>
      <c r="M20" s="56">
        <v>11</v>
      </c>
      <c r="N20" s="56">
        <v>15</v>
      </c>
      <c r="O20" s="56">
        <v>3</v>
      </c>
      <c r="P20" s="56">
        <v>2</v>
      </c>
      <c r="Q20" s="56"/>
      <c r="R20" s="56"/>
      <c r="S20" s="56"/>
      <c r="T20" s="56"/>
      <c r="U20" s="63"/>
      <c r="V20" s="63"/>
      <c r="W20" s="63"/>
      <c r="X20" s="63"/>
      <c r="Y20" s="59"/>
      <c r="Z20" s="39">
        <v>63</v>
      </c>
      <c r="AA20" s="41"/>
      <c r="AB20" s="62"/>
      <c r="AC20" s="62"/>
      <c r="AD20" s="196"/>
      <c r="CA20" s="192" t="str">
        <f t="shared" si="1"/>
        <v/>
      </c>
      <c r="CG20" s="192">
        <f t="shared" si="2"/>
        <v>0</v>
      </c>
    </row>
    <row r="21" spans="1:85" x14ac:dyDescent="0.25">
      <c r="A21" s="563"/>
      <c r="B21" s="488" t="s">
        <v>106</v>
      </c>
      <c r="C21" s="489"/>
      <c r="D21" s="200">
        <f>SUM(H21:T21)</f>
        <v>0</v>
      </c>
      <c r="E21" s="157"/>
      <c r="F21" s="76"/>
      <c r="G21" s="76"/>
      <c r="H21" s="66"/>
      <c r="I21" s="70"/>
      <c r="J21" s="65"/>
      <c r="K21" s="66"/>
      <c r="L21" s="66"/>
      <c r="M21" s="66"/>
      <c r="N21" s="66"/>
      <c r="O21" s="66"/>
      <c r="P21" s="66"/>
      <c r="Q21" s="66"/>
      <c r="R21" s="66"/>
      <c r="S21" s="66"/>
      <c r="T21" s="66"/>
      <c r="U21" s="67"/>
      <c r="V21" s="67"/>
      <c r="W21" s="67"/>
      <c r="X21" s="67"/>
      <c r="Y21" s="68"/>
      <c r="Z21" s="69"/>
      <c r="AA21" s="70"/>
      <c r="AB21" s="71"/>
      <c r="AC21" s="71"/>
      <c r="AD21" s="196"/>
      <c r="CA21" s="192" t="str">
        <f t="shared" si="1"/>
        <v/>
      </c>
      <c r="CG21" s="192">
        <f t="shared" si="2"/>
        <v>0</v>
      </c>
    </row>
    <row r="22" spans="1:85" x14ac:dyDescent="0.25">
      <c r="A22" s="563"/>
      <c r="B22" s="490" t="s">
        <v>107</v>
      </c>
      <c r="C22" s="72" t="s">
        <v>37</v>
      </c>
      <c r="D22" s="193">
        <f>E22</f>
        <v>12</v>
      </c>
      <c r="E22" s="29">
        <v>12</v>
      </c>
      <c r="F22" s="22"/>
      <c r="G22" s="22"/>
      <c r="H22" s="22"/>
      <c r="I22" s="21"/>
      <c r="J22" s="73"/>
      <c r="K22" s="74"/>
      <c r="L22" s="74"/>
      <c r="M22" s="74"/>
      <c r="N22" s="74"/>
      <c r="O22" s="74"/>
      <c r="P22" s="74"/>
      <c r="Q22" s="74"/>
      <c r="R22" s="74"/>
      <c r="S22" s="74"/>
      <c r="T22" s="74"/>
      <c r="U22" s="74"/>
      <c r="V22" s="74"/>
      <c r="W22" s="74"/>
      <c r="X22" s="23"/>
      <c r="Y22" s="91"/>
      <c r="Z22" s="25"/>
      <c r="AA22" s="75"/>
      <c r="AB22" s="26"/>
      <c r="AC22" s="26"/>
      <c r="AD22" s="196"/>
      <c r="CA22" s="192" t="str">
        <f t="shared" si="1"/>
        <v/>
      </c>
      <c r="CG22" s="192">
        <f t="shared" si="2"/>
        <v>0</v>
      </c>
    </row>
    <row r="23" spans="1:85" x14ac:dyDescent="0.25">
      <c r="A23" s="563"/>
      <c r="B23" s="491"/>
      <c r="C23" s="176" t="s">
        <v>38</v>
      </c>
      <c r="D23" s="200">
        <f>E23</f>
        <v>18</v>
      </c>
      <c r="E23" s="55">
        <v>18</v>
      </c>
      <c r="F23" s="76"/>
      <c r="G23" s="76"/>
      <c r="H23" s="76"/>
      <c r="I23" s="77"/>
      <c r="J23" s="78"/>
      <c r="K23" s="61"/>
      <c r="L23" s="61"/>
      <c r="M23" s="61"/>
      <c r="N23" s="61"/>
      <c r="O23" s="61"/>
      <c r="P23" s="61"/>
      <c r="Q23" s="61"/>
      <c r="R23" s="61"/>
      <c r="S23" s="61"/>
      <c r="T23" s="61"/>
      <c r="U23" s="61"/>
      <c r="V23" s="61"/>
      <c r="W23" s="61"/>
      <c r="X23" s="67"/>
      <c r="Y23" s="92"/>
      <c r="Z23" s="93"/>
      <c r="AA23" s="70"/>
      <c r="AB23" s="71"/>
      <c r="AC23" s="71"/>
      <c r="AD23" s="196"/>
      <c r="CA23" s="192" t="str">
        <f t="shared" si="1"/>
        <v/>
      </c>
      <c r="CG23" s="192">
        <f t="shared" si="2"/>
        <v>0</v>
      </c>
    </row>
    <row r="24" spans="1:85" x14ac:dyDescent="0.25">
      <c r="A24" s="563"/>
      <c r="B24" s="492"/>
      <c r="C24" s="79" t="s">
        <v>39</v>
      </c>
      <c r="D24" s="201">
        <f>SUM(E24:G24)</f>
        <v>0</v>
      </c>
      <c r="E24" s="81"/>
      <c r="F24" s="131"/>
      <c r="G24" s="131"/>
      <c r="H24" s="82"/>
      <c r="I24" s="83"/>
      <c r="J24" s="82"/>
      <c r="K24" s="84"/>
      <c r="L24" s="84"/>
      <c r="M24" s="84"/>
      <c r="N24" s="84"/>
      <c r="O24" s="84"/>
      <c r="P24" s="84"/>
      <c r="Q24" s="84"/>
      <c r="R24" s="84"/>
      <c r="S24" s="84"/>
      <c r="T24" s="84"/>
      <c r="U24" s="84"/>
      <c r="V24" s="84"/>
      <c r="W24" s="84"/>
      <c r="X24" s="85"/>
      <c r="Y24" s="86"/>
      <c r="Z24" s="87"/>
      <c r="AA24" s="88"/>
      <c r="AB24" s="88"/>
      <c r="AC24" s="88"/>
      <c r="AD24" s="196"/>
      <c r="CA24" s="192" t="str">
        <f t="shared" si="1"/>
        <v/>
      </c>
      <c r="CG24" s="192">
        <f t="shared" si="2"/>
        <v>0</v>
      </c>
    </row>
    <row r="25" spans="1:85" x14ac:dyDescent="0.25">
      <c r="A25" s="563"/>
      <c r="B25" s="500" t="s">
        <v>40</v>
      </c>
      <c r="C25" s="158" t="s">
        <v>41</v>
      </c>
      <c r="D25" s="195">
        <f>SUM(E25:G25)</f>
        <v>0</v>
      </c>
      <c r="E25" s="29"/>
      <c r="F25" s="30"/>
      <c r="G25" s="30"/>
      <c r="H25" s="74"/>
      <c r="I25" s="89"/>
      <c r="J25" s="73"/>
      <c r="K25" s="74"/>
      <c r="L25" s="74"/>
      <c r="M25" s="90"/>
      <c r="N25" s="90"/>
      <c r="O25" s="90"/>
      <c r="P25" s="90"/>
      <c r="Q25" s="90"/>
      <c r="R25" s="90"/>
      <c r="S25" s="90"/>
      <c r="T25" s="90"/>
      <c r="U25" s="90"/>
      <c r="V25" s="90"/>
      <c r="W25" s="90"/>
      <c r="X25" s="90"/>
      <c r="Y25" s="91"/>
      <c r="Z25" s="25"/>
      <c r="AA25" s="75"/>
      <c r="AB25" s="34"/>
      <c r="AC25" s="34"/>
      <c r="AD25" s="196"/>
      <c r="CA25" s="192" t="str">
        <f t="shared" si="1"/>
        <v/>
      </c>
      <c r="CG25" s="192">
        <f t="shared" si="2"/>
        <v>0</v>
      </c>
    </row>
    <row r="26" spans="1:85" x14ac:dyDescent="0.25">
      <c r="A26" s="563"/>
      <c r="B26" s="501"/>
      <c r="C26" s="159" t="s">
        <v>42</v>
      </c>
      <c r="D26" s="197">
        <f>SUM(E26:I26)</f>
        <v>0</v>
      </c>
      <c r="E26" s="55"/>
      <c r="F26" s="56"/>
      <c r="G26" s="56"/>
      <c r="H26" s="56"/>
      <c r="I26" s="41"/>
      <c r="J26" s="78"/>
      <c r="K26" s="61"/>
      <c r="L26" s="61"/>
      <c r="M26" s="63"/>
      <c r="N26" s="63"/>
      <c r="O26" s="63"/>
      <c r="P26" s="63"/>
      <c r="Q26" s="63"/>
      <c r="R26" s="63"/>
      <c r="S26" s="63"/>
      <c r="T26" s="63"/>
      <c r="U26" s="63"/>
      <c r="V26" s="63"/>
      <c r="W26" s="63"/>
      <c r="X26" s="63"/>
      <c r="Y26" s="92"/>
      <c r="Z26" s="93"/>
      <c r="AA26" s="70"/>
      <c r="AB26" s="41"/>
      <c r="AC26" s="41"/>
      <c r="AD26" s="196"/>
      <c r="CA26" s="192" t="str">
        <f t="shared" si="1"/>
        <v/>
      </c>
      <c r="CG26" s="192">
        <f t="shared" si="2"/>
        <v>0</v>
      </c>
    </row>
    <row r="27" spans="1:85" x14ac:dyDescent="0.25">
      <c r="A27" s="563"/>
      <c r="B27" s="502"/>
      <c r="C27" s="79" t="s">
        <v>39</v>
      </c>
      <c r="D27" s="201">
        <f>SUM(E27:I27)</f>
        <v>0</v>
      </c>
      <c r="E27" s="81"/>
      <c r="F27" s="94"/>
      <c r="G27" s="94"/>
      <c r="H27" s="94"/>
      <c r="I27" s="88"/>
      <c r="J27" s="82"/>
      <c r="K27" s="84"/>
      <c r="L27" s="84"/>
      <c r="M27" s="85"/>
      <c r="N27" s="85"/>
      <c r="O27" s="85"/>
      <c r="P27" s="85"/>
      <c r="Q27" s="85"/>
      <c r="R27" s="85"/>
      <c r="S27" s="85"/>
      <c r="T27" s="85"/>
      <c r="U27" s="85"/>
      <c r="V27" s="85"/>
      <c r="W27" s="85"/>
      <c r="X27" s="85"/>
      <c r="Y27" s="86"/>
      <c r="Z27" s="87"/>
      <c r="AA27" s="88"/>
      <c r="AB27" s="88"/>
      <c r="AC27" s="88"/>
      <c r="AD27" s="196"/>
      <c r="CA27" s="192" t="str">
        <f t="shared" si="1"/>
        <v/>
      </c>
      <c r="CG27" s="192">
        <f t="shared" si="2"/>
        <v>0</v>
      </c>
    </row>
    <row r="28" spans="1:85" x14ac:dyDescent="0.25">
      <c r="A28" s="563"/>
      <c r="B28" s="524" t="s">
        <v>43</v>
      </c>
      <c r="C28" s="525"/>
      <c r="D28" s="199">
        <f t="shared" ref="D28:D33" si="3">SUM(E28:X28)</f>
        <v>154</v>
      </c>
      <c r="E28" s="36">
        <v>101</v>
      </c>
      <c r="F28" s="37"/>
      <c r="G28" s="37"/>
      <c r="H28" s="37"/>
      <c r="I28" s="42"/>
      <c r="J28" s="40">
        <v>1</v>
      </c>
      <c r="K28" s="37">
        <v>3</v>
      </c>
      <c r="L28" s="37">
        <v>1</v>
      </c>
      <c r="M28" s="52">
        <v>1</v>
      </c>
      <c r="N28" s="52"/>
      <c r="O28" s="52"/>
      <c r="P28" s="52">
        <v>2</v>
      </c>
      <c r="Q28" s="52">
        <v>4</v>
      </c>
      <c r="R28" s="52">
        <v>4</v>
      </c>
      <c r="S28" s="52">
        <v>10</v>
      </c>
      <c r="T28" s="52">
        <v>4</v>
      </c>
      <c r="U28" s="52">
        <v>2</v>
      </c>
      <c r="V28" s="52">
        <v>2</v>
      </c>
      <c r="W28" s="52">
        <v>5</v>
      </c>
      <c r="X28" s="52">
        <v>14</v>
      </c>
      <c r="Y28" s="53"/>
      <c r="Z28" s="54"/>
      <c r="AA28" s="42"/>
      <c r="AB28" s="42"/>
      <c r="AC28" s="42"/>
      <c r="AD28" s="196"/>
      <c r="CA28" s="192" t="str">
        <f t="shared" si="1"/>
        <v/>
      </c>
      <c r="CG28" s="192">
        <f t="shared" si="2"/>
        <v>0</v>
      </c>
    </row>
    <row r="29" spans="1:85" x14ac:dyDescent="0.25">
      <c r="A29" s="563"/>
      <c r="B29" s="485" t="s">
        <v>44</v>
      </c>
      <c r="C29" s="486"/>
      <c r="D29" s="197">
        <f t="shared" si="3"/>
        <v>278</v>
      </c>
      <c r="E29" s="55">
        <v>278</v>
      </c>
      <c r="F29" s="56"/>
      <c r="G29" s="56"/>
      <c r="H29" s="56"/>
      <c r="I29" s="41"/>
      <c r="J29" s="57"/>
      <c r="K29" s="56"/>
      <c r="L29" s="56"/>
      <c r="M29" s="58"/>
      <c r="N29" s="58"/>
      <c r="O29" s="58"/>
      <c r="P29" s="58"/>
      <c r="Q29" s="58"/>
      <c r="R29" s="58"/>
      <c r="S29" s="58"/>
      <c r="T29" s="58"/>
      <c r="U29" s="58"/>
      <c r="V29" s="58"/>
      <c r="W29" s="58"/>
      <c r="X29" s="58"/>
      <c r="Y29" s="59"/>
      <c r="Z29" s="39"/>
      <c r="AA29" s="41"/>
      <c r="AB29" s="70"/>
      <c r="AC29" s="41"/>
      <c r="AD29" s="196"/>
      <c r="CA29" s="192" t="str">
        <f t="shared" si="1"/>
        <v/>
      </c>
      <c r="CG29" s="192">
        <f t="shared" si="2"/>
        <v>0</v>
      </c>
    </row>
    <row r="30" spans="1:85" x14ac:dyDescent="0.25">
      <c r="A30" s="563"/>
      <c r="B30" s="487" t="s">
        <v>80</v>
      </c>
      <c r="C30" s="160" t="s">
        <v>108</v>
      </c>
      <c r="D30" s="197">
        <f t="shared" si="3"/>
        <v>0</v>
      </c>
      <c r="E30" s="55"/>
      <c r="F30" s="56"/>
      <c r="G30" s="56"/>
      <c r="H30" s="56"/>
      <c r="I30" s="41"/>
      <c r="J30" s="57"/>
      <c r="K30" s="56"/>
      <c r="L30" s="56"/>
      <c r="M30" s="58"/>
      <c r="N30" s="58"/>
      <c r="O30" s="58"/>
      <c r="P30" s="58"/>
      <c r="Q30" s="58"/>
      <c r="R30" s="58"/>
      <c r="S30" s="58"/>
      <c r="T30" s="58"/>
      <c r="U30" s="58"/>
      <c r="V30" s="58"/>
      <c r="W30" s="58"/>
      <c r="X30" s="58"/>
      <c r="Y30" s="59"/>
      <c r="Z30" s="39"/>
      <c r="AA30" s="41"/>
      <c r="AB30" s="41"/>
      <c r="AC30" s="41"/>
      <c r="AD30" s="196"/>
      <c r="CA30" s="192" t="str">
        <f t="shared" si="1"/>
        <v/>
      </c>
      <c r="CG30" s="192">
        <f t="shared" si="2"/>
        <v>0</v>
      </c>
    </row>
    <row r="31" spans="1:85" x14ac:dyDescent="0.25">
      <c r="A31" s="563"/>
      <c r="B31" s="487"/>
      <c r="C31" s="160" t="s">
        <v>109</v>
      </c>
      <c r="D31" s="197">
        <f t="shared" si="3"/>
        <v>0</v>
      </c>
      <c r="E31" s="55"/>
      <c r="F31" s="56"/>
      <c r="G31" s="56"/>
      <c r="H31" s="56"/>
      <c r="I31" s="41"/>
      <c r="J31" s="57"/>
      <c r="K31" s="56"/>
      <c r="L31" s="56"/>
      <c r="M31" s="58"/>
      <c r="N31" s="58"/>
      <c r="O31" s="58"/>
      <c r="P31" s="58"/>
      <c r="Q31" s="58"/>
      <c r="R31" s="58"/>
      <c r="S31" s="58"/>
      <c r="T31" s="58"/>
      <c r="U31" s="58"/>
      <c r="V31" s="58"/>
      <c r="W31" s="58"/>
      <c r="X31" s="58"/>
      <c r="Y31" s="59"/>
      <c r="Z31" s="39"/>
      <c r="AA31" s="41"/>
      <c r="AB31" s="41"/>
      <c r="AC31" s="41"/>
      <c r="AD31" s="196"/>
      <c r="CA31" s="192" t="str">
        <f t="shared" si="1"/>
        <v/>
      </c>
      <c r="CG31" s="192">
        <f t="shared" si="2"/>
        <v>0</v>
      </c>
    </row>
    <row r="32" spans="1:85" x14ac:dyDescent="0.25">
      <c r="A32" s="563"/>
      <c r="B32" s="561" t="s">
        <v>81</v>
      </c>
      <c r="C32" s="561"/>
      <c r="D32" s="197">
        <f t="shared" si="3"/>
        <v>0</v>
      </c>
      <c r="E32" s="55"/>
      <c r="F32" s="56"/>
      <c r="G32" s="56"/>
      <c r="H32" s="56"/>
      <c r="I32" s="41"/>
      <c r="J32" s="57"/>
      <c r="K32" s="56"/>
      <c r="L32" s="56"/>
      <c r="M32" s="58"/>
      <c r="N32" s="58"/>
      <c r="O32" s="58"/>
      <c r="P32" s="58"/>
      <c r="Q32" s="58"/>
      <c r="R32" s="58"/>
      <c r="S32" s="58"/>
      <c r="T32" s="58"/>
      <c r="U32" s="58"/>
      <c r="V32" s="58"/>
      <c r="W32" s="58"/>
      <c r="X32" s="58"/>
      <c r="Y32" s="59"/>
      <c r="Z32" s="39"/>
      <c r="AA32" s="41"/>
      <c r="AB32" s="41"/>
      <c r="AC32" s="41"/>
      <c r="AD32" s="196"/>
      <c r="CA32" s="192" t="str">
        <f t="shared" si="1"/>
        <v/>
      </c>
      <c r="CG32" s="192">
        <f t="shared" si="2"/>
        <v>0</v>
      </c>
    </row>
    <row r="33" spans="1:85" x14ac:dyDescent="0.25">
      <c r="A33" s="563"/>
      <c r="B33" s="485" t="s">
        <v>45</v>
      </c>
      <c r="C33" s="486"/>
      <c r="D33" s="197">
        <f t="shared" si="3"/>
        <v>0</v>
      </c>
      <c r="E33" s="55"/>
      <c r="F33" s="56"/>
      <c r="G33" s="56"/>
      <c r="H33" s="56"/>
      <c r="I33" s="41"/>
      <c r="J33" s="57"/>
      <c r="K33" s="56"/>
      <c r="L33" s="56"/>
      <c r="M33" s="58"/>
      <c r="N33" s="58"/>
      <c r="O33" s="58"/>
      <c r="P33" s="58"/>
      <c r="Q33" s="58"/>
      <c r="R33" s="58"/>
      <c r="S33" s="58"/>
      <c r="T33" s="58"/>
      <c r="U33" s="58"/>
      <c r="V33" s="58"/>
      <c r="W33" s="58"/>
      <c r="X33" s="58"/>
      <c r="Y33" s="59"/>
      <c r="Z33" s="39"/>
      <c r="AA33" s="41"/>
      <c r="AB33" s="41"/>
      <c r="AC33" s="41"/>
      <c r="AD33" s="196"/>
      <c r="CA33" s="192" t="str">
        <f t="shared" si="1"/>
        <v/>
      </c>
      <c r="CG33" s="192">
        <f t="shared" si="2"/>
        <v>0</v>
      </c>
    </row>
    <row r="34" spans="1:85" x14ac:dyDescent="0.25">
      <c r="A34" s="563"/>
      <c r="B34" s="526" t="s">
        <v>110</v>
      </c>
      <c r="C34" s="527"/>
      <c r="D34" s="202">
        <f>SUM(J34:T34)</f>
        <v>0</v>
      </c>
      <c r="E34" s="60"/>
      <c r="F34" s="61"/>
      <c r="G34" s="61"/>
      <c r="H34" s="61"/>
      <c r="I34" s="62"/>
      <c r="J34" s="57"/>
      <c r="K34" s="56"/>
      <c r="L34" s="56"/>
      <c r="M34" s="58"/>
      <c r="N34" s="58"/>
      <c r="O34" s="58"/>
      <c r="P34" s="58"/>
      <c r="Q34" s="58"/>
      <c r="R34" s="58"/>
      <c r="S34" s="58"/>
      <c r="T34" s="58"/>
      <c r="U34" s="63"/>
      <c r="V34" s="63"/>
      <c r="W34" s="63"/>
      <c r="X34" s="63"/>
      <c r="Y34" s="59"/>
      <c r="Z34" s="39"/>
      <c r="AA34" s="41"/>
      <c r="AB34" s="41"/>
      <c r="AC34" s="62"/>
      <c r="AD34" s="196"/>
      <c r="CA34" s="192" t="str">
        <f t="shared" si="1"/>
        <v/>
      </c>
      <c r="CG34" s="192">
        <f t="shared" si="2"/>
        <v>0</v>
      </c>
    </row>
    <row r="35" spans="1:85" x14ac:dyDescent="0.25">
      <c r="A35" s="563"/>
      <c r="B35" s="488" t="s">
        <v>47</v>
      </c>
      <c r="C35" s="489"/>
      <c r="D35" s="200">
        <f>SUM(E35:X35)</f>
        <v>229</v>
      </c>
      <c r="E35" s="96">
        <v>190</v>
      </c>
      <c r="F35" s="66"/>
      <c r="G35" s="66"/>
      <c r="H35" s="66"/>
      <c r="I35" s="70"/>
      <c r="J35" s="65"/>
      <c r="K35" s="66">
        <v>2</v>
      </c>
      <c r="L35" s="66"/>
      <c r="M35" s="97"/>
      <c r="N35" s="97"/>
      <c r="O35" s="97"/>
      <c r="P35" s="97"/>
      <c r="Q35" s="97">
        <v>2</v>
      </c>
      <c r="R35" s="97">
        <v>2</v>
      </c>
      <c r="S35" s="97">
        <v>9</v>
      </c>
      <c r="T35" s="97">
        <v>3</v>
      </c>
      <c r="U35" s="97">
        <v>2</v>
      </c>
      <c r="V35" s="97">
        <v>2</v>
      </c>
      <c r="W35" s="97">
        <v>4</v>
      </c>
      <c r="X35" s="97">
        <v>13</v>
      </c>
      <c r="Y35" s="68"/>
      <c r="Z35" s="69"/>
      <c r="AA35" s="70"/>
      <c r="AB35" s="41"/>
      <c r="AC35" s="70"/>
      <c r="AD35" s="196"/>
      <c r="CA35" s="192" t="str">
        <f t="shared" si="1"/>
        <v/>
      </c>
      <c r="CG35" s="192">
        <f t="shared" si="2"/>
        <v>0</v>
      </c>
    </row>
    <row r="36" spans="1:85" x14ac:dyDescent="0.25">
      <c r="A36" s="563"/>
      <c r="B36" s="490" t="s">
        <v>48</v>
      </c>
      <c r="C36" s="98" t="s">
        <v>49</v>
      </c>
      <c r="D36" s="195">
        <f>SUM(U36:X36)</f>
        <v>0</v>
      </c>
      <c r="E36" s="99"/>
      <c r="F36" s="74"/>
      <c r="G36" s="74"/>
      <c r="H36" s="74"/>
      <c r="I36" s="89"/>
      <c r="J36" s="73"/>
      <c r="K36" s="74"/>
      <c r="L36" s="74"/>
      <c r="M36" s="74"/>
      <c r="N36" s="74"/>
      <c r="O36" s="74"/>
      <c r="P36" s="74"/>
      <c r="Q36" s="74"/>
      <c r="R36" s="74"/>
      <c r="S36" s="74"/>
      <c r="T36" s="74"/>
      <c r="U36" s="100"/>
      <c r="V36" s="100"/>
      <c r="W36" s="100"/>
      <c r="X36" s="100"/>
      <c r="Y36" s="101"/>
      <c r="Z36" s="102"/>
      <c r="AA36" s="89"/>
      <c r="AB36" s="89"/>
      <c r="AC36" s="89"/>
      <c r="AD36" s="196"/>
      <c r="CA36" s="192" t="str">
        <f t="shared" si="1"/>
        <v/>
      </c>
      <c r="CG36" s="192">
        <f t="shared" si="2"/>
        <v>0</v>
      </c>
    </row>
    <row r="37" spans="1:85" x14ac:dyDescent="0.25">
      <c r="A37" s="563"/>
      <c r="B37" s="491"/>
      <c r="C37" s="161" t="s">
        <v>50</v>
      </c>
      <c r="D37" s="197">
        <f>SUM(U37:X37)</f>
        <v>0</v>
      </c>
      <c r="E37" s="60"/>
      <c r="F37" s="61"/>
      <c r="G37" s="61"/>
      <c r="H37" s="61"/>
      <c r="I37" s="62"/>
      <c r="J37" s="78"/>
      <c r="K37" s="61"/>
      <c r="L37" s="61"/>
      <c r="M37" s="61"/>
      <c r="N37" s="61"/>
      <c r="O37" s="61"/>
      <c r="P37" s="61"/>
      <c r="Q37" s="61"/>
      <c r="R37" s="61"/>
      <c r="S37" s="61"/>
      <c r="T37" s="61"/>
      <c r="U37" s="58"/>
      <c r="V37" s="58"/>
      <c r="W37" s="58"/>
      <c r="X37" s="58"/>
      <c r="Y37" s="103"/>
      <c r="Z37" s="104"/>
      <c r="AA37" s="62"/>
      <c r="AB37" s="62"/>
      <c r="AC37" s="62"/>
      <c r="AD37" s="196"/>
      <c r="CA37" s="192" t="str">
        <f t="shared" si="1"/>
        <v/>
      </c>
      <c r="CG37" s="192">
        <f t="shared" si="2"/>
        <v>0</v>
      </c>
    </row>
    <row r="38" spans="1:85" x14ac:dyDescent="0.25">
      <c r="A38" s="563"/>
      <c r="B38" s="492"/>
      <c r="C38" s="105" t="s">
        <v>51</v>
      </c>
      <c r="D38" s="201">
        <f>SUM(U38:X38)</f>
        <v>0</v>
      </c>
      <c r="E38" s="106"/>
      <c r="F38" s="84"/>
      <c r="G38" s="84"/>
      <c r="H38" s="84"/>
      <c r="I38" s="107"/>
      <c r="J38" s="82"/>
      <c r="K38" s="84"/>
      <c r="L38" s="84"/>
      <c r="M38" s="84"/>
      <c r="N38" s="84"/>
      <c r="O38" s="84"/>
      <c r="P38" s="84"/>
      <c r="Q38" s="84"/>
      <c r="R38" s="84"/>
      <c r="S38" s="84"/>
      <c r="T38" s="84"/>
      <c r="U38" s="108"/>
      <c r="V38" s="108"/>
      <c r="W38" s="108"/>
      <c r="X38" s="108"/>
      <c r="Y38" s="86"/>
      <c r="Z38" s="87"/>
      <c r="AA38" s="107"/>
      <c r="AB38" s="107"/>
      <c r="AC38" s="107"/>
      <c r="AD38" s="196"/>
      <c r="CA38" s="192" t="str">
        <f t="shared" si="1"/>
        <v/>
      </c>
      <c r="CG38" s="192">
        <f t="shared" si="2"/>
        <v>0</v>
      </c>
    </row>
    <row r="39" spans="1:85" x14ac:dyDescent="0.25">
      <c r="A39" s="563"/>
      <c r="B39" s="565" t="s">
        <v>52</v>
      </c>
      <c r="C39" s="566"/>
      <c r="D39" s="198">
        <f>SUM(E39:X39)</f>
        <v>0</v>
      </c>
      <c r="E39" s="45"/>
      <c r="F39" s="46"/>
      <c r="G39" s="46"/>
      <c r="H39" s="46"/>
      <c r="I39" s="50"/>
      <c r="J39" s="49"/>
      <c r="K39" s="46"/>
      <c r="L39" s="46"/>
      <c r="M39" s="109"/>
      <c r="N39" s="109"/>
      <c r="O39" s="109"/>
      <c r="P39" s="109"/>
      <c r="Q39" s="109"/>
      <c r="R39" s="109"/>
      <c r="S39" s="109"/>
      <c r="T39" s="109"/>
      <c r="U39" s="109"/>
      <c r="V39" s="109"/>
      <c r="W39" s="109"/>
      <c r="X39" s="109"/>
      <c r="Y39" s="110"/>
      <c r="Z39" s="111"/>
      <c r="AA39" s="112"/>
      <c r="AB39" s="112"/>
      <c r="AC39" s="112"/>
      <c r="AD39" s="196"/>
      <c r="CA39" s="192" t="str">
        <f t="shared" si="1"/>
        <v/>
      </c>
      <c r="CG39" s="192">
        <f t="shared" si="2"/>
        <v>0</v>
      </c>
    </row>
    <row r="40" spans="1:85" x14ac:dyDescent="0.25">
      <c r="A40" s="564"/>
      <c r="B40" s="493" t="s">
        <v>4</v>
      </c>
      <c r="C40" s="494"/>
      <c r="D40" s="203">
        <f>SUM(E40:X40)</f>
        <v>1428</v>
      </c>
      <c r="E40" s="204">
        <f t="shared" ref="E40:AC40" si="4">SUM(E11:E39)</f>
        <v>1170</v>
      </c>
      <c r="F40" s="205">
        <f t="shared" si="4"/>
        <v>1</v>
      </c>
      <c r="G40" s="205">
        <f t="shared" si="4"/>
        <v>15</v>
      </c>
      <c r="H40" s="205">
        <f t="shared" si="4"/>
        <v>22</v>
      </c>
      <c r="I40" s="206">
        <f t="shared" si="4"/>
        <v>9</v>
      </c>
      <c r="J40" s="207">
        <f t="shared" si="4"/>
        <v>1</v>
      </c>
      <c r="K40" s="205">
        <f t="shared" si="4"/>
        <v>13</v>
      </c>
      <c r="L40" s="205">
        <f t="shared" si="4"/>
        <v>25</v>
      </c>
      <c r="M40" s="208">
        <f t="shared" si="4"/>
        <v>17</v>
      </c>
      <c r="N40" s="208">
        <f t="shared" si="4"/>
        <v>24</v>
      </c>
      <c r="O40" s="208">
        <f t="shared" si="4"/>
        <v>13</v>
      </c>
      <c r="P40" s="208">
        <f t="shared" si="4"/>
        <v>9</v>
      </c>
      <c r="Q40" s="208">
        <f t="shared" si="4"/>
        <v>11</v>
      </c>
      <c r="R40" s="208">
        <f t="shared" si="4"/>
        <v>11</v>
      </c>
      <c r="S40" s="208">
        <f t="shared" si="4"/>
        <v>20</v>
      </c>
      <c r="T40" s="208">
        <f t="shared" si="4"/>
        <v>8</v>
      </c>
      <c r="U40" s="208">
        <f t="shared" si="4"/>
        <v>4</v>
      </c>
      <c r="V40" s="208">
        <f t="shared" si="4"/>
        <v>11</v>
      </c>
      <c r="W40" s="208">
        <f t="shared" si="4"/>
        <v>16</v>
      </c>
      <c r="X40" s="208">
        <f t="shared" si="4"/>
        <v>28</v>
      </c>
      <c r="Y40" s="209">
        <f t="shared" si="4"/>
        <v>0</v>
      </c>
      <c r="Z40" s="210">
        <f t="shared" si="4"/>
        <v>63</v>
      </c>
      <c r="AA40" s="206">
        <f t="shared" si="4"/>
        <v>0</v>
      </c>
      <c r="AB40" s="206">
        <f t="shared" si="4"/>
        <v>0</v>
      </c>
      <c r="AC40" s="206">
        <f t="shared" si="4"/>
        <v>0</v>
      </c>
      <c r="AD40" s="194"/>
    </row>
    <row r="41" spans="1:85" x14ac:dyDescent="0.25">
      <c r="A41" s="211" t="s">
        <v>53</v>
      </c>
      <c r="B41" s="121"/>
      <c r="C41" s="121"/>
      <c r="D41" s="121"/>
      <c r="E41" s="121"/>
      <c r="F41" s="121"/>
      <c r="G41" s="122"/>
      <c r="H41" s="122"/>
      <c r="I41" s="123"/>
      <c r="J41" s="123"/>
      <c r="K41" s="123"/>
      <c r="L41" s="123"/>
      <c r="M41" s="123"/>
      <c r="N41" s="123"/>
      <c r="O41" s="124"/>
      <c r="P41" s="123"/>
      <c r="Q41" s="3"/>
      <c r="R41" s="4"/>
      <c r="S41" s="4"/>
      <c r="T41" s="4"/>
      <c r="U41" s="4"/>
      <c r="V41" s="4"/>
      <c r="W41" s="4"/>
      <c r="X41" s="4"/>
      <c r="Y41" s="4"/>
      <c r="Z41" s="4"/>
      <c r="AA41" s="4"/>
      <c r="AB41" s="4"/>
      <c r="AC41" s="4"/>
    </row>
    <row r="42" spans="1:85" ht="42" x14ac:dyDescent="0.25">
      <c r="A42" s="567" t="s">
        <v>3</v>
      </c>
      <c r="B42" s="568"/>
      <c r="C42" s="569"/>
      <c r="D42" s="177" t="s">
        <v>4</v>
      </c>
      <c r="E42" s="125" t="s">
        <v>54</v>
      </c>
      <c r="F42" s="181" t="s">
        <v>111</v>
      </c>
      <c r="G42" s="181" t="s">
        <v>55</v>
      </c>
      <c r="H42" s="126" t="s">
        <v>56</v>
      </c>
      <c r="I42" s="126" t="s">
        <v>112</v>
      </c>
      <c r="J42" s="123"/>
      <c r="K42" s="123"/>
      <c r="L42" s="123"/>
      <c r="M42" s="123"/>
      <c r="N42" s="123"/>
      <c r="O42" s="123"/>
      <c r="P42" s="123"/>
      <c r="Q42" s="3"/>
      <c r="R42" s="4"/>
      <c r="S42" s="4"/>
      <c r="T42" s="4"/>
      <c r="U42" s="4"/>
      <c r="V42" s="4"/>
      <c r="W42" s="4"/>
      <c r="X42" s="4"/>
      <c r="Y42" s="4"/>
      <c r="Z42" s="4"/>
      <c r="AA42" s="4"/>
      <c r="AB42" s="4"/>
      <c r="AC42" s="4"/>
    </row>
    <row r="43" spans="1:85" x14ac:dyDescent="0.25">
      <c r="A43" s="562" t="s">
        <v>26</v>
      </c>
      <c r="B43" s="495" t="s">
        <v>27</v>
      </c>
      <c r="C43" s="496"/>
      <c r="D43" s="193">
        <f t="shared" ref="D43:D71" si="5">SUM(E43:H43)</f>
        <v>148</v>
      </c>
      <c r="E43" s="18">
        <v>60</v>
      </c>
      <c r="F43" s="19">
        <v>8</v>
      </c>
      <c r="G43" s="19"/>
      <c r="H43" s="127">
        <v>80</v>
      </c>
      <c r="I43" s="127"/>
      <c r="J43" s="196"/>
      <c r="K43" s="123"/>
      <c r="L43" s="123"/>
      <c r="M43" s="123"/>
      <c r="N43" s="123"/>
      <c r="O43" s="123"/>
      <c r="P43" s="123"/>
      <c r="Q43" s="3"/>
      <c r="R43" s="4"/>
      <c r="S43" s="4"/>
      <c r="T43" s="4"/>
      <c r="U43" s="4"/>
      <c r="V43" s="4"/>
      <c r="W43" s="4"/>
      <c r="X43" s="4"/>
      <c r="Y43" s="4"/>
      <c r="Z43" s="4"/>
      <c r="AA43" s="4"/>
      <c r="AB43" s="4"/>
      <c r="AC43" s="4"/>
      <c r="CA43" s="192" t="str">
        <f t="shared" ref="CA43:CA71" si="6">IF(AND(D43=0,D11&gt;0),"En esta área en Sección A,  se consignan personas pero falta registrar la Sesión","")</f>
        <v/>
      </c>
      <c r="CG43" s="192">
        <f t="shared" ref="CG43:CG71" si="7">IF(AND(D43=0,D11&gt;0),1,0)</f>
        <v>0</v>
      </c>
    </row>
    <row r="44" spans="1:85" x14ac:dyDescent="0.25">
      <c r="A44" s="563"/>
      <c r="B44" s="497" t="s">
        <v>28</v>
      </c>
      <c r="C44" s="27" t="s">
        <v>29</v>
      </c>
      <c r="D44" s="193">
        <f t="shared" si="5"/>
        <v>104</v>
      </c>
      <c r="E44" s="29">
        <v>44</v>
      </c>
      <c r="F44" s="30">
        <v>10</v>
      </c>
      <c r="G44" s="30"/>
      <c r="H44" s="31">
        <v>50</v>
      </c>
      <c r="I44" s="31"/>
      <c r="J44" s="196"/>
      <c r="K44" s="123"/>
      <c r="L44" s="123"/>
      <c r="M44" s="123"/>
      <c r="N44" s="123"/>
      <c r="O44" s="123"/>
      <c r="P44" s="123"/>
      <c r="Q44" s="3"/>
      <c r="R44" s="4"/>
      <c r="S44" s="4"/>
      <c r="T44" s="4"/>
      <c r="U44" s="4"/>
      <c r="V44" s="4"/>
      <c r="W44" s="4"/>
      <c r="X44" s="4"/>
      <c r="Y44" s="4"/>
      <c r="Z44" s="4"/>
      <c r="AA44" s="4"/>
      <c r="AB44" s="4"/>
      <c r="AC44" s="4"/>
      <c r="CA44" s="192" t="str">
        <f t="shared" si="6"/>
        <v/>
      </c>
      <c r="CG44" s="192">
        <f t="shared" si="7"/>
        <v>0</v>
      </c>
    </row>
    <row r="45" spans="1:85" x14ac:dyDescent="0.25">
      <c r="A45" s="563"/>
      <c r="B45" s="498"/>
      <c r="C45" s="175" t="s">
        <v>30</v>
      </c>
      <c r="D45" s="200">
        <f t="shared" si="5"/>
        <v>13</v>
      </c>
      <c r="E45" s="55">
        <v>13</v>
      </c>
      <c r="F45" s="56"/>
      <c r="G45" s="56"/>
      <c r="H45" s="128"/>
      <c r="I45" s="128"/>
      <c r="J45" s="196"/>
      <c r="K45" s="123"/>
      <c r="L45" s="123"/>
      <c r="M45" s="123"/>
      <c r="N45" s="123"/>
      <c r="O45" s="123"/>
      <c r="P45" s="123"/>
      <c r="Q45" s="3"/>
      <c r="R45" s="4"/>
      <c r="S45" s="4"/>
      <c r="T45" s="4"/>
      <c r="U45" s="4"/>
      <c r="V45" s="4"/>
      <c r="W45" s="4"/>
      <c r="X45" s="4"/>
      <c r="Y45" s="4"/>
      <c r="Z45" s="4"/>
      <c r="AA45" s="4"/>
      <c r="AB45" s="4"/>
      <c r="AC45" s="4"/>
      <c r="CA45" s="192" t="str">
        <f t="shared" si="6"/>
        <v/>
      </c>
      <c r="CG45" s="192">
        <f t="shared" si="7"/>
        <v>0</v>
      </c>
    </row>
    <row r="46" spans="1:85" x14ac:dyDescent="0.25">
      <c r="A46" s="563"/>
      <c r="B46" s="499"/>
      <c r="C46" s="43" t="s">
        <v>31</v>
      </c>
      <c r="D46" s="201">
        <f t="shared" si="5"/>
        <v>53</v>
      </c>
      <c r="E46" s="81">
        <v>12</v>
      </c>
      <c r="F46" s="94">
        <v>10</v>
      </c>
      <c r="G46" s="94"/>
      <c r="H46" s="129">
        <v>31</v>
      </c>
      <c r="I46" s="129"/>
      <c r="J46" s="196"/>
      <c r="K46" s="123"/>
      <c r="L46" s="123"/>
      <c r="M46" s="123"/>
      <c r="N46" s="123"/>
      <c r="O46" s="123"/>
      <c r="P46" s="123"/>
      <c r="Q46" s="3"/>
      <c r="R46" s="4"/>
      <c r="S46" s="4"/>
      <c r="T46" s="4"/>
      <c r="U46" s="4"/>
      <c r="V46" s="4"/>
      <c r="W46" s="4"/>
      <c r="X46" s="4"/>
      <c r="Y46" s="4"/>
      <c r="Z46" s="4"/>
      <c r="AA46" s="4"/>
      <c r="AB46" s="4"/>
      <c r="AC46" s="4"/>
      <c r="CA46" s="192" t="str">
        <f t="shared" si="6"/>
        <v/>
      </c>
      <c r="CG46" s="192">
        <f t="shared" si="7"/>
        <v>0</v>
      </c>
    </row>
    <row r="47" spans="1:85" x14ac:dyDescent="0.25">
      <c r="A47" s="563"/>
      <c r="B47" s="524" t="s">
        <v>32</v>
      </c>
      <c r="C47" s="525"/>
      <c r="D47" s="202">
        <f t="shared" si="5"/>
        <v>119</v>
      </c>
      <c r="E47" s="36">
        <v>45</v>
      </c>
      <c r="F47" s="37">
        <v>14</v>
      </c>
      <c r="G47" s="37"/>
      <c r="H47" s="38">
        <v>60</v>
      </c>
      <c r="I47" s="38"/>
      <c r="J47" s="196"/>
      <c r="K47" s="123"/>
      <c r="L47" s="123"/>
      <c r="M47" s="123"/>
      <c r="N47" s="123"/>
      <c r="O47" s="123"/>
      <c r="P47" s="123"/>
      <c r="Q47" s="3"/>
      <c r="R47" s="4"/>
      <c r="S47" s="4"/>
      <c r="T47" s="4"/>
      <c r="U47" s="4"/>
      <c r="V47" s="4"/>
      <c r="W47" s="4"/>
      <c r="X47" s="4"/>
      <c r="Y47" s="4"/>
      <c r="Z47" s="4"/>
      <c r="AA47" s="4"/>
      <c r="AB47" s="4"/>
      <c r="AC47" s="4"/>
      <c r="CA47" s="192" t="str">
        <f t="shared" si="6"/>
        <v/>
      </c>
      <c r="CG47" s="192">
        <f t="shared" si="7"/>
        <v>0</v>
      </c>
    </row>
    <row r="48" spans="1:85" x14ac:dyDescent="0.25">
      <c r="A48" s="563"/>
      <c r="B48" s="485" t="s">
        <v>33</v>
      </c>
      <c r="C48" s="486"/>
      <c r="D48" s="200">
        <f t="shared" si="5"/>
        <v>64</v>
      </c>
      <c r="E48" s="55">
        <v>30</v>
      </c>
      <c r="F48" s="56">
        <v>14</v>
      </c>
      <c r="G48" s="56"/>
      <c r="H48" s="128">
        <v>20</v>
      </c>
      <c r="I48" s="128"/>
      <c r="J48" s="196"/>
      <c r="K48" s="123"/>
      <c r="L48" s="123"/>
      <c r="M48" s="123"/>
      <c r="N48" s="123"/>
      <c r="O48" s="123"/>
      <c r="P48" s="123"/>
      <c r="Q48" s="3"/>
      <c r="R48" s="4"/>
      <c r="S48" s="4"/>
      <c r="T48" s="4"/>
      <c r="U48" s="4"/>
      <c r="V48" s="4"/>
      <c r="W48" s="4"/>
      <c r="X48" s="4"/>
      <c r="Y48" s="4"/>
      <c r="Z48" s="4"/>
      <c r="AA48" s="4"/>
      <c r="AB48" s="4"/>
      <c r="AC48" s="4"/>
      <c r="CA48" s="192" t="str">
        <f t="shared" si="6"/>
        <v/>
      </c>
      <c r="CG48" s="192">
        <f t="shared" si="7"/>
        <v>0</v>
      </c>
    </row>
    <row r="49" spans="1:85" x14ac:dyDescent="0.25">
      <c r="A49" s="563"/>
      <c r="B49" s="485" t="s">
        <v>34</v>
      </c>
      <c r="C49" s="486"/>
      <c r="D49" s="200">
        <f t="shared" si="5"/>
        <v>0</v>
      </c>
      <c r="E49" s="55"/>
      <c r="F49" s="56"/>
      <c r="G49" s="56"/>
      <c r="H49" s="128"/>
      <c r="I49" s="128"/>
      <c r="J49" s="196"/>
      <c r="K49" s="123"/>
      <c r="L49" s="123"/>
      <c r="M49" s="123"/>
      <c r="N49" s="123"/>
      <c r="O49" s="123"/>
      <c r="P49" s="123"/>
      <c r="Q49" s="3"/>
      <c r="R49" s="4"/>
      <c r="S49" s="4"/>
      <c r="T49" s="4"/>
      <c r="U49" s="4"/>
      <c r="V49" s="4"/>
      <c r="W49" s="4"/>
      <c r="X49" s="4"/>
      <c r="Y49" s="4"/>
      <c r="Z49" s="4"/>
      <c r="AA49" s="4"/>
      <c r="AB49" s="4"/>
      <c r="AC49" s="4"/>
      <c r="CA49" s="192" t="str">
        <f t="shared" si="6"/>
        <v/>
      </c>
      <c r="CG49" s="192">
        <f t="shared" si="7"/>
        <v>0</v>
      </c>
    </row>
    <row r="50" spans="1:85" x14ac:dyDescent="0.25">
      <c r="A50" s="563"/>
      <c r="B50" s="485" t="s">
        <v>79</v>
      </c>
      <c r="C50" s="486"/>
      <c r="D50" s="200">
        <f t="shared" si="5"/>
        <v>0</v>
      </c>
      <c r="E50" s="55"/>
      <c r="F50" s="56"/>
      <c r="G50" s="56"/>
      <c r="H50" s="128"/>
      <c r="I50" s="128"/>
      <c r="J50" s="196"/>
      <c r="K50" s="123"/>
      <c r="L50" s="123"/>
      <c r="M50" s="123"/>
      <c r="N50" s="123"/>
      <c r="O50" s="123"/>
      <c r="P50" s="123"/>
      <c r="Q50" s="3"/>
      <c r="R50" s="4"/>
      <c r="S50" s="4"/>
      <c r="T50" s="4"/>
      <c r="U50" s="4"/>
      <c r="V50" s="4"/>
      <c r="W50" s="4"/>
      <c r="X50" s="4"/>
      <c r="Y50" s="4"/>
      <c r="Z50" s="4"/>
      <c r="AA50" s="4"/>
      <c r="AB50" s="4"/>
      <c r="AC50" s="4"/>
      <c r="CA50" s="192" t="str">
        <f t="shared" si="6"/>
        <v/>
      </c>
      <c r="CG50" s="192">
        <f t="shared" si="7"/>
        <v>0</v>
      </c>
    </row>
    <row r="51" spans="1:85" x14ac:dyDescent="0.25">
      <c r="A51" s="563"/>
      <c r="B51" s="485" t="s">
        <v>35</v>
      </c>
      <c r="C51" s="486"/>
      <c r="D51" s="200">
        <f t="shared" si="5"/>
        <v>43</v>
      </c>
      <c r="E51" s="55">
        <v>18</v>
      </c>
      <c r="F51" s="56"/>
      <c r="G51" s="56"/>
      <c r="H51" s="128">
        <v>25</v>
      </c>
      <c r="I51" s="128"/>
      <c r="J51" s="196"/>
      <c r="K51" s="123"/>
      <c r="L51" s="123"/>
      <c r="M51" s="123"/>
      <c r="N51" s="123"/>
      <c r="O51" s="123"/>
      <c r="P51" s="123"/>
      <c r="Q51" s="3"/>
      <c r="R51" s="4"/>
      <c r="S51" s="4"/>
      <c r="T51" s="4"/>
      <c r="U51" s="4"/>
      <c r="V51" s="4"/>
      <c r="W51" s="4"/>
      <c r="X51" s="4"/>
      <c r="Y51" s="4"/>
      <c r="Z51" s="4"/>
      <c r="AA51" s="4"/>
      <c r="AB51" s="4"/>
      <c r="AC51" s="4"/>
      <c r="CA51" s="192" t="str">
        <f t="shared" si="6"/>
        <v/>
      </c>
      <c r="CG51" s="192">
        <f t="shared" si="7"/>
        <v>0</v>
      </c>
    </row>
    <row r="52" spans="1:85" x14ac:dyDescent="0.25">
      <c r="A52" s="563"/>
      <c r="B52" s="485" t="s">
        <v>36</v>
      </c>
      <c r="C52" s="486"/>
      <c r="D52" s="200">
        <f t="shared" si="5"/>
        <v>18</v>
      </c>
      <c r="E52" s="96">
        <v>8</v>
      </c>
      <c r="F52" s="66">
        <v>10</v>
      </c>
      <c r="G52" s="66"/>
      <c r="H52" s="130"/>
      <c r="I52" s="130"/>
      <c r="J52" s="196"/>
      <c r="K52" s="123"/>
      <c r="L52" s="123"/>
      <c r="M52" s="123"/>
      <c r="N52" s="123"/>
      <c r="O52" s="123"/>
      <c r="P52" s="123"/>
      <c r="Q52" s="3"/>
      <c r="R52" s="4"/>
      <c r="S52" s="4"/>
      <c r="T52" s="4"/>
      <c r="U52" s="4"/>
      <c r="V52" s="4"/>
      <c r="W52" s="4"/>
      <c r="X52" s="4"/>
      <c r="Y52" s="4"/>
      <c r="Z52" s="4"/>
      <c r="AA52" s="4"/>
      <c r="AB52" s="4"/>
      <c r="AC52" s="4"/>
      <c r="CA52" s="192" t="str">
        <f t="shared" si="6"/>
        <v/>
      </c>
      <c r="CG52" s="192">
        <f t="shared" si="7"/>
        <v>0</v>
      </c>
    </row>
    <row r="53" spans="1:85" x14ac:dyDescent="0.25">
      <c r="A53" s="563"/>
      <c r="B53" s="488" t="s">
        <v>106</v>
      </c>
      <c r="C53" s="489"/>
      <c r="D53" s="200">
        <f t="shared" si="5"/>
        <v>0</v>
      </c>
      <c r="E53" s="96"/>
      <c r="F53" s="66"/>
      <c r="G53" s="66"/>
      <c r="H53" s="130"/>
      <c r="I53" s="130"/>
      <c r="J53" s="196"/>
      <c r="K53" s="123"/>
      <c r="L53" s="123"/>
      <c r="M53" s="123"/>
      <c r="N53" s="123"/>
      <c r="O53" s="123"/>
      <c r="P53" s="123"/>
      <c r="Q53" s="3"/>
      <c r="R53" s="4"/>
      <c r="S53" s="4"/>
      <c r="T53" s="4"/>
      <c r="U53" s="4"/>
      <c r="V53" s="4"/>
      <c r="W53" s="4"/>
      <c r="X53" s="4"/>
      <c r="Y53" s="4"/>
      <c r="Z53" s="4"/>
      <c r="AA53" s="4"/>
      <c r="AB53" s="4"/>
      <c r="AC53" s="4"/>
      <c r="CA53" s="192" t="str">
        <f t="shared" si="6"/>
        <v/>
      </c>
      <c r="CG53" s="192">
        <f t="shared" si="7"/>
        <v>0</v>
      </c>
    </row>
    <row r="54" spans="1:85" x14ac:dyDescent="0.25">
      <c r="A54" s="563"/>
      <c r="B54" s="490" t="s">
        <v>107</v>
      </c>
      <c r="C54" s="72" t="s">
        <v>37</v>
      </c>
      <c r="D54" s="195">
        <f t="shared" si="5"/>
        <v>11</v>
      </c>
      <c r="E54" s="33">
        <v>7</v>
      </c>
      <c r="F54" s="30">
        <v>4</v>
      </c>
      <c r="G54" s="30"/>
      <c r="H54" s="31"/>
      <c r="I54" s="31"/>
      <c r="J54" s="196"/>
      <c r="K54" s="123"/>
      <c r="L54" s="123"/>
      <c r="M54" s="123"/>
      <c r="N54" s="123"/>
      <c r="O54" s="123"/>
      <c r="P54" s="123"/>
      <c r="Q54" s="3"/>
      <c r="R54" s="4"/>
      <c r="S54" s="4"/>
      <c r="T54" s="4"/>
      <c r="U54" s="4"/>
      <c r="V54" s="4"/>
      <c r="W54" s="4"/>
      <c r="X54" s="4"/>
      <c r="Y54" s="4"/>
      <c r="Z54" s="4"/>
      <c r="AA54" s="4"/>
      <c r="AB54" s="4"/>
      <c r="AC54" s="4"/>
      <c r="CA54" s="192" t="str">
        <f t="shared" si="6"/>
        <v/>
      </c>
      <c r="CG54" s="192">
        <f t="shared" si="7"/>
        <v>0</v>
      </c>
    </row>
    <row r="55" spans="1:85" x14ac:dyDescent="0.25">
      <c r="A55" s="563"/>
      <c r="B55" s="491"/>
      <c r="C55" s="176" t="s">
        <v>38</v>
      </c>
      <c r="D55" s="197">
        <f t="shared" si="5"/>
        <v>46</v>
      </c>
      <c r="E55" s="57">
        <v>21</v>
      </c>
      <c r="F55" s="56">
        <v>11</v>
      </c>
      <c r="G55" s="56"/>
      <c r="H55" s="128">
        <v>14</v>
      </c>
      <c r="I55" s="128"/>
      <c r="J55" s="196"/>
      <c r="K55" s="123"/>
      <c r="L55" s="123"/>
      <c r="M55" s="123"/>
      <c r="N55" s="123"/>
      <c r="O55" s="123"/>
      <c r="P55" s="123"/>
      <c r="Q55" s="3"/>
      <c r="R55" s="4"/>
      <c r="S55" s="4"/>
      <c r="T55" s="4"/>
      <c r="U55" s="4"/>
      <c r="V55" s="4"/>
      <c r="W55" s="4"/>
      <c r="X55" s="4"/>
      <c r="Y55" s="4"/>
      <c r="Z55" s="4"/>
      <c r="AA55" s="4"/>
      <c r="AB55" s="4"/>
      <c r="AC55" s="4"/>
      <c r="CA55" s="192" t="str">
        <f t="shared" si="6"/>
        <v/>
      </c>
      <c r="CG55" s="192">
        <f t="shared" si="7"/>
        <v>0</v>
      </c>
    </row>
    <row r="56" spans="1:85" x14ac:dyDescent="0.25">
      <c r="A56" s="563"/>
      <c r="B56" s="492"/>
      <c r="C56" s="79" t="s">
        <v>39</v>
      </c>
      <c r="D56" s="201">
        <f t="shared" si="5"/>
        <v>0</v>
      </c>
      <c r="E56" s="131"/>
      <c r="F56" s="94"/>
      <c r="G56" s="94"/>
      <c r="H56" s="129"/>
      <c r="I56" s="129"/>
      <c r="J56" s="196"/>
      <c r="K56" s="123"/>
      <c r="L56" s="123"/>
      <c r="M56" s="123"/>
      <c r="N56" s="123"/>
      <c r="O56" s="123"/>
      <c r="P56" s="123"/>
      <c r="Q56" s="3"/>
      <c r="R56" s="4"/>
      <c r="S56" s="4"/>
      <c r="T56" s="4"/>
      <c r="U56" s="4"/>
      <c r="V56" s="4"/>
      <c r="W56" s="4"/>
      <c r="X56" s="4"/>
      <c r="Y56" s="4"/>
      <c r="Z56" s="4"/>
      <c r="AA56" s="4"/>
      <c r="AB56" s="4"/>
      <c r="AC56" s="4"/>
      <c r="CA56" s="192" t="str">
        <f t="shared" si="6"/>
        <v/>
      </c>
      <c r="CG56" s="192">
        <f t="shared" si="7"/>
        <v>0</v>
      </c>
    </row>
    <row r="57" spans="1:85" x14ac:dyDescent="0.25">
      <c r="A57" s="563"/>
      <c r="B57" s="500" t="s">
        <v>40</v>
      </c>
      <c r="C57" s="158" t="s">
        <v>41</v>
      </c>
      <c r="D57" s="193">
        <f t="shared" si="5"/>
        <v>0</v>
      </c>
      <c r="E57" s="29"/>
      <c r="F57" s="30"/>
      <c r="G57" s="30"/>
      <c r="H57" s="31"/>
      <c r="I57" s="31"/>
      <c r="J57" s="196"/>
      <c r="K57" s="123"/>
      <c r="L57" s="123"/>
      <c r="M57" s="123"/>
      <c r="N57" s="123"/>
      <c r="O57" s="123"/>
      <c r="P57" s="123"/>
      <c r="Q57" s="3"/>
      <c r="R57" s="4"/>
      <c r="S57" s="4"/>
      <c r="T57" s="4"/>
      <c r="U57" s="4"/>
      <c r="V57" s="4"/>
      <c r="W57" s="4"/>
      <c r="X57" s="4"/>
      <c r="Y57" s="4"/>
      <c r="Z57" s="4"/>
      <c r="AA57" s="4"/>
      <c r="AB57" s="4"/>
      <c r="AC57" s="4"/>
      <c r="CA57" s="192" t="str">
        <f t="shared" si="6"/>
        <v/>
      </c>
      <c r="CG57" s="192">
        <f t="shared" si="7"/>
        <v>0</v>
      </c>
    </row>
    <row r="58" spans="1:85" x14ac:dyDescent="0.25">
      <c r="A58" s="563"/>
      <c r="B58" s="501"/>
      <c r="C58" s="159" t="s">
        <v>42</v>
      </c>
      <c r="D58" s="200">
        <f t="shared" si="5"/>
        <v>0</v>
      </c>
      <c r="E58" s="55"/>
      <c r="F58" s="56"/>
      <c r="G58" s="56"/>
      <c r="H58" s="128"/>
      <c r="I58" s="128"/>
      <c r="J58" s="196"/>
      <c r="K58" s="123"/>
      <c r="L58" s="123"/>
      <c r="M58" s="123"/>
      <c r="N58" s="123"/>
      <c r="O58" s="123"/>
      <c r="P58" s="123"/>
      <c r="Q58" s="3"/>
      <c r="R58" s="4"/>
      <c r="S58" s="4"/>
      <c r="T58" s="4"/>
      <c r="U58" s="4"/>
      <c r="V58" s="4"/>
      <c r="W58" s="4"/>
      <c r="X58" s="4"/>
      <c r="Y58" s="4"/>
      <c r="Z58" s="4"/>
      <c r="AA58" s="4"/>
      <c r="AB58" s="4"/>
      <c r="AC58" s="4"/>
      <c r="CA58" s="192" t="str">
        <f t="shared" si="6"/>
        <v/>
      </c>
      <c r="CG58" s="192">
        <f t="shared" si="7"/>
        <v>0</v>
      </c>
    </row>
    <row r="59" spans="1:85" x14ac:dyDescent="0.25">
      <c r="A59" s="563"/>
      <c r="B59" s="502"/>
      <c r="C59" s="79" t="s">
        <v>39</v>
      </c>
      <c r="D59" s="201">
        <f t="shared" si="5"/>
        <v>0</v>
      </c>
      <c r="E59" s="81"/>
      <c r="F59" s="94"/>
      <c r="G59" s="94"/>
      <c r="H59" s="129"/>
      <c r="I59" s="129"/>
      <c r="J59" s="196"/>
      <c r="K59" s="123"/>
      <c r="L59" s="123"/>
      <c r="M59" s="123"/>
      <c r="N59" s="123"/>
      <c r="O59" s="123"/>
      <c r="P59" s="123"/>
      <c r="Q59" s="3"/>
      <c r="R59" s="4"/>
      <c r="S59" s="4"/>
      <c r="T59" s="4"/>
      <c r="U59" s="4"/>
      <c r="V59" s="4"/>
      <c r="W59" s="4"/>
      <c r="X59" s="4"/>
      <c r="Y59" s="4"/>
      <c r="Z59" s="4"/>
      <c r="AA59" s="4"/>
      <c r="AB59" s="4"/>
      <c r="AC59" s="4"/>
      <c r="CA59" s="192" t="str">
        <f t="shared" si="6"/>
        <v/>
      </c>
      <c r="CG59" s="192">
        <f t="shared" si="7"/>
        <v>0</v>
      </c>
    </row>
    <row r="60" spans="1:85" x14ac:dyDescent="0.25">
      <c r="A60" s="563"/>
      <c r="B60" s="524" t="s">
        <v>43</v>
      </c>
      <c r="C60" s="525"/>
      <c r="D60" s="202">
        <f t="shared" si="5"/>
        <v>134</v>
      </c>
      <c r="E60" s="36">
        <v>71</v>
      </c>
      <c r="F60" s="37">
        <v>33</v>
      </c>
      <c r="G60" s="37">
        <v>30</v>
      </c>
      <c r="H60" s="38"/>
      <c r="I60" s="38"/>
      <c r="J60" s="196"/>
      <c r="K60" s="123"/>
      <c r="L60" s="123"/>
      <c r="M60" s="123"/>
      <c r="N60" s="123"/>
      <c r="O60" s="123"/>
      <c r="P60" s="123"/>
      <c r="Q60" s="3"/>
      <c r="R60" s="4"/>
      <c r="S60" s="4"/>
      <c r="T60" s="4"/>
      <c r="U60" s="4"/>
      <c r="V60" s="4"/>
      <c r="W60" s="4"/>
      <c r="X60" s="4"/>
      <c r="Y60" s="4"/>
      <c r="Z60" s="4"/>
      <c r="AA60" s="4"/>
      <c r="AB60" s="4"/>
      <c r="AC60" s="4"/>
      <c r="CA60" s="192" t="str">
        <f t="shared" si="6"/>
        <v/>
      </c>
      <c r="CG60" s="192">
        <f t="shared" si="7"/>
        <v>0</v>
      </c>
    </row>
    <row r="61" spans="1:85" x14ac:dyDescent="0.25">
      <c r="A61" s="563"/>
      <c r="B61" s="485" t="s">
        <v>44</v>
      </c>
      <c r="C61" s="486"/>
      <c r="D61" s="200">
        <f t="shared" si="5"/>
        <v>137</v>
      </c>
      <c r="E61" s="55">
        <v>55</v>
      </c>
      <c r="F61" s="56"/>
      <c r="G61" s="56"/>
      <c r="H61" s="128">
        <v>82</v>
      </c>
      <c r="I61" s="128"/>
      <c r="J61" s="196"/>
      <c r="K61" s="123"/>
      <c r="L61" s="123"/>
      <c r="M61" s="123"/>
      <c r="N61" s="123"/>
      <c r="O61" s="123"/>
      <c r="P61" s="123"/>
      <c r="Q61" s="3"/>
      <c r="R61" s="4"/>
      <c r="S61" s="4"/>
      <c r="T61" s="4"/>
      <c r="U61" s="4"/>
      <c r="V61" s="4"/>
      <c r="W61" s="4"/>
      <c r="X61" s="4"/>
      <c r="Y61" s="4"/>
      <c r="Z61" s="4"/>
      <c r="AA61" s="4"/>
      <c r="AB61" s="4"/>
      <c r="AC61" s="4"/>
      <c r="CA61" s="192" t="str">
        <f t="shared" si="6"/>
        <v/>
      </c>
      <c r="CG61" s="192">
        <f t="shared" si="7"/>
        <v>0</v>
      </c>
    </row>
    <row r="62" spans="1:85" x14ac:dyDescent="0.25">
      <c r="A62" s="563"/>
      <c r="B62" s="487" t="s">
        <v>80</v>
      </c>
      <c r="C62" s="160" t="s">
        <v>108</v>
      </c>
      <c r="D62" s="200">
        <f t="shared" si="5"/>
        <v>0</v>
      </c>
      <c r="E62" s="55"/>
      <c r="F62" s="56"/>
      <c r="G62" s="56"/>
      <c r="H62" s="128"/>
      <c r="I62" s="128"/>
      <c r="J62" s="196"/>
      <c r="K62" s="123"/>
      <c r="L62" s="123"/>
      <c r="M62" s="123"/>
      <c r="N62" s="123"/>
      <c r="O62" s="123"/>
      <c r="P62" s="123"/>
      <c r="Q62" s="3"/>
      <c r="R62" s="4"/>
      <c r="S62" s="4"/>
      <c r="T62" s="4"/>
      <c r="U62" s="4"/>
      <c r="V62" s="4"/>
      <c r="W62" s="4"/>
      <c r="X62" s="4"/>
      <c r="Y62" s="4"/>
      <c r="Z62" s="4"/>
      <c r="AA62" s="4"/>
      <c r="AB62" s="4"/>
      <c r="AC62" s="4"/>
      <c r="CA62" s="192" t="str">
        <f t="shared" si="6"/>
        <v/>
      </c>
      <c r="CG62" s="192">
        <f t="shared" si="7"/>
        <v>0</v>
      </c>
    </row>
    <row r="63" spans="1:85" x14ac:dyDescent="0.25">
      <c r="A63" s="563"/>
      <c r="B63" s="487"/>
      <c r="C63" s="160" t="s">
        <v>109</v>
      </c>
      <c r="D63" s="200">
        <f t="shared" si="5"/>
        <v>0</v>
      </c>
      <c r="E63" s="55"/>
      <c r="F63" s="56"/>
      <c r="G63" s="56"/>
      <c r="H63" s="128"/>
      <c r="I63" s="128"/>
      <c r="J63" s="196"/>
      <c r="K63" s="123"/>
      <c r="L63" s="123"/>
      <c r="M63" s="123"/>
      <c r="N63" s="123"/>
      <c r="O63" s="123"/>
      <c r="P63" s="123"/>
      <c r="Q63" s="3"/>
      <c r="R63" s="4"/>
      <c r="S63" s="4"/>
      <c r="T63" s="4"/>
      <c r="U63" s="4"/>
      <c r="V63" s="4"/>
      <c r="W63" s="4"/>
      <c r="X63" s="4"/>
      <c r="Y63" s="4"/>
      <c r="Z63" s="4"/>
      <c r="AA63" s="4"/>
      <c r="AB63" s="4"/>
      <c r="AC63" s="4"/>
      <c r="CA63" s="192" t="str">
        <f t="shared" si="6"/>
        <v/>
      </c>
      <c r="CG63" s="192">
        <f t="shared" si="7"/>
        <v>0</v>
      </c>
    </row>
    <row r="64" spans="1:85" x14ac:dyDescent="0.25">
      <c r="A64" s="563"/>
      <c r="B64" s="561" t="s">
        <v>81</v>
      </c>
      <c r="C64" s="561"/>
      <c r="D64" s="200">
        <f t="shared" si="5"/>
        <v>0</v>
      </c>
      <c r="E64" s="55"/>
      <c r="F64" s="56"/>
      <c r="G64" s="56"/>
      <c r="H64" s="128"/>
      <c r="I64" s="128"/>
      <c r="J64" s="196"/>
      <c r="K64" s="123"/>
      <c r="L64" s="123"/>
      <c r="M64" s="123"/>
      <c r="N64" s="123"/>
      <c r="O64" s="123"/>
      <c r="P64" s="123"/>
      <c r="Q64" s="3"/>
      <c r="R64" s="4"/>
      <c r="S64" s="4"/>
      <c r="T64" s="4"/>
      <c r="U64" s="4"/>
      <c r="V64" s="4"/>
      <c r="W64" s="4"/>
      <c r="X64" s="4"/>
      <c r="Y64" s="4"/>
      <c r="Z64" s="4"/>
      <c r="AA64" s="4"/>
      <c r="AB64" s="4"/>
      <c r="AC64" s="4"/>
      <c r="CA64" s="192" t="str">
        <f t="shared" si="6"/>
        <v/>
      </c>
      <c r="CG64" s="192">
        <f t="shared" si="7"/>
        <v>0</v>
      </c>
    </row>
    <row r="65" spans="1:85" x14ac:dyDescent="0.25">
      <c r="A65" s="563"/>
      <c r="B65" s="520" t="s">
        <v>45</v>
      </c>
      <c r="C65" s="521"/>
      <c r="D65" s="200">
        <f t="shared" si="5"/>
        <v>0</v>
      </c>
      <c r="E65" s="55"/>
      <c r="F65" s="56"/>
      <c r="G65" s="56"/>
      <c r="H65" s="128"/>
      <c r="I65" s="128"/>
      <c r="J65" s="196"/>
      <c r="K65" s="123"/>
      <c r="L65" s="123"/>
      <c r="M65" s="123"/>
      <c r="N65" s="123"/>
      <c r="O65" s="123"/>
      <c r="P65" s="123"/>
      <c r="Q65" s="3"/>
      <c r="R65" s="4"/>
      <c r="S65" s="4"/>
      <c r="T65" s="4"/>
      <c r="U65" s="4"/>
      <c r="V65" s="4"/>
      <c r="W65" s="4"/>
      <c r="X65" s="4"/>
      <c r="Y65" s="4"/>
      <c r="Z65" s="4"/>
      <c r="AA65" s="4"/>
      <c r="AB65" s="4"/>
      <c r="AC65" s="4"/>
      <c r="CA65" s="192" t="str">
        <f t="shared" si="6"/>
        <v/>
      </c>
      <c r="CG65" s="192">
        <f t="shared" si="7"/>
        <v>0</v>
      </c>
    </row>
    <row r="66" spans="1:85" x14ac:dyDescent="0.25">
      <c r="A66" s="563"/>
      <c r="B66" s="526" t="s">
        <v>46</v>
      </c>
      <c r="C66" s="527"/>
      <c r="D66" s="200">
        <f t="shared" si="5"/>
        <v>0</v>
      </c>
      <c r="E66" s="96"/>
      <c r="F66" s="66"/>
      <c r="G66" s="66"/>
      <c r="H66" s="130"/>
      <c r="I66" s="130"/>
      <c r="J66" s="196"/>
      <c r="K66" s="123"/>
      <c r="L66" s="123"/>
      <c r="M66" s="123"/>
      <c r="N66" s="123"/>
      <c r="O66" s="123"/>
      <c r="P66" s="123"/>
      <c r="Q66" s="3"/>
      <c r="R66" s="4"/>
      <c r="S66" s="4"/>
      <c r="T66" s="4"/>
      <c r="U66" s="4"/>
      <c r="V66" s="4"/>
      <c r="W66" s="4"/>
      <c r="X66" s="4"/>
      <c r="Y66" s="4"/>
      <c r="Z66" s="4"/>
      <c r="AA66" s="4"/>
      <c r="AB66" s="4"/>
      <c r="AC66" s="4"/>
      <c r="CA66" s="192" t="str">
        <f t="shared" si="6"/>
        <v/>
      </c>
      <c r="CG66" s="192">
        <f t="shared" si="7"/>
        <v>0</v>
      </c>
    </row>
    <row r="67" spans="1:85" x14ac:dyDescent="0.25">
      <c r="A67" s="563"/>
      <c r="B67" s="488" t="s">
        <v>47</v>
      </c>
      <c r="C67" s="489"/>
      <c r="D67" s="200">
        <f t="shared" si="5"/>
        <v>101</v>
      </c>
      <c r="E67" s="96">
        <v>38</v>
      </c>
      <c r="F67" s="66">
        <v>33</v>
      </c>
      <c r="G67" s="66">
        <v>30</v>
      </c>
      <c r="H67" s="130"/>
      <c r="I67" s="130"/>
      <c r="J67" s="196"/>
      <c r="K67" s="123"/>
      <c r="L67" s="123"/>
      <c r="M67" s="123"/>
      <c r="N67" s="123"/>
      <c r="O67" s="123"/>
      <c r="P67" s="123"/>
      <c r="Q67" s="3"/>
      <c r="R67" s="4"/>
      <c r="S67" s="4"/>
      <c r="T67" s="4"/>
      <c r="U67" s="4"/>
      <c r="V67" s="4"/>
      <c r="W67" s="4"/>
      <c r="X67" s="4"/>
      <c r="Y67" s="4"/>
      <c r="Z67" s="4"/>
      <c r="AA67" s="4"/>
      <c r="AB67" s="4"/>
      <c r="AC67" s="4"/>
      <c r="CA67" s="192" t="str">
        <f t="shared" si="6"/>
        <v/>
      </c>
      <c r="CG67" s="192">
        <f t="shared" si="7"/>
        <v>0</v>
      </c>
    </row>
    <row r="68" spans="1:85" x14ac:dyDescent="0.25">
      <c r="A68" s="563"/>
      <c r="B68" s="490" t="s">
        <v>48</v>
      </c>
      <c r="C68" s="98" t="s">
        <v>49</v>
      </c>
      <c r="D68" s="193">
        <f t="shared" si="5"/>
        <v>0</v>
      </c>
      <c r="E68" s="29"/>
      <c r="F68" s="30"/>
      <c r="G68" s="30"/>
      <c r="H68" s="31"/>
      <c r="I68" s="31"/>
      <c r="J68" s="196"/>
      <c r="K68" s="123"/>
      <c r="L68" s="123"/>
      <c r="M68" s="123"/>
      <c r="N68" s="123"/>
      <c r="O68" s="123"/>
      <c r="P68" s="123"/>
      <c r="Q68" s="3"/>
      <c r="R68" s="4"/>
      <c r="S68" s="4"/>
      <c r="T68" s="4"/>
      <c r="U68" s="4"/>
      <c r="V68" s="4"/>
      <c r="W68" s="4"/>
      <c r="X68" s="4"/>
      <c r="Y68" s="4"/>
      <c r="Z68" s="4"/>
      <c r="AA68" s="4"/>
      <c r="AB68" s="4"/>
      <c r="AC68" s="4"/>
      <c r="CA68" s="192" t="str">
        <f t="shared" si="6"/>
        <v/>
      </c>
      <c r="CG68" s="192">
        <f t="shared" si="7"/>
        <v>0</v>
      </c>
    </row>
    <row r="69" spans="1:85" x14ac:dyDescent="0.25">
      <c r="A69" s="563"/>
      <c r="B69" s="491"/>
      <c r="C69" s="134" t="s">
        <v>50</v>
      </c>
      <c r="D69" s="200">
        <f t="shared" si="5"/>
        <v>0</v>
      </c>
      <c r="E69" s="55"/>
      <c r="F69" s="56"/>
      <c r="G69" s="56"/>
      <c r="H69" s="128"/>
      <c r="I69" s="128"/>
      <c r="J69" s="196"/>
      <c r="K69" s="123"/>
      <c r="L69" s="123"/>
      <c r="M69" s="123"/>
      <c r="N69" s="123"/>
      <c r="O69" s="123"/>
      <c r="P69" s="123"/>
      <c r="Q69" s="3"/>
      <c r="R69" s="4"/>
      <c r="S69" s="4"/>
      <c r="T69" s="4"/>
      <c r="U69" s="4"/>
      <c r="V69" s="4"/>
      <c r="W69" s="4"/>
      <c r="X69" s="4"/>
      <c r="Y69" s="4"/>
      <c r="Z69" s="4"/>
      <c r="AA69" s="4"/>
      <c r="AB69" s="4"/>
      <c r="AC69" s="4"/>
      <c r="CA69" s="192" t="str">
        <f t="shared" si="6"/>
        <v/>
      </c>
      <c r="CG69" s="192">
        <f t="shared" si="7"/>
        <v>0</v>
      </c>
    </row>
    <row r="70" spans="1:85" x14ac:dyDescent="0.25">
      <c r="A70" s="563"/>
      <c r="B70" s="492"/>
      <c r="C70" s="105" t="s">
        <v>51</v>
      </c>
      <c r="D70" s="200">
        <f t="shared" si="5"/>
        <v>0</v>
      </c>
      <c r="E70" s="96"/>
      <c r="F70" s="66"/>
      <c r="G70" s="66"/>
      <c r="H70" s="130"/>
      <c r="I70" s="130"/>
      <c r="J70" s="196"/>
      <c r="K70" s="123"/>
      <c r="L70" s="123"/>
      <c r="M70" s="123"/>
      <c r="N70" s="123"/>
      <c r="O70" s="123"/>
      <c r="P70" s="123"/>
      <c r="Q70" s="3"/>
      <c r="R70" s="4"/>
      <c r="S70" s="4"/>
      <c r="T70" s="4"/>
      <c r="U70" s="4"/>
      <c r="V70" s="4"/>
      <c r="W70" s="4"/>
      <c r="X70" s="4"/>
      <c r="Y70" s="4"/>
      <c r="Z70" s="4"/>
      <c r="AA70" s="4"/>
      <c r="AB70" s="4"/>
      <c r="AC70" s="4"/>
      <c r="CA70" s="192" t="str">
        <f t="shared" si="6"/>
        <v/>
      </c>
      <c r="CG70" s="192">
        <f t="shared" si="7"/>
        <v>0</v>
      </c>
    </row>
    <row r="71" spans="1:85" x14ac:dyDescent="0.25">
      <c r="A71" s="563"/>
      <c r="B71" s="522" t="s">
        <v>52</v>
      </c>
      <c r="C71" s="523"/>
      <c r="D71" s="203">
        <f t="shared" si="5"/>
        <v>0</v>
      </c>
      <c r="E71" s="135"/>
      <c r="F71" s="136"/>
      <c r="G71" s="136"/>
      <c r="H71" s="137"/>
      <c r="I71" s="137"/>
      <c r="J71" s="196"/>
      <c r="K71" s="123"/>
      <c r="L71" s="123"/>
      <c r="M71" s="123"/>
      <c r="N71" s="123"/>
      <c r="O71" s="123"/>
      <c r="P71" s="123"/>
      <c r="Q71" s="3"/>
      <c r="R71" s="4"/>
      <c r="S71" s="4"/>
      <c r="T71" s="4"/>
      <c r="U71" s="4"/>
      <c r="V71" s="4"/>
      <c r="W71" s="4"/>
      <c r="X71" s="4"/>
      <c r="Y71" s="4"/>
      <c r="Z71" s="4"/>
      <c r="AA71" s="4"/>
      <c r="AB71" s="4"/>
      <c r="AC71" s="4"/>
      <c r="CA71" s="192" t="str">
        <f t="shared" si="6"/>
        <v/>
      </c>
      <c r="CG71" s="192">
        <f t="shared" si="7"/>
        <v>0</v>
      </c>
    </row>
    <row r="72" spans="1:85" x14ac:dyDescent="0.25">
      <c r="A72" s="564"/>
      <c r="B72" s="493" t="s">
        <v>4</v>
      </c>
      <c r="C72" s="494"/>
      <c r="D72" s="203">
        <f>SUM(E72:I72)</f>
        <v>991</v>
      </c>
      <c r="E72" s="203">
        <f>SUM(E43:E71)</f>
        <v>422</v>
      </c>
      <c r="F72" s="203">
        <f>SUM(F43:F71)</f>
        <v>147</v>
      </c>
      <c r="G72" s="203">
        <f>SUM(G43:G71)</f>
        <v>60</v>
      </c>
      <c r="H72" s="203">
        <f>SUM(H43:H71)</f>
        <v>362</v>
      </c>
      <c r="I72" s="203">
        <f>SUM(I43:I71)</f>
        <v>0</v>
      </c>
      <c r="J72" s="196"/>
      <c r="K72" s="123"/>
      <c r="L72" s="123"/>
      <c r="M72" s="123"/>
      <c r="N72" s="123"/>
      <c r="O72" s="123"/>
      <c r="P72" s="123"/>
      <c r="Q72" s="3"/>
      <c r="R72" s="4"/>
      <c r="S72" s="4"/>
      <c r="T72" s="4"/>
      <c r="U72" s="4"/>
      <c r="V72" s="4"/>
      <c r="W72" s="4"/>
      <c r="X72" s="4"/>
      <c r="Y72" s="4"/>
      <c r="Z72" s="4"/>
      <c r="AA72" s="4"/>
      <c r="AB72" s="4"/>
    </row>
    <row r="73" spans="1:85" x14ac:dyDescent="0.25">
      <c r="A73" s="211" t="s">
        <v>57</v>
      </c>
      <c r="B73" s="121"/>
      <c r="C73" s="121"/>
      <c r="D73" s="121"/>
      <c r="E73" s="121"/>
      <c r="F73" s="121"/>
      <c r="G73" s="122"/>
      <c r="H73" s="122"/>
      <c r="I73" s="138"/>
      <c r="J73" s="138"/>
      <c r="K73" s="138"/>
      <c r="L73" s="138"/>
      <c r="M73" s="138"/>
      <c r="N73" s="138"/>
      <c r="O73" s="124"/>
      <c r="P73" s="123"/>
      <c r="Q73" s="3"/>
      <c r="R73" s="4"/>
      <c r="S73" s="4"/>
      <c r="T73" s="4"/>
      <c r="U73" s="4"/>
      <c r="V73" s="4"/>
      <c r="W73" s="4"/>
      <c r="X73" s="4"/>
      <c r="Y73" s="4"/>
      <c r="Z73" s="4"/>
      <c r="AA73" s="4"/>
      <c r="AB73" s="4"/>
    </row>
    <row r="74" spans="1:85" ht="31.5" x14ac:dyDescent="0.25">
      <c r="A74" s="487" t="s">
        <v>58</v>
      </c>
      <c r="B74" s="487"/>
      <c r="C74" s="487"/>
      <c r="D74" s="179" t="s">
        <v>59</v>
      </c>
      <c r="E74" s="180" t="s">
        <v>60</v>
      </c>
      <c r="F74" s="181" t="s">
        <v>113</v>
      </c>
      <c r="G74" s="181" t="s">
        <v>61</v>
      </c>
      <c r="H74" s="126" t="s">
        <v>62</v>
      </c>
      <c r="I74" s="139"/>
      <c r="J74" s="140"/>
      <c r="K74" s="140"/>
      <c r="L74" s="140"/>
      <c r="M74" s="140"/>
      <c r="N74" s="140"/>
      <c r="O74" s="140"/>
      <c r="P74" s="123"/>
      <c r="Q74" s="3"/>
      <c r="R74" s="4"/>
      <c r="S74" s="4"/>
      <c r="T74" s="4"/>
      <c r="U74" s="4"/>
      <c r="V74" s="4"/>
      <c r="W74" s="4"/>
      <c r="X74" s="4"/>
      <c r="Y74" s="4"/>
      <c r="Z74" s="4"/>
      <c r="AA74" s="4"/>
      <c r="AB74" s="4"/>
    </row>
    <row r="75" spans="1:85" x14ac:dyDescent="0.25">
      <c r="A75" s="534" t="s">
        <v>63</v>
      </c>
      <c r="B75" s="535"/>
      <c r="C75" s="536"/>
      <c r="D75" s="212">
        <f>SUM(E75:H75)</f>
        <v>0</v>
      </c>
      <c r="E75" s="29"/>
      <c r="F75" s="30"/>
      <c r="G75" s="30"/>
      <c r="H75" s="31"/>
      <c r="I75" s="196"/>
      <c r="J75" s="140"/>
      <c r="K75" s="140"/>
      <c r="L75" s="140"/>
      <c r="M75" s="140"/>
      <c r="N75" s="140"/>
      <c r="O75" s="140"/>
      <c r="P75" s="123"/>
      <c r="Q75" s="3"/>
      <c r="R75" s="4"/>
      <c r="S75" s="4"/>
      <c r="T75" s="4"/>
      <c r="U75" s="4"/>
      <c r="V75" s="4"/>
      <c r="W75" s="4"/>
      <c r="X75" s="4"/>
      <c r="Y75" s="4"/>
      <c r="Z75" s="4"/>
      <c r="AA75" s="4"/>
      <c r="AB75" s="4"/>
    </row>
    <row r="76" spans="1:85" x14ac:dyDescent="0.25">
      <c r="A76" s="528" t="s">
        <v>64</v>
      </c>
      <c r="B76" s="529"/>
      <c r="C76" s="530"/>
      <c r="D76" s="212">
        <f>SUM(E76:H76)</f>
        <v>0</v>
      </c>
      <c r="E76" s="36"/>
      <c r="F76" s="37"/>
      <c r="G76" s="37"/>
      <c r="H76" s="38"/>
      <c r="I76" s="196"/>
      <c r="J76" s="140"/>
      <c r="K76" s="140"/>
      <c r="L76" s="140"/>
      <c r="M76" s="140"/>
      <c r="N76" s="140"/>
      <c r="O76" s="140"/>
      <c r="P76" s="124"/>
      <c r="Q76" s="3"/>
      <c r="R76" s="4"/>
      <c r="S76" s="4"/>
      <c r="T76" s="4"/>
      <c r="U76" s="4"/>
      <c r="V76" s="4"/>
      <c r="W76" s="4"/>
      <c r="X76" s="4"/>
      <c r="Y76" s="4"/>
      <c r="Z76" s="4"/>
      <c r="AA76" s="4"/>
      <c r="AB76" s="4"/>
    </row>
    <row r="77" spans="1:85" x14ac:dyDescent="0.25">
      <c r="A77" s="531" t="s">
        <v>65</v>
      </c>
      <c r="B77" s="532"/>
      <c r="C77" s="533"/>
      <c r="D77" s="212">
        <f>SUM(E77:H77)</f>
        <v>0</v>
      </c>
      <c r="E77" s="55"/>
      <c r="F77" s="56"/>
      <c r="G77" s="56"/>
      <c r="H77" s="128"/>
      <c r="I77" s="196"/>
      <c r="J77" s="140"/>
      <c r="K77" s="140"/>
      <c r="L77" s="140"/>
      <c r="M77" s="140"/>
      <c r="N77" s="140"/>
      <c r="O77" s="140"/>
      <c r="P77" s="140"/>
      <c r="Q77" s="3"/>
      <c r="R77" s="4"/>
      <c r="S77" s="4"/>
      <c r="T77" s="4"/>
      <c r="U77" s="4"/>
      <c r="V77" s="4"/>
      <c r="W77" s="4"/>
      <c r="X77" s="4"/>
      <c r="Y77" s="4"/>
      <c r="Z77" s="4"/>
      <c r="AA77" s="4"/>
      <c r="AB77" s="4"/>
    </row>
    <row r="78" spans="1:85" x14ac:dyDescent="0.25">
      <c r="A78" s="537" t="s">
        <v>66</v>
      </c>
      <c r="B78" s="538"/>
      <c r="C78" s="539"/>
      <c r="D78" s="213">
        <f>SUM(E78:H78)</f>
        <v>0</v>
      </c>
      <c r="E78" s="96"/>
      <c r="F78" s="66"/>
      <c r="G78" s="66"/>
      <c r="H78" s="130"/>
      <c r="I78" s="196"/>
      <c r="J78" s="140"/>
      <c r="K78" s="140"/>
      <c r="L78" s="140"/>
      <c r="M78" s="140"/>
      <c r="N78" s="140"/>
      <c r="O78" s="140"/>
      <c r="P78" s="140"/>
      <c r="Q78" s="3"/>
      <c r="R78" s="4"/>
      <c r="S78" s="4"/>
      <c r="T78" s="4"/>
      <c r="U78" s="4"/>
      <c r="V78" s="4"/>
      <c r="W78" s="4"/>
      <c r="X78" s="4"/>
      <c r="Y78" s="4"/>
      <c r="Z78" s="4"/>
      <c r="AA78" s="4"/>
      <c r="AB78" s="4"/>
    </row>
    <row r="79" spans="1:85" x14ac:dyDescent="0.25">
      <c r="A79" s="493" t="s">
        <v>4</v>
      </c>
      <c r="B79" s="570"/>
      <c r="C79" s="571"/>
      <c r="D79" s="214">
        <f>SUM(E79:H79)</f>
        <v>0</v>
      </c>
      <c r="E79" s="204">
        <f>SUM(E75:E78)</f>
        <v>0</v>
      </c>
      <c r="F79" s="205">
        <f>SUM(F75:F78)</f>
        <v>0</v>
      </c>
      <c r="G79" s="205">
        <f>SUM(G75:G78)</f>
        <v>0</v>
      </c>
      <c r="H79" s="215">
        <f>SUM(H75:H78)</f>
        <v>0</v>
      </c>
      <c r="I79" s="196"/>
      <c r="J79" s="123"/>
      <c r="K79" s="123"/>
      <c r="L79" s="123"/>
      <c r="M79" s="123"/>
      <c r="N79" s="123"/>
      <c r="O79" s="123"/>
      <c r="P79" s="140"/>
      <c r="Q79" s="3"/>
      <c r="R79" s="4"/>
      <c r="S79" s="4"/>
      <c r="T79" s="4"/>
      <c r="U79" s="4"/>
      <c r="V79" s="4"/>
      <c r="W79" s="4"/>
      <c r="X79" s="4"/>
      <c r="Y79" s="4"/>
      <c r="Z79" s="4"/>
      <c r="AA79" s="4"/>
      <c r="AB79" s="4"/>
    </row>
    <row r="80" spans="1:85" x14ac:dyDescent="0.25">
      <c r="A80" s="216" t="s">
        <v>67</v>
      </c>
      <c r="B80" s="145"/>
      <c r="C80" s="145"/>
      <c r="D80" s="145"/>
      <c r="E80" s="146"/>
      <c r="F80" s="146"/>
      <c r="G80" s="146"/>
      <c r="H80" s="146"/>
      <c r="I80" s="146"/>
      <c r="J80" s="146"/>
      <c r="K80" s="147"/>
      <c r="L80" s="147"/>
      <c r="M80" s="147"/>
      <c r="N80" s="148"/>
      <c r="O80" s="149"/>
      <c r="P80" s="140"/>
      <c r="Q80" s="3"/>
      <c r="R80" s="4"/>
      <c r="S80" s="4"/>
      <c r="T80" s="4"/>
      <c r="U80" s="4"/>
      <c r="V80" s="4"/>
      <c r="W80" s="4"/>
      <c r="X80" s="4"/>
      <c r="Y80" s="4"/>
      <c r="Z80" s="4"/>
      <c r="AA80" s="4"/>
      <c r="AB80" s="4"/>
    </row>
    <row r="81" spans="1:28" ht="21" x14ac:dyDescent="0.25">
      <c r="A81" s="540" t="s">
        <v>68</v>
      </c>
      <c r="B81" s="541"/>
      <c r="C81" s="542"/>
      <c r="D81" s="167" t="s">
        <v>69</v>
      </c>
      <c r="E81" s="543"/>
      <c r="F81" s="543"/>
      <c r="G81" s="3"/>
      <c r="H81" s="3"/>
      <c r="I81" s="3"/>
      <c r="J81" s="3"/>
      <c r="K81" s="3"/>
      <c r="L81" s="3"/>
      <c r="M81" s="3"/>
      <c r="N81" s="3"/>
      <c r="O81" s="3"/>
      <c r="P81" s="140"/>
      <c r="Q81" s="3"/>
      <c r="R81" s="4"/>
      <c r="S81" s="4"/>
      <c r="T81" s="4"/>
      <c r="U81" s="4"/>
      <c r="V81" s="4"/>
      <c r="W81" s="4"/>
      <c r="X81" s="4"/>
      <c r="Y81" s="4"/>
      <c r="Z81" s="4"/>
      <c r="AA81" s="4"/>
      <c r="AB81" s="4"/>
    </row>
    <row r="82" spans="1:28" x14ac:dyDescent="0.25">
      <c r="A82" s="572" t="s">
        <v>70</v>
      </c>
      <c r="B82" s="573"/>
      <c r="C82" s="574"/>
      <c r="D82" s="150"/>
      <c r="E82" s="575"/>
      <c r="F82" s="575"/>
      <c r="G82" s="3"/>
      <c r="H82" s="3"/>
      <c r="I82" s="3"/>
      <c r="J82" s="3"/>
      <c r="K82" s="3"/>
      <c r="L82" s="3"/>
      <c r="M82" s="3"/>
      <c r="N82" s="3"/>
      <c r="O82" s="3"/>
      <c r="P82" s="123"/>
      <c r="Q82" s="3"/>
      <c r="R82" s="4"/>
      <c r="S82" s="4"/>
      <c r="T82" s="4"/>
      <c r="U82" s="4"/>
      <c r="V82" s="4"/>
      <c r="W82" s="4"/>
      <c r="X82" s="4"/>
      <c r="Y82" s="4"/>
      <c r="Z82" s="4"/>
      <c r="AA82" s="4"/>
      <c r="AB82" s="4"/>
    </row>
    <row r="83" spans="1:28" x14ac:dyDescent="0.25">
      <c r="A83" s="531" t="s">
        <v>71</v>
      </c>
      <c r="B83" s="532"/>
      <c r="C83" s="533"/>
      <c r="D83" s="150"/>
      <c r="E83" s="575"/>
      <c r="F83" s="575"/>
      <c r="G83" s="3"/>
      <c r="H83" s="3"/>
      <c r="I83" s="3"/>
      <c r="J83" s="3"/>
      <c r="K83" s="3"/>
      <c r="L83" s="3"/>
      <c r="M83" s="3"/>
      <c r="N83" s="3"/>
      <c r="O83" s="3"/>
      <c r="P83" s="3"/>
      <c r="Q83" s="3"/>
      <c r="R83" s="4"/>
      <c r="S83" s="4"/>
      <c r="T83" s="4"/>
      <c r="U83" s="4"/>
      <c r="V83" s="4"/>
      <c r="W83" s="4"/>
      <c r="X83" s="4"/>
      <c r="Y83" s="4"/>
      <c r="Z83" s="4"/>
      <c r="AA83" s="4"/>
      <c r="AB83" s="4"/>
    </row>
    <row r="84" spans="1:28" x14ac:dyDescent="0.25">
      <c r="A84" s="582" t="s">
        <v>72</v>
      </c>
      <c r="B84" s="583"/>
      <c r="C84" s="584"/>
      <c r="D84" s="151"/>
      <c r="E84" s="217"/>
      <c r="F84" s="217"/>
      <c r="G84" s="3"/>
      <c r="H84" s="3"/>
      <c r="I84" s="3"/>
      <c r="J84" s="3"/>
      <c r="K84" s="3"/>
      <c r="L84" s="3"/>
      <c r="M84" s="3"/>
      <c r="N84" s="3"/>
      <c r="O84" s="3"/>
      <c r="P84" s="3"/>
      <c r="Q84" s="3"/>
      <c r="R84" s="4"/>
      <c r="S84" s="4"/>
      <c r="T84" s="4"/>
      <c r="U84" s="4"/>
      <c r="V84" s="4"/>
      <c r="W84" s="4"/>
      <c r="X84" s="4"/>
      <c r="Y84" s="4"/>
      <c r="Z84" s="4"/>
      <c r="AA84" s="4"/>
      <c r="AB84" s="4"/>
    </row>
    <row r="85" spans="1:28" x14ac:dyDescent="0.25">
      <c r="A85" s="218" t="s">
        <v>73</v>
      </c>
      <c r="B85" s="218"/>
      <c r="C85" s="152"/>
      <c r="D85" s="153"/>
      <c r="E85" s="154"/>
    </row>
    <row r="86" spans="1:28" x14ac:dyDescent="0.25">
      <c r="A86" s="477" t="s">
        <v>74</v>
      </c>
      <c r="B86" s="477"/>
      <c r="C86" s="477"/>
      <c r="D86" s="478" t="s">
        <v>75</v>
      </c>
      <c r="E86" s="478" t="s">
        <v>114</v>
      </c>
    </row>
    <row r="87" spans="1:28" ht="18.75" customHeight="1" x14ac:dyDescent="0.25">
      <c r="A87" s="477"/>
      <c r="B87" s="477"/>
      <c r="C87" s="477"/>
      <c r="D87" s="478"/>
      <c r="E87" s="478"/>
    </row>
    <row r="88" spans="1:28" x14ac:dyDescent="0.25">
      <c r="A88" s="579" t="s">
        <v>76</v>
      </c>
      <c r="B88" s="580"/>
      <c r="C88" s="581"/>
      <c r="D88" s="219"/>
      <c r="E88" s="220"/>
      <c r="F88" s="192"/>
    </row>
    <row r="89" spans="1:28" x14ac:dyDescent="0.25">
      <c r="A89" s="576" t="s">
        <v>115</v>
      </c>
      <c r="B89" s="577"/>
      <c r="C89" s="578"/>
      <c r="D89" s="221"/>
      <c r="E89" s="222"/>
      <c r="F89" s="192"/>
    </row>
    <row r="90" spans="1:28" x14ac:dyDescent="0.25">
      <c r="A90" s="474" t="s">
        <v>77</v>
      </c>
      <c r="B90" s="475"/>
      <c r="C90" s="476"/>
      <c r="D90" s="223"/>
      <c r="E90" s="224"/>
      <c r="F90" s="192"/>
    </row>
    <row r="91" spans="1:28" x14ac:dyDescent="0.25">
      <c r="A91" s="152" t="s">
        <v>78</v>
      </c>
      <c r="B91" s="218"/>
      <c r="C91" s="152"/>
      <c r="D91" s="153"/>
      <c r="E91" s="154"/>
    </row>
    <row r="92" spans="1:28" x14ac:dyDescent="0.25">
      <c r="A92" s="477" t="s">
        <v>74</v>
      </c>
      <c r="B92" s="477"/>
      <c r="C92" s="477"/>
      <c r="D92" s="478" t="s">
        <v>75</v>
      </c>
      <c r="E92" s="478" t="s">
        <v>114</v>
      </c>
    </row>
    <row r="93" spans="1:28" ht="15.75" customHeight="1" x14ac:dyDescent="0.25">
      <c r="A93" s="477"/>
      <c r="B93" s="477"/>
      <c r="C93" s="477"/>
      <c r="D93" s="478"/>
      <c r="E93" s="478"/>
      <c r="F93" s="192"/>
    </row>
    <row r="94" spans="1:28" x14ac:dyDescent="0.25">
      <c r="A94" s="482" t="s">
        <v>116</v>
      </c>
      <c r="B94" s="483"/>
      <c r="C94" s="484"/>
      <c r="D94" s="219"/>
      <c r="E94" s="220"/>
      <c r="F94" s="192"/>
    </row>
    <row r="95" spans="1:28" x14ac:dyDescent="0.25">
      <c r="A95" s="479" t="s">
        <v>117</v>
      </c>
      <c r="B95" s="480"/>
      <c r="C95" s="481"/>
      <c r="D95" s="223"/>
      <c r="E95" s="224"/>
      <c r="F95" s="192"/>
    </row>
    <row r="96" spans="1:28" x14ac:dyDescent="0.25">
      <c r="A96" s="218" t="s">
        <v>118</v>
      </c>
      <c r="B96" s="152"/>
      <c r="C96" s="152"/>
      <c r="D96" s="153"/>
      <c r="E96" s="154"/>
      <c r="F96" s="155"/>
      <c r="G96" s="155"/>
      <c r="H96" s="155"/>
    </row>
    <row r="97" spans="1:85" x14ac:dyDescent="0.25">
      <c r="A97" s="503" t="s">
        <v>119</v>
      </c>
      <c r="B97" s="503"/>
      <c r="C97" s="504"/>
      <c r="D97" s="478" t="s">
        <v>82</v>
      </c>
      <c r="E97" s="516" t="s">
        <v>83</v>
      </c>
      <c r="F97" s="517"/>
      <c r="G97" s="517"/>
      <c r="H97" s="517"/>
      <c r="I97" s="517"/>
      <c r="J97" s="517"/>
      <c r="K97" s="518" t="s">
        <v>84</v>
      </c>
      <c r="L97" s="519"/>
    </row>
    <row r="98" spans="1:85" ht="17.25" customHeight="1" x14ac:dyDescent="0.25">
      <c r="A98" s="505"/>
      <c r="B98" s="505"/>
      <c r="C98" s="506"/>
      <c r="D98" s="478"/>
      <c r="E98" s="162" t="s">
        <v>85</v>
      </c>
      <c r="F98" s="163" t="s">
        <v>86</v>
      </c>
      <c r="G98" s="164" t="s">
        <v>87</v>
      </c>
      <c r="H98" s="164" t="s">
        <v>88</v>
      </c>
      <c r="I98" s="165" t="s">
        <v>89</v>
      </c>
      <c r="J98" s="166" t="s">
        <v>90</v>
      </c>
      <c r="K98" s="167" t="s">
        <v>91</v>
      </c>
      <c r="L98" s="167" t="s">
        <v>92</v>
      </c>
    </row>
    <row r="99" spans="1:85" x14ac:dyDescent="0.25">
      <c r="A99" s="507" t="s">
        <v>93</v>
      </c>
      <c r="B99" s="508"/>
      <c r="C99" s="168" t="s">
        <v>94</v>
      </c>
      <c r="D99" s="225"/>
      <c r="E99" s="29"/>
      <c r="F99" s="33"/>
      <c r="G99" s="30"/>
      <c r="H99" s="30"/>
      <c r="I99" s="30"/>
      <c r="J99" s="34"/>
      <c r="K99" s="169"/>
      <c r="L99" s="34"/>
      <c r="M99" s="226"/>
      <c r="CG99" s="192">
        <v>0</v>
      </c>
    </row>
    <row r="100" spans="1:85" x14ac:dyDescent="0.25">
      <c r="A100" s="509"/>
      <c r="B100" s="510"/>
      <c r="C100" s="170" t="s">
        <v>95</v>
      </c>
      <c r="D100" s="227"/>
      <c r="E100" s="55"/>
      <c r="F100" s="57"/>
      <c r="G100" s="56"/>
      <c r="H100" s="56"/>
      <c r="I100" s="56"/>
      <c r="J100" s="41"/>
      <c r="K100" s="171"/>
      <c r="L100" s="41"/>
      <c r="M100" s="226"/>
      <c r="CG100" s="192">
        <v>0</v>
      </c>
    </row>
    <row r="101" spans="1:85" x14ac:dyDescent="0.25">
      <c r="A101" s="509"/>
      <c r="B101" s="510"/>
      <c r="C101" s="170" t="s">
        <v>96</v>
      </c>
      <c r="D101" s="228"/>
      <c r="E101" s="81"/>
      <c r="F101" s="131"/>
      <c r="G101" s="94"/>
      <c r="H101" s="94"/>
      <c r="I101" s="94"/>
      <c r="J101" s="88"/>
      <c r="K101" s="172"/>
      <c r="L101" s="88"/>
      <c r="M101" s="226"/>
      <c r="CG101" s="192">
        <v>0</v>
      </c>
    </row>
    <row r="102" spans="1:85" x14ac:dyDescent="0.25">
      <c r="A102" s="507" t="s">
        <v>97</v>
      </c>
      <c r="B102" s="508"/>
      <c r="C102" s="168" t="s">
        <v>94</v>
      </c>
      <c r="D102" s="225"/>
      <c r="E102" s="36"/>
      <c r="F102" s="40"/>
      <c r="G102" s="37"/>
      <c r="H102" s="37"/>
      <c r="I102" s="37"/>
      <c r="J102" s="42"/>
      <c r="K102" s="173"/>
      <c r="L102" s="42"/>
      <c r="M102" s="226"/>
      <c r="CG102" s="192">
        <v>0</v>
      </c>
    </row>
    <row r="103" spans="1:85" x14ac:dyDescent="0.25">
      <c r="A103" s="509"/>
      <c r="B103" s="510"/>
      <c r="C103" s="170" t="s">
        <v>95</v>
      </c>
      <c r="D103" s="227"/>
      <c r="E103" s="96"/>
      <c r="F103" s="65"/>
      <c r="G103" s="66"/>
      <c r="H103" s="66"/>
      <c r="I103" s="66"/>
      <c r="J103" s="70"/>
      <c r="K103" s="174"/>
      <c r="L103" s="70"/>
      <c r="M103" s="226"/>
      <c r="CG103" s="192">
        <v>0</v>
      </c>
    </row>
    <row r="104" spans="1:85" x14ac:dyDescent="0.25">
      <c r="A104" s="509"/>
      <c r="B104" s="510"/>
      <c r="C104" s="170" t="s">
        <v>96</v>
      </c>
      <c r="D104" s="228"/>
      <c r="E104" s="96"/>
      <c r="F104" s="65"/>
      <c r="G104" s="66"/>
      <c r="H104" s="66"/>
      <c r="I104" s="66"/>
      <c r="J104" s="70"/>
      <c r="K104" s="174"/>
      <c r="L104" s="70"/>
      <c r="M104" s="226"/>
      <c r="CG104" s="192">
        <v>0</v>
      </c>
    </row>
    <row r="105" spans="1:85" x14ac:dyDescent="0.25">
      <c r="A105" s="507" t="s">
        <v>98</v>
      </c>
      <c r="B105" s="511"/>
      <c r="C105" s="168" t="s">
        <v>94</v>
      </c>
      <c r="D105" s="225"/>
      <c r="E105" s="29"/>
      <c r="F105" s="33"/>
      <c r="G105" s="30"/>
      <c r="H105" s="30"/>
      <c r="I105" s="30"/>
      <c r="J105" s="34"/>
      <c r="K105" s="169"/>
      <c r="L105" s="34"/>
      <c r="M105" s="226"/>
      <c r="CG105" s="192">
        <v>0</v>
      </c>
    </row>
    <row r="106" spans="1:85" x14ac:dyDescent="0.25">
      <c r="A106" s="512"/>
      <c r="B106" s="513"/>
      <c r="C106" s="170" t="s">
        <v>95</v>
      </c>
      <c r="D106" s="227"/>
      <c r="E106" s="55"/>
      <c r="F106" s="57"/>
      <c r="G106" s="56"/>
      <c r="H106" s="56"/>
      <c r="I106" s="56"/>
      <c r="J106" s="41"/>
      <c r="K106" s="171"/>
      <c r="L106" s="41"/>
      <c r="M106" s="226"/>
      <c r="CG106" s="192">
        <v>0</v>
      </c>
    </row>
    <row r="107" spans="1:85" x14ac:dyDescent="0.25">
      <c r="A107" s="514"/>
      <c r="B107" s="515"/>
      <c r="C107" s="229" t="s">
        <v>96</v>
      </c>
      <c r="D107" s="228"/>
      <c r="E107" s="81"/>
      <c r="F107" s="131"/>
      <c r="G107" s="94"/>
      <c r="H107" s="94"/>
      <c r="I107" s="94"/>
      <c r="J107" s="88"/>
      <c r="K107" s="172"/>
      <c r="L107" s="88"/>
      <c r="M107" s="226"/>
      <c r="CG107" s="192">
        <v>0</v>
      </c>
    </row>
    <row r="195" spans="1:2" hidden="1" x14ac:dyDescent="0.25">
      <c r="A195" s="230">
        <f>SUM(D40,D72,D79,D82:D84,D88:D90,D94:D95,D99:L107)</f>
        <v>2419</v>
      </c>
      <c r="B195" s="191">
        <f>SUM(CG8:CO108)</f>
        <v>0</v>
      </c>
    </row>
  </sheetData>
  <mergeCells count="85">
    <mergeCell ref="B72:C72"/>
    <mergeCell ref="B64:C64"/>
    <mergeCell ref="B32:C32"/>
    <mergeCell ref="B47:C47"/>
    <mergeCell ref="B48:C48"/>
    <mergeCell ref="B50:C50"/>
    <mergeCell ref="B49:C49"/>
    <mergeCell ref="A42:C42"/>
    <mergeCell ref="A43:A72"/>
    <mergeCell ref="B43:C43"/>
    <mergeCell ref="B44:B46"/>
    <mergeCell ref="B53:C53"/>
    <mergeCell ref="B54:B56"/>
    <mergeCell ref="B57:B59"/>
    <mergeCell ref="B61:C61"/>
    <mergeCell ref="B62:B63"/>
    <mergeCell ref="B67:C67"/>
    <mergeCell ref="B68:B70"/>
    <mergeCell ref="Y9:Z9"/>
    <mergeCell ref="AA9:AA10"/>
    <mergeCell ref="AB9:AB10"/>
    <mergeCell ref="AC9:AC10"/>
    <mergeCell ref="B28:C28"/>
    <mergeCell ref="B16:C16"/>
    <mergeCell ref="B17:C17"/>
    <mergeCell ref="B18:C18"/>
    <mergeCell ref="B20:C20"/>
    <mergeCell ref="A6:O6"/>
    <mergeCell ref="A9:C10"/>
    <mergeCell ref="D9:D10"/>
    <mergeCell ref="E9:I9"/>
    <mergeCell ref="J9:X9"/>
    <mergeCell ref="E97:J97"/>
    <mergeCell ref="K97:L97"/>
    <mergeCell ref="A81:C81"/>
    <mergeCell ref="E81:F81"/>
    <mergeCell ref="A77:C77"/>
    <mergeCell ref="A78:C78"/>
    <mergeCell ref="A79:C79"/>
    <mergeCell ref="A83:C83"/>
    <mergeCell ref="A89:C89"/>
    <mergeCell ref="A82:C82"/>
    <mergeCell ref="E82:F82"/>
    <mergeCell ref="A88:C88"/>
    <mergeCell ref="E83:F83"/>
    <mergeCell ref="A84:C84"/>
    <mergeCell ref="A86:C87"/>
    <mergeCell ref="D86:D87"/>
    <mergeCell ref="A97:C98"/>
    <mergeCell ref="A99:B101"/>
    <mergeCell ref="A102:B104"/>
    <mergeCell ref="A105:B107"/>
    <mergeCell ref="D97:D98"/>
    <mergeCell ref="A11:A40"/>
    <mergeCell ref="B11:C11"/>
    <mergeCell ref="B12:B14"/>
    <mergeCell ref="B21:C21"/>
    <mergeCell ref="B22:B24"/>
    <mergeCell ref="B25:B27"/>
    <mergeCell ref="B29:C29"/>
    <mergeCell ref="B30:B31"/>
    <mergeCell ref="B35:C35"/>
    <mergeCell ref="B36:B38"/>
    <mergeCell ref="B40:C40"/>
    <mergeCell ref="B19:C19"/>
    <mergeCell ref="B33:C33"/>
    <mergeCell ref="B34:C34"/>
    <mergeCell ref="B39:C39"/>
    <mergeCell ref="B15:C15"/>
    <mergeCell ref="E92:E93"/>
    <mergeCell ref="A95:C95"/>
    <mergeCell ref="A94:C94"/>
    <mergeCell ref="B51:C51"/>
    <mergeCell ref="B52:C52"/>
    <mergeCell ref="A90:C90"/>
    <mergeCell ref="A92:C93"/>
    <mergeCell ref="D92:D93"/>
    <mergeCell ref="E86:E87"/>
    <mergeCell ref="A74:C74"/>
    <mergeCell ref="B60:C60"/>
    <mergeCell ref="B66:C66"/>
    <mergeCell ref="A76:C76"/>
    <mergeCell ref="B65:C65"/>
    <mergeCell ref="B71:C71"/>
    <mergeCell ref="A75:C75"/>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election activeCell="B20" sqref="B20:C20"/>
    </sheetView>
  </sheetViews>
  <sheetFormatPr baseColWidth="10" defaultRowHeight="15" x14ac:dyDescent="0.25"/>
  <cols>
    <col min="1" max="2" width="26.7109375" style="191" customWidth="1"/>
    <col min="3" max="3" width="37.28515625" style="191" customWidth="1"/>
    <col min="4" max="4" width="11.42578125" style="191"/>
    <col min="5" max="5" width="12.7109375" style="191" customWidth="1"/>
    <col min="6" max="6" width="11.42578125" style="191"/>
    <col min="7" max="7" width="14.5703125" style="191" customWidth="1"/>
    <col min="8" max="8" width="13.5703125" style="191" customWidth="1"/>
    <col min="9" max="9" width="15.7109375" style="191" customWidth="1"/>
    <col min="10" max="26" width="11.42578125" style="191"/>
    <col min="27" max="27" width="13.140625" style="191" customWidth="1"/>
    <col min="28" max="28" width="13.42578125" style="191" customWidth="1"/>
    <col min="29" max="76" width="11.42578125" style="191"/>
    <col min="77" max="96" width="0" style="192" hidden="1" customWidth="1"/>
    <col min="97" max="98" width="11.42578125" style="192"/>
    <col min="99" max="16384" width="11.42578125" style="191"/>
  </cols>
  <sheetData>
    <row r="1" spans="1:98" s="189" customFormat="1" ht="14.25" customHeight="1" x14ac:dyDescent="0.15">
      <c r="A1" s="189" t="s">
        <v>0</v>
      </c>
      <c r="BY1" s="190"/>
      <c r="BZ1" s="190"/>
      <c r="CA1" s="190"/>
      <c r="CB1" s="190"/>
      <c r="CC1" s="190"/>
      <c r="CD1" s="190"/>
      <c r="CE1" s="190"/>
      <c r="CF1" s="190"/>
      <c r="CG1" s="190"/>
      <c r="CH1" s="190"/>
      <c r="CI1" s="190"/>
      <c r="CJ1" s="190"/>
      <c r="CK1" s="190"/>
      <c r="CL1" s="190"/>
      <c r="CM1" s="190"/>
      <c r="CN1" s="190"/>
      <c r="CO1" s="190"/>
      <c r="CP1" s="190"/>
      <c r="CQ1" s="190"/>
      <c r="CR1" s="190"/>
      <c r="CS1" s="190"/>
      <c r="CT1" s="190"/>
    </row>
    <row r="2" spans="1:98" s="189" customFormat="1" ht="14.25" customHeight="1" x14ac:dyDescent="0.15">
      <c r="A2" s="189" t="str">
        <f>CONCATENATE("COMUNA: ",[2]NOMBRE!B2," - ","( ",[2]NOMBRE!C2,[2]NOMBRE!D2,[2]NOMBRE!E2,[2]NOMBRE!F2,[2]NOMBRE!G2," )")</f>
        <v>COMUNA: Linares - ( 07401 )</v>
      </c>
      <c r="BY2" s="190"/>
      <c r="BZ2" s="190"/>
      <c r="CA2" s="190"/>
      <c r="CB2" s="190"/>
      <c r="CC2" s="190"/>
      <c r="CD2" s="190"/>
      <c r="CE2" s="190"/>
      <c r="CF2" s="190"/>
      <c r="CG2" s="190"/>
      <c r="CH2" s="190"/>
      <c r="CI2" s="190"/>
      <c r="CJ2" s="190"/>
      <c r="CK2" s="190"/>
      <c r="CL2" s="190"/>
      <c r="CM2" s="190"/>
      <c r="CN2" s="190"/>
      <c r="CO2" s="190"/>
      <c r="CP2" s="190"/>
      <c r="CQ2" s="190"/>
      <c r="CR2" s="190"/>
      <c r="CS2" s="190"/>
      <c r="CT2" s="190"/>
    </row>
    <row r="3" spans="1:98" s="189" customFormat="1" ht="14.25" customHeight="1" x14ac:dyDescent="0.15">
      <c r="A3" s="189" t="str">
        <f>CONCATENATE("ESTABLECIMIENTO/ESTRATEGIA: ",[2]NOMBRE!B3," - ","( ",[2]NOMBRE!C3,[2]NOMBRE!D3,[2]NOMBRE!E3,[2]NOMBRE!F3,[2]NOMBRE!G3,[2]NOMBRE!H3," )")</f>
        <v>ESTABLECIMIENTO/ESTRATEGIA: Hospital Presidente Carlos Ibáñez del Campo - ( 116108 )</v>
      </c>
      <c r="BY3" s="190"/>
      <c r="BZ3" s="190"/>
      <c r="CA3" s="190"/>
      <c r="CB3" s="190"/>
      <c r="CC3" s="190"/>
      <c r="CD3" s="190"/>
      <c r="CE3" s="190"/>
      <c r="CF3" s="190"/>
      <c r="CG3" s="190"/>
      <c r="CH3" s="190"/>
      <c r="CI3" s="190"/>
      <c r="CJ3" s="190"/>
      <c r="CK3" s="190"/>
      <c r="CL3" s="190"/>
      <c r="CM3" s="190"/>
      <c r="CN3" s="190"/>
      <c r="CO3" s="190"/>
      <c r="CP3" s="190"/>
      <c r="CQ3" s="190"/>
      <c r="CR3" s="190"/>
      <c r="CS3" s="190"/>
      <c r="CT3" s="190"/>
    </row>
    <row r="4" spans="1:98" s="189" customFormat="1" ht="14.25" customHeight="1" x14ac:dyDescent="0.15">
      <c r="A4" s="189" t="str">
        <f>CONCATENATE("MES: ",[2]NOMBRE!B6," - ","( ",[2]NOMBRE!C6,[2]NOMBRE!D6," )")</f>
        <v>MES: FEBRERO - ( 02 )</v>
      </c>
      <c r="BY4" s="190"/>
      <c r="BZ4" s="190"/>
      <c r="CA4" s="190"/>
      <c r="CB4" s="190"/>
      <c r="CC4" s="190"/>
      <c r="CD4" s="190"/>
      <c r="CE4" s="190"/>
      <c r="CF4" s="190"/>
      <c r="CG4" s="190"/>
      <c r="CH4" s="190"/>
      <c r="CI4" s="190"/>
      <c r="CJ4" s="190"/>
      <c r="CK4" s="190"/>
      <c r="CL4" s="190"/>
      <c r="CM4" s="190"/>
      <c r="CN4" s="190"/>
      <c r="CO4" s="190"/>
      <c r="CP4" s="190"/>
      <c r="CQ4" s="190"/>
      <c r="CR4" s="190"/>
      <c r="CS4" s="190"/>
      <c r="CT4" s="190"/>
    </row>
    <row r="5" spans="1:98" s="189" customFormat="1" ht="14.25" customHeight="1" x14ac:dyDescent="0.15">
      <c r="A5" s="189" t="str">
        <f>CONCATENATE("AÑO: ",[2]NOMBRE!B7)</f>
        <v>AÑO: 2017</v>
      </c>
      <c r="BY5" s="190"/>
      <c r="BZ5" s="190"/>
      <c r="CA5" s="190"/>
      <c r="CB5" s="190"/>
      <c r="CC5" s="190"/>
      <c r="CD5" s="190"/>
      <c r="CE5" s="190"/>
      <c r="CF5" s="190"/>
      <c r="CG5" s="190"/>
      <c r="CH5" s="190"/>
      <c r="CI5" s="190"/>
      <c r="CJ5" s="190"/>
      <c r="CK5" s="190"/>
      <c r="CL5" s="190"/>
      <c r="CM5" s="190"/>
      <c r="CN5" s="190"/>
      <c r="CO5" s="190"/>
      <c r="CP5" s="190"/>
      <c r="CQ5" s="190"/>
      <c r="CR5" s="190"/>
      <c r="CS5" s="190"/>
      <c r="CT5" s="190"/>
    </row>
    <row r="6" spans="1:98" ht="15.75" x14ac:dyDescent="0.25">
      <c r="A6" s="544" t="s">
        <v>1</v>
      </c>
      <c r="B6" s="544"/>
      <c r="C6" s="544"/>
      <c r="D6" s="544"/>
      <c r="E6" s="544"/>
      <c r="F6" s="544"/>
      <c r="G6" s="544"/>
      <c r="H6" s="544"/>
      <c r="I6" s="544"/>
      <c r="J6" s="544"/>
      <c r="K6" s="544"/>
      <c r="L6" s="544"/>
      <c r="M6" s="544"/>
      <c r="N6" s="544"/>
      <c r="O6" s="544"/>
      <c r="P6" s="2"/>
      <c r="Q6" s="3"/>
      <c r="R6" s="4"/>
      <c r="S6" s="4"/>
      <c r="T6" s="4"/>
      <c r="U6" s="4"/>
      <c r="V6" s="4"/>
      <c r="W6" s="4"/>
      <c r="X6" s="4"/>
      <c r="Y6" s="4"/>
      <c r="Z6" s="4"/>
      <c r="AA6" s="4"/>
      <c r="AB6" s="4"/>
      <c r="AC6" s="4"/>
    </row>
    <row r="7" spans="1:98" ht="15.75" x14ac:dyDescent="0.25">
      <c r="A7" s="188"/>
      <c r="B7" s="188"/>
      <c r="C7" s="188"/>
      <c r="D7" s="188"/>
      <c r="E7" s="188"/>
      <c r="F7" s="188"/>
      <c r="G7" s="188"/>
      <c r="H7" s="188"/>
      <c r="I7" s="188"/>
      <c r="J7" s="188"/>
      <c r="K7" s="188"/>
      <c r="L7" s="188"/>
      <c r="M7" s="188"/>
      <c r="N7" s="188"/>
      <c r="O7" s="188"/>
      <c r="P7" s="2"/>
      <c r="Q7" s="3"/>
      <c r="R7" s="4"/>
      <c r="S7" s="4"/>
      <c r="T7" s="4"/>
      <c r="U7" s="4"/>
      <c r="V7" s="4"/>
      <c r="W7" s="4"/>
      <c r="X7" s="4"/>
      <c r="Y7" s="4"/>
      <c r="Z7" s="4"/>
      <c r="AA7" s="4"/>
      <c r="AB7" s="4"/>
      <c r="AC7" s="4"/>
    </row>
    <row r="8" spans="1:98" x14ac:dyDescent="0.25">
      <c r="A8" s="5" t="s">
        <v>2</v>
      </c>
      <c r="B8" s="6"/>
      <c r="C8" s="6"/>
      <c r="D8" s="6"/>
      <c r="E8" s="6"/>
      <c r="F8" s="6"/>
      <c r="G8" s="6"/>
      <c r="H8" s="6"/>
      <c r="I8" s="6"/>
      <c r="J8" s="6"/>
      <c r="K8" s="6"/>
      <c r="L8" s="6"/>
      <c r="M8" s="6"/>
      <c r="N8" s="6"/>
      <c r="O8" s="6"/>
      <c r="P8" s="7"/>
      <c r="Q8" s="4"/>
      <c r="R8" s="4"/>
      <c r="S8" s="4"/>
      <c r="T8" s="4"/>
      <c r="U8" s="4"/>
      <c r="V8" s="4"/>
      <c r="W8" s="4"/>
      <c r="X8" s="4"/>
      <c r="Y8" s="4"/>
      <c r="Z8" s="4"/>
      <c r="AA8" s="4"/>
      <c r="AB8" s="4"/>
      <c r="AC8" s="4"/>
    </row>
    <row r="9" spans="1:98" ht="15" customHeight="1" x14ac:dyDescent="0.25">
      <c r="A9" s="516" t="s">
        <v>3</v>
      </c>
      <c r="B9" s="517"/>
      <c r="C9" s="545"/>
      <c r="D9" s="490" t="s">
        <v>4</v>
      </c>
      <c r="E9" s="549" t="s">
        <v>99</v>
      </c>
      <c r="F9" s="550"/>
      <c r="G9" s="550"/>
      <c r="H9" s="550"/>
      <c r="I9" s="551"/>
      <c r="J9" s="552" t="s">
        <v>100</v>
      </c>
      <c r="K9" s="553"/>
      <c r="L9" s="553"/>
      <c r="M9" s="553"/>
      <c r="N9" s="553"/>
      <c r="O9" s="553"/>
      <c r="P9" s="553"/>
      <c r="Q9" s="553"/>
      <c r="R9" s="553"/>
      <c r="S9" s="553"/>
      <c r="T9" s="553"/>
      <c r="U9" s="553"/>
      <c r="V9" s="553"/>
      <c r="W9" s="553"/>
      <c r="X9" s="554"/>
      <c r="Y9" s="555" t="s">
        <v>101</v>
      </c>
      <c r="Z9" s="556"/>
      <c r="AA9" s="557" t="s">
        <v>102</v>
      </c>
      <c r="AB9" s="490" t="s">
        <v>103</v>
      </c>
      <c r="AC9" s="559" t="s">
        <v>104</v>
      </c>
    </row>
    <row r="10" spans="1:98" ht="33" customHeight="1" x14ac:dyDescent="0.25">
      <c r="A10" s="546"/>
      <c r="B10" s="547"/>
      <c r="C10" s="548"/>
      <c r="D10" s="492"/>
      <c r="E10" s="9" t="s">
        <v>5</v>
      </c>
      <c r="F10" s="10" t="s">
        <v>6</v>
      </c>
      <c r="G10" s="10" t="s">
        <v>7</v>
      </c>
      <c r="H10" s="11" t="s">
        <v>8</v>
      </c>
      <c r="I10" s="12" t="s">
        <v>9</v>
      </c>
      <c r="J10" s="13" t="s">
        <v>10</v>
      </c>
      <c r="K10" s="10" t="s">
        <v>11</v>
      </c>
      <c r="L10" s="10" t="s">
        <v>12</v>
      </c>
      <c r="M10" s="10" t="s">
        <v>13</v>
      </c>
      <c r="N10" s="10" t="s">
        <v>14</v>
      </c>
      <c r="O10" s="10" t="s">
        <v>15</v>
      </c>
      <c r="P10" s="10" t="s">
        <v>16</v>
      </c>
      <c r="Q10" s="10" t="s">
        <v>17</v>
      </c>
      <c r="R10" s="10" t="s">
        <v>18</v>
      </c>
      <c r="S10" s="10" t="s">
        <v>19</v>
      </c>
      <c r="T10" s="10" t="s">
        <v>20</v>
      </c>
      <c r="U10" s="10" t="s">
        <v>21</v>
      </c>
      <c r="V10" s="10" t="s">
        <v>22</v>
      </c>
      <c r="W10" s="10" t="s">
        <v>23</v>
      </c>
      <c r="X10" s="14" t="s">
        <v>24</v>
      </c>
      <c r="Y10" s="15" t="s">
        <v>25</v>
      </c>
      <c r="Z10" s="16" t="s">
        <v>105</v>
      </c>
      <c r="AA10" s="558"/>
      <c r="AB10" s="492"/>
      <c r="AC10" s="560"/>
    </row>
    <row r="11" spans="1:98" x14ac:dyDescent="0.25">
      <c r="A11" s="562" t="s">
        <v>26</v>
      </c>
      <c r="B11" s="495" t="s">
        <v>27</v>
      </c>
      <c r="C11" s="496"/>
      <c r="D11" s="193">
        <f>SUM(E11:G11)</f>
        <v>130</v>
      </c>
      <c r="E11" s="18">
        <v>130</v>
      </c>
      <c r="F11" s="19"/>
      <c r="G11" s="19"/>
      <c r="H11" s="20"/>
      <c r="I11" s="21"/>
      <c r="J11" s="20"/>
      <c r="K11" s="22"/>
      <c r="L11" s="22"/>
      <c r="M11" s="23"/>
      <c r="N11" s="23"/>
      <c r="O11" s="23"/>
      <c r="P11" s="23"/>
      <c r="Q11" s="23"/>
      <c r="R11" s="23"/>
      <c r="S11" s="23"/>
      <c r="T11" s="23"/>
      <c r="U11" s="23"/>
      <c r="V11" s="23"/>
      <c r="W11" s="23"/>
      <c r="X11" s="23"/>
      <c r="Y11" s="24"/>
      <c r="Z11" s="25"/>
      <c r="AA11" s="26"/>
      <c r="AB11" s="26"/>
      <c r="AC11" s="26"/>
      <c r="AD11" s="194"/>
    </row>
    <row r="12" spans="1:98" x14ac:dyDescent="0.25">
      <c r="A12" s="563"/>
      <c r="B12" s="497" t="s">
        <v>28</v>
      </c>
      <c r="C12" s="27" t="s">
        <v>29</v>
      </c>
      <c r="D12" s="195">
        <f t="shared" ref="D12:D19" si="0">SUM(E12:X12)</f>
        <v>69</v>
      </c>
      <c r="E12" s="29">
        <v>62</v>
      </c>
      <c r="F12" s="30"/>
      <c r="G12" s="30"/>
      <c r="H12" s="30"/>
      <c r="I12" s="31"/>
      <c r="J12" s="30"/>
      <c r="K12" s="30"/>
      <c r="L12" s="30">
        <v>2</v>
      </c>
      <c r="M12" s="30"/>
      <c r="N12" s="30">
        <v>5</v>
      </c>
      <c r="O12" s="30"/>
      <c r="P12" s="30"/>
      <c r="Q12" s="30"/>
      <c r="R12" s="30"/>
      <c r="S12" s="30"/>
      <c r="T12" s="30"/>
      <c r="U12" s="30"/>
      <c r="V12" s="30"/>
      <c r="W12" s="30"/>
      <c r="X12" s="32"/>
      <c r="Y12" s="33"/>
      <c r="Z12" s="32"/>
      <c r="AA12" s="34"/>
      <c r="AB12" s="34"/>
      <c r="AC12" s="34"/>
      <c r="AD12" s="196"/>
      <c r="CA12" s="192" t="str">
        <f t="shared" ref="CA12:CA35" si="1">IF(D12&lt;SUM(Y12:AC12),"Total por edad no puede ser menor que la suma de los subgrupos","")</f>
        <v/>
      </c>
      <c r="CG12" s="192">
        <f t="shared" ref="CG12:CG39" si="2">IF(D12&lt;SUM(Y12:AC12),1,0)</f>
        <v>0</v>
      </c>
    </row>
    <row r="13" spans="1:98" x14ac:dyDescent="0.25">
      <c r="A13" s="563"/>
      <c r="B13" s="498"/>
      <c r="C13" s="185" t="s">
        <v>30</v>
      </c>
      <c r="D13" s="197">
        <f t="shared" si="0"/>
        <v>86</v>
      </c>
      <c r="E13" s="36">
        <v>34</v>
      </c>
      <c r="F13" s="37">
        <v>2</v>
      </c>
      <c r="G13" s="37">
        <v>10</v>
      </c>
      <c r="H13" s="37">
        <v>16</v>
      </c>
      <c r="I13" s="38">
        <v>4</v>
      </c>
      <c r="J13" s="37"/>
      <c r="K13" s="37"/>
      <c r="L13" s="37">
        <v>1</v>
      </c>
      <c r="M13" s="37"/>
      <c r="N13" s="37"/>
      <c r="O13" s="37">
        <v>1</v>
      </c>
      <c r="P13" s="37">
        <v>5</v>
      </c>
      <c r="Q13" s="37">
        <v>5</v>
      </c>
      <c r="R13" s="37">
        <v>2</v>
      </c>
      <c r="S13" s="37"/>
      <c r="T13" s="37">
        <v>6</v>
      </c>
      <c r="U13" s="37"/>
      <c r="V13" s="37"/>
      <c r="W13" s="37"/>
      <c r="X13" s="39"/>
      <c r="Y13" s="40"/>
      <c r="Z13" s="39"/>
      <c r="AA13" s="41"/>
      <c r="AB13" s="41"/>
      <c r="AC13" s="42"/>
      <c r="AD13" s="196"/>
      <c r="CA13" s="192" t="str">
        <f t="shared" si="1"/>
        <v/>
      </c>
      <c r="CG13" s="192">
        <f t="shared" si="2"/>
        <v>0</v>
      </c>
    </row>
    <row r="14" spans="1:98" x14ac:dyDescent="0.25">
      <c r="A14" s="563"/>
      <c r="B14" s="499"/>
      <c r="C14" s="43" t="s">
        <v>31</v>
      </c>
      <c r="D14" s="198">
        <f t="shared" si="0"/>
        <v>31</v>
      </c>
      <c r="E14" s="45">
        <v>13</v>
      </c>
      <c r="F14" s="46"/>
      <c r="G14" s="46"/>
      <c r="H14" s="46"/>
      <c r="I14" s="47"/>
      <c r="J14" s="46"/>
      <c r="K14" s="46"/>
      <c r="L14" s="46"/>
      <c r="M14" s="46"/>
      <c r="N14" s="46"/>
      <c r="O14" s="46"/>
      <c r="P14" s="46"/>
      <c r="Q14" s="46"/>
      <c r="R14" s="46">
        <v>1</v>
      </c>
      <c r="S14" s="46"/>
      <c r="T14" s="46"/>
      <c r="U14" s="46"/>
      <c r="V14" s="46">
        <v>10</v>
      </c>
      <c r="W14" s="46">
        <v>7</v>
      </c>
      <c r="X14" s="48"/>
      <c r="Y14" s="49"/>
      <c r="Z14" s="48"/>
      <c r="AA14" s="50"/>
      <c r="AB14" s="50"/>
      <c r="AC14" s="50"/>
      <c r="AD14" s="196"/>
      <c r="CA14" s="192" t="str">
        <f t="shared" si="1"/>
        <v/>
      </c>
      <c r="CG14" s="192">
        <f t="shared" si="2"/>
        <v>0</v>
      </c>
    </row>
    <row r="15" spans="1:98" x14ac:dyDescent="0.25">
      <c r="A15" s="563"/>
      <c r="B15" s="524" t="s">
        <v>32</v>
      </c>
      <c r="C15" s="525"/>
      <c r="D15" s="199">
        <f t="shared" si="0"/>
        <v>93</v>
      </c>
      <c r="E15" s="36">
        <v>93</v>
      </c>
      <c r="F15" s="37"/>
      <c r="G15" s="37"/>
      <c r="H15" s="37"/>
      <c r="I15" s="42"/>
      <c r="J15" s="40"/>
      <c r="K15" s="37"/>
      <c r="L15" s="37"/>
      <c r="M15" s="52"/>
      <c r="N15" s="52"/>
      <c r="O15" s="52"/>
      <c r="P15" s="52"/>
      <c r="Q15" s="52"/>
      <c r="R15" s="52"/>
      <c r="S15" s="52"/>
      <c r="T15" s="52"/>
      <c r="U15" s="52"/>
      <c r="V15" s="52"/>
      <c r="W15" s="52"/>
      <c r="X15" s="52"/>
      <c r="Y15" s="53"/>
      <c r="Z15" s="54"/>
      <c r="AA15" s="42"/>
      <c r="AB15" s="42"/>
      <c r="AC15" s="42"/>
      <c r="AD15" s="196"/>
      <c r="CA15" s="192" t="str">
        <f t="shared" si="1"/>
        <v/>
      </c>
      <c r="CG15" s="192">
        <f t="shared" si="2"/>
        <v>0</v>
      </c>
    </row>
    <row r="16" spans="1:98" x14ac:dyDescent="0.25">
      <c r="A16" s="563"/>
      <c r="B16" s="485" t="s">
        <v>33</v>
      </c>
      <c r="C16" s="486"/>
      <c r="D16" s="197">
        <f t="shared" si="0"/>
        <v>23</v>
      </c>
      <c r="E16" s="55">
        <v>23</v>
      </c>
      <c r="F16" s="56"/>
      <c r="G16" s="56"/>
      <c r="H16" s="56"/>
      <c r="I16" s="41"/>
      <c r="J16" s="57"/>
      <c r="K16" s="56"/>
      <c r="L16" s="56"/>
      <c r="M16" s="58"/>
      <c r="N16" s="58"/>
      <c r="O16" s="58"/>
      <c r="P16" s="58"/>
      <c r="Q16" s="58"/>
      <c r="R16" s="58"/>
      <c r="S16" s="58"/>
      <c r="T16" s="58"/>
      <c r="U16" s="58"/>
      <c r="V16" s="58"/>
      <c r="W16" s="58"/>
      <c r="X16" s="58"/>
      <c r="Y16" s="59"/>
      <c r="Z16" s="39"/>
      <c r="AA16" s="41"/>
      <c r="AB16" s="41"/>
      <c r="AC16" s="41"/>
      <c r="AD16" s="196"/>
      <c r="CA16" s="192" t="str">
        <f t="shared" si="1"/>
        <v/>
      </c>
      <c r="CG16" s="192">
        <f t="shared" si="2"/>
        <v>0</v>
      </c>
    </row>
    <row r="17" spans="1:85" x14ac:dyDescent="0.25">
      <c r="A17" s="563"/>
      <c r="B17" s="485" t="s">
        <v>34</v>
      </c>
      <c r="C17" s="486"/>
      <c r="D17" s="197">
        <f t="shared" si="0"/>
        <v>0</v>
      </c>
      <c r="E17" s="55"/>
      <c r="F17" s="56"/>
      <c r="G17" s="56"/>
      <c r="H17" s="56"/>
      <c r="I17" s="41"/>
      <c r="J17" s="57"/>
      <c r="K17" s="56"/>
      <c r="L17" s="56"/>
      <c r="M17" s="58"/>
      <c r="N17" s="58"/>
      <c r="O17" s="58"/>
      <c r="P17" s="58"/>
      <c r="Q17" s="58"/>
      <c r="R17" s="58"/>
      <c r="S17" s="58"/>
      <c r="T17" s="58"/>
      <c r="U17" s="58"/>
      <c r="V17" s="58"/>
      <c r="W17" s="58"/>
      <c r="X17" s="58"/>
      <c r="Y17" s="59"/>
      <c r="Z17" s="39"/>
      <c r="AA17" s="41"/>
      <c r="AB17" s="41"/>
      <c r="AC17" s="41"/>
      <c r="AD17" s="196"/>
      <c r="CA17" s="192" t="str">
        <f t="shared" si="1"/>
        <v/>
      </c>
      <c r="CG17" s="192">
        <f t="shared" si="2"/>
        <v>0</v>
      </c>
    </row>
    <row r="18" spans="1:85" x14ac:dyDescent="0.25">
      <c r="A18" s="563"/>
      <c r="B18" s="485" t="s">
        <v>79</v>
      </c>
      <c r="C18" s="486"/>
      <c r="D18" s="197">
        <f t="shared" si="0"/>
        <v>0</v>
      </c>
      <c r="E18" s="55"/>
      <c r="F18" s="56"/>
      <c r="G18" s="56"/>
      <c r="H18" s="56"/>
      <c r="I18" s="41"/>
      <c r="J18" s="57"/>
      <c r="K18" s="56"/>
      <c r="L18" s="56"/>
      <c r="M18" s="58"/>
      <c r="N18" s="58"/>
      <c r="O18" s="58"/>
      <c r="P18" s="58"/>
      <c r="Q18" s="58"/>
      <c r="R18" s="58"/>
      <c r="S18" s="58"/>
      <c r="T18" s="58"/>
      <c r="U18" s="58"/>
      <c r="V18" s="58"/>
      <c r="W18" s="58"/>
      <c r="X18" s="58"/>
      <c r="Y18" s="59"/>
      <c r="Z18" s="39"/>
      <c r="AA18" s="41"/>
      <c r="AB18" s="41"/>
      <c r="AC18" s="41"/>
      <c r="AD18" s="196"/>
      <c r="CA18" s="192" t="str">
        <f t="shared" si="1"/>
        <v/>
      </c>
      <c r="CG18" s="192">
        <f t="shared" si="2"/>
        <v>0</v>
      </c>
    </row>
    <row r="19" spans="1:85" x14ac:dyDescent="0.25">
      <c r="A19" s="563"/>
      <c r="B19" s="485" t="s">
        <v>35</v>
      </c>
      <c r="C19" s="486"/>
      <c r="D19" s="197">
        <f t="shared" si="0"/>
        <v>54</v>
      </c>
      <c r="E19" s="55">
        <v>54</v>
      </c>
      <c r="F19" s="56"/>
      <c r="G19" s="56"/>
      <c r="H19" s="56"/>
      <c r="I19" s="41"/>
      <c r="J19" s="57"/>
      <c r="K19" s="56"/>
      <c r="L19" s="56"/>
      <c r="M19" s="58"/>
      <c r="N19" s="58"/>
      <c r="O19" s="58"/>
      <c r="P19" s="58"/>
      <c r="Q19" s="58"/>
      <c r="R19" s="58"/>
      <c r="S19" s="58"/>
      <c r="T19" s="58"/>
      <c r="U19" s="58"/>
      <c r="V19" s="58"/>
      <c r="W19" s="58"/>
      <c r="X19" s="58"/>
      <c r="Y19" s="59"/>
      <c r="Z19" s="39"/>
      <c r="AA19" s="41"/>
      <c r="AB19" s="41"/>
      <c r="AC19" s="41"/>
      <c r="AD19" s="196"/>
      <c r="CA19" s="192" t="str">
        <f t="shared" si="1"/>
        <v/>
      </c>
      <c r="CG19" s="192">
        <f t="shared" si="2"/>
        <v>0</v>
      </c>
    </row>
    <row r="20" spans="1:85" x14ac:dyDescent="0.25">
      <c r="A20" s="563"/>
      <c r="B20" s="485" t="s">
        <v>36</v>
      </c>
      <c r="C20" s="486"/>
      <c r="D20" s="197">
        <f>SUM(J20:T20)</f>
        <v>47</v>
      </c>
      <c r="E20" s="60"/>
      <c r="F20" s="61"/>
      <c r="G20" s="61"/>
      <c r="H20" s="61"/>
      <c r="I20" s="62"/>
      <c r="J20" s="57"/>
      <c r="K20" s="56">
        <v>6</v>
      </c>
      <c r="L20" s="56">
        <v>8</v>
      </c>
      <c r="M20" s="56">
        <v>15</v>
      </c>
      <c r="N20" s="56">
        <v>15</v>
      </c>
      <c r="O20" s="56">
        <v>3</v>
      </c>
      <c r="P20" s="56"/>
      <c r="Q20" s="56"/>
      <c r="R20" s="56"/>
      <c r="S20" s="56"/>
      <c r="T20" s="56"/>
      <c r="U20" s="63"/>
      <c r="V20" s="63"/>
      <c r="W20" s="63"/>
      <c r="X20" s="63"/>
      <c r="Y20" s="59"/>
      <c r="Z20" s="39">
        <v>47</v>
      </c>
      <c r="AA20" s="41"/>
      <c r="AB20" s="62"/>
      <c r="AC20" s="62"/>
      <c r="AD20" s="196"/>
      <c r="CA20" s="192" t="str">
        <f t="shared" si="1"/>
        <v/>
      </c>
      <c r="CG20" s="192">
        <f t="shared" si="2"/>
        <v>0</v>
      </c>
    </row>
    <row r="21" spans="1:85" x14ac:dyDescent="0.25">
      <c r="A21" s="563"/>
      <c r="B21" s="488" t="s">
        <v>106</v>
      </c>
      <c r="C21" s="489"/>
      <c r="D21" s="200">
        <f>SUM(H21:T21)</f>
        <v>0</v>
      </c>
      <c r="E21" s="157"/>
      <c r="F21" s="76"/>
      <c r="G21" s="76"/>
      <c r="H21" s="66"/>
      <c r="I21" s="70"/>
      <c r="J21" s="65"/>
      <c r="K21" s="66"/>
      <c r="L21" s="66"/>
      <c r="M21" s="66"/>
      <c r="N21" s="66"/>
      <c r="O21" s="66"/>
      <c r="P21" s="66"/>
      <c r="Q21" s="66"/>
      <c r="R21" s="66"/>
      <c r="S21" s="66"/>
      <c r="T21" s="66"/>
      <c r="U21" s="67"/>
      <c r="V21" s="67"/>
      <c r="W21" s="67"/>
      <c r="X21" s="67"/>
      <c r="Y21" s="68"/>
      <c r="Z21" s="69"/>
      <c r="AA21" s="70"/>
      <c r="AB21" s="71"/>
      <c r="AC21" s="71"/>
      <c r="AD21" s="196"/>
      <c r="CA21" s="192" t="str">
        <f t="shared" si="1"/>
        <v/>
      </c>
      <c r="CG21" s="192">
        <f t="shared" si="2"/>
        <v>0</v>
      </c>
    </row>
    <row r="22" spans="1:85" x14ac:dyDescent="0.25">
      <c r="A22" s="563"/>
      <c r="B22" s="490" t="s">
        <v>107</v>
      </c>
      <c r="C22" s="72" t="s">
        <v>37</v>
      </c>
      <c r="D22" s="193">
        <f>E22</f>
        <v>31</v>
      </c>
      <c r="E22" s="29">
        <v>31</v>
      </c>
      <c r="F22" s="22"/>
      <c r="G22" s="22"/>
      <c r="H22" s="22"/>
      <c r="I22" s="21"/>
      <c r="J22" s="73"/>
      <c r="K22" s="74"/>
      <c r="L22" s="74"/>
      <c r="M22" s="74"/>
      <c r="N22" s="74"/>
      <c r="O22" s="74"/>
      <c r="P22" s="74"/>
      <c r="Q22" s="74"/>
      <c r="R22" s="74"/>
      <c r="S22" s="74"/>
      <c r="T22" s="74"/>
      <c r="U22" s="74"/>
      <c r="V22" s="74"/>
      <c r="W22" s="74"/>
      <c r="X22" s="23"/>
      <c r="Y22" s="91"/>
      <c r="Z22" s="25"/>
      <c r="AA22" s="75"/>
      <c r="AB22" s="26"/>
      <c r="AC22" s="26"/>
      <c r="AD22" s="196"/>
      <c r="CA22" s="192" t="str">
        <f t="shared" si="1"/>
        <v/>
      </c>
      <c r="CG22" s="192">
        <f t="shared" si="2"/>
        <v>0</v>
      </c>
    </row>
    <row r="23" spans="1:85" x14ac:dyDescent="0.25">
      <c r="A23" s="563"/>
      <c r="B23" s="491"/>
      <c r="C23" s="187" t="s">
        <v>38</v>
      </c>
      <c r="D23" s="200">
        <f>E23</f>
        <v>40</v>
      </c>
      <c r="E23" s="55">
        <v>40</v>
      </c>
      <c r="F23" s="76"/>
      <c r="G23" s="76"/>
      <c r="H23" s="76"/>
      <c r="I23" s="77"/>
      <c r="J23" s="78"/>
      <c r="K23" s="61"/>
      <c r="L23" s="61"/>
      <c r="M23" s="61"/>
      <c r="N23" s="61"/>
      <c r="O23" s="61"/>
      <c r="P23" s="61"/>
      <c r="Q23" s="61"/>
      <c r="R23" s="61"/>
      <c r="S23" s="61"/>
      <c r="T23" s="61"/>
      <c r="U23" s="61"/>
      <c r="V23" s="61"/>
      <c r="W23" s="61"/>
      <c r="X23" s="67"/>
      <c r="Y23" s="92"/>
      <c r="Z23" s="93"/>
      <c r="AA23" s="70"/>
      <c r="AB23" s="71"/>
      <c r="AC23" s="71"/>
      <c r="AD23" s="196"/>
      <c r="CA23" s="192" t="str">
        <f t="shared" si="1"/>
        <v/>
      </c>
      <c r="CG23" s="192">
        <f t="shared" si="2"/>
        <v>0</v>
      </c>
    </row>
    <row r="24" spans="1:85" x14ac:dyDescent="0.25">
      <c r="A24" s="563"/>
      <c r="B24" s="492"/>
      <c r="C24" s="79" t="s">
        <v>39</v>
      </c>
      <c r="D24" s="201">
        <f>SUM(E24:G24)</f>
        <v>0</v>
      </c>
      <c r="E24" s="81"/>
      <c r="F24" s="131"/>
      <c r="G24" s="131"/>
      <c r="H24" s="82"/>
      <c r="I24" s="83"/>
      <c r="J24" s="82"/>
      <c r="K24" s="84"/>
      <c r="L24" s="84"/>
      <c r="M24" s="84"/>
      <c r="N24" s="84"/>
      <c r="O24" s="84"/>
      <c r="P24" s="84"/>
      <c r="Q24" s="84"/>
      <c r="R24" s="84"/>
      <c r="S24" s="84"/>
      <c r="T24" s="84"/>
      <c r="U24" s="84"/>
      <c r="V24" s="84"/>
      <c r="W24" s="84"/>
      <c r="X24" s="85"/>
      <c r="Y24" s="86"/>
      <c r="Z24" s="87"/>
      <c r="AA24" s="88"/>
      <c r="AB24" s="88"/>
      <c r="AC24" s="88"/>
      <c r="AD24" s="196"/>
      <c r="CA24" s="192" t="str">
        <f t="shared" si="1"/>
        <v/>
      </c>
      <c r="CG24" s="192">
        <f t="shared" si="2"/>
        <v>0</v>
      </c>
    </row>
    <row r="25" spans="1:85" x14ac:dyDescent="0.25">
      <c r="A25" s="563"/>
      <c r="B25" s="500" t="s">
        <v>40</v>
      </c>
      <c r="C25" s="158" t="s">
        <v>41</v>
      </c>
      <c r="D25" s="195">
        <f>SUM(E25:G25)</f>
        <v>0</v>
      </c>
      <c r="E25" s="29"/>
      <c r="F25" s="30"/>
      <c r="G25" s="30"/>
      <c r="H25" s="74"/>
      <c r="I25" s="89"/>
      <c r="J25" s="73"/>
      <c r="K25" s="74"/>
      <c r="L25" s="74"/>
      <c r="M25" s="90"/>
      <c r="N25" s="90"/>
      <c r="O25" s="90"/>
      <c r="P25" s="90"/>
      <c r="Q25" s="90"/>
      <c r="R25" s="90"/>
      <c r="S25" s="90"/>
      <c r="T25" s="90"/>
      <c r="U25" s="90"/>
      <c r="V25" s="90"/>
      <c r="W25" s="90"/>
      <c r="X25" s="90"/>
      <c r="Y25" s="91"/>
      <c r="Z25" s="25"/>
      <c r="AA25" s="75"/>
      <c r="AB25" s="34"/>
      <c r="AC25" s="34"/>
      <c r="AD25" s="196"/>
      <c r="CA25" s="192" t="str">
        <f t="shared" si="1"/>
        <v/>
      </c>
      <c r="CG25" s="192">
        <f t="shared" si="2"/>
        <v>0</v>
      </c>
    </row>
    <row r="26" spans="1:85" x14ac:dyDescent="0.25">
      <c r="A26" s="563"/>
      <c r="B26" s="501"/>
      <c r="C26" s="159" t="s">
        <v>42</v>
      </c>
      <c r="D26" s="197">
        <f>SUM(E26:I26)</f>
        <v>0</v>
      </c>
      <c r="E26" s="55"/>
      <c r="F26" s="56"/>
      <c r="G26" s="56"/>
      <c r="H26" s="56"/>
      <c r="I26" s="41"/>
      <c r="J26" s="78"/>
      <c r="K26" s="61"/>
      <c r="L26" s="61"/>
      <c r="M26" s="63"/>
      <c r="N26" s="63"/>
      <c r="O26" s="63"/>
      <c r="P26" s="63"/>
      <c r="Q26" s="63"/>
      <c r="R26" s="63"/>
      <c r="S26" s="63"/>
      <c r="T26" s="63"/>
      <c r="U26" s="63"/>
      <c r="V26" s="63"/>
      <c r="W26" s="63"/>
      <c r="X26" s="63"/>
      <c r="Y26" s="92"/>
      <c r="Z26" s="93"/>
      <c r="AA26" s="70"/>
      <c r="AB26" s="41"/>
      <c r="AC26" s="41"/>
      <c r="AD26" s="196"/>
      <c r="CA26" s="192" t="str">
        <f t="shared" si="1"/>
        <v/>
      </c>
      <c r="CG26" s="192">
        <f t="shared" si="2"/>
        <v>0</v>
      </c>
    </row>
    <row r="27" spans="1:85" x14ac:dyDescent="0.25">
      <c r="A27" s="563"/>
      <c r="B27" s="502"/>
      <c r="C27" s="79" t="s">
        <v>39</v>
      </c>
      <c r="D27" s="201">
        <f>SUM(E27:I27)</f>
        <v>0</v>
      </c>
      <c r="E27" s="81"/>
      <c r="F27" s="94"/>
      <c r="G27" s="94"/>
      <c r="H27" s="94"/>
      <c r="I27" s="88"/>
      <c r="J27" s="82"/>
      <c r="K27" s="84"/>
      <c r="L27" s="84"/>
      <c r="M27" s="85"/>
      <c r="N27" s="85"/>
      <c r="O27" s="85"/>
      <c r="P27" s="85"/>
      <c r="Q27" s="85"/>
      <c r="R27" s="85"/>
      <c r="S27" s="85"/>
      <c r="T27" s="85"/>
      <c r="U27" s="85"/>
      <c r="V27" s="85"/>
      <c r="W27" s="85"/>
      <c r="X27" s="85"/>
      <c r="Y27" s="86"/>
      <c r="Z27" s="87"/>
      <c r="AA27" s="88"/>
      <c r="AB27" s="88"/>
      <c r="AC27" s="88"/>
      <c r="AD27" s="196"/>
      <c r="CA27" s="192" t="str">
        <f t="shared" si="1"/>
        <v/>
      </c>
      <c r="CG27" s="192">
        <f t="shared" si="2"/>
        <v>0</v>
      </c>
    </row>
    <row r="28" spans="1:85" x14ac:dyDescent="0.25">
      <c r="A28" s="563"/>
      <c r="B28" s="524" t="s">
        <v>43</v>
      </c>
      <c r="C28" s="525"/>
      <c r="D28" s="199">
        <f t="shared" ref="D28:D33" si="3">SUM(E28:X28)</f>
        <v>187</v>
      </c>
      <c r="E28" s="36">
        <v>168</v>
      </c>
      <c r="F28" s="37"/>
      <c r="G28" s="37"/>
      <c r="H28" s="37"/>
      <c r="I28" s="42"/>
      <c r="J28" s="40"/>
      <c r="K28" s="37">
        <v>2</v>
      </c>
      <c r="L28" s="37"/>
      <c r="M28" s="52"/>
      <c r="N28" s="52"/>
      <c r="O28" s="52">
        <v>2</v>
      </c>
      <c r="P28" s="52">
        <v>1</v>
      </c>
      <c r="Q28" s="52">
        <v>3</v>
      </c>
      <c r="R28" s="52">
        <v>1</v>
      </c>
      <c r="S28" s="52">
        <v>1</v>
      </c>
      <c r="T28" s="52"/>
      <c r="U28" s="52">
        <v>4</v>
      </c>
      <c r="V28" s="52"/>
      <c r="W28" s="52">
        <v>1</v>
      </c>
      <c r="X28" s="52">
        <v>4</v>
      </c>
      <c r="Y28" s="53"/>
      <c r="Z28" s="54"/>
      <c r="AA28" s="42"/>
      <c r="AB28" s="42"/>
      <c r="AC28" s="42"/>
      <c r="AD28" s="196"/>
      <c r="CA28" s="192" t="str">
        <f t="shared" si="1"/>
        <v/>
      </c>
      <c r="CG28" s="192">
        <f t="shared" si="2"/>
        <v>0</v>
      </c>
    </row>
    <row r="29" spans="1:85" x14ac:dyDescent="0.25">
      <c r="A29" s="563"/>
      <c r="B29" s="485" t="s">
        <v>44</v>
      </c>
      <c r="C29" s="486"/>
      <c r="D29" s="197">
        <f t="shared" si="3"/>
        <v>231</v>
      </c>
      <c r="E29" s="55">
        <v>231</v>
      </c>
      <c r="F29" s="56"/>
      <c r="G29" s="56"/>
      <c r="H29" s="56"/>
      <c r="I29" s="41"/>
      <c r="J29" s="57"/>
      <c r="K29" s="56"/>
      <c r="L29" s="56"/>
      <c r="M29" s="58"/>
      <c r="N29" s="58"/>
      <c r="O29" s="58"/>
      <c r="P29" s="58"/>
      <c r="Q29" s="58"/>
      <c r="R29" s="58"/>
      <c r="S29" s="58"/>
      <c r="T29" s="58"/>
      <c r="U29" s="58"/>
      <c r="V29" s="58"/>
      <c r="W29" s="58"/>
      <c r="X29" s="58"/>
      <c r="Y29" s="59"/>
      <c r="Z29" s="39"/>
      <c r="AA29" s="41"/>
      <c r="AB29" s="70"/>
      <c r="AC29" s="41"/>
      <c r="AD29" s="196"/>
      <c r="CA29" s="192" t="str">
        <f t="shared" si="1"/>
        <v/>
      </c>
      <c r="CG29" s="192">
        <f t="shared" si="2"/>
        <v>0</v>
      </c>
    </row>
    <row r="30" spans="1:85" x14ac:dyDescent="0.25">
      <c r="A30" s="563"/>
      <c r="B30" s="487" t="s">
        <v>80</v>
      </c>
      <c r="C30" s="160" t="s">
        <v>108</v>
      </c>
      <c r="D30" s="197">
        <f t="shared" si="3"/>
        <v>0</v>
      </c>
      <c r="E30" s="55"/>
      <c r="F30" s="56"/>
      <c r="G30" s="56"/>
      <c r="H30" s="56"/>
      <c r="I30" s="41"/>
      <c r="J30" s="57"/>
      <c r="K30" s="56"/>
      <c r="L30" s="56"/>
      <c r="M30" s="58"/>
      <c r="N30" s="58"/>
      <c r="O30" s="58"/>
      <c r="P30" s="58"/>
      <c r="Q30" s="58"/>
      <c r="R30" s="58"/>
      <c r="S30" s="58"/>
      <c r="T30" s="58"/>
      <c r="U30" s="58"/>
      <c r="V30" s="58"/>
      <c r="W30" s="58"/>
      <c r="X30" s="58"/>
      <c r="Y30" s="59"/>
      <c r="Z30" s="39"/>
      <c r="AA30" s="41"/>
      <c r="AB30" s="41"/>
      <c r="AC30" s="41"/>
      <c r="AD30" s="196"/>
      <c r="CA30" s="192" t="str">
        <f t="shared" si="1"/>
        <v/>
      </c>
      <c r="CG30" s="192">
        <f t="shared" si="2"/>
        <v>0</v>
      </c>
    </row>
    <row r="31" spans="1:85" x14ac:dyDescent="0.25">
      <c r="A31" s="563"/>
      <c r="B31" s="487"/>
      <c r="C31" s="160" t="s">
        <v>109</v>
      </c>
      <c r="D31" s="197">
        <f t="shared" si="3"/>
        <v>21</v>
      </c>
      <c r="E31" s="55"/>
      <c r="F31" s="56"/>
      <c r="G31" s="56"/>
      <c r="H31" s="56"/>
      <c r="I31" s="41"/>
      <c r="J31" s="57"/>
      <c r="K31" s="56">
        <v>2</v>
      </c>
      <c r="L31" s="56">
        <v>3</v>
      </c>
      <c r="M31" s="58">
        <v>3</v>
      </c>
      <c r="N31" s="58">
        <v>6</v>
      </c>
      <c r="O31" s="58">
        <v>5</v>
      </c>
      <c r="P31" s="58">
        <v>2</v>
      </c>
      <c r="Q31" s="58"/>
      <c r="R31" s="58"/>
      <c r="S31" s="58"/>
      <c r="T31" s="58"/>
      <c r="U31" s="58"/>
      <c r="V31" s="58"/>
      <c r="W31" s="58"/>
      <c r="X31" s="58"/>
      <c r="Y31" s="59"/>
      <c r="Z31" s="39"/>
      <c r="AA31" s="41"/>
      <c r="AB31" s="41"/>
      <c r="AC31" s="41"/>
      <c r="AD31" s="196"/>
      <c r="CA31" s="192" t="str">
        <f t="shared" si="1"/>
        <v/>
      </c>
      <c r="CG31" s="192">
        <f t="shared" si="2"/>
        <v>0</v>
      </c>
    </row>
    <row r="32" spans="1:85" x14ac:dyDescent="0.25">
      <c r="A32" s="563"/>
      <c r="B32" s="561" t="s">
        <v>81</v>
      </c>
      <c r="C32" s="561"/>
      <c r="D32" s="197">
        <f t="shared" si="3"/>
        <v>0</v>
      </c>
      <c r="E32" s="55"/>
      <c r="F32" s="56"/>
      <c r="G32" s="56"/>
      <c r="H32" s="56"/>
      <c r="I32" s="41"/>
      <c r="J32" s="57"/>
      <c r="K32" s="56"/>
      <c r="L32" s="56"/>
      <c r="M32" s="58"/>
      <c r="N32" s="58"/>
      <c r="O32" s="58"/>
      <c r="P32" s="58"/>
      <c r="Q32" s="58"/>
      <c r="R32" s="58"/>
      <c r="S32" s="58"/>
      <c r="T32" s="58"/>
      <c r="U32" s="58"/>
      <c r="V32" s="58"/>
      <c r="W32" s="58"/>
      <c r="X32" s="58"/>
      <c r="Y32" s="59"/>
      <c r="Z32" s="39"/>
      <c r="AA32" s="41"/>
      <c r="AB32" s="41"/>
      <c r="AC32" s="41"/>
      <c r="AD32" s="196"/>
      <c r="CA32" s="192" t="str">
        <f t="shared" si="1"/>
        <v/>
      </c>
      <c r="CG32" s="192">
        <f t="shared" si="2"/>
        <v>0</v>
      </c>
    </row>
    <row r="33" spans="1:85" x14ac:dyDescent="0.25">
      <c r="A33" s="563"/>
      <c r="B33" s="485" t="s">
        <v>45</v>
      </c>
      <c r="C33" s="486"/>
      <c r="D33" s="197">
        <f t="shared" si="3"/>
        <v>0</v>
      </c>
      <c r="E33" s="55"/>
      <c r="F33" s="56"/>
      <c r="G33" s="56"/>
      <c r="H33" s="56"/>
      <c r="I33" s="41"/>
      <c r="J33" s="57"/>
      <c r="K33" s="56"/>
      <c r="L33" s="56"/>
      <c r="M33" s="58"/>
      <c r="N33" s="58"/>
      <c r="O33" s="58"/>
      <c r="P33" s="58"/>
      <c r="Q33" s="58"/>
      <c r="R33" s="58"/>
      <c r="S33" s="58"/>
      <c r="T33" s="58"/>
      <c r="U33" s="58"/>
      <c r="V33" s="58"/>
      <c r="W33" s="58"/>
      <c r="X33" s="58"/>
      <c r="Y33" s="59"/>
      <c r="Z33" s="39"/>
      <c r="AA33" s="41"/>
      <c r="AB33" s="41"/>
      <c r="AC33" s="41"/>
      <c r="AD33" s="196"/>
      <c r="CA33" s="192" t="str">
        <f t="shared" si="1"/>
        <v/>
      </c>
      <c r="CG33" s="192">
        <f t="shared" si="2"/>
        <v>0</v>
      </c>
    </row>
    <row r="34" spans="1:85" x14ac:dyDescent="0.25">
      <c r="A34" s="563"/>
      <c r="B34" s="526" t="s">
        <v>110</v>
      </c>
      <c r="C34" s="527"/>
      <c r="D34" s="202">
        <f>SUM(J34:T34)</f>
        <v>0</v>
      </c>
      <c r="E34" s="60"/>
      <c r="F34" s="61"/>
      <c r="G34" s="61"/>
      <c r="H34" s="61"/>
      <c r="I34" s="62"/>
      <c r="J34" s="57"/>
      <c r="K34" s="56"/>
      <c r="L34" s="56"/>
      <c r="M34" s="58"/>
      <c r="N34" s="58"/>
      <c r="O34" s="58"/>
      <c r="P34" s="58"/>
      <c r="Q34" s="58"/>
      <c r="R34" s="58"/>
      <c r="S34" s="58"/>
      <c r="T34" s="58"/>
      <c r="U34" s="63"/>
      <c r="V34" s="63"/>
      <c r="W34" s="63"/>
      <c r="X34" s="63"/>
      <c r="Y34" s="59"/>
      <c r="Z34" s="39"/>
      <c r="AA34" s="41"/>
      <c r="AB34" s="41"/>
      <c r="AC34" s="62"/>
      <c r="AD34" s="196"/>
      <c r="CA34" s="192" t="str">
        <f t="shared" si="1"/>
        <v/>
      </c>
      <c r="CG34" s="192">
        <f t="shared" si="2"/>
        <v>0</v>
      </c>
    </row>
    <row r="35" spans="1:85" x14ac:dyDescent="0.25">
      <c r="A35" s="563"/>
      <c r="B35" s="488" t="s">
        <v>47</v>
      </c>
      <c r="C35" s="489"/>
      <c r="D35" s="200">
        <f>SUM(E35:X35)</f>
        <v>612</v>
      </c>
      <c r="E35" s="96">
        <v>157</v>
      </c>
      <c r="F35" s="66"/>
      <c r="G35" s="66">
        <v>1</v>
      </c>
      <c r="H35" s="66">
        <v>3</v>
      </c>
      <c r="I35" s="70">
        <v>5</v>
      </c>
      <c r="J35" s="65"/>
      <c r="K35" s="66">
        <v>15</v>
      </c>
      <c r="L35" s="66">
        <v>20</v>
      </c>
      <c r="M35" s="97">
        <v>25</v>
      </c>
      <c r="N35" s="97">
        <v>16</v>
      </c>
      <c r="O35" s="97">
        <v>23</v>
      </c>
      <c r="P35" s="97">
        <v>23</v>
      </c>
      <c r="Q35" s="97">
        <v>22</v>
      </c>
      <c r="R35" s="97">
        <v>39</v>
      </c>
      <c r="S35" s="97">
        <v>38</v>
      </c>
      <c r="T35" s="97">
        <v>44</v>
      </c>
      <c r="U35" s="97">
        <v>33</v>
      </c>
      <c r="V35" s="97">
        <v>46</v>
      </c>
      <c r="W35" s="97">
        <v>41</v>
      </c>
      <c r="X35" s="97">
        <v>61</v>
      </c>
      <c r="Y35" s="68"/>
      <c r="Z35" s="69"/>
      <c r="AA35" s="70"/>
      <c r="AB35" s="41"/>
      <c r="AC35" s="70"/>
      <c r="AD35" s="196"/>
      <c r="CA35" s="192" t="str">
        <f t="shared" si="1"/>
        <v/>
      </c>
      <c r="CG35" s="192">
        <f t="shared" si="2"/>
        <v>0</v>
      </c>
    </row>
    <row r="36" spans="1:85" x14ac:dyDescent="0.25">
      <c r="A36" s="563"/>
      <c r="B36" s="490" t="s">
        <v>48</v>
      </c>
      <c r="C36" s="98" t="s">
        <v>49</v>
      </c>
      <c r="D36" s="195">
        <f>SUM(U36:X36)</f>
        <v>0</v>
      </c>
      <c r="E36" s="99"/>
      <c r="F36" s="74"/>
      <c r="G36" s="74"/>
      <c r="H36" s="74"/>
      <c r="I36" s="89"/>
      <c r="J36" s="73"/>
      <c r="K36" s="74"/>
      <c r="L36" s="74"/>
      <c r="M36" s="74"/>
      <c r="N36" s="74"/>
      <c r="O36" s="74"/>
      <c r="P36" s="74"/>
      <c r="Q36" s="74"/>
      <c r="R36" s="74"/>
      <c r="S36" s="74"/>
      <c r="T36" s="74"/>
      <c r="U36" s="100"/>
      <c r="V36" s="100"/>
      <c r="W36" s="100"/>
      <c r="X36" s="100"/>
      <c r="Y36" s="101"/>
      <c r="Z36" s="102"/>
      <c r="AA36" s="89"/>
      <c r="AB36" s="89"/>
      <c r="AC36" s="89"/>
      <c r="AD36" s="196"/>
      <c r="CA36" s="192" t="str">
        <f t="shared" ref="CA36:CA39" si="4">IF(D36&lt;SUM(Y36:AC36),"Total por edad no puede ser menor que la suma de los subgrupos","")</f>
        <v/>
      </c>
      <c r="CG36" s="192">
        <f t="shared" si="2"/>
        <v>0</v>
      </c>
    </row>
    <row r="37" spans="1:85" x14ac:dyDescent="0.25">
      <c r="A37" s="563"/>
      <c r="B37" s="491"/>
      <c r="C37" s="161" t="s">
        <v>50</v>
      </c>
      <c r="D37" s="197">
        <f>SUM(U37:X37)</f>
        <v>175</v>
      </c>
      <c r="E37" s="60"/>
      <c r="F37" s="61"/>
      <c r="G37" s="61"/>
      <c r="H37" s="61"/>
      <c r="I37" s="62"/>
      <c r="J37" s="78"/>
      <c r="K37" s="61"/>
      <c r="L37" s="61"/>
      <c r="M37" s="61"/>
      <c r="N37" s="61"/>
      <c r="O37" s="61"/>
      <c r="P37" s="61"/>
      <c r="Q37" s="61"/>
      <c r="R37" s="61"/>
      <c r="S37" s="61"/>
      <c r="T37" s="61"/>
      <c r="U37" s="58">
        <v>32</v>
      </c>
      <c r="V37" s="58">
        <v>46</v>
      </c>
      <c r="W37" s="58">
        <v>40</v>
      </c>
      <c r="X37" s="58">
        <v>57</v>
      </c>
      <c r="Y37" s="103"/>
      <c r="Z37" s="104"/>
      <c r="AA37" s="62"/>
      <c r="AB37" s="62"/>
      <c r="AC37" s="62"/>
      <c r="AD37" s="196"/>
      <c r="CA37" s="192" t="str">
        <f t="shared" si="4"/>
        <v/>
      </c>
      <c r="CG37" s="192">
        <f t="shared" si="2"/>
        <v>0</v>
      </c>
    </row>
    <row r="38" spans="1:85" x14ac:dyDescent="0.25">
      <c r="A38" s="563"/>
      <c r="B38" s="492"/>
      <c r="C38" s="105" t="s">
        <v>51</v>
      </c>
      <c r="D38" s="201">
        <f>SUM(U38:X38)</f>
        <v>0</v>
      </c>
      <c r="E38" s="106"/>
      <c r="F38" s="84"/>
      <c r="G38" s="84"/>
      <c r="H38" s="84"/>
      <c r="I38" s="107"/>
      <c r="J38" s="82"/>
      <c r="K38" s="84"/>
      <c r="L38" s="84"/>
      <c r="M38" s="84"/>
      <c r="N38" s="84"/>
      <c r="O38" s="84"/>
      <c r="P38" s="84"/>
      <c r="Q38" s="84"/>
      <c r="R38" s="84"/>
      <c r="S38" s="84"/>
      <c r="T38" s="84"/>
      <c r="U38" s="108"/>
      <c r="V38" s="108"/>
      <c r="W38" s="108"/>
      <c r="X38" s="108"/>
      <c r="Y38" s="86"/>
      <c r="Z38" s="87"/>
      <c r="AA38" s="107"/>
      <c r="AB38" s="107"/>
      <c r="AC38" s="107"/>
      <c r="AD38" s="196"/>
      <c r="CA38" s="192" t="str">
        <f t="shared" si="4"/>
        <v/>
      </c>
      <c r="CG38" s="192">
        <f t="shared" si="2"/>
        <v>0</v>
      </c>
    </row>
    <row r="39" spans="1:85" x14ac:dyDescent="0.25">
      <c r="A39" s="563"/>
      <c r="B39" s="565" t="s">
        <v>52</v>
      </c>
      <c r="C39" s="566"/>
      <c r="D39" s="198">
        <f>SUM(E39:X39)</f>
        <v>0</v>
      </c>
      <c r="E39" s="45"/>
      <c r="F39" s="46"/>
      <c r="G39" s="46"/>
      <c r="H39" s="46"/>
      <c r="I39" s="50"/>
      <c r="J39" s="49"/>
      <c r="K39" s="46"/>
      <c r="L39" s="46"/>
      <c r="M39" s="109"/>
      <c r="N39" s="109"/>
      <c r="O39" s="109"/>
      <c r="P39" s="109"/>
      <c r="Q39" s="109"/>
      <c r="R39" s="109"/>
      <c r="S39" s="109"/>
      <c r="T39" s="109"/>
      <c r="U39" s="109"/>
      <c r="V39" s="109"/>
      <c r="W39" s="109"/>
      <c r="X39" s="109"/>
      <c r="Y39" s="110"/>
      <c r="Z39" s="111"/>
      <c r="AA39" s="112"/>
      <c r="AB39" s="112"/>
      <c r="AC39" s="112"/>
      <c r="AD39" s="196"/>
      <c r="CA39" s="192" t="str">
        <f t="shared" si="4"/>
        <v/>
      </c>
      <c r="CG39" s="192">
        <f t="shared" si="2"/>
        <v>0</v>
      </c>
    </row>
    <row r="40" spans="1:85" x14ac:dyDescent="0.25">
      <c r="A40" s="564"/>
      <c r="B40" s="493" t="s">
        <v>4</v>
      </c>
      <c r="C40" s="494"/>
      <c r="D40" s="203">
        <f>SUM(E40:X40)</f>
        <v>1830</v>
      </c>
      <c r="E40" s="204">
        <f t="shared" ref="E40:AC40" si="5">SUM(E11:E39)</f>
        <v>1036</v>
      </c>
      <c r="F40" s="205">
        <f t="shared" si="5"/>
        <v>2</v>
      </c>
      <c r="G40" s="205">
        <f t="shared" si="5"/>
        <v>11</v>
      </c>
      <c r="H40" s="205">
        <f t="shared" si="5"/>
        <v>19</v>
      </c>
      <c r="I40" s="206">
        <f t="shared" si="5"/>
        <v>9</v>
      </c>
      <c r="J40" s="207">
        <f t="shared" si="5"/>
        <v>0</v>
      </c>
      <c r="K40" s="205">
        <f t="shared" si="5"/>
        <v>25</v>
      </c>
      <c r="L40" s="205">
        <f t="shared" si="5"/>
        <v>34</v>
      </c>
      <c r="M40" s="208">
        <f t="shared" si="5"/>
        <v>43</v>
      </c>
      <c r="N40" s="208">
        <f t="shared" si="5"/>
        <v>42</v>
      </c>
      <c r="O40" s="208">
        <f t="shared" si="5"/>
        <v>34</v>
      </c>
      <c r="P40" s="208">
        <f t="shared" si="5"/>
        <v>31</v>
      </c>
      <c r="Q40" s="208">
        <f t="shared" si="5"/>
        <v>30</v>
      </c>
      <c r="R40" s="208">
        <f t="shared" si="5"/>
        <v>43</v>
      </c>
      <c r="S40" s="208">
        <f t="shared" si="5"/>
        <v>39</v>
      </c>
      <c r="T40" s="208">
        <f t="shared" si="5"/>
        <v>50</v>
      </c>
      <c r="U40" s="208">
        <f t="shared" si="5"/>
        <v>69</v>
      </c>
      <c r="V40" s="208">
        <f t="shared" si="5"/>
        <v>102</v>
      </c>
      <c r="W40" s="208">
        <f t="shared" si="5"/>
        <v>89</v>
      </c>
      <c r="X40" s="208">
        <f t="shared" si="5"/>
        <v>122</v>
      </c>
      <c r="Y40" s="209">
        <f t="shared" si="5"/>
        <v>0</v>
      </c>
      <c r="Z40" s="210">
        <f t="shared" si="5"/>
        <v>47</v>
      </c>
      <c r="AA40" s="206">
        <f t="shared" si="5"/>
        <v>0</v>
      </c>
      <c r="AB40" s="206">
        <f t="shared" si="5"/>
        <v>0</v>
      </c>
      <c r="AC40" s="206">
        <f t="shared" si="5"/>
        <v>0</v>
      </c>
      <c r="AD40" s="194"/>
    </row>
    <row r="41" spans="1:85" x14ac:dyDescent="0.25">
      <c r="A41" s="211" t="s">
        <v>53</v>
      </c>
      <c r="B41" s="121"/>
      <c r="C41" s="121"/>
      <c r="D41" s="121"/>
      <c r="E41" s="121"/>
      <c r="F41" s="121"/>
      <c r="G41" s="122"/>
      <c r="H41" s="122"/>
      <c r="I41" s="123"/>
      <c r="J41" s="123"/>
      <c r="K41" s="123"/>
      <c r="L41" s="123"/>
      <c r="M41" s="123"/>
      <c r="N41" s="123"/>
      <c r="O41" s="124"/>
      <c r="P41" s="123"/>
      <c r="Q41" s="3"/>
      <c r="R41" s="4"/>
      <c r="S41" s="4"/>
      <c r="T41" s="4"/>
      <c r="U41" s="4"/>
      <c r="V41" s="4"/>
      <c r="W41" s="4"/>
      <c r="X41" s="4"/>
      <c r="Y41" s="4"/>
      <c r="Z41" s="4"/>
      <c r="AA41" s="4"/>
      <c r="AB41" s="4"/>
      <c r="AC41" s="4"/>
    </row>
    <row r="42" spans="1:85" ht="42" x14ac:dyDescent="0.25">
      <c r="A42" s="567" t="s">
        <v>3</v>
      </c>
      <c r="B42" s="568"/>
      <c r="C42" s="569"/>
      <c r="D42" s="184" t="s">
        <v>4</v>
      </c>
      <c r="E42" s="125" t="s">
        <v>54</v>
      </c>
      <c r="F42" s="183" t="s">
        <v>111</v>
      </c>
      <c r="G42" s="183" t="s">
        <v>55</v>
      </c>
      <c r="H42" s="126" t="s">
        <v>56</v>
      </c>
      <c r="I42" s="126" t="s">
        <v>112</v>
      </c>
      <c r="J42" s="123"/>
      <c r="K42" s="123"/>
      <c r="L42" s="123"/>
      <c r="M42" s="123"/>
      <c r="N42" s="123"/>
      <c r="O42" s="123"/>
      <c r="P42" s="123"/>
      <c r="Q42" s="3"/>
      <c r="R42" s="4"/>
      <c r="S42" s="4"/>
      <c r="T42" s="4"/>
      <c r="U42" s="4"/>
      <c r="V42" s="4"/>
      <c r="W42" s="4"/>
      <c r="X42" s="4"/>
      <c r="Y42" s="4"/>
      <c r="Z42" s="4"/>
      <c r="AA42" s="4"/>
      <c r="AB42" s="4"/>
      <c r="AC42" s="4"/>
    </row>
    <row r="43" spans="1:85" x14ac:dyDescent="0.25">
      <c r="A43" s="562" t="s">
        <v>26</v>
      </c>
      <c r="B43" s="495" t="s">
        <v>27</v>
      </c>
      <c r="C43" s="496"/>
      <c r="D43" s="193">
        <f t="shared" ref="D43:D71" si="6">SUM(E43:H43)</f>
        <v>130</v>
      </c>
      <c r="E43" s="18">
        <v>45</v>
      </c>
      <c r="F43" s="19">
        <v>15</v>
      </c>
      <c r="G43" s="19"/>
      <c r="H43" s="127">
        <v>70</v>
      </c>
      <c r="I43" s="127"/>
      <c r="J43" s="196"/>
      <c r="K43" s="123"/>
      <c r="L43" s="123"/>
      <c r="M43" s="123"/>
      <c r="N43" s="123"/>
      <c r="O43" s="123"/>
      <c r="P43" s="123"/>
      <c r="Q43" s="3"/>
      <c r="R43" s="4"/>
      <c r="S43" s="4"/>
      <c r="T43" s="4"/>
      <c r="U43" s="4"/>
      <c r="V43" s="4"/>
      <c r="W43" s="4"/>
      <c r="X43" s="4"/>
      <c r="Y43" s="4"/>
      <c r="Z43" s="4"/>
      <c r="AA43" s="4"/>
      <c r="AB43" s="4"/>
      <c r="AC43" s="4"/>
      <c r="CA43" s="192" t="str">
        <f t="shared" ref="CA43:CA71" si="7">IF(AND(D43=0,D11&gt;0),"En esta área en Sección A,  se consignan personas pero falta registrar la Sesión","")</f>
        <v/>
      </c>
      <c r="CG43" s="192">
        <f t="shared" ref="CG43:CG71" si="8">IF(AND(D43=0,D11&gt;0),1,0)</f>
        <v>0</v>
      </c>
    </row>
    <row r="44" spans="1:85" x14ac:dyDescent="0.25">
      <c r="A44" s="563"/>
      <c r="B44" s="497" t="s">
        <v>28</v>
      </c>
      <c r="C44" s="27" t="s">
        <v>29</v>
      </c>
      <c r="D44" s="193">
        <f t="shared" si="6"/>
        <v>84</v>
      </c>
      <c r="E44" s="29">
        <v>31</v>
      </c>
      <c r="F44" s="30">
        <v>8</v>
      </c>
      <c r="G44" s="30"/>
      <c r="H44" s="31">
        <v>45</v>
      </c>
      <c r="I44" s="31"/>
      <c r="J44" s="196"/>
      <c r="K44" s="123"/>
      <c r="L44" s="123"/>
      <c r="M44" s="123"/>
      <c r="N44" s="123"/>
      <c r="O44" s="123"/>
      <c r="P44" s="123"/>
      <c r="Q44" s="3"/>
      <c r="R44" s="4"/>
      <c r="S44" s="4"/>
      <c r="T44" s="4"/>
      <c r="U44" s="4"/>
      <c r="V44" s="4"/>
      <c r="W44" s="4"/>
      <c r="X44" s="4"/>
      <c r="Y44" s="4"/>
      <c r="Z44" s="4"/>
      <c r="AA44" s="4"/>
      <c r="AB44" s="4"/>
      <c r="AC44" s="4"/>
      <c r="CA44" s="192" t="str">
        <f t="shared" si="7"/>
        <v/>
      </c>
      <c r="CG44" s="192">
        <f t="shared" si="8"/>
        <v>0</v>
      </c>
    </row>
    <row r="45" spans="1:85" x14ac:dyDescent="0.25">
      <c r="A45" s="563"/>
      <c r="B45" s="498"/>
      <c r="C45" s="185" t="s">
        <v>30</v>
      </c>
      <c r="D45" s="200">
        <f t="shared" si="6"/>
        <v>19</v>
      </c>
      <c r="E45" s="55">
        <v>11</v>
      </c>
      <c r="F45" s="56"/>
      <c r="G45" s="56"/>
      <c r="H45" s="128">
        <v>8</v>
      </c>
      <c r="I45" s="128"/>
      <c r="J45" s="196"/>
      <c r="K45" s="123"/>
      <c r="L45" s="123"/>
      <c r="M45" s="123"/>
      <c r="N45" s="123"/>
      <c r="O45" s="123"/>
      <c r="P45" s="123"/>
      <c r="Q45" s="3"/>
      <c r="R45" s="4"/>
      <c r="S45" s="4"/>
      <c r="T45" s="4"/>
      <c r="U45" s="4"/>
      <c r="V45" s="4"/>
      <c r="W45" s="4"/>
      <c r="X45" s="4"/>
      <c r="Y45" s="4"/>
      <c r="Z45" s="4"/>
      <c r="AA45" s="4"/>
      <c r="AB45" s="4"/>
      <c r="AC45" s="4"/>
      <c r="CA45" s="192" t="str">
        <f t="shared" si="7"/>
        <v/>
      </c>
      <c r="CG45" s="192">
        <f t="shared" si="8"/>
        <v>0</v>
      </c>
    </row>
    <row r="46" spans="1:85" x14ac:dyDescent="0.25">
      <c r="A46" s="563"/>
      <c r="B46" s="499"/>
      <c r="C46" s="43" t="s">
        <v>31</v>
      </c>
      <c r="D46" s="201">
        <f t="shared" si="6"/>
        <v>63</v>
      </c>
      <c r="E46" s="81">
        <v>22</v>
      </c>
      <c r="F46" s="94">
        <v>10</v>
      </c>
      <c r="G46" s="94"/>
      <c r="H46" s="129">
        <v>31</v>
      </c>
      <c r="I46" s="129"/>
      <c r="J46" s="196"/>
      <c r="K46" s="123"/>
      <c r="L46" s="123"/>
      <c r="M46" s="123"/>
      <c r="N46" s="123"/>
      <c r="O46" s="123"/>
      <c r="P46" s="123"/>
      <c r="Q46" s="3"/>
      <c r="R46" s="4"/>
      <c r="S46" s="4"/>
      <c r="T46" s="4"/>
      <c r="U46" s="4"/>
      <c r="V46" s="4"/>
      <c r="W46" s="4"/>
      <c r="X46" s="4"/>
      <c r="Y46" s="4"/>
      <c r="Z46" s="4"/>
      <c r="AA46" s="4"/>
      <c r="AB46" s="4"/>
      <c r="AC46" s="4"/>
      <c r="CA46" s="192" t="str">
        <f t="shared" si="7"/>
        <v/>
      </c>
      <c r="CG46" s="192">
        <f t="shared" si="8"/>
        <v>0</v>
      </c>
    </row>
    <row r="47" spans="1:85" x14ac:dyDescent="0.25">
      <c r="A47" s="563"/>
      <c r="B47" s="524" t="s">
        <v>32</v>
      </c>
      <c r="C47" s="525"/>
      <c r="D47" s="202">
        <f t="shared" si="6"/>
        <v>93</v>
      </c>
      <c r="E47" s="36">
        <v>32</v>
      </c>
      <c r="F47" s="37">
        <v>11</v>
      </c>
      <c r="G47" s="37"/>
      <c r="H47" s="38">
        <v>50</v>
      </c>
      <c r="I47" s="38"/>
      <c r="J47" s="196"/>
      <c r="K47" s="123"/>
      <c r="L47" s="123"/>
      <c r="M47" s="123"/>
      <c r="N47" s="123"/>
      <c r="O47" s="123"/>
      <c r="P47" s="123"/>
      <c r="Q47" s="3"/>
      <c r="R47" s="4"/>
      <c r="S47" s="4"/>
      <c r="T47" s="4"/>
      <c r="U47" s="4"/>
      <c r="V47" s="4"/>
      <c r="W47" s="4"/>
      <c r="X47" s="4"/>
      <c r="Y47" s="4"/>
      <c r="Z47" s="4"/>
      <c r="AA47" s="4"/>
      <c r="AB47" s="4"/>
      <c r="AC47" s="4"/>
      <c r="CA47" s="192" t="str">
        <f t="shared" si="7"/>
        <v/>
      </c>
      <c r="CG47" s="192">
        <f t="shared" si="8"/>
        <v>0</v>
      </c>
    </row>
    <row r="48" spans="1:85" x14ac:dyDescent="0.25">
      <c r="A48" s="563"/>
      <c r="B48" s="485" t="s">
        <v>33</v>
      </c>
      <c r="C48" s="486"/>
      <c r="D48" s="200">
        <f t="shared" si="6"/>
        <v>45</v>
      </c>
      <c r="E48" s="55">
        <v>22</v>
      </c>
      <c r="F48" s="56">
        <v>8</v>
      </c>
      <c r="G48" s="56"/>
      <c r="H48" s="128">
        <v>15</v>
      </c>
      <c r="I48" s="128"/>
      <c r="J48" s="196"/>
      <c r="K48" s="123"/>
      <c r="L48" s="123"/>
      <c r="M48" s="123"/>
      <c r="N48" s="123"/>
      <c r="O48" s="123"/>
      <c r="P48" s="123"/>
      <c r="Q48" s="3"/>
      <c r="R48" s="4"/>
      <c r="S48" s="4"/>
      <c r="T48" s="4"/>
      <c r="U48" s="4"/>
      <c r="V48" s="4"/>
      <c r="W48" s="4"/>
      <c r="X48" s="4"/>
      <c r="Y48" s="4"/>
      <c r="Z48" s="4"/>
      <c r="AA48" s="4"/>
      <c r="AB48" s="4"/>
      <c r="AC48" s="4"/>
      <c r="CA48" s="192" t="str">
        <f t="shared" si="7"/>
        <v/>
      </c>
      <c r="CG48" s="192">
        <f t="shared" si="8"/>
        <v>0</v>
      </c>
    </row>
    <row r="49" spans="1:85" x14ac:dyDescent="0.25">
      <c r="A49" s="563"/>
      <c r="B49" s="485" t="s">
        <v>34</v>
      </c>
      <c r="C49" s="486"/>
      <c r="D49" s="200">
        <f t="shared" si="6"/>
        <v>0</v>
      </c>
      <c r="E49" s="55"/>
      <c r="F49" s="56"/>
      <c r="G49" s="56"/>
      <c r="H49" s="128"/>
      <c r="I49" s="128"/>
      <c r="J49" s="196"/>
      <c r="K49" s="123"/>
      <c r="L49" s="123"/>
      <c r="M49" s="123"/>
      <c r="N49" s="123"/>
      <c r="O49" s="123"/>
      <c r="P49" s="123"/>
      <c r="Q49" s="3"/>
      <c r="R49" s="4"/>
      <c r="S49" s="4"/>
      <c r="T49" s="4"/>
      <c r="U49" s="4"/>
      <c r="V49" s="4"/>
      <c r="W49" s="4"/>
      <c r="X49" s="4"/>
      <c r="Y49" s="4"/>
      <c r="Z49" s="4"/>
      <c r="AA49" s="4"/>
      <c r="AB49" s="4"/>
      <c r="AC49" s="4"/>
      <c r="CA49" s="192" t="str">
        <f t="shared" si="7"/>
        <v/>
      </c>
      <c r="CG49" s="192">
        <f t="shared" si="8"/>
        <v>0</v>
      </c>
    </row>
    <row r="50" spans="1:85" x14ac:dyDescent="0.25">
      <c r="A50" s="563"/>
      <c r="B50" s="485" t="s">
        <v>79</v>
      </c>
      <c r="C50" s="486"/>
      <c r="D50" s="200">
        <f t="shared" si="6"/>
        <v>0</v>
      </c>
      <c r="E50" s="55"/>
      <c r="F50" s="56"/>
      <c r="G50" s="56"/>
      <c r="H50" s="128"/>
      <c r="I50" s="128"/>
      <c r="J50" s="196"/>
      <c r="K50" s="123"/>
      <c r="L50" s="123"/>
      <c r="M50" s="123"/>
      <c r="N50" s="123"/>
      <c r="O50" s="123"/>
      <c r="P50" s="123"/>
      <c r="Q50" s="3"/>
      <c r="R50" s="4"/>
      <c r="S50" s="4"/>
      <c r="T50" s="4"/>
      <c r="U50" s="4"/>
      <c r="V50" s="4"/>
      <c r="W50" s="4"/>
      <c r="X50" s="4"/>
      <c r="Y50" s="4"/>
      <c r="Z50" s="4"/>
      <c r="AA50" s="4"/>
      <c r="AB50" s="4"/>
      <c r="AC50" s="4"/>
      <c r="CA50" s="192" t="str">
        <f t="shared" si="7"/>
        <v/>
      </c>
      <c r="CG50" s="192">
        <f t="shared" si="8"/>
        <v>0</v>
      </c>
    </row>
    <row r="51" spans="1:85" x14ac:dyDescent="0.25">
      <c r="A51" s="563"/>
      <c r="B51" s="485" t="s">
        <v>35</v>
      </c>
      <c r="C51" s="486"/>
      <c r="D51" s="200">
        <f t="shared" si="6"/>
        <v>25</v>
      </c>
      <c r="E51" s="55">
        <v>10</v>
      </c>
      <c r="F51" s="56"/>
      <c r="G51" s="56"/>
      <c r="H51" s="128">
        <v>15</v>
      </c>
      <c r="I51" s="128"/>
      <c r="J51" s="196"/>
      <c r="K51" s="123"/>
      <c r="L51" s="123"/>
      <c r="M51" s="123"/>
      <c r="N51" s="123"/>
      <c r="O51" s="123"/>
      <c r="P51" s="123"/>
      <c r="Q51" s="3"/>
      <c r="R51" s="4"/>
      <c r="S51" s="4"/>
      <c r="T51" s="4"/>
      <c r="U51" s="4"/>
      <c r="V51" s="4"/>
      <c r="W51" s="4"/>
      <c r="X51" s="4"/>
      <c r="Y51" s="4"/>
      <c r="Z51" s="4"/>
      <c r="AA51" s="4"/>
      <c r="AB51" s="4"/>
      <c r="AC51" s="4"/>
      <c r="CA51" s="192" t="str">
        <f t="shared" si="7"/>
        <v/>
      </c>
      <c r="CG51" s="192">
        <f t="shared" si="8"/>
        <v>0</v>
      </c>
    </row>
    <row r="52" spans="1:85" x14ac:dyDescent="0.25">
      <c r="A52" s="563"/>
      <c r="B52" s="485" t="s">
        <v>36</v>
      </c>
      <c r="C52" s="486"/>
      <c r="D52" s="200">
        <f t="shared" si="6"/>
        <v>15</v>
      </c>
      <c r="E52" s="96">
        <v>1</v>
      </c>
      <c r="F52" s="66">
        <v>14</v>
      </c>
      <c r="G52" s="66"/>
      <c r="H52" s="130"/>
      <c r="I52" s="130"/>
      <c r="J52" s="196"/>
      <c r="K52" s="123"/>
      <c r="L52" s="123"/>
      <c r="M52" s="123"/>
      <c r="N52" s="123"/>
      <c r="O52" s="123"/>
      <c r="P52" s="123"/>
      <c r="Q52" s="3"/>
      <c r="R52" s="4"/>
      <c r="S52" s="4"/>
      <c r="T52" s="4"/>
      <c r="U52" s="4"/>
      <c r="V52" s="4"/>
      <c r="W52" s="4"/>
      <c r="X52" s="4"/>
      <c r="Y52" s="4"/>
      <c r="Z52" s="4"/>
      <c r="AA52" s="4"/>
      <c r="AB52" s="4"/>
      <c r="AC52" s="4"/>
      <c r="CA52" s="192" t="str">
        <f t="shared" si="7"/>
        <v/>
      </c>
      <c r="CG52" s="192">
        <f t="shared" si="8"/>
        <v>0</v>
      </c>
    </row>
    <row r="53" spans="1:85" x14ac:dyDescent="0.25">
      <c r="A53" s="563"/>
      <c r="B53" s="488" t="s">
        <v>106</v>
      </c>
      <c r="C53" s="489"/>
      <c r="D53" s="200">
        <f t="shared" si="6"/>
        <v>0</v>
      </c>
      <c r="E53" s="96"/>
      <c r="F53" s="66"/>
      <c r="G53" s="66"/>
      <c r="H53" s="130"/>
      <c r="I53" s="130"/>
      <c r="J53" s="196"/>
      <c r="K53" s="123"/>
      <c r="L53" s="123"/>
      <c r="M53" s="123"/>
      <c r="N53" s="123"/>
      <c r="O53" s="123"/>
      <c r="P53" s="123"/>
      <c r="Q53" s="3"/>
      <c r="R53" s="4"/>
      <c r="S53" s="4"/>
      <c r="T53" s="4"/>
      <c r="U53" s="4"/>
      <c r="V53" s="4"/>
      <c r="W53" s="4"/>
      <c r="X53" s="4"/>
      <c r="Y53" s="4"/>
      <c r="Z53" s="4"/>
      <c r="AA53" s="4"/>
      <c r="AB53" s="4"/>
      <c r="AC53" s="4"/>
      <c r="CA53" s="192" t="str">
        <f t="shared" si="7"/>
        <v/>
      </c>
      <c r="CG53" s="192">
        <f t="shared" si="8"/>
        <v>0</v>
      </c>
    </row>
    <row r="54" spans="1:85" x14ac:dyDescent="0.25">
      <c r="A54" s="563"/>
      <c r="B54" s="490" t="s">
        <v>107</v>
      </c>
      <c r="C54" s="72" t="s">
        <v>37</v>
      </c>
      <c r="D54" s="195">
        <f t="shared" si="6"/>
        <v>14</v>
      </c>
      <c r="E54" s="33">
        <v>8</v>
      </c>
      <c r="F54" s="30">
        <v>6</v>
      </c>
      <c r="G54" s="30"/>
      <c r="H54" s="31"/>
      <c r="I54" s="31"/>
      <c r="J54" s="196"/>
      <c r="K54" s="123"/>
      <c r="L54" s="123"/>
      <c r="M54" s="123"/>
      <c r="N54" s="123"/>
      <c r="O54" s="123"/>
      <c r="P54" s="123"/>
      <c r="Q54" s="3"/>
      <c r="R54" s="4"/>
      <c r="S54" s="4"/>
      <c r="T54" s="4"/>
      <c r="U54" s="4"/>
      <c r="V54" s="4"/>
      <c r="W54" s="4"/>
      <c r="X54" s="4"/>
      <c r="Y54" s="4"/>
      <c r="Z54" s="4"/>
      <c r="AA54" s="4"/>
      <c r="AB54" s="4"/>
      <c r="AC54" s="4"/>
      <c r="CA54" s="192" t="str">
        <f t="shared" si="7"/>
        <v/>
      </c>
      <c r="CG54" s="192">
        <f t="shared" si="8"/>
        <v>0</v>
      </c>
    </row>
    <row r="55" spans="1:85" x14ac:dyDescent="0.25">
      <c r="A55" s="563"/>
      <c r="B55" s="491"/>
      <c r="C55" s="187" t="s">
        <v>38</v>
      </c>
      <c r="D55" s="197">
        <f t="shared" si="6"/>
        <v>47</v>
      </c>
      <c r="E55" s="57">
        <v>25</v>
      </c>
      <c r="F55" s="56">
        <v>12</v>
      </c>
      <c r="G55" s="56"/>
      <c r="H55" s="128">
        <v>10</v>
      </c>
      <c r="I55" s="128"/>
      <c r="J55" s="196"/>
      <c r="K55" s="123"/>
      <c r="L55" s="123"/>
      <c r="M55" s="123"/>
      <c r="N55" s="123"/>
      <c r="O55" s="123"/>
      <c r="P55" s="123"/>
      <c r="Q55" s="3"/>
      <c r="R55" s="4"/>
      <c r="S55" s="4"/>
      <c r="T55" s="4"/>
      <c r="U55" s="4"/>
      <c r="V55" s="4"/>
      <c r="W55" s="4"/>
      <c r="X55" s="4"/>
      <c r="Y55" s="4"/>
      <c r="Z55" s="4"/>
      <c r="AA55" s="4"/>
      <c r="AB55" s="4"/>
      <c r="AC55" s="4"/>
      <c r="CA55" s="192" t="str">
        <f t="shared" si="7"/>
        <v/>
      </c>
      <c r="CG55" s="192">
        <f t="shared" si="8"/>
        <v>0</v>
      </c>
    </row>
    <row r="56" spans="1:85" x14ac:dyDescent="0.25">
      <c r="A56" s="563"/>
      <c r="B56" s="492"/>
      <c r="C56" s="79" t="s">
        <v>39</v>
      </c>
      <c r="D56" s="201">
        <f t="shared" si="6"/>
        <v>0</v>
      </c>
      <c r="E56" s="131"/>
      <c r="F56" s="94"/>
      <c r="G56" s="94"/>
      <c r="H56" s="129"/>
      <c r="I56" s="129"/>
      <c r="J56" s="196"/>
      <c r="K56" s="123"/>
      <c r="L56" s="123"/>
      <c r="M56" s="123"/>
      <c r="N56" s="123"/>
      <c r="O56" s="123"/>
      <c r="P56" s="123"/>
      <c r="Q56" s="3"/>
      <c r="R56" s="4"/>
      <c r="S56" s="4"/>
      <c r="T56" s="4"/>
      <c r="U56" s="4"/>
      <c r="V56" s="4"/>
      <c r="W56" s="4"/>
      <c r="X56" s="4"/>
      <c r="Y56" s="4"/>
      <c r="Z56" s="4"/>
      <c r="AA56" s="4"/>
      <c r="AB56" s="4"/>
      <c r="AC56" s="4"/>
      <c r="CA56" s="192" t="str">
        <f t="shared" si="7"/>
        <v/>
      </c>
      <c r="CG56" s="192">
        <f t="shared" si="8"/>
        <v>0</v>
      </c>
    </row>
    <row r="57" spans="1:85" x14ac:dyDescent="0.25">
      <c r="A57" s="563"/>
      <c r="B57" s="500" t="s">
        <v>40</v>
      </c>
      <c r="C57" s="158" t="s">
        <v>41</v>
      </c>
      <c r="D57" s="193">
        <f t="shared" si="6"/>
        <v>0</v>
      </c>
      <c r="E57" s="29"/>
      <c r="F57" s="30"/>
      <c r="G57" s="30"/>
      <c r="H57" s="31"/>
      <c r="I57" s="31"/>
      <c r="J57" s="196"/>
      <c r="K57" s="123"/>
      <c r="L57" s="123"/>
      <c r="M57" s="123"/>
      <c r="N57" s="123"/>
      <c r="O57" s="123"/>
      <c r="P57" s="123"/>
      <c r="Q57" s="3"/>
      <c r="R57" s="4"/>
      <c r="S57" s="4"/>
      <c r="T57" s="4"/>
      <c r="U57" s="4"/>
      <c r="V57" s="4"/>
      <c r="W57" s="4"/>
      <c r="X57" s="4"/>
      <c r="Y57" s="4"/>
      <c r="Z57" s="4"/>
      <c r="AA57" s="4"/>
      <c r="AB57" s="4"/>
      <c r="AC57" s="4"/>
      <c r="CA57" s="192" t="str">
        <f t="shared" si="7"/>
        <v/>
      </c>
      <c r="CG57" s="192">
        <f t="shared" si="8"/>
        <v>0</v>
      </c>
    </row>
    <row r="58" spans="1:85" x14ac:dyDescent="0.25">
      <c r="A58" s="563"/>
      <c r="B58" s="501"/>
      <c r="C58" s="159" t="s">
        <v>42</v>
      </c>
      <c r="D58" s="200">
        <f t="shared" si="6"/>
        <v>0</v>
      </c>
      <c r="E58" s="55"/>
      <c r="F58" s="56"/>
      <c r="G58" s="56"/>
      <c r="H58" s="128"/>
      <c r="I58" s="128"/>
      <c r="J58" s="196"/>
      <c r="K58" s="123"/>
      <c r="L58" s="123"/>
      <c r="M58" s="123"/>
      <c r="N58" s="123"/>
      <c r="O58" s="123"/>
      <c r="P58" s="123"/>
      <c r="Q58" s="3"/>
      <c r="R58" s="4"/>
      <c r="S58" s="4"/>
      <c r="T58" s="4"/>
      <c r="U58" s="4"/>
      <c r="V58" s="4"/>
      <c r="W58" s="4"/>
      <c r="X58" s="4"/>
      <c r="Y58" s="4"/>
      <c r="Z58" s="4"/>
      <c r="AA58" s="4"/>
      <c r="AB58" s="4"/>
      <c r="AC58" s="4"/>
      <c r="CA58" s="192" t="str">
        <f t="shared" si="7"/>
        <v/>
      </c>
      <c r="CG58" s="192">
        <f t="shared" si="8"/>
        <v>0</v>
      </c>
    </row>
    <row r="59" spans="1:85" x14ac:dyDescent="0.25">
      <c r="A59" s="563"/>
      <c r="B59" s="502"/>
      <c r="C59" s="79" t="s">
        <v>39</v>
      </c>
      <c r="D59" s="201">
        <f t="shared" si="6"/>
        <v>27</v>
      </c>
      <c r="E59" s="81">
        <v>15</v>
      </c>
      <c r="F59" s="94">
        <v>12</v>
      </c>
      <c r="G59" s="94"/>
      <c r="H59" s="129"/>
      <c r="I59" s="129"/>
      <c r="J59" s="196"/>
      <c r="K59" s="123"/>
      <c r="L59" s="123"/>
      <c r="M59" s="123"/>
      <c r="N59" s="123"/>
      <c r="O59" s="123"/>
      <c r="P59" s="123"/>
      <c r="Q59" s="3"/>
      <c r="R59" s="4"/>
      <c r="S59" s="4"/>
      <c r="T59" s="4"/>
      <c r="U59" s="4"/>
      <c r="V59" s="4"/>
      <c r="W59" s="4"/>
      <c r="X59" s="4"/>
      <c r="Y59" s="4"/>
      <c r="Z59" s="4"/>
      <c r="AA59" s="4"/>
      <c r="AB59" s="4"/>
      <c r="AC59" s="4"/>
      <c r="CA59" s="192" t="str">
        <f t="shared" si="7"/>
        <v/>
      </c>
      <c r="CG59" s="192">
        <f t="shared" si="8"/>
        <v>0</v>
      </c>
    </row>
    <row r="60" spans="1:85" x14ac:dyDescent="0.25">
      <c r="A60" s="563"/>
      <c r="B60" s="524" t="s">
        <v>43</v>
      </c>
      <c r="C60" s="525"/>
      <c r="D60" s="202">
        <f t="shared" si="6"/>
        <v>166</v>
      </c>
      <c r="E60" s="36">
        <v>140</v>
      </c>
      <c r="F60" s="37">
        <v>13</v>
      </c>
      <c r="G60" s="37"/>
      <c r="H60" s="38">
        <v>13</v>
      </c>
      <c r="I60" s="38"/>
      <c r="J60" s="196"/>
      <c r="K60" s="123"/>
      <c r="L60" s="123"/>
      <c r="M60" s="123"/>
      <c r="N60" s="123"/>
      <c r="O60" s="123"/>
      <c r="P60" s="123"/>
      <c r="Q60" s="3"/>
      <c r="R60" s="4"/>
      <c r="S60" s="4"/>
      <c r="T60" s="4"/>
      <c r="U60" s="4"/>
      <c r="V60" s="4"/>
      <c r="W60" s="4"/>
      <c r="X60" s="4"/>
      <c r="Y60" s="4"/>
      <c r="Z60" s="4"/>
      <c r="AA60" s="4"/>
      <c r="AB60" s="4"/>
      <c r="AC60" s="4"/>
      <c r="CA60" s="192" t="str">
        <f t="shared" si="7"/>
        <v/>
      </c>
      <c r="CG60" s="192">
        <f t="shared" si="8"/>
        <v>0</v>
      </c>
    </row>
    <row r="61" spans="1:85" x14ac:dyDescent="0.25">
      <c r="A61" s="563"/>
      <c r="B61" s="485" t="s">
        <v>44</v>
      </c>
      <c r="C61" s="486"/>
      <c r="D61" s="200">
        <f t="shared" si="6"/>
        <v>150</v>
      </c>
      <c r="E61" s="55">
        <v>60</v>
      </c>
      <c r="F61" s="56"/>
      <c r="G61" s="56"/>
      <c r="H61" s="128">
        <v>90</v>
      </c>
      <c r="I61" s="128"/>
      <c r="J61" s="196"/>
      <c r="K61" s="123"/>
      <c r="L61" s="123"/>
      <c r="M61" s="123"/>
      <c r="N61" s="123"/>
      <c r="O61" s="123"/>
      <c r="P61" s="123"/>
      <c r="Q61" s="3"/>
      <c r="R61" s="4"/>
      <c r="S61" s="4"/>
      <c r="T61" s="4"/>
      <c r="U61" s="4"/>
      <c r="V61" s="4"/>
      <c r="W61" s="4"/>
      <c r="X61" s="4"/>
      <c r="Y61" s="4"/>
      <c r="Z61" s="4"/>
      <c r="AA61" s="4"/>
      <c r="AB61" s="4"/>
      <c r="AC61" s="4"/>
      <c r="CA61" s="192" t="str">
        <f t="shared" si="7"/>
        <v/>
      </c>
      <c r="CG61" s="192">
        <f t="shared" si="8"/>
        <v>0</v>
      </c>
    </row>
    <row r="62" spans="1:85" x14ac:dyDescent="0.25">
      <c r="A62" s="563"/>
      <c r="B62" s="487" t="s">
        <v>80</v>
      </c>
      <c r="C62" s="160" t="s">
        <v>108</v>
      </c>
      <c r="D62" s="200">
        <f t="shared" si="6"/>
        <v>0</v>
      </c>
      <c r="E62" s="55"/>
      <c r="F62" s="56"/>
      <c r="G62" s="56"/>
      <c r="H62" s="128"/>
      <c r="I62" s="128"/>
      <c r="J62" s="196"/>
      <c r="K62" s="123"/>
      <c r="L62" s="123"/>
      <c r="M62" s="123"/>
      <c r="N62" s="123"/>
      <c r="O62" s="123"/>
      <c r="P62" s="123"/>
      <c r="Q62" s="3"/>
      <c r="R62" s="4"/>
      <c r="S62" s="4"/>
      <c r="T62" s="4"/>
      <c r="U62" s="4"/>
      <c r="V62" s="4"/>
      <c r="W62" s="4"/>
      <c r="X62" s="4"/>
      <c r="Y62" s="4"/>
      <c r="Z62" s="4"/>
      <c r="AA62" s="4"/>
      <c r="AB62" s="4"/>
      <c r="AC62" s="4"/>
      <c r="CA62" s="192" t="str">
        <f t="shared" si="7"/>
        <v/>
      </c>
      <c r="CG62" s="192">
        <f t="shared" si="8"/>
        <v>0</v>
      </c>
    </row>
    <row r="63" spans="1:85" x14ac:dyDescent="0.25">
      <c r="A63" s="563"/>
      <c r="B63" s="487"/>
      <c r="C63" s="160" t="s">
        <v>109</v>
      </c>
      <c r="D63" s="200">
        <f t="shared" si="6"/>
        <v>21</v>
      </c>
      <c r="E63" s="55">
        <v>21</v>
      </c>
      <c r="F63" s="56"/>
      <c r="G63" s="56"/>
      <c r="H63" s="128"/>
      <c r="I63" s="128"/>
      <c r="J63" s="196"/>
      <c r="K63" s="123"/>
      <c r="L63" s="123"/>
      <c r="M63" s="123"/>
      <c r="N63" s="123"/>
      <c r="O63" s="123"/>
      <c r="P63" s="123"/>
      <c r="Q63" s="3"/>
      <c r="R63" s="4"/>
      <c r="S63" s="4"/>
      <c r="T63" s="4"/>
      <c r="U63" s="4"/>
      <c r="V63" s="4"/>
      <c r="W63" s="4"/>
      <c r="X63" s="4"/>
      <c r="Y63" s="4"/>
      <c r="Z63" s="4"/>
      <c r="AA63" s="4"/>
      <c r="AB63" s="4"/>
      <c r="AC63" s="4"/>
      <c r="CA63" s="192" t="str">
        <f t="shared" si="7"/>
        <v/>
      </c>
      <c r="CG63" s="192">
        <f t="shared" si="8"/>
        <v>0</v>
      </c>
    </row>
    <row r="64" spans="1:85" x14ac:dyDescent="0.25">
      <c r="A64" s="563"/>
      <c r="B64" s="561" t="s">
        <v>81</v>
      </c>
      <c r="C64" s="561"/>
      <c r="D64" s="200">
        <f t="shared" si="6"/>
        <v>0</v>
      </c>
      <c r="E64" s="55"/>
      <c r="F64" s="56"/>
      <c r="G64" s="56"/>
      <c r="H64" s="128"/>
      <c r="I64" s="128"/>
      <c r="J64" s="196"/>
      <c r="K64" s="123"/>
      <c r="L64" s="123"/>
      <c r="M64" s="123"/>
      <c r="N64" s="123"/>
      <c r="O64" s="123"/>
      <c r="P64" s="123"/>
      <c r="Q64" s="3"/>
      <c r="R64" s="4"/>
      <c r="S64" s="4"/>
      <c r="T64" s="4"/>
      <c r="U64" s="4"/>
      <c r="V64" s="4"/>
      <c r="W64" s="4"/>
      <c r="X64" s="4"/>
      <c r="Y64" s="4"/>
      <c r="Z64" s="4"/>
      <c r="AA64" s="4"/>
      <c r="AB64" s="4"/>
      <c r="AC64" s="4"/>
      <c r="CA64" s="192" t="str">
        <f t="shared" si="7"/>
        <v/>
      </c>
      <c r="CG64" s="192">
        <f t="shared" si="8"/>
        <v>0</v>
      </c>
    </row>
    <row r="65" spans="1:85" x14ac:dyDescent="0.25">
      <c r="A65" s="563"/>
      <c r="B65" s="520" t="s">
        <v>45</v>
      </c>
      <c r="C65" s="521"/>
      <c r="D65" s="200">
        <f t="shared" si="6"/>
        <v>0</v>
      </c>
      <c r="E65" s="55"/>
      <c r="F65" s="56"/>
      <c r="G65" s="56"/>
      <c r="H65" s="128"/>
      <c r="I65" s="128"/>
      <c r="J65" s="196"/>
      <c r="K65" s="123"/>
      <c r="L65" s="123"/>
      <c r="M65" s="123"/>
      <c r="N65" s="123"/>
      <c r="O65" s="123"/>
      <c r="P65" s="123"/>
      <c r="Q65" s="3"/>
      <c r="R65" s="4"/>
      <c r="S65" s="4"/>
      <c r="T65" s="4"/>
      <c r="U65" s="4"/>
      <c r="V65" s="4"/>
      <c r="W65" s="4"/>
      <c r="X65" s="4"/>
      <c r="Y65" s="4"/>
      <c r="Z65" s="4"/>
      <c r="AA65" s="4"/>
      <c r="AB65" s="4"/>
      <c r="AC65" s="4"/>
      <c r="CA65" s="192" t="str">
        <f t="shared" si="7"/>
        <v/>
      </c>
      <c r="CG65" s="192">
        <f t="shared" si="8"/>
        <v>0</v>
      </c>
    </row>
    <row r="66" spans="1:85" x14ac:dyDescent="0.25">
      <c r="A66" s="563"/>
      <c r="B66" s="526" t="s">
        <v>46</v>
      </c>
      <c r="C66" s="527"/>
      <c r="D66" s="200">
        <f t="shared" si="6"/>
        <v>0</v>
      </c>
      <c r="E66" s="96"/>
      <c r="F66" s="66"/>
      <c r="G66" s="66"/>
      <c r="H66" s="130"/>
      <c r="I66" s="130"/>
      <c r="J66" s="196"/>
      <c r="K66" s="123"/>
      <c r="L66" s="123"/>
      <c r="M66" s="123"/>
      <c r="N66" s="123"/>
      <c r="O66" s="123"/>
      <c r="P66" s="123"/>
      <c r="Q66" s="3"/>
      <c r="R66" s="4"/>
      <c r="S66" s="4"/>
      <c r="T66" s="4"/>
      <c r="U66" s="4"/>
      <c r="V66" s="4"/>
      <c r="W66" s="4"/>
      <c r="X66" s="4"/>
      <c r="Y66" s="4"/>
      <c r="Z66" s="4"/>
      <c r="AA66" s="4"/>
      <c r="AB66" s="4"/>
      <c r="AC66" s="4"/>
      <c r="CA66" s="192" t="str">
        <f t="shared" si="7"/>
        <v/>
      </c>
      <c r="CG66" s="192">
        <f t="shared" si="8"/>
        <v>0</v>
      </c>
    </row>
    <row r="67" spans="1:85" x14ac:dyDescent="0.25">
      <c r="A67" s="563"/>
      <c r="B67" s="488" t="s">
        <v>47</v>
      </c>
      <c r="C67" s="489"/>
      <c r="D67" s="200">
        <f t="shared" si="6"/>
        <v>64</v>
      </c>
      <c r="E67" s="96">
        <v>38</v>
      </c>
      <c r="F67" s="66">
        <v>13</v>
      </c>
      <c r="G67" s="66"/>
      <c r="H67" s="130">
        <v>13</v>
      </c>
      <c r="I67" s="130"/>
      <c r="J67" s="196"/>
      <c r="K67" s="123"/>
      <c r="L67" s="123"/>
      <c r="M67" s="123"/>
      <c r="N67" s="123"/>
      <c r="O67" s="123"/>
      <c r="P67" s="123"/>
      <c r="Q67" s="3"/>
      <c r="R67" s="4"/>
      <c r="S67" s="4"/>
      <c r="T67" s="4"/>
      <c r="U67" s="4"/>
      <c r="V67" s="4"/>
      <c r="W67" s="4"/>
      <c r="X67" s="4"/>
      <c r="Y67" s="4"/>
      <c r="Z67" s="4"/>
      <c r="AA67" s="4"/>
      <c r="AB67" s="4"/>
      <c r="AC67" s="4"/>
      <c r="CA67" s="192" t="str">
        <f t="shared" si="7"/>
        <v/>
      </c>
      <c r="CG67" s="192">
        <f t="shared" si="8"/>
        <v>0</v>
      </c>
    </row>
    <row r="68" spans="1:85" x14ac:dyDescent="0.25">
      <c r="A68" s="563"/>
      <c r="B68" s="490" t="s">
        <v>48</v>
      </c>
      <c r="C68" s="98" t="s">
        <v>49</v>
      </c>
      <c r="D68" s="193">
        <f t="shared" si="6"/>
        <v>0</v>
      </c>
      <c r="E68" s="29"/>
      <c r="F68" s="30"/>
      <c r="G68" s="30"/>
      <c r="H68" s="31"/>
      <c r="I68" s="31"/>
      <c r="J68" s="196"/>
      <c r="K68" s="123"/>
      <c r="L68" s="123"/>
      <c r="M68" s="123"/>
      <c r="N68" s="123"/>
      <c r="O68" s="123"/>
      <c r="P68" s="123"/>
      <c r="Q68" s="3"/>
      <c r="R68" s="4"/>
      <c r="S68" s="4"/>
      <c r="T68" s="4"/>
      <c r="U68" s="4"/>
      <c r="V68" s="4"/>
      <c r="W68" s="4"/>
      <c r="X68" s="4"/>
      <c r="Y68" s="4"/>
      <c r="Z68" s="4"/>
      <c r="AA68" s="4"/>
      <c r="AB68" s="4"/>
      <c r="AC68" s="4"/>
      <c r="CA68" s="192" t="str">
        <f t="shared" si="7"/>
        <v/>
      </c>
      <c r="CG68" s="192">
        <f t="shared" si="8"/>
        <v>0</v>
      </c>
    </row>
    <row r="69" spans="1:85" x14ac:dyDescent="0.25">
      <c r="A69" s="563"/>
      <c r="B69" s="491"/>
      <c r="C69" s="134" t="s">
        <v>50</v>
      </c>
      <c r="D69" s="200">
        <f t="shared" si="6"/>
        <v>18</v>
      </c>
      <c r="E69" s="55">
        <v>18</v>
      </c>
      <c r="F69" s="56"/>
      <c r="G69" s="56"/>
      <c r="H69" s="128"/>
      <c r="I69" s="128"/>
      <c r="J69" s="196"/>
      <c r="K69" s="123"/>
      <c r="L69" s="123"/>
      <c r="M69" s="123"/>
      <c r="N69" s="123"/>
      <c r="O69" s="123"/>
      <c r="P69" s="123"/>
      <c r="Q69" s="3"/>
      <c r="R69" s="4"/>
      <c r="S69" s="4"/>
      <c r="T69" s="4"/>
      <c r="U69" s="4"/>
      <c r="V69" s="4"/>
      <c r="W69" s="4"/>
      <c r="X69" s="4"/>
      <c r="Y69" s="4"/>
      <c r="Z69" s="4"/>
      <c r="AA69" s="4"/>
      <c r="AB69" s="4"/>
      <c r="AC69" s="4"/>
      <c r="CA69" s="192" t="str">
        <f t="shared" si="7"/>
        <v/>
      </c>
      <c r="CG69" s="192">
        <f t="shared" si="8"/>
        <v>0</v>
      </c>
    </row>
    <row r="70" spans="1:85" x14ac:dyDescent="0.25">
      <c r="A70" s="563"/>
      <c r="B70" s="492"/>
      <c r="C70" s="105" t="s">
        <v>51</v>
      </c>
      <c r="D70" s="200">
        <f t="shared" si="6"/>
        <v>0</v>
      </c>
      <c r="E70" s="96"/>
      <c r="F70" s="66"/>
      <c r="G70" s="66"/>
      <c r="H70" s="130"/>
      <c r="I70" s="130"/>
      <c r="J70" s="196"/>
      <c r="K70" s="123"/>
      <c r="L70" s="123"/>
      <c r="M70" s="123"/>
      <c r="N70" s="123"/>
      <c r="O70" s="123"/>
      <c r="P70" s="123"/>
      <c r="Q70" s="3"/>
      <c r="R70" s="4"/>
      <c r="S70" s="4"/>
      <c r="T70" s="4"/>
      <c r="U70" s="4"/>
      <c r="V70" s="4"/>
      <c r="W70" s="4"/>
      <c r="X70" s="4"/>
      <c r="Y70" s="4"/>
      <c r="Z70" s="4"/>
      <c r="AA70" s="4"/>
      <c r="AB70" s="4"/>
      <c r="AC70" s="4"/>
      <c r="CA70" s="192" t="str">
        <f t="shared" si="7"/>
        <v/>
      </c>
      <c r="CG70" s="192">
        <f t="shared" si="8"/>
        <v>0</v>
      </c>
    </row>
    <row r="71" spans="1:85" x14ac:dyDescent="0.25">
      <c r="A71" s="563"/>
      <c r="B71" s="522" t="s">
        <v>52</v>
      </c>
      <c r="C71" s="523"/>
      <c r="D71" s="203">
        <f t="shared" si="6"/>
        <v>0</v>
      </c>
      <c r="E71" s="135"/>
      <c r="F71" s="136"/>
      <c r="G71" s="136"/>
      <c r="H71" s="137"/>
      <c r="I71" s="137"/>
      <c r="J71" s="196"/>
      <c r="K71" s="123"/>
      <c r="L71" s="123"/>
      <c r="M71" s="123"/>
      <c r="N71" s="123"/>
      <c r="O71" s="123"/>
      <c r="P71" s="123"/>
      <c r="Q71" s="3"/>
      <c r="R71" s="4"/>
      <c r="S71" s="4"/>
      <c r="T71" s="4"/>
      <c r="U71" s="4"/>
      <c r="V71" s="4"/>
      <c r="W71" s="4"/>
      <c r="X71" s="4"/>
      <c r="Y71" s="4"/>
      <c r="Z71" s="4"/>
      <c r="AA71" s="4"/>
      <c r="AB71" s="4"/>
      <c r="AC71" s="4"/>
      <c r="CA71" s="192" t="str">
        <f t="shared" si="7"/>
        <v/>
      </c>
      <c r="CG71" s="192">
        <f t="shared" si="8"/>
        <v>0</v>
      </c>
    </row>
    <row r="72" spans="1:85" x14ac:dyDescent="0.25">
      <c r="A72" s="564"/>
      <c r="B72" s="493" t="s">
        <v>4</v>
      </c>
      <c r="C72" s="494"/>
      <c r="D72" s="203">
        <f>SUM(E72:I72)</f>
        <v>981</v>
      </c>
      <c r="E72" s="203">
        <f>SUM(E43:E71)</f>
        <v>499</v>
      </c>
      <c r="F72" s="203">
        <f>SUM(F43:F71)</f>
        <v>122</v>
      </c>
      <c r="G72" s="203">
        <f>SUM(G43:G71)</f>
        <v>0</v>
      </c>
      <c r="H72" s="203">
        <f>SUM(H43:H71)</f>
        <v>360</v>
      </c>
      <c r="I72" s="203">
        <f>SUM(I43:I71)</f>
        <v>0</v>
      </c>
      <c r="J72" s="196"/>
      <c r="K72" s="123"/>
      <c r="L72" s="123"/>
      <c r="M72" s="123"/>
      <c r="N72" s="123"/>
      <c r="O72" s="123"/>
      <c r="P72" s="123"/>
      <c r="Q72" s="3"/>
      <c r="R72" s="4"/>
      <c r="S72" s="4"/>
      <c r="T72" s="4"/>
      <c r="U72" s="4"/>
      <c r="V72" s="4"/>
      <c r="W72" s="4"/>
      <c r="X72" s="4"/>
      <c r="Y72" s="4"/>
      <c r="Z72" s="4"/>
      <c r="AA72" s="4"/>
      <c r="AB72" s="4"/>
    </row>
    <row r="73" spans="1:85" x14ac:dyDescent="0.25">
      <c r="A73" s="211" t="s">
        <v>57</v>
      </c>
      <c r="B73" s="121"/>
      <c r="C73" s="121"/>
      <c r="D73" s="121"/>
      <c r="E73" s="121"/>
      <c r="F73" s="121"/>
      <c r="G73" s="122"/>
      <c r="H73" s="122"/>
      <c r="I73" s="138"/>
      <c r="J73" s="138"/>
      <c r="K73" s="138"/>
      <c r="L73" s="138"/>
      <c r="M73" s="138"/>
      <c r="N73" s="138"/>
      <c r="O73" s="124"/>
      <c r="P73" s="123"/>
      <c r="Q73" s="3"/>
      <c r="R73" s="4"/>
      <c r="S73" s="4"/>
      <c r="T73" s="4"/>
      <c r="U73" s="4"/>
      <c r="V73" s="4"/>
      <c r="W73" s="4"/>
      <c r="X73" s="4"/>
      <c r="Y73" s="4"/>
      <c r="Z73" s="4"/>
      <c r="AA73" s="4"/>
      <c r="AB73" s="4"/>
    </row>
    <row r="74" spans="1:85" ht="31.5" x14ac:dyDescent="0.25">
      <c r="A74" s="487" t="s">
        <v>58</v>
      </c>
      <c r="B74" s="487"/>
      <c r="C74" s="487"/>
      <c r="D74" s="186" t="s">
        <v>59</v>
      </c>
      <c r="E74" s="182" t="s">
        <v>60</v>
      </c>
      <c r="F74" s="183" t="s">
        <v>113</v>
      </c>
      <c r="G74" s="183" t="s">
        <v>61</v>
      </c>
      <c r="H74" s="126" t="s">
        <v>62</v>
      </c>
      <c r="I74" s="139"/>
      <c r="J74" s="140"/>
      <c r="K74" s="140"/>
      <c r="L74" s="140"/>
      <c r="M74" s="140"/>
      <c r="N74" s="140"/>
      <c r="O74" s="140"/>
      <c r="P74" s="123"/>
      <c r="Q74" s="3"/>
      <c r="R74" s="4"/>
      <c r="S74" s="4"/>
      <c r="T74" s="4"/>
      <c r="U74" s="4"/>
      <c r="V74" s="4"/>
      <c r="W74" s="4"/>
      <c r="X74" s="4"/>
      <c r="Y74" s="4"/>
      <c r="Z74" s="4"/>
      <c r="AA74" s="4"/>
      <c r="AB74" s="4"/>
    </row>
    <row r="75" spans="1:85" x14ac:dyDescent="0.25">
      <c r="A75" s="534" t="s">
        <v>63</v>
      </c>
      <c r="B75" s="535"/>
      <c r="C75" s="536"/>
      <c r="D75" s="212">
        <f>SUM(E75:H75)</f>
        <v>0</v>
      </c>
      <c r="E75" s="29"/>
      <c r="F75" s="30"/>
      <c r="G75" s="30"/>
      <c r="H75" s="31"/>
      <c r="I75" s="196"/>
      <c r="J75" s="140"/>
      <c r="K75" s="140"/>
      <c r="L75" s="140"/>
      <c r="M75" s="140"/>
      <c r="N75" s="140"/>
      <c r="O75" s="140"/>
      <c r="P75" s="123"/>
      <c r="Q75" s="3"/>
      <c r="R75" s="4"/>
      <c r="S75" s="4"/>
      <c r="T75" s="4"/>
      <c r="U75" s="4"/>
      <c r="V75" s="4"/>
      <c r="W75" s="4"/>
      <c r="X75" s="4"/>
      <c r="Y75" s="4"/>
      <c r="Z75" s="4"/>
      <c r="AA75" s="4"/>
      <c r="AB75" s="4"/>
    </row>
    <row r="76" spans="1:85" x14ac:dyDescent="0.25">
      <c r="A76" s="528" t="s">
        <v>64</v>
      </c>
      <c r="B76" s="529"/>
      <c r="C76" s="530"/>
      <c r="D76" s="212">
        <f>SUM(E76:H76)</f>
        <v>0</v>
      </c>
      <c r="E76" s="36"/>
      <c r="F76" s="37"/>
      <c r="G76" s="37"/>
      <c r="H76" s="38"/>
      <c r="I76" s="196"/>
      <c r="J76" s="140"/>
      <c r="K76" s="140"/>
      <c r="L76" s="140"/>
      <c r="M76" s="140"/>
      <c r="N76" s="140"/>
      <c r="O76" s="140"/>
      <c r="P76" s="124"/>
      <c r="Q76" s="3"/>
      <c r="R76" s="4"/>
      <c r="S76" s="4"/>
      <c r="T76" s="4"/>
      <c r="U76" s="4"/>
      <c r="V76" s="4"/>
      <c r="W76" s="4"/>
      <c r="X76" s="4"/>
      <c r="Y76" s="4"/>
      <c r="Z76" s="4"/>
      <c r="AA76" s="4"/>
      <c r="AB76" s="4"/>
    </row>
    <row r="77" spans="1:85" x14ac:dyDescent="0.25">
      <c r="A77" s="531" t="s">
        <v>65</v>
      </c>
      <c r="B77" s="532"/>
      <c r="C77" s="533"/>
      <c r="D77" s="212">
        <f>SUM(E77:H77)</f>
        <v>0</v>
      </c>
      <c r="E77" s="55"/>
      <c r="F77" s="56"/>
      <c r="G77" s="56"/>
      <c r="H77" s="128"/>
      <c r="I77" s="196"/>
      <c r="J77" s="140"/>
      <c r="K77" s="140"/>
      <c r="L77" s="140"/>
      <c r="M77" s="140"/>
      <c r="N77" s="140"/>
      <c r="O77" s="140"/>
      <c r="P77" s="140"/>
      <c r="Q77" s="3"/>
      <c r="R77" s="4"/>
      <c r="S77" s="4"/>
      <c r="T77" s="4"/>
      <c r="U77" s="4"/>
      <c r="V77" s="4"/>
      <c r="W77" s="4"/>
      <c r="X77" s="4"/>
      <c r="Y77" s="4"/>
      <c r="Z77" s="4"/>
      <c r="AA77" s="4"/>
      <c r="AB77" s="4"/>
    </row>
    <row r="78" spans="1:85" x14ac:dyDescent="0.25">
      <c r="A78" s="537" t="s">
        <v>66</v>
      </c>
      <c r="B78" s="538"/>
      <c r="C78" s="539"/>
      <c r="D78" s="213">
        <f>SUM(E78:H78)</f>
        <v>0</v>
      </c>
      <c r="E78" s="96"/>
      <c r="F78" s="66"/>
      <c r="G78" s="66"/>
      <c r="H78" s="130"/>
      <c r="I78" s="196"/>
      <c r="J78" s="140"/>
      <c r="K78" s="140"/>
      <c r="L78" s="140"/>
      <c r="M78" s="140"/>
      <c r="N78" s="140"/>
      <c r="O78" s="140"/>
      <c r="P78" s="140"/>
      <c r="Q78" s="3"/>
      <c r="R78" s="4"/>
      <c r="S78" s="4"/>
      <c r="T78" s="4"/>
      <c r="U78" s="4"/>
      <c r="V78" s="4"/>
      <c r="W78" s="4"/>
      <c r="X78" s="4"/>
      <c r="Y78" s="4"/>
      <c r="Z78" s="4"/>
      <c r="AA78" s="4"/>
      <c r="AB78" s="4"/>
    </row>
    <row r="79" spans="1:85" x14ac:dyDescent="0.25">
      <c r="A79" s="493" t="s">
        <v>4</v>
      </c>
      <c r="B79" s="570"/>
      <c r="C79" s="571"/>
      <c r="D79" s="214">
        <f>SUM(E79:H79)</f>
        <v>0</v>
      </c>
      <c r="E79" s="204">
        <f>SUM(E75:E78)</f>
        <v>0</v>
      </c>
      <c r="F79" s="205">
        <f>SUM(F75:F78)</f>
        <v>0</v>
      </c>
      <c r="G79" s="205">
        <f>SUM(G75:G78)</f>
        <v>0</v>
      </c>
      <c r="H79" s="215">
        <f>SUM(H75:H78)</f>
        <v>0</v>
      </c>
      <c r="I79" s="196"/>
      <c r="J79" s="123"/>
      <c r="K79" s="123"/>
      <c r="L79" s="123"/>
      <c r="M79" s="123"/>
      <c r="N79" s="123"/>
      <c r="O79" s="123"/>
      <c r="P79" s="140"/>
      <c r="Q79" s="3"/>
      <c r="R79" s="4"/>
      <c r="S79" s="4"/>
      <c r="T79" s="4"/>
      <c r="U79" s="4"/>
      <c r="V79" s="4"/>
      <c r="W79" s="4"/>
      <c r="X79" s="4"/>
      <c r="Y79" s="4"/>
      <c r="Z79" s="4"/>
      <c r="AA79" s="4"/>
      <c r="AB79" s="4"/>
    </row>
    <row r="80" spans="1:85" x14ac:dyDescent="0.25">
      <c r="A80" s="216" t="s">
        <v>67</v>
      </c>
      <c r="B80" s="145"/>
      <c r="C80" s="145"/>
      <c r="D80" s="145"/>
      <c r="E80" s="146"/>
      <c r="F80" s="146"/>
      <c r="G80" s="146"/>
      <c r="H80" s="146"/>
      <c r="I80" s="146"/>
      <c r="J80" s="146"/>
      <c r="K80" s="147"/>
      <c r="L80" s="147"/>
      <c r="M80" s="147"/>
      <c r="N80" s="148"/>
      <c r="O80" s="149"/>
      <c r="P80" s="140"/>
      <c r="Q80" s="3"/>
      <c r="R80" s="4"/>
      <c r="S80" s="4"/>
      <c r="T80" s="4"/>
      <c r="U80" s="4"/>
      <c r="V80" s="4"/>
      <c r="W80" s="4"/>
      <c r="X80" s="4"/>
      <c r="Y80" s="4"/>
      <c r="Z80" s="4"/>
      <c r="AA80" s="4"/>
      <c r="AB80" s="4"/>
    </row>
    <row r="81" spans="1:28" ht="21" x14ac:dyDescent="0.25">
      <c r="A81" s="540" t="s">
        <v>68</v>
      </c>
      <c r="B81" s="541"/>
      <c r="C81" s="542"/>
      <c r="D81" s="167" t="s">
        <v>69</v>
      </c>
      <c r="E81" s="543"/>
      <c r="F81" s="543"/>
      <c r="G81" s="3"/>
      <c r="H81" s="3"/>
      <c r="I81" s="3"/>
      <c r="J81" s="3"/>
      <c r="K81" s="3"/>
      <c r="L81" s="3"/>
      <c r="M81" s="3"/>
      <c r="N81" s="3"/>
      <c r="O81" s="3"/>
      <c r="P81" s="140"/>
      <c r="Q81" s="3"/>
      <c r="R81" s="4"/>
      <c r="S81" s="4"/>
      <c r="T81" s="4"/>
      <c r="U81" s="4"/>
      <c r="V81" s="4"/>
      <c r="W81" s="4"/>
      <c r="X81" s="4"/>
      <c r="Y81" s="4"/>
      <c r="Z81" s="4"/>
      <c r="AA81" s="4"/>
      <c r="AB81" s="4"/>
    </row>
    <row r="82" spans="1:28" x14ac:dyDescent="0.25">
      <c r="A82" s="572" t="s">
        <v>70</v>
      </c>
      <c r="B82" s="573"/>
      <c r="C82" s="574"/>
      <c r="D82" s="150"/>
      <c r="E82" s="575"/>
      <c r="F82" s="575"/>
      <c r="G82" s="3"/>
      <c r="H82" s="3"/>
      <c r="I82" s="3"/>
      <c r="J82" s="3"/>
      <c r="K82" s="3"/>
      <c r="L82" s="3"/>
      <c r="M82" s="3"/>
      <c r="N82" s="3"/>
      <c r="O82" s="3"/>
      <c r="P82" s="123"/>
      <c r="Q82" s="3"/>
      <c r="R82" s="4"/>
      <c r="S82" s="4"/>
      <c r="T82" s="4"/>
      <c r="U82" s="4"/>
      <c r="V82" s="4"/>
      <c r="W82" s="4"/>
      <c r="X82" s="4"/>
      <c r="Y82" s="4"/>
      <c r="Z82" s="4"/>
      <c r="AA82" s="4"/>
      <c r="AB82" s="4"/>
    </row>
    <row r="83" spans="1:28" x14ac:dyDescent="0.25">
      <c r="A83" s="531" t="s">
        <v>71</v>
      </c>
      <c r="B83" s="532"/>
      <c r="C83" s="533"/>
      <c r="D83" s="150"/>
      <c r="E83" s="575"/>
      <c r="F83" s="575"/>
      <c r="G83" s="3"/>
      <c r="H83" s="3"/>
      <c r="I83" s="3"/>
      <c r="J83" s="3"/>
      <c r="K83" s="3"/>
      <c r="L83" s="3"/>
      <c r="M83" s="3"/>
      <c r="N83" s="3"/>
      <c r="O83" s="3"/>
      <c r="P83" s="3"/>
      <c r="Q83" s="3"/>
      <c r="R83" s="4"/>
      <c r="S83" s="4"/>
      <c r="T83" s="4"/>
      <c r="U83" s="4"/>
      <c r="V83" s="4"/>
      <c r="W83" s="4"/>
      <c r="X83" s="4"/>
      <c r="Y83" s="4"/>
      <c r="Z83" s="4"/>
      <c r="AA83" s="4"/>
      <c r="AB83" s="4"/>
    </row>
    <row r="84" spans="1:28" x14ac:dyDescent="0.25">
      <c r="A84" s="582" t="s">
        <v>72</v>
      </c>
      <c r="B84" s="583"/>
      <c r="C84" s="584"/>
      <c r="D84" s="151"/>
      <c r="E84" s="217"/>
      <c r="F84" s="217"/>
      <c r="G84" s="3"/>
      <c r="H84" s="3"/>
      <c r="I84" s="3"/>
      <c r="J84" s="3"/>
      <c r="K84" s="3"/>
      <c r="L84" s="3"/>
      <c r="M84" s="3"/>
      <c r="N84" s="3"/>
      <c r="O84" s="3"/>
      <c r="P84" s="3"/>
      <c r="Q84" s="3"/>
      <c r="R84" s="4"/>
      <c r="S84" s="4"/>
      <c r="T84" s="4"/>
      <c r="U84" s="4"/>
      <c r="V84" s="4"/>
      <c r="W84" s="4"/>
      <c r="X84" s="4"/>
      <c r="Y84" s="4"/>
      <c r="Z84" s="4"/>
      <c r="AA84" s="4"/>
      <c r="AB84" s="4"/>
    </row>
    <row r="85" spans="1:28" x14ac:dyDescent="0.25">
      <c r="A85" s="218" t="s">
        <v>73</v>
      </c>
      <c r="B85" s="218"/>
      <c r="C85" s="152"/>
      <c r="D85" s="153"/>
      <c r="E85" s="154"/>
    </row>
    <row r="86" spans="1:28" x14ac:dyDescent="0.25">
      <c r="A86" s="477" t="s">
        <v>74</v>
      </c>
      <c r="B86" s="477"/>
      <c r="C86" s="477"/>
      <c r="D86" s="478" t="s">
        <v>75</v>
      </c>
      <c r="E86" s="478" t="s">
        <v>114</v>
      </c>
    </row>
    <row r="87" spans="1:28" ht="18.75" customHeight="1" x14ac:dyDescent="0.25">
      <c r="A87" s="477"/>
      <c r="B87" s="477"/>
      <c r="C87" s="477"/>
      <c r="D87" s="478"/>
      <c r="E87" s="478"/>
    </row>
    <row r="88" spans="1:28" x14ac:dyDescent="0.25">
      <c r="A88" s="579" t="s">
        <v>76</v>
      </c>
      <c r="B88" s="580"/>
      <c r="C88" s="581"/>
      <c r="D88" s="219"/>
      <c r="E88" s="220"/>
      <c r="F88" s="192"/>
    </row>
    <row r="89" spans="1:28" x14ac:dyDescent="0.25">
      <c r="A89" s="576" t="s">
        <v>115</v>
      </c>
      <c r="B89" s="577"/>
      <c r="C89" s="578"/>
      <c r="D89" s="221"/>
      <c r="E89" s="222"/>
      <c r="F89" s="192"/>
    </row>
    <row r="90" spans="1:28" x14ac:dyDescent="0.25">
      <c r="A90" s="474" t="s">
        <v>77</v>
      </c>
      <c r="B90" s="475"/>
      <c r="C90" s="476"/>
      <c r="D90" s="223"/>
      <c r="E90" s="224"/>
      <c r="F90" s="192"/>
    </row>
    <row r="91" spans="1:28" x14ac:dyDescent="0.25">
      <c r="A91" s="152" t="s">
        <v>78</v>
      </c>
      <c r="B91" s="218"/>
      <c r="C91" s="152"/>
      <c r="D91" s="153"/>
      <c r="E91" s="154"/>
    </row>
    <row r="92" spans="1:28" x14ac:dyDescent="0.25">
      <c r="A92" s="477" t="s">
        <v>74</v>
      </c>
      <c r="B92" s="477"/>
      <c r="C92" s="477"/>
      <c r="D92" s="478" t="s">
        <v>75</v>
      </c>
      <c r="E92" s="478" t="s">
        <v>114</v>
      </c>
    </row>
    <row r="93" spans="1:28" ht="15.75" customHeight="1" x14ac:dyDescent="0.25">
      <c r="A93" s="477"/>
      <c r="B93" s="477"/>
      <c r="C93" s="477"/>
      <c r="D93" s="478"/>
      <c r="E93" s="478"/>
      <c r="F93" s="192"/>
    </row>
    <row r="94" spans="1:28" x14ac:dyDescent="0.25">
      <c r="A94" s="482" t="s">
        <v>116</v>
      </c>
      <c r="B94" s="483"/>
      <c r="C94" s="484"/>
      <c r="D94" s="219"/>
      <c r="E94" s="220"/>
      <c r="F94" s="192"/>
    </row>
    <row r="95" spans="1:28" x14ac:dyDescent="0.25">
      <c r="A95" s="479" t="s">
        <v>117</v>
      </c>
      <c r="B95" s="480"/>
      <c r="C95" s="481"/>
      <c r="D95" s="223"/>
      <c r="E95" s="224"/>
      <c r="F95" s="192"/>
    </row>
    <row r="96" spans="1:28" x14ac:dyDescent="0.25">
      <c r="A96" s="218" t="s">
        <v>118</v>
      </c>
      <c r="B96" s="152"/>
      <c r="C96" s="152"/>
      <c r="D96" s="153"/>
      <c r="E96" s="154"/>
      <c r="F96" s="155"/>
      <c r="G96" s="155"/>
      <c r="H96" s="155"/>
    </row>
    <row r="97" spans="1:85" x14ac:dyDescent="0.25">
      <c r="A97" s="503" t="s">
        <v>119</v>
      </c>
      <c r="B97" s="503"/>
      <c r="C97" s="504"/>
      <c r="D97" s="478" t="s">
        <v>82</v>
      </c>
      <c r="E97" s="516" t="s">
        <v>83</v>
      </c>
      <c r="F97" s="517"/>
      <c r="G97" s="517"/>
      <c r="H97" s="517"/>
      <c r="I97" s="517"/>
      <c r="J97" s="517"/>
      <c r="K97" s="518" t="s">
        <v>84</v>
      </c>
      <c r="L97" s="519"/>
    </row>
    <row r="98" spans="1:85" ht="17.25" customHeight="1" x14ac:dyDescent="0.25">
      <c r="A98" s="505"/>
      <c r="B98" s="505"/>
      <c r="C98" s="506"/>
      <c r="D98" s="478"/>
      <c r="E98" s="162" t="s">
        <v>85</v>
      </c>
      <c r="F98" s="163" t="s">
        <v>86</v>
      </c>
      <c r="G98" s="164" t="s">
        <v>87</v>
      </c>
      <c r="H98" s="164" t="s">
        <v>88</v>
      </c>
      <c r="I98" s="165" t="s">
        <v>89</v>
      </c>
      <c r="J98" s="166" t="s">
        <v>90</v>
      </c>
      <c r="K98" s="167" t="s">
        <v>91</v>
      </c>
      <c r="L98" s="167" t="s">
        <v>92</v>
      </c>
    </row>
    <row r="99" spans="1:85" x14ac:dyDescent="0.25">
      <c r="A99" s="507" t="s">
        <v>93</v>
      </c>
      <c r="B99" s="508"/>
      <c r="C99" s="168" t="s">
        <v>94</v>
      </c>
      <c r="D99" s="225"/>
      <c r="E99" s="29"/>
      <c r="F99" s="33"/>
      <c r="G99" s="30"/>
      <c r="H99" s="30"/>
      <c r="I99" s="30"/>
      <c r="J99" s="34"/>
      <c r="K99" s="169"/>
      <c r="L99" s="34"/>
      <c r="M99" s="226"/>
      <c r="CG99" s="192">
        <v>0</v>
      </c>
    </row>
    <row r="100" spans="1:85" x14ac:dyDescent="0.25">
      <c r="A100" s="509"/>
      <c r="B100" s="510"/>
      <c r="C100" s="170" t="s">
        <v>95</v>
      </c>
      <c r="D100" s="227"/>
      <c r="E100" s="55"/>
      <c r="F100" s="57"/>
      <c r="G100" s="56"/>
      <c r="H100" s="56"/>
      <c r="I100" s="56"/>
      <c r="J100" s="41"/>
      <c r="K100" s="171"/>
      <c r="L100" s="41"/>
      <c r="M100" s="226"/>
      <c r="CG100" s="192">
        <v>0</v>
      </c>
    </row>
    <row r="101" spans="1:85" x14ac:dyDescent="0.25">
      <c r="A101" s="509"/>
      <c r="B101" s="510"/>
      <c r="C101" s="170" t="s">
        <v>96</v>
      </c>
      <c r="D101" s="228"/>
      <c r="E101" s="81"/>
      <c r="F101" s="131"/>
      <c r="G101" s="94"/>
      <c r="H101" s="94"/>
      <c r="I101" s="94"/>
      <c r="J101" s="88"/>
      <c r="K101" s="172"/>
      <c r="L101" s="88"/>
      <c r="M101" s="226"/>
      <c r="CG101" s="192">
        <v>0</v>
      </c>
    </row>
    <row r="102" spans="1:85" x14ac:dyDescent="0.25">
      <c r="A102" s="507" t="s">
        <v>97</v>
      </c>
      <c r="B102" s="508"/>
      <c r="C102" s="168" t="s">
        <v>94</v>
      </c>
      <c r="D102" s="225"/>
      <c r="E102" s="36"/>
      <c r="F102" s="40"/>
      <c r="G102" s="37"/>
      <c r="H102" s="37"/>
      <c r="I102" s="37"/>
      <c r="J102" s="42"/>
      <c r="K102" s="173"/>
      <c r="L102" s="42"/>
      <c r="M102" s="226"/>
      <c r="CG102" s="192">
        <v>0</v>
      </c>
    </row>
    <row r="103" spans="1:85" x14ac:dyDescent="0.25">
      <c r="A103" s="509"/>
      <c r="B103" s="510"/>
      <c r="C103" s="170" t="s">
        <v>95</v>
      </c>
      <c r="D103" s="227"/>
      <c r="E103" s="96"/>
      <c r="F103" s="65"/>
      <c r="G103" s="66"/>
      <c r="H103" s="66"/>
      <c r="I103" s="66"/>
      <c r="J103" s="70"/>
      <c r="K103" s="174"/>
      <c r="L103" s="70"/>
      <c r="M103" s="226"/>
      <c r="CG103" s="192">
        <v>0</v>
      </c>
    </row>
    <row r="104" spans="1:85" x14ac:dyDescent="0.25">
      <c r="A104" s="509"/>
      <c r="B104" s="510"/>
      <c r="C104" s="170" t="s">
        <v>96</v>
      </c>
      <c r="D104" s="228"/>
      <c r="E104" s="96"/>
      <c r="F104" s="65"/>
      <c r="G104" s="66"/>
      <c r="H104" s="66"/>
      <c r="I104" s="66"/>
      <c r="J104" s="70"/>
      <c r="K104" s="174"/>
      <c r="L104" s="70"/>
      <c r="M104" s="226"/>
      <c r="CG104" s="192">
        <v>0</v>
      </c>
    </row>
    <row r="105" spans="1:85" x14ac:dyDescent="0.25">
      <c r="A105" s="507" t="s">
        <v>98</v>
      </c>
      <c r="B105" s="511"/>
      <c r="C105" s="168" t="s">
        <v>94</v>
      </c>
      <c r="D105" s="225"/>
      <c r="E105" s="29"/>
      <c r="F105" s="33"/>
      <c r="G105" s="30"/>
      <c r="H105" s="30"/>
      <c r="I105" s="30"/>
      <c r="J105" s="34"/>
      <c r="K105" s="169"/>
      <c r="L105" s="34"/>
      <c r="M105" s="226"/>
      <c r="CG105" s="192">
        <v>0</v>
      </c>
    </row>
    <row r="106" spans="1:85" x14ac:dyDescent="0.25">
      <c r="A106" s="512"/>
      <c r="B106" s="513"/>
      <c r="C106" s="170" t="s">
        <v>95</v>
      </c>
      <c r="D106" s="227"/>
      <c r="E106" s="55"/>
      <c r="F106" s="57"/>
      <c r="G106" s="56"/>
      <c r="H106" s="56"/>
      <c r="I106" s="56"/>
      <c r="J106" s="41"/>
      <c r="K106" s="171"/>
      <c r="L106" s="41"/>
      <c r="M106" s="226"/>
      <c r="CG106" s="192">
        <v>0</v>
      </c>
    </row>
    <row r="107" spans="1:85" x14ac:dyDescent="0.25">
      <c r="A107" s="514"/>
      <c r="B107" s="515"/>
      <c r="C107" s="229" t="s">
        <v>96</v>
      </c>
      <c r="D107" s="228"/>
      <c r="E107" s="81"/>
      <c r="F107" s="131"/>
      <c r="G107" s="94"/>
      <c r="H107" s="94"/>
      <c r="I107" s="94"/>
      <c r="J107" s="88"/>
      <c r="K107" s="172"/>
      <c r="L107" s="88"/>
      <c r="M107" s="226"/>
      <c r="CG107" s="192">
        <v>0</v>
      </c>
    </row>
    <row r="195" spans="1:2" hidden="1" x14ac:dyDescent="0.25">
      <c r="A195" s="230">
        <f>SUM(D40,D72,D79,D82:D84,D88:D90,D94:D95,D99:L107)</f>
        <v>2811</v>
      </c>
      <c r="B195" s="191">
        <f>SUM(CG8:CO108)</f>
        <v>0</v>
      </c>
    </row>
  </sheetData>
  <mergeCells count="85">
    <mergeCell ref="A90:C90"/>
    <mergeCell ref="A92:C93"/>
    <mergeCell ref="D92:D93"/>
    <mergeCell ref="E92:E93"/>
    <mergeCell ref="A95:C95"/>
    <mergeCell ref="A94:C94"/>
    <mergeCell ref="B61:C61"/>
    <mergeCell ref="B62:B63"/>
    <mergeCell ref="B67:C67"/>
    <mergeCell ref="B68:B70"/>
    <mergeCell ref="B72:C72"/>
    <mergeCell ref="B43:C43"/>
    <mergeCell ref="B44:B46"/>
    <mergeCell ref="B53:C53"/>
    <mergeCell ref="B54:B56"/>
    <mergeCell ref="B57:B59"/>
    <mergeCell ref="A97:C98"/>
    <mergeCell ref="A99:B101"/>
    <mergeCell ref="A102:B104"/>
    <mergeCell ref="A105:B107"/>
    <mergeCell ref="D97:D98"/>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6:O6"/>
    <mergeCell ref="A9:C10"/>
    <mergeCell ref="D9:D10"/>
    <mergeCell ref="E9:I9"/>
    <mergeCell ref="J9:X9"/>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A79:C79"/>
    <mergeCell ref="A82:C82"/>
    <mergeCell ref="E82:F82"/>
    <mergeCell ref="A89:C89"/>
    <mergeCell ref="A83:C83"/>
    <mergeCell ref="A88:C88"/>
    <mergeCell ref="E83:F83"/>
    <mergeCell ref="A84:C84"/>
    <mergeCell ref="A86:C87"/>
    <mergeCell ref="D86:D87"/>
    <mergeCell ref="E86:E87"/>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election activeCell="E20" sqref="E20"/>
    </sheetView>
  </sheetViews>
  <sheetFormatPr baseColWidth="10" defaultRowHeight="15" x14ac:dyDescent="0.25"/>
  <cols>
    <col min="1" max="2" width="26.7109375" style="191" customWidth="1"/>
    <col min="3" max="3" width="37.28515625" style="191" customWidth="1"/>
    <col min="4" max="4" width="11.42578125" style="191"/>
    <col min="5" max="5" width="12.7109375" style="191" customWidth="1"/>
    <col min="6" max="6" width="11.42578125" style="191"/>
    <col min="7" max="7" width="14.5703125" style="191" customWidth="1"/>
    <col min="8" max="8" width="13.5703125" style="191" customWidth="1"/>
    <col min="9" max="9" width="15.7109375" style="191" customWidth="1"/>
    <col min="10" max="26" width="11.42578125" style="191"/>
    <col min="27" max="27" width="13.140625" style="191" customWidth="1"/>
    <col min="28" max="28" width="13.42578125" style="191" customWidth="1"/>
    <col min="29" max="76" width="11.42578125" style="191"/>
    <col min="77" max="96" width="0" style="192" hidden="1" customWidth="1"/>
    <col min="97" max="98" width="11.42578125" style="192"/>
    <col min="99" max="16384" width="11.42578125" style="191"/>
  </cols>
  <sheetData>
    <row r="1" spans="1:98" s="189" customFormat="1" ht="14.25" customHeight="1" x14ac:dyDescent="0.15">
      <c r="A1" s="189" t="s">
        <v>0</v>
      </c>
      <c r="BY1" s="190"/>
      <c r="BZ1" s="190"/>
      <c r="CA1" s="190"/>
      <c r="CB1" s="190"/>
      <c r="CC1" s="190"/>
      <c r="CD1" s="190"/>
      <c r="CE1" s="190"/>
      <c r="CF1" s="190"/>
      <c r="CG1" s="190"/>
      <c r="CH1" s="190"/>
      <c r="CI1" s="190"/>
      <c r="CJ1" s="190"/>
      <c r="CK1" s="190"/>
      <c r="CL1" s="190"/>
      <c r="CM1" s="190"/>
      <c r="CN1" s="190"/>
      <c r="CO1" s="190"/>
      <c r="CP1" s="190"/>
      <c r="CQ1" s="190"/>
      <c r="CR1" s="190"/>
      <c r="CS1" s="190"/>
      <c r="CT1" s="190"/>
    </row>
    <row r="2" spans="1:98" s="189" customFormat="1" ht="14.25" customHeight="1" x14ac:dyDescent="0.15">
      <c r="A2" s="189" t="str">
        <f>CONCATENATE("COMUNA: ",[3]NOMBRE!B2," - ","( ",[3]NOMBRE!C2,[3]NOMBRE!D2,[3]NOMBRE!E2,[3]NOMBRE!F2,[3]NOMBRE!G2," )")</f>
        <v>COMUNA: Linares - ( 07401 )</v>
      </c>
      <c r="BY2" s="190"/>
      <c r="BZ2" s="190"/>
      <c r="CA2" s="190"/>
      <c r="CB2" s="190"/>
      <c r="CC2" s="190"/>
      <c r="CD2" s="190"/>
      <c r="CE2" s="190"/>
      <c r="CF2" s="190"/>
      <c r="CG2" s="190"/>
      <c r="CH2" s="190"/>
      <c r="CI2" s="190"/>
      <c r="CJ2" s="190"/>
      <c r="CK2" s="190"/>
      <c r="CL2" s="190"/>
      <c r="CM2" s="190"/>
      <c r="CN2" s="190"/>
      <c r="CO2" s="190"/>
      <c r="CP2" s="190"/>
      <c r="CQ2" s="190"/>
      <c r="CR2" s="190"/>
      <c r="CS2" s="190"/>
      <c r="CT2" s="190"/>
    </row>
    <row r="3" spans="1:98" s="189" customFormat="1" ht="14.25" customHeight="1" x14ac:dyDescent="0.15">
      <c r="A3" s="189" t="str">
        <f>CONCATENATE("ESTABLECIMIENTO/ESTRATEGIA: ",[3]NOMBRE!B3," - ","( ",[3]NOMBRE!C3,[3]NOMBRE!D3,[3]NOMBRE!E3,[3]NOMBRE!F3,[3]NOMBRE!G3,[3]NOMBRE!H3," )")</f>
        <v>ESTABLECIMIENTO/ESTRATEGIA: Hospital Presidente Carlos Ibáñez del Campo - ( 116108 )</v>
      </c>
      <c r="BY3" s="190"/>
      <c r="BZ3" s="190"/>
      <c r="CA3" s="190"/>
      <c r="CB3" s="190"/>
      <c r="CC3" s="190"/>
      <c r="CD3" s="190"/>
      <c r="CE3" s="190"/>
      <c r="CF3" s="190"/>
      <c r="CG3" s="190"/>
      <c r="CH3" s="190"/>
      <c r="CI3" s="190"/>
      <c r="CJ3" s="190"/>
      <c r="CK3" s="190"/>
      <c r="CL3" s="190"/>
      <c r="CM3" s="190"/>
      <c r="CN3" s="190"/>
      <c r="CO3" s="190"/>
      <c r="CP3" s="190"/>
      <c r="CQ3" s="190"/>
      <c r="CR3" s="190"/>
      <c r="CS3" s="190"/>
      <c r="CT3" s="190"/>
    </row>
    <row r="4" spans="1:98" s="189" customFormat="1" ht="14.25" customHeight="1" x14ac:dyDescent="0.15">
      <c r="A4" s="189" t="str">
        <f>CONCATENATE("MES: ",[3]NOMBRE!B6," - ","( ",[3]NOMBRE!C6,[3]NOMBRE!D6," )")</f>
        <v>MES: MARZO - ( 03 )</v>
      </c>
      <c r="BY4" s="190"/>
      <c r="BZ4" s="190"/>
      <c r="CA4" s="190"/>
      <c r="CB4" s="190"/>
      <c r="CC4" s="190"/>
      <c r="CD4" s="190"/>
      <c r="CE4" s="190"/>
      <c r="CF4" s="190"/>
      <c r="CG4" s="190"/>
      <c r="CH4" s="190"/>
      <c r="CI4" s="190"/>
      <c r="CJ4" s="190"/>
      <c r="CK4" s="190"/>
      <c r="CL4" s="190"/>
      <c r="CM4" s="190"/>
      <c r="CN4" s="190"/>
      <c r="CO4" s="190"/>
      <c r="CP4" s="190"/>
      <c r="CQ4" s="190"/>
      <c r="CR4" s="190"/>
      <c r="CS4" s="190"/>
      <c r="CT4" s="190"/>
    </row>
    <row r="5" spans="1:98" s="189" customFormat="1" ht="14.25" customHeight="1" x14ac:dyDescent="0.15">
      <c r="A5" s="189" t="str">
        <f>CONCATENATE("AÑO: ",[3]NOMBRE!B7)</f>
        <v>AÑO: 2017</v>
      </c>
      <c r="BY5" s="190"/>
      <c r="BZ5" s="190"/>
      <c r="CA5" s="190"/>
      <c r="CB5" s="190"/>
      <c r="CC5" s="190"/>
      <c r="CD5" s="190"/>
      <c r="CE5" s="190"/>
      <c r="CF5" s="190"/>
      <c r="CG5" s="190"/>
      <c r="CH5" s="190"/>
      <c r="CI5" s="190"/>
      <c r="CJ5" s="190"/>
      <c r="CK5" s="190"/>
      <c r="CL5" s="190"/>
      <c r="CM5" s="190"/>
      <c r="CN5" s="190"/>
      <c r="CO5" s="190"/>
      <c r="CP5" s="190"/>
      <c r="CQ5" s="190"/>
      <c r="CR5" s="190"/>
      <c r="CS5" s="190"/>
      <c r="CT5" s="190"/>
    </row>
    <row r="6" spans="1:98" ht="15.75" x14ac:dyDescent="0.25">
      <c r="A6" s="544" t="s">
        <v>1</v>
      </c>
      <c r="B6" s="544"/>
      <c r="C6" s="544"/>
      <c r="D6" s="544"/>
      <c r="E6" s="544"/>
      <c r="F6" s="544"/>
      <c r="G6" s="544"/>
      <c r="H6" s="544"/>
      <c r="I6" s="544"/>
      <c r="J6" s="544"/>
      <c r="K6" s="544"/>
      <c r="L6" s="544"/>
      <c r="M6" s="544"/>
      <c r="N6" s="544"/>
      <c r="O6" s="544"/>
      <c r="P6" s="2"/>
      <c r="Q6" s="3"/>
      <c r="R6" s="4"/>
      <c r="S6" s="4"/>
      <c r="T6" s="4"/>
      <c r="U6" s="4"/>
      <c r="V6" s="4"/>
      <c r="W6" s="4"/>
      <c r="X6" s="4"/>
      <c r="Y6" s="4"/>
      <c r="Z6" s="4"/>
      <c r="AA6" s="4"/>
      <c r="AB6" s="4"/>
      <c r="AC6" s="4"/>
    </row>
    <row r="7" spans="1:98" ht="15.75" x14ac:dyDescent="0.25">
      <c r="A7" s="188"/>
      <c r="B7" s="188"/>
      <c r="C7" s="188"/>
      <c r="D7" s="188"/>
      <c r="E7" s="188"/>
      <c r="F7" s="188"/>
      <c r="G7" s="188"/>
      <c r="H7" s="188"/>
      <c r="I7" s="188"/>
      <c r="J7" s="188"/>
      <c r="K7" s="188"/>
      <c r="L7" s="188"/>
      <c r="M7" s="188"/>
      <c r="N7" s="188"/>
      <c r="O7" s="188"/>
      <c r="P7" s="2"/>
      <c r="Q7" s="3"/>
      <c r="R7" s="4"/>
      <c r="S7" s="4"/>
      <c r="T7" s="4"/>
      <c r="U7" s="4"/>
      <c r="V7" s="4"/>
      <c r="W7" s="4"/>
      <c r="X7" s="4"/>
      <c r="Y7" s="4"/>
      <c r="Z7" s="4"/>
      <c r="AA7" s="4"/>
      <c r="AB7" s="4"/>
      <c r="AC7" s="4"/>
    </row>
    <row r="8" spans="1:98" x14ac:dyDescent="0.25">
      <c r="A8" s="5" t="s">
        <v>2</v>
      </c>
      <c r="B8" s="6"/>
      <c r="C8" s="6"/>
      <c r="D8" s="6"/>
      <c r="E8" s="6"/>
      <c r="F8" s="6"/>
      <c r="G8" s="6"/>
      <c r="H8" s="6"/>
      <c r="I8" s="6"/>
      <c r="J8" s="6"/>
      <c r="K8" s="6"/>
      <c r="L8" s="6"/>
      <c r="M8" s="6"/>
      <c r="N8" s="6"/>
      <c r="O8" s="6"/>
      <c r="P8" s="7"/>
      <c r="Q8" s="4"/>
      <c r="R8" s="4"/>
      <c r="S8" s="4"/>
      <c r="T8" s="4"/>
      <c r="U8" s="4"/>
      <c r="V8" s="4"/>
      <c r="W8" s="4"/>
      <c r="X8" s="4"/>
      <c r="Y8" s="4"/>
      <c r="Z8" s="4"/>
      <c r="AA8" s="4"/>
      <c r="AB8" s="4"/>
      <c r="AC8" s="4"/>
    </row>
    <row r="9" spans="1:98" ht="15" customHeight="1" x14ac:dyDescent="0.25">
      <c r="A9" s="516" t="s">
        <v>3</v>
      </c>
      <c r="B9" s="517"/>
      <c r="C9" s="545"/>
      <c r="D9" s="490" t="s">
        <v>4</v>
      </c>
      <c r="E9" s="549" t="s">
        <v>99</v>
      </c>
      <c r="F9" s="550"/>
      <c r="G9" s="550"/>
      <c r="H9" s="550"/>
      <c r="I9" s="551"/>
      <c r="J9" s="552" t="s">
        <v>100</v>
      </c>
      <c r="K9" s="553"/>
      <c r="L9" s="553"/>
      <c r="M9" s="553"/>
      <c r="N9" s="553"/>
      <c r="O9" s="553"/>
      <c r="P9" s="553"/>
      <c r="Q9" s="553"/>
      <c r="R9" s="553"/>
      <c r="S9" s="553"/>
      <c r="T9" s="553"/>
      <c r="U9" s="553"/>
      <c r="V9" s="553"/>
      <c r="W9" s="553"/>
      <c r="X9" s="554"/>
      <c r="Y9" s="555" t="s">
        <v>101</v>
      </c>
      <c r="Z9" s="556"/>
      <c r="AA9" s="557" t="s">
        <v>102</v>
      </c>
      <c r="AB9" s="490" t="s">
        <v>103</v>
      </c>
      <c r="AC9" s="559" t="s">
        <v>104</v>
      </c>
    </row>
    <row r="10" spans="1:98" ht="33" customHeight="1" x14ac:dyDescent="0.25">
      <c r="A10" s="546"/>
      <c r="B10" s="547"/>
      <c r="C10" s="548"/>
      <c r="D10" s="492"/>
      <c r="E10" s="9" t="s">
        <v>5</v>
      </c>
      <c r="F10" s="10" t="s">
        <v>6</v>
      </c>
      <c r="G10" s="10" t="s">
        <v>7</v>
      </c>
      <c r="H10" s="11" t="s">
        <v>8</v>
      </c>
      <c r="I10" s="12" t="s">
        <v>9</v>
      </c>
      <c r="J10" s="13" t="s">
        <v>10</v>
      </c>
      <c r="K10" s="10" t="s">
        <v>11</v>
      </c>
      <c r="L10" s="10" t="s">
        <v>12</v>
      </c>
      <c r="M10" s="10" t="s">
        <v>13</v>
      </c>
      <c r="N10" s="10" t="s">
        <v>14</v>
      </c>
      <c r="O10" s="10" t="s">
        <v>15</v>
      </c>
      <c r="P10" s="10" t="s">
        <v>16</v>
      </c>
      <c r="Q10" s="10" t="s">
        <v>17</v>
      </c>
      <c r="R10" s="10" t="s">
        <v>18</v>
      </c>
      <c r="S10" s="10" t="s">
        <v>19</v>
      </c>
      <c r="T10" s="10" t="s">
        <v>20</v>
      </c>
      <c r="U10" s="10" t="s">
        <v>21</v>
      </c>
      <c r="V10" s="10" t="s">
        <v>22</v>
      </c>
      <c r="W10" s="10" t="s">
        <v>23</v>
      </c>
      <c r="X10" s="14" t="s">
        <v>24</v>
      </c>
      <c r="Y10" s="15" t="s">
        <v>25</v>
      </c>
      <c r="Z10" s="16" t="s">
        <v>105</v>
      </c>
      <c r="AA10" s="558"/>
      <c r="AB10" s="492"/>
      <c r="AC10" s="560"/>
    </row>
    <row r="11" spans="1:98" x14ac:dyDescent="0.25">
      <c r="A11" s="562" t="s">
        <v>26</v>
      </c>
      <c r="B11" s="495" t="s">
        <v>27</v>
      </c>
      <c r="C11" s="496"/>
      <c r="D11" s="193">
        <f>SUM(E11:G11)</f>
        <v>143</v>
      </c>
      <c r="E11" s="18">
        <v>143</v>
      </c>
      <c r="F11" s="19"/>
      <c r="G11" s="19"/>
      <c r="H11" s="20"/>
      <c r="I11" s="21"/>
      <c r="J11" s="20"/>
      <c r="K11" s="22"/>
      <c r="L11" s="22"/>
      <c r="M11" s="23"/>
      <c r="N11" s="23"/>
      <c r="O11" s="23"/>
      <c r="P11" s="23"/>
      <c r="Q11" s="23"/>
      <c r="R11" s="23"/>
      <c r="S11" s="23"/>
      <c r="T11" s="23"/>
      <c r="U11" s="23"/>
      <c r="V11" s="23"/>
      <c r="W11" s="23"/>
      <c r="X11" s="23"/>
      <c r="Y11" s="24"/>
      <c r="Z11" s="25"/>
      <c r="AA11" s="26"/>
      <c r="AB11" s="26"/>
      <c r="AC11" s="26"/>
      <c r="AD11" s="194"/>
    </row>
    <row r="12" spans="1:98" x14ac:dyDescent="0.25">
      <c r="A12" s="563"/>
      <c r="B12" s="497" t="s">
        <v>28</v>
      </c>
      <c r="C12" s="27" t="s">
        <v>29</v>
      </c>
      <c r="D12" s="195">
        <f t="shared" ref="D12:D19" si="0">SUM(E12:X12)</f>
        <v>148</v>
      </c>
      <c r="E12" s="29">
        <v>77</v>
      </c>
      <c r="F12" s="30">
        <v>7</v>
      </c>
      <c r="G12" s="30">
        <v>19</v>
      </c>
      <c r="H12" s="30">
        <v>16</v>
      </c>
      <c r="I12" s="31">
        <v>13</v>
      </c>
      <c r="J12" s="30"/>
      <c r="K12" s="30"/>
      <c r="L12" s="30">
        <v>5</v>
      </c>
      <c r="M12" s="30">
        <v>2</v>
      </c>
      <c r="N12" s="30"/>
      <c r="O12" s="30">
        <v>3</v>
      </c>
      <c r="P12" s="30"/>
      <c r="Q12" s="30">
        <v>5</v>
      </c>
      <c r="R12" s="30">
        <v>1</v>
      </c>
      <c r="S12" s="30"/>
      <c r="T12" s="30"/>
      <c r="U12" s="30"/>
      <c r="V12" s="30"/>
      <c r="W12" s="30"/>
      <c r="X12" s="32"/>
      <c r="Y12" s="33"/>
      <c r="Z12" s="32"/>
      <c r="AA12" s="34"/>
      <c r="AB12" s="34"/>
      <c r="AC12" s="34"/>
      <c r="AD12" s="196"/>
      <c r="CA12" s="192" t="str">
        <f t="shared" ref="CA12:CA35" si="1">IF(D12&lt;SUM(Y12:AC12),"Total por edad no puede ser menor que la suma de los subgrupos","")</f>
        <v/>
      </c>
      <c r="CG12" s="192">
        <f t="shared" ref="CG12:CG39" si="2">IF(D12&lt;SUM(Y12:AC12),1,0)</f>
        <v>0</v>
      </c>
    </row>
    <row r="13" spans="1:98" x14ac:dyDescent="0.25">
      <c r="A13" s="563"/>
      <c r="B13" s="498"/>
      <c r="C13" s="185" t="s">
        <v>30</v>
      </c>
      <c r="D13" s="197">
        <f t="shared" si="0"/>
        <v>20</v>
      </c>
      <c r="E13" s="36">
        <v>11</v>
      </c>
      <c r="F13" s="37"/>
      <c r="G13" s="37"/>
      <c r="H13" s="37"/>
      <c r="I13" s="38"/>
      <c r="J13" s="37"/>
      <c r="K13" s="37"/>
      <c r="L13" s="37">
        <v>1</v>
      </c>
      <c r="M13" s="37">
        <v>2</v>
      </c>
      <c r="N13" s="37"/>
      <c r="O13" s="37">
        <v>5</v>
      </c>
      <c r="P13" s="37">
        <v>1</v>
      </c>
      <c r="Q13" s="37"/>
      <c r="R13" s="37"/>
      <c r="S13" s="37"/>
      <c r="T13" s="37"/>
      <c r="U13" s="37"/>
      <c r="V13" s="37"/>
      <c r="W13" s="37"/>
      <c r="X13" s="39"/>
      <c r="Y13" s="40"/>
      <c r="Z13" s="39"/>
      <c r="AA13" s="41"/>
      <c r="AB13" s="41"/>
      <c r="AC13" s="42"/>
      <c r="AD13" s="196"/>
      <c r="CA13" s="192" t="str">
        <f t="shared" si="1"/>
        <v/>
      </c>
      <c r="CG13" s="192">
        <f t="shared" si="2"/>
        <v>0</v>
      </c>
    </row>
    <row r="14" spans="1:98" x14ac:dyDescent="0.25">
      <c r="A14" s="563"/>
      <c r="B14" s="499"/>
      <c r="C14" s="43" t="s">
        <v>31</v>
      </c>
      <c r="D14" s="198">
        <f t="shared" si="0"/>
        <v>28</v>
      </c>
      <c r="E14" s="45">
        <v>17</v>
      </c>
      <c r="F14" s="46"/>
      <c r="G14" s="46"/>
      <c r="H14" s="46"/>
      <c r="I14" s="47"/>
      <c r="J14" s="46"/>
      <c r="K14" s="46"/>
      <c r="L14" s="46"/>
      <c r="M14" s="46"/>
      <c r="N14" s="46"/>
      <c r="O14" s="46"/>
      <c r="P14" s="46">
        <v>1</v>
      </c>
      <c r="Q14" s="46"/>
      <c r="R14" s="46"/>
      <c r="S14" s="46"/>
      <c r="T14" s="46"/>
      <c r="U14" s="46"/>
      <c r="V14" s="46">
        <v>7</v>
      </c>
      <c r="W14" s="46"/>
      <c r="X14" s="48">
        <v>3</v>
      </c>
      <c r="Y14" s="49"/>
      <c r="Z14" s="48"/>
      <c r="AA14" s="50"/>
      <c r="AB14" s="50"/>
      <c r="AC14" s="50"/>
      <c r="AD14" s="196"/>
      <c r="CA14" s="192" t="str">
        <f t="shared" si="1"/>
        <v/>
      </c>
      <c r="CG14" s="192">
        <f t="shared" si="2"/>
        <v>0</v>
      </c>
    </row>
    <row r="15" spans="1:98" x14ac:dyDescent="0.25">
      <c r="A15" s="563"/>
      <c r="B15" s="524" t="s">
        <v>32</v>
      </c>
      <c r="C15" s="525"/>
      <c r="D15" s="199">
        <f t="shared" si="0"/>
        <v>97</v>
      </c>
      <c r="E15" s="36">
        <v>97</v>
      </c>
      <c r="F15" s="37"/>
      <c r="G15" s="37"/>
      <c r="H15" s="37"/>
      <c r="I15" s="42"/>
      <c r="J15" s="40"/>
      <c r="K15" s="37"/>
      <c r="L15" s="37"/>
      <c r="M15" s="52"/>
      <c r="N15" s="52"/>
      <c r="O15" s="52"/>
      <c r="P15" s="52"/>
      <c r="Q15" s="52"/>
      <c r="R15" s="52"/>
      <c r="S15" s="52"/>
      <c r="T15" s="52"/>
      <c r="U15" s="52"/>
      <c r="V15" s="52"/>
      <c r="W15" s="52"/>
      <c r="X15" s="52"/>
      <c r="Y15" s="53"/>
      <c r="Z15" s="54"/>
      <c r="AA15" s="42"/>
      <c r="AB15" s="42"/>
      <c r="AC15" s="42"/>
      <c r="AD15" s="196"/>
      <c r="CA15" s="192" t="str">
        <f t="shared" si="1"/>
        <v/>
      </c>
      <c r="CG15" s="192">
        <f t="shared" si="2"/>
        <v>0</v>
      </c>
    </row>
    <row r="16" spans="1:98" x14ac:dyDescent="0.25">
      <c r="A16" s="563"/>
      <c r="B16" s="485" t="s">
        <v>33</v>
      </c>
      <c r="C16" s="486"/>
      <c r="D16" s="197">
        <f t="shared" si="0"/>
        <v>20</v>
      </c>
      <c r="E16" s="55">
        <v>20</v>
      </c>
      <c r="F16" s="56"/>
      <c r="G16" s="56"/>
      <c r="H16" s="56"/>
      <c r="I16" s="41"/>
      <c r="J16" s="57"/>
      <c r="K16" s="56"/>
      <c r="L16" s="56"/>
      <c r="M16" s="58"/>
      <c r="N16" s="58"/>
      <c r="O16" s="58"/>
      <c r="P16" s="58"/>
      <c r="Q16" s="58"/>
      <c r="R16" s="58"/>
      <c r="S16" s="58"/>
      <c r="T16" s="58"/>
      <c r="U16" s="58"/>
      <c r="V16" s="58"/>
      <c r="W16" s="58"/>
      <c r="X16" s="58"/>
      <c r="Y16" s="59"/>
      <c r="Z16" s="39"/>
      <c r="AA16" s="41"/>
      <c r="AB16" s="41"/>
      <c r="AC16" s="41"/>
      <c r="AD16" s="196"/>
      <c r="CA16" s="192" t="str">
        <f t="shared" si="1"/>
        <v/>
      </c>
      <c r="CG16" s="192">
        <f t="shared" si="2"/>
        <v>0</v>
      </c>
    </row>
    <row r="17" spans="1:85" x14ac:dyDescent="0.25">
      <c r="A17" s="563"/>
      <c r="B17" s="485" t="s">
        <v>34</v>
      </c>
      <c r="C17" s="486"/>
      <c r="D17" s="197">
        <f t="shared" si="0"/>
        <v>0</v>
      </c>
      <c r="E17" s="55"/>
      <c r="F17" s="56"/>
      <c r="G17" s="56"/>
      <c r="H17" s="56"/>
      <c r="I17" s="41"/>
      <c r="J17" s="57"/>
      <c r="K17" s="56"/>
      <c r="L17" s="56"/>
      <c r="M17" s="58"/>
      <c r="N17" s="58"/>
      <c r="O17" s="58"/>
      <c r="P17" s="58"/>
      <c r="Q17" s="58"/>
      <c r="R17" s="58"/>
      <c r="S17" s="58"/>
      <c r="T17" s="58"/>
      <c r="U17" s="58"/>
      <c r="V17" s="58"/>
      <c r="W17" s="58"/>
      <c r="X17" s="58"/>
      <c r="Y17" s="59"/>
      <c r="Z17" s="39"/>
      <c r="AA17" s="41"/>
      <c r="AB17" s="41"/>
      <c r="AC17" s="41"/>
      <c r="AD17" s="196"/>
      <c r="CA17" s="192" t="str">
        <f t="shared" si="1"/>
        <v/>
      </c>
      <c r="CG17" s="192">
        <f t="shared" si="2"/>
        <v>0</v>
      </c>
    </row>
    <row r="18" spans="1:85" x14ac:dyDescent="0.25">
      <c r="A18" s="563"/>
      <c r="B18" s="485" t="s">
        <v>79</v>
      </c>
      <c r="C18" s="486"/>
      <c r="D18" s="197">
        <f t="shared" si="0"/>
        <v>0</v>
      </c>
      <c r="E18" s="55"/>
      <c r="F18" s="56"/>
      <c r="G18" s="56"/>
      <c r="H18" s="56"/>
      <c r="I18" s="41"/>
      <c r="J18" s="57"/>
      <c r="K18" s="56"/>
      <c r="L18" s="56"/>
      <c r="M18" s="58"/>
      <c r="N18" s="58"/>
      <c r="O18" s="58"/>
      <c r="P18" s="58"/>
      <c r="Q18" s="58"/>
      <c r="R18" s="58"/>
      <c r="S18" s="58"/>
      <c r="T18" s="58"/>
      <c r="U18" s="58"/>
      <c r="V18" s="58"/>
      <c r="W18" s="58"/>
      <c r="X18" s="58"/>
      <c r="Y18" s="59"/>
      <c r="Z18" s="39"/>
      <c r="AA18" s="41"/>
      <c r="AB18" s="41"/>
      <c r="AC18" s="41"/>
      <c r="AD18" s="196"/>
      <c r="CA18" s="192" t="str">
        <f t="shared" si="1"/>
        <v/>
      </c>
      <c r="CG18" s="192">
        <f t="shared" si="2"/>
        <v>0</v>
      </c>
    </row>
    <row r="19" spans="1:85" x14ac:dyDescent="0.25">
      <c r="A19" s="563"/>
      <c r="B19" s="485" t="s">
        <v>35</v>
      </c>
      <c r="C19" s="486"/>
      <c r="D19" s="197">
        <f t="shared" si="0"/>
        <v>35</v>
      </c>
      <c r="E19" s="55">
        <v>35</v>
      </c>
      <c r="F19" s="56"/>
      <c r="G19" s="56"/>
      <c r="H19" s="56"/>
      <c r="I19" s="41"/>
      <c r="J19" s="57"/>
      <c r="K19" s="56"/>
      <c r="L19" s="56"/>
      <c r="M19" s="58"/>
      <c r="N19" s="58"/>
      <c r="O19" s="58"/>
      <c r="P19" s="58"/>
      <c r="Q19" s="58"/>
      <c r="R19" s="58"/>
      <c r="S19" s="58"/>
      <c r="T19" s="58"/>
      <c r="U19" s="58"/>
      <c r="V19" s="58"/>
      <c r="W19" s="58"/>
      <c r="X19" s="58"/>
      <c r="Y19" s="59"/>
      <c r="Z19" s="39"/>
      <c r="AA19" s="41"/>
      <c r="AB19" s="41"/>
      <c r="AC19" s="41"/>
      <c r="AD19" s="196"/>
      <c r="CA19" s="192" t="str">
        <f t="shared" si="1"/>
        <v/>
      </c>
      <c r="CG19" s="192">
        <f t="shared" si="2"/>
        <v>0</v>
      </c>
    </row>
    <row r="20" spans="1:85" x14ac:dyDescent="0.25">
      <c r="A20" s="563"/>
      <c r="B20" s="485" t="s">
        <v>36</v>
      </c>
      <c r="C20" s="486"/>
      <c r="D20" s="197">
        <f>SUM(J20:T20)</f>
        <v>26</v>
      </c>
      <c r="E20" s="60"/>
      <c r="F20" s="61"/>
      <c r="G20" s="61"/>
      <c r="H20" s="61"/>
      <c r="I20" s="62"/>
      <c r="J20" s="57"/>
      <c r="K20" s="56">
        <v>1</v>
      </c>
      <c r="L20" s="56">
        <v>14</v>
      </c>
      <c r="M20" s="56">
        <v>4</v>
      </c>
      <c r="N20" s="56">
        <v>2</v>
      </c>
      <c r="O20" s="56">
        <v>3</v>
      </c>
      <c r="P20" s="56">
        <v>2</v>
      </c>
      <c r="Q20" s="56"/>
      <c r="R20" s="56"/>
      <c r="S20" s="56"/>
      <c r="T20" s="56"/>
      <c r="U20" s="63"/>
      <c r="V20" s="63"/>
      <c r="W20" s="63"/>
      <c r="X20" s="63"/>
      <c r="Y20" s="59"/>
      <c r="Z20" s="39">
        <v>26</v>
      </c>
      <c r="AA20" s="41"/>
      <c r="AB20" s="62"/>
      <c r="AC20" s="62"/>
      <c r="AD20" s="196"/>
      <c r="CA20" s="192" t="str">
        <f t="shared" si="1"/>
        <v/>
      </c>
      <c r="CG20" s="192">
        <f t="shared" si="2"/>
        <v>0</v>
      </c>
    </row>
    <row r="21" spans="1:85" x14ac:dyDescent="0.25">
      <c r="A21" s="563"/>
      <c r="B21" s="488" t="s">
        <v>106</v>
      </c>
      <c r="C21" s="489"/>
      <c r="D21" s="200">
        <f>SUM(H21:T21)</f>
        <v>0</v>
      </c>
      <c r="E21" s="157"/>
      <c r="F21" s="76"/>
      <c r="G21" s="76"/>
      <c r="H21" s="66"/>
      <c r="I21" s="70"/>
      <c r="J21" s="65"/>
      <c r="K21" s="66"/>
      <c r="L21" s="66"/>
      <c r="M21" s="66"/>
      <c r="N21" s="66"/>
      <c r="O21" s="66"/>
      <c r="P21" s="66"/>
      <c r="Q21" s="66"/>
      <c r="R21" s="66"/>
      <c r="S21" s="66"/>
      <c r="T21" s="66"/>
      <c r="U21" s="67"/>
      <c r="V21" s="67"/>
      <c r="W21" s="67"/>
      <c r="X21" s="67"/>
      <c r="Y21" s="68"/>
      <c r="Z21" s="69"/>
      <c r="AA21" s="70"/>
      <c r="AB21" s="71"/>
      <c r="AC21" s="71"/>
      <c r="AD21" s="196"/>
      <c r="CA21" s="192" t="str">
        <f t="shared" si="1"/>
        <v/>
      </c>
      <c r="CG21" s="192">
        <f t="shared" si="2"/>
        <v>0</v>
      </c>
    </row>
    <row r="22" spans="1:85" x14ac:dyDescent="0.25">
      <c r="A22" s="563"/>
      <c r="B22" s="490" t="s">
        <v>107</v>
      </c>
      <c r="C22" s="72" t="s">
        <v>37</v>
      </c>
      <c r="D22" s="193">
        <f>E22</f>
        <v>36</v>
      </c>
      <c r="E22" s="29">
        <v>36</v>
      </c>
      <c r="F22" s="22"/>
      <c r="G22" s="22"/>
      <c r="H22" s="22"/>
      <c r="I22" s="21"/>
      <c r="J22" s="73"/>
      <c r="K22" s="74"/>
      <c r="L22" s="74"/>
      <c r="M22" s="74"/>
      <c r="N22" s="74"/>
      <c r="O22" s="74"/>
      <c r="P22" s="74"/>
      <c r="Q22" s="74"/>
      <c r="R22" s="74"/>
      <c r="S22" s="74"/>
      <c r="T22" s="74"/>
      <c r="U22" s="74"/>
      <c r="V22" s="74"/>
      <c r="W22" s="74"/>
      <c r="X22" s="23"/>
      <c r="Y22" s="91"/>
      <c r="Z22" s="25"/>
      <c r="AA22" s="75"/>
      <c r="AB22" s="26"/>
      <c r="AC22" s="26"/>
      <c r="AD22" s="196"/>
      <c r="CA22" s="192" t="str">
        <f t="shared" si="1"/>
        <v/>
      </c>
      <c r="CG22" s="192">
        <f t="shared" si="2"/>
        <v>0</v>
      </c>
    </row>
    <row r="23" spans="1:85" x14ac:dyDescent="0.25">
      <c r="A23" s="563"/>
      <c r="B23" s="491"/>
      <c r="C23" s="187" t="s">
        <v>38</v>
      </c>
      <c r="D23" s="200">
        <f>E23</f>
        <v>43</v>
      </c>
      <c r="E23" s="55">
        <v>43</v>
      </c>
      <c r="F23" s="76"/>
      <c r="G23" s="76"/>
      <c r="H23" s="76"/>
      <c r="I23" s="77"/>
      <c r="J23" s="78"/>
      <c r="K23" s="61"/>
      <c r="L23" s="61"/>
      <c r="M23" s="61"/>
      <c r="N23" s="61"/>
      <c r="O23" s="61"/>
      <c r="P23" s="61"/>
      <c r="Q23" s="61"/>
      <c r="R23" s="61"/>
      <c r="S23" s="61"/>
      <c r="T23" s="61"/>
      <c r="U23" s="61"/>
      <c r="V23" s="61"/>
      <c r="W23" s="61"/>
      <c r="X23" s="67"/>
      <c r="Y23" s="92"/>
      <c r="Z23" s="93"/>
      <c r="AA23" s="70"/>
      <c r="AB23" s="71"/>
      <c r="AC23" s="71"/>
      <c r="AD23" s="196"/>
      <c r="CA23" s="192" t="str">
        <f t="shared" si="1"/>
        <v/>
      </c>
      <c r="CG23" s="192">
        <f t="shared" si="2"/>
        <v>0</v>
      </c>
    </row>
    <row r="24" spans="1:85" x14ac:dyDescent="0.25">
      <c r="A24" s="563"/>
      <c r="B24" s="492"/>
      <c r="C24" s="79" t="s">
        <v>39</v>
      </c>
      <c r="D24" s="201">
        <f>SUM(E24:G24)</f>
        <v>0</v>
      </c>
      <c r="E24" s="81"/>
      <c r="F24" s="131"/>
      <c r="G24" s="131"/>
      <c r="H24" s="82"/>
      <c r="I24" s="83"/>
      <c r="J24" s="82"/>
      <c r="K24" s="84"/>
      <c r="L24" s="84"/>
      <c r="M24" s="84"/>
      <c r="N24" s="84"/>
      <c r="O24" s="84"/>
      <c r="P24" s="84"/>
      <c r="Q24" s="84"/>
      <c r="R24" s="84"/>
      <c r="S24" s="84"/>
      <c r="T24" s="84"/>
      <c r="U24" s="84"/>
      <c r="V24" s="84"/>
      <c r="W24" s="84"/>
      <c r="X24" s="85"/>
      <c r="Y24" s="86"/>
      <c r="Z24" s="87"/>
      <c r="AA24" s="88"/>
      <c r="AB24" s="88"/>
      <c r="AC24" s="88"/>
      <c r="AD24" s="196"/>
      <c r="CA24" s="192" t="str">
        <f t="shared" si="1"/>
        <v/>
      </c>
      <c r="CG24" s="192">
        <f t="shared" si="2"/>
        <v>0</v>
      </c>
    </row>
    <row r="25" spans="1:85" x14ac:dyDescent="0.25">
      <c r="A25" s="563"/>
      <c r="B25" s="500" t="s">
        <v>40</v>
      </c>
      <c r="C25" s="158" t="s">
        <v>41</v>
      </c>
      <c r="D25" s="195">
        <f>SUM(E25:G25)</f>
        <v>0</v>
      </c>
      <c r="E25" s="29"/>
      <c r="F25" s="30"/>
      <c r="G25" s="30"/>
      <c r="H25" s="74"/>
      <c r="I25" s="89"/>
      <c r="J25" s="73"/>
      <c r="K25" s="74"/>
      <c r="L25" s="74"/>
      <c r="M25" s="90"/>
      <c r="N25" s="90"/>
      <c r="O25" s="90"/>
      <c r="P25" s="90"/>
      <c r="Q25" s="90"/>
      <c r="R25" s="90"/>
      <c r="S25" s="90"/>
      <c r="T25" s="90"/>
      <c r="U25" s="90"/>
      <c r="V25" s="90"/>
      <c r="W25" s="90"/>
      <c r="X25" s="90"/>
      <c r="Y25" s="91"/>
      <c r="Z25" s="25"/>
      <c r="AA25" s="75"/>
      <c r="AB25" s="34"/>
      <c r="AC25" s="34"/>
      <c r="AD25" s="196"/>
      <c r="CA25" s="192" t="str">
        <f t="shared" si="1"/>
        <v/>
      </c>
      <c r="CG25" s="192">
        <f t="shared" si="2"/>
        <v>0</v>
      </c>
    </row>
    <row r="26" spans="1:85" x14ac:dyDescent="0.25">
      <c r="A26" s="563"/>
      <c r="B26" s="501"/>
      <c r="C26" s="159" t="s">
        <v>42</v>
      </c>
      <c r="D26" s="197">
        <f>SUM(E26:I26)</f>
        <v>0</v>
      </c>
      <c r="E26" s="55"/>
      <c r="F26" s="56"/>
      <c r="G26" s="56"/>
      <c r="H26" s="56"/>
      <c r="I26" s="41"/>
      <c r="J26" s="78"/>
      <c r="K26" s="61"/>
      <c r="L26" s="61"/>
      <c r="M26" s="63"/>
      <c r="N26" s="63"/>
      <c r="O26" s="63"/>
      <c r="P26" s="63"/>
      <c r="Q26" s="63"/>
      <c r="R26" s="63"/>
      <c r="S26" s="63"/>
      <c r="T26" s="63"/>
      <c r="U26" s="63"/>
      <c r="V26" s="63"/>
      <c r="W26" s="63"/>
      <c r="X26" s="63"/>
      <c r="Y26" s="92"/>
      <c r="Z26" s="93"/>
      <c r="AA26" s="70"/>
      <c r="AB26" s="41"/>
      <c r="AC26" s="41"/>
      <c r="AD26" s="196"/>
      <c r="CA26" s="192" t="str">
        <f t="shared" si="1"/>
        <v/>
      </c>
      <c r="CG26" s="192">
        <f t="shared" si="2"/>
        <v>0</v>
      </c>
    </row>
    <row r="27" spans="1:85" x14ac:dyDescent="0.25">
      <c r="A27" s="563"/>
      <c r="B27" s="502"/>
      <c r="C27" s="79" t="s">
        <v>39</v>
      </c>
      <c r="D27" s="201">
        <f>SUM(E27:I27)</f>
        <v>0</v>
      </c>
      <c r="E27" s="81"/>
      <c r="F27" s="94"/>
      <c r="G27" s="94"/>
      <c r="H27" s="94"/>
      <c r="I27" s="88"/>
      <c r="J27" s="82"/>
      <c r="K27" s="84"/>
      <c r="L27" s="84"/>
      <c r="M27" s="85"/>
      <c r="N27" s="85"/>
      <c r="O27" s="85"/>
      <c r="P27" s="85"/>
      <c r="Q27" s="85"/>
      <c r="R27" s="85"/>
      <c r="S27" s="85"/>
      <c r="T27" s="85"/>
      <c r="U27" s="85"/>
      <c r="V27" s="85"/>
      <c r="W27" s="85"/>
      <c r="X27" s="85"/>
      <c r="Y27" s="86"/>
      <c r="Z27" s="87"/>
      <c r="AA27" s="88"/>
      <c r="AB27" s="88"/>
      <c r="AC27" s="88"/>
      <c r="AD27" s="196"/>
      <c r="CA27" s="192" t="str">
        <f t="shared" si="1"/>
        <v/>
      </c>
      <c r="CG27" s="192">
        <f t="shared" si="2"/>
        <v>0</v>
      </c>
    </row>
    <row r="28" spans="1:85" x14ac:dyDescent="0.25">
      <c r="A28" s="563"/>
      <c r="B28" s="524" t="s">
        <v>43</v>
      </c>
      <c r="C28" s="525"/>
      <c r="D28" s="199">
        <f t="shared" ref="D28:D33" si="3">SUM(E28:X28)</f>
        <v>224</v>
      </c>
      <c r="E28" s="36">
        <v>161</v>
      </c>
      <c r="F28" s="37"/>
      <c r="G28" s="37">
        <v>1</v>
      </c>
      <c r="H28" s="37"/>
      <c r="I28" s="42"/>
      <c r="J28" s="40"/>
      <c r="K28" s="37">
        <v>2</v>
      </c>
      <c r="L28" s="37">
        <v>1</v>
      </c>
      <c r="M28" s="52">
        <v>2</v>
      </c>
      <c r="N28" s="52"/>
      <c r="O28" s="52">
        <v>3</v>
      </c>
      <c r="P28" s="52">
        <v>2</v>
      </c>
      <c r="Q28" s="52">
        <v>8</v>
      </c>
      <c r="R28" s="52">
        <v>4</v>
      </c>
      <c r="S28" s="52">
        <v>9</v>
      </c>
      <c r="T28" s="52">
        <v>4</v>
      </c>
      <c r="U28" s="52">
        <v>6</v>
      </c>
      <c r="V28" s="52">
        <v>7</v>
      </c>
      <c r="W28" s="52">
        <v>6</v>
      </c>
      <c r="X28" s="52">
        <v>8</v>
      </c>
      <c r="Y28" s="53"/>
      <c r="Z28" s="54"/>
      <c r="AA28" s="42"/>
      <c r="AB28" s="42"/>
      <c r="AC28" s="42"/>
      <c r="AD28" s="196"/>
      <c r="CA28" s="192" t="str">
        <f t="shared" si="1"/>
        <v/>
      </c>
      <c r="CG28" s="192">
        <f t="shared" si="2"/>
        <v>0</v>
      </c>
    </row>
    <row r="29" spans="1:85" x14ac:dyDescent="0.25">
      <c r="A29" s="563"/>
      <c r="B29" s="485" t="s">
        <v>44</v>
      </c>
      <c r="C29" s="486"/>
      <c r="D29" s="197">
        <f t="shared" si="3"/>
        <v>267</v>
      </c>
      <c r="E29" s="55">
        <v>267</v>
      </c>
      <c r="F29" s="56"/>
      <c r="G29" s="56"/>
      <c r="H29" s="56"/>
      <c r="I29" s="41"/>
      <c r="J29" s="57"/>
      <c r="K29" s="56"/>
      <c r="L29" s="56"/>
      <c r="M29" s="58"/>
      <c r="N29" s="58"/>
      <c r="O29" s="58"/>
      <c r="P29" s="58"/>
      <c r="Q29" s="58"/>
      <c r="R29" s="58"/>
      <c r="S29" s="58"/>
      <c r="T29" s="58"/>
      <c r="U29" s="58"/>
      <c r="V29" s="58"/>
      <c r="W29" s="58"/>
      <c r="X29" s="58"/>
      <c r="Y29" s="59"/>
      <c r="Z29" s="39"/>
      <c r="AA29" s="41"/>
      <c r="AB29" s="70"/>
      <c r="AC29" s="41"/>
      <c r="AD29" s="196"/>
      <c r="CA29" s="192" t="str">
        <f t="shared" si="1"/>
        <v/>
      </c>
      <c r="CG29" s="192">
        <f t="shared" si="2"/>
        <v>0</v>
      </c>
    </row>
    <row r="30" spans="1:85" x14ac:dyDescent="0.25">
      <c r="A30" s="563"/>
      <c r="B30" s="487" t="s">
        <v>80</v>
      </c>
      <c r="C30" s="160" t="s">
        <v>108</v>
      </c>
      <c r="D30" s="197">
        <f t="shared" si="3"/>
        <v>0</v>
      </c>
      <c r="E30" s="55"/>
      <c r="F30" s="56"/>
      <c r="G30" s="56"/>
      <c r="H30" s="56"/>
      <c r="I30" s="41"/>
      <c r="J30" s="57"/>
      <c r="K30" s="56"/>
      <c r="L30" s="56"/>
      <c r="M30" s="58"/>
      <c r="N30" s="58"/>
      <c r="O30" s="58"/>
      <c r="P30" s="58"/>
      <c r="Q30" s="58"/>
      <c r="R30" s="58"/>
      <c r="S30" s="58"/>
      <c r="T30" s="58"/>
      <c r="U30" s="58"/>
      <c r="V30" s="58"/>
      <c r="W30" s="58"/>
      <c r="X30" s="58"/>
      <c r="Y30" s="59"/>
      <c r="Z30" s="39"/>
      <c r="AA30" s="41"/>
      <c r="AB30" s="41"/>
      <c r="AC30" s="41"/>
      <c r="AD30" s="196"/>
      <c r="CA30" s="192" t="str">
        <f t="shared" si="1"/>
        <v/>
      </c>
      <c r="CG30" s="192">
        <f t="shared" si="2"/>
        <v>0</v>
      </c>
    </row>
    <row r="31" spans="1:85" x14ac:dyDescent="0.25">
      <c r="A31" s="563"/>
      <c r="B31" s="487"/>
      <c r="C31" s="160" t="s">
        <v>109</v>
      </c>
      <c r="D31" s="197">
        <f t="shared" si="3"/>
        <v>5</v>
      </c>
      <c r="E31" s="55"/>
      <c r="F31" s="56"/>
      <c r="G31" s="56"/>
      <c r="H31" s="56"/>
      <c r="I31" s="41"/>
      <c r="J31" s="57"/>
      <c r="K31" s="56"/>
      <c r="L31" s="56"/>
      <c r="M31" s="58"/>
      <c r="N31" s="58"/>
      <c r="O31" s="58">
        <v>1</v>
      </c>
      <c r="P31" s="58">
        <v>1</v>
      </c>
      <c r="Q31" s="58">
        <v>1</v>
      </c>
      <c r="R31" s="58"/>
      <c r="S31" s="58">
        <v>1</v>
      </c>
      <c r="T31" s="58"/>
      <c r="U31" s="58">
        <v>1</v>
      </c>
      <c r="V31" s="58"/>
      <c r="W31" s="58"/>
      <c r="X31" s="58"/>
      <c r="Y31" s="59"/>
      <c r="Z31" s="39"/>
      <c r="AA31" s="41"/>
      <c r="AB31" s="41"/>
      <c r="AC31" s="41"/>
      <c r="AD31" s="196"/>
      <c r="CA31" s="192" t="str">
        <f t="shared" si="1"/>
        <v/>
      </c>
      <c r="CG31" s="192">
        <f t="shared" si="2"/>
        <v>0</v>
      </c>
    </row>
    <row r="32" spans="1:85" x14ac:dyDescent="0.25">
      <c r="A32" s="563"/>
      <c r="B32" s="561" t="s">
        <v>81</v>
      </c>
      <c r="C32" s="561"/>
      <c r="D32" s="197">
        <f t="shared" si="3"/>
        <v>0</v>
      </c>
      <c r="E32" s="55"/>
      <c r="F32" s="56"/>
      <c r="G32" s="56"/>
      <c r="H32" s="56"/>
      <c r="I32" s="41"/>
      <c r="J32" s="57"/>
      <c r="K32" s="56"/>
      <c r="L32" s="56"/>
      <c r="M32" s="58"/>
      <c r="N32" s="58"/>
      <c r="O32" s="58"/>
      <c r="P32" s="58"/>
      <c r="Q32" s="58"/>
      <c r="R32" s="58"/>
      <c r="S32" s="58"/>
      <c r="T32" s="58"/>
      <c r="U32" s="58"/>
      <c r="V32" s="58"/>
      <c r="W32" s="58"/>
      <c r="X32" s="58"/>
      <c r="Y32" s="59"/>
      <c r="Z32" s="39"/>
      <c r="AA32" s="41"/>
      <c r="AB32" s="41"/>
      <c r="AC32" s="41"/>
      <c r="AD32" s="196"/>
      <c r="CA32" s="192" t="str">
        <f t="shared" si="1"/>
        <v/>
      </c>
      <c r="CG32" s="192">
        <f t="shared" si="2"/>
        <v>0</v>
      </c>
    </row>
    <row r="33" spans="1:85" x14ac:dyDescent="0.25">
      <c r="A33" s="563"/>
      <c r="B33" s="485" t="s">
        <v>45</v>
      </c>
      <c r="C33" s="486"/>
      <c r="D33" s="197">
        <f t="shared" si="3"/>
        <v>0</v>
      </c>
      <c r="E33" s="55"/>
      <c r="F33" s="56"/>
      <c r="G33" s="56"/>
      <c r="H33" s="56"/>
      <c r="I33" s="41"/>
      <c r="J33" s="57"/>
      <c r="K33" s="56"/>
      <c r="L33" s="56"/>
      <c r="M33" s="58"/>
      <c r="N33" s="58"/>
      <c r="O33" s="58"/>
      <c r="P33" s="58"/>
      <c r="Q33" s="58"/>
      <c r="R33" s="58"/>
      <c r="S33" s="58"/>
      <c r="T33" s="58"/>
      <c r="U33" s="58"/>
      <c r="V33" s="58"/>
      <c r="W33" s="58"/>
      <c r="X33" s="58"/>
      <c r="Y33" s="59"/>
      <c r="Z33" s="39"/>
      <c r="AA33" s="41"/>
      <c r="AB33" s="41"/>
      <c r="AC33" s="41"/>
      <c r="AD33" s="196"/>
      <c r="CA33" s="192" t="str">
        <f t="shared" si="1"/>
        <v/>
      </c>
      <c r="CG33" s="192">
        <f t="shared" si="2"/>
        <v>0</v>
      </c>
    </row>
    <row r="34" spans="1:85" x14ac:dyDescent="0.25">
      <c r="A34" s="563"/>
      <c r="B34" s="526" t="s">
        <v>110</v>
      </c>
      <c r="C34" s="527"/>
      <c r="D34" s="202">
        <f>SUM(J34:T34)</f>
        <v>0</v>
      </c>
      <c r="E34" s="60"/>
      <c r="F34" s="61"/>
      <c r="G34" s="61"/>
      <c r="H34" s="61"/>
      <c r="I34" s="62"/>
      <c r="J34" s="57"/>
      <c r="K34" s="56"/>
      <c r="L34" s="56"/>
      <c r="M34" s="58"/>
      <c r="N34" s="58"/>
      <c r="O34" s="58"/>
      <c r="P34" s="58"/>
      <c r="Q34" s="58"/>
      <c r="R34" s="58"/>
      <c r="S34" s="58"/>
      <c r="T34" s="58"/>
      <c r="U34" s="63"/>
      <c r="V34" s="63"/>
      <c r="W34" s="63"/>
      <c r="X34" s="63"/>
      <c r="Y34" s="59"/>
      <c r="Z34" s="39"/>
      <c r="AA34" s="41"/>
      <c r="AB34" s="41"/>
      <c r="AC34" s="62"/>
      <c r="AD34" s="196"/>
      <c r="CA34" s="192" t="str">
        <f t="shared" si="1"/>
        <v/>
      </c>
      <c r="CG34" s="192">
        <f t="shared" si="2"/>
        <v>0</v>
      </c>
    </row>
    <row r="35" spans="1:85" x14ac:dyDescent="0.25">
      <c r="A35" s="563"/>
      <c r="B35" s="488" t="s">
        <v>47</v>
      </c>
      <c r="C35" s="489"/>
      <c r="D35" s="200">
        <f>SUM(E35:X35)</f>
        <v>696</v>
      </c>
      <c r="E35" s="96">
        <v>188</v>
      </c>
      <c r="F35" s="66"/>
      <c r="G35" s="66">
        <v>7</v>
      </c>
      <c r="H35" s="66">
        <v>7</v>
      </c>
      <c r="I35" s="70">
        <v>3</v>
      </c>
      <c r="J35" s="65"/>
      <c r="K35" s="66">
        <v>21</v>
      </c>
      <c r="L35" s="66">
        <v>17</v>
      </c>
      <c r="M35" s="97">
        <v>21</v>
      </c>
      <c r="N35" s="97">
        <v>22</v>
      </c>
      <c r="O35" s="97">
        <v>20</v>
      </c>
      <c r="P35" s="97">
        <v>32</v>
      </c>
      <c r="Q35" s="97">
        <v>42</v>
      </c>
      <c r="R35" s="97">
        <v>31</v>
      </c>
      <c r="S35" s="97">
        <v>42</v>
      </c>
      <c r="T35" s="97">
        <v>54</v>
      </c>
      <c r="U35" s="97">
        <v>50</v>
      </c>
      <c r="V35" s="97">
        <v>39</v>
      </c>
      <c r="W35" s="97">
        <v>39</v>
      </c>
      <c r="X35" s="97">
        <v>61</v>
      </c>
      <c r="Y35" s="68"/>
      <c r="Z35" s="69"/>
      <c r="AA35" s="70"/>
      <c r="AB35" s="41"/>
      <c r="AC35" s="70"/>
      <c r="AD35" s="196"/>
      <c r="CA35" s="192" t="str">
        <f t="shared" si="1"/>
        <v/>
      </c>
      <c r="CG35" s="192">
        <f t="shared" si="2"/>
        <v>0</v>
      </c>
    </row>
    <row r="36" spans="1:85" x14ac:dyDescent="0.25">
      <c r="A36" s="563"/>
      <c r="B36" s="490" t="s">
        <v>48</v>
      </c>
      <c r="C36" s="98" t="s">
        <v>49</v>
      </c>
      <c r="D36" s="195">
        <f>SUM(U36:X36)</f>
        <v>0</v>
      </c>
      <c r="E36" s="99"/>
      <c r="F36" s="74"/>
      <c r="G36" s="74"/>
      <c r="H36" s="74"/>
      <c r="I36" s="89"/>
      <c r="J36" s="73"/>
      <c r="K36" s="74"/>
      <c r="L36" s="74"/>
      <c r="M36" s="74"/>
      <c r="N36" s="74"/>
      <c r="O36" s="74"/>
      <c r="P36" s="74"/>
      <c r="Q36" s="74"/>
      <c r="R36" s="74"/>
      <c r="S36" s="74"/>
      <c r="T36" s="74"/>
      <c r="U36" s="100"/>
      <c r="V36" s="100"/>
      <c r="W36" s="100"/>
      <c r="X36" s="100"/>
      <c r="Y36" s="101"/>
      <c r="Z36" s="102"/>
      <c r="AA36" s="89"/>
      <c r="AB36" s="89"/>
      <c r="AC36" s="89"/>
      <c r="AD36" s="196"/>
      <c r="CA36" s="192" t="str">
        <f t="shared" ref="CA36:CA39" si="4">IF(D36&lt;SUM(Y36:AC36),"Total por edad no puede ser menor que la suma de los subgrupos","")</f>
        <v/>
      </c>
      <c r="CG36" s="192">
        <f t="shared" si="2"/>
        <v>0</v>
      </c>
    </row>
    <row r="37" spans="1:85" x14ac:dyDescent="0.25">
      <c r="A37" s="563"/>
      <c r="B37" s="491"/>
      <c r="C37" s="161" t="s">
        <v>50</v>
      </c>
      <c r="D37" s="197">
        <f>SUM(U37:X37)</f>
        <v>171</v>
      </c>
      <c r="E37" s="60"/>
      <c r="F37" s="61"/>
      <c r="G37" s="61"/>
      <c r="H37" s="61"/>
      <c r="I37" s="62"/>
      <c r="J37" s="78"/>
      <c r="K37" s="61"/>
      <c r="L37" s="61"/>
      <c r="M37" s="61"/>
      <c r="N37" s="61"/>
      <c r="O37" s="61"/>
      <c r="P37" s="61"/>
      <c r="Q37" s="61"/>
      <c r="R37" s="61"/>
      <c r="S37" s="61"/>
      <c r="T37" s="61"/>
      <c r="U37" s="58">
        <v>47</v>
      </c>
      <c r="V37" s="58">
        <v>36</v>
      </c>
      <c r="W37" s="58">
        <v>34</v>
      </c>
      <c r="X37" s="58">
        <v>54</v>
      </c>
      <c r="Y37" s="103"/>
      <c r="Z37" s="104"/>
      <c r="AA37" s="62"/>
      <c r="AB37" s="62"/>
      <c r="AC37" s="62"/>
      <c r="AD37" s="196"/>
      <c r="CA37" s="192" t="str">
        <f t="shared" si="4"/>
        <v/>
      </c>
      <c r="CG37" s="192">
        <f t="shared" si="2"/>
        <v>0</v>
      </c>
    </row>
    <row r="38" spans="1:85" x14ac:dyDescent="0.25">
      <c r="A38" s="563"/>
      <c r="B38" s="492"/>
      <c r="C38" s="105" t="s">
        <v>51</v>
      </c>
      <c r="D38" s="201">
        <f>SUM(U38:X38)</f>
        <v>0</v>
      </c>
      <c r="E38" s="106"/>
      <c r="F38" s="84"/>
      <c r="G38" s="84"/>
      <c r="H38" s="84"/>
      <c r="I38" s="107"/>
      <c r="J38" s="82"/>
      <c r="K38" s="84"/>
      <c r="L38" s="84"/>
      <c r="M38" s="84"/>
      <c r="N38" s="84"/>
      <c r="O38" s="84"/>
      <c r="P38" s="84"/>
      <c r="Q38" s="84"/>
      <c r="R38" s="84"/>
      <c r="S38" s="84"/>
      <c r="T38" s="84"/>
      <c r="U38" s="108"/>
      <c r="V38" s="108"/>
      <c r="W38" s="108"/>
      <c r="X38" s="108"/>
      <c r="Y38" s="86"/>
      <c r="Z38" s="87"/>
      <c r="AA38" s="107"/>
      <c r="AB38" s="107"/>
      <c r="AC38" s="107"/>
      <c r="AD38" s="196"/>
      <c r="CA38" s="192" t="str">
        <f t="shared" si="4"/>
        <v/>
      </c>
      <c r="CG38" s="192">
        <f t="shared" si="2"/>
        <v>0</v>
      </c>
    </row>
    <row r="39" spans="1:85" x14ac:dyDescent="0.25">
      <c r="A39" s="563"/>
      <c r="B39" s="565" t="s">
        <v>52</v>
      </c>
      <c r="C39" s="566"/>
      <c r="D39" s="198">
        <f>SUM(E39:X39)</f>
        <v>0</v>
      </c>
      <c r="E39" s="45"/>
      <c r="F39" s="46"/>
      <c r="G39" s="46"/>
      <c r="H39" s="46"/>
      <c r="I39" s="50"/>
      <c r="J39" s="49"/>
      <c r="K39" s="46"/>
      <c r="L39" s="46"/>
      <c r="M39" s="109"/>
      <c r="N39" s="109"/>
      <c r="O39" s="109"/>
      <c r="P39" s="109"/>
      <c r="Q39" s="109"/>
      <c r="R39" s="109"/>
      <c r="S39" s="109"/>
      <c r="T39" s="109"/>
      <c r="U39" s="109"/>
      <c r="V39" s="109"/>
      <c r="W39" s="109"/>
      <c r="X39" s="109"/>
      <c r="Y39" s="110"/>
      <c r="Z39" s="111"/>
      <c r="AA39" s="112"/>
      <c r="AB39" s="112"/>
      <c r="AC39" s="112"/>
      <c r="AD39" s="196"/>
      <c r="CA39" s="192" t="str">
        <f t="shared" si="4"/>
        <v/>
      </c>
      <c r="CG39" s="192">
        <f t="shared" si="2"/>
        <v>0</v>
      </c>
    </row>
    <row r="40" spans="1:85" x14ac:dyDescent="0.25">
      <c r="A40" s="564"/>
      <c r="B40" s="493" t="s">
        <v>4</v>
      </c>
      <c r="C40" s="494"/>
      <c r="D40" s="203">
        <f>SUM(E40:X40)</f>
        <v>1959</v>
      </c>
      <c r="E40" s="204">
        <f t="shared" ref="E40:AC40" si="5">SUM(E11:E39)</f>
        <v>1095</v>
      </c>
      <c r="F40" s="205">
        <f t="shared" si="5"/>
        <v>7</v>
      </c>
      <c r="G40" s="205">
        <f t="shared" si="5"/>
        <v>27</v>
      </c>
      <c r="H40" s="205">
        <f t="shared" si="5"/>
        <v>23</v>
      </c>
      <c r="I40" s="206">
        <f t="shared" si="5"/>
        <v>16</v>
      </c>
      <c r="J40" s="207">
        <f t="shared" si="5"/>
        <v>0</v>
      </c>
      <c r="K40" s="205">
        <f t="shared" si="5"/>
        <v>24</v>
      </c>
      <c r="L40" s="205">
        <f t="shared" si="5"/>
        <v>38</v>
      </c>
      <c r="M40" s="208">
        <f t="shared" si="5"/>
        <v>31</v>
      </c>
      <c r="N40" s="208">
        <f t="shared" si="5"/>
        <v>24</v>
      </c>
      <c r="O40" s="208">
        <f t="shared" si="5"/>
        <v>35</v>
      </c>
      <c r="P40" s="208">
        <f t="shared" si="5"/>
        <v>39</v>
      </c>
      <c r="Q40" s="208">
        <f t="shared" si="5"/>
        <v>56</v>
      </c>
      <c r="R40" s="208">
        <f t="shared" si="5"/>
        <v>36</v>
      </c>
      <c r="S40" s="208">
        <f t="shared" si="5"/>
        <v>52</v>
      </c>
      <c r="T40" s="208">
        <f t="shared" si="5"/>
        <v>58</v>
      </c>
      <c r="U40" s="208">
        <f t="shared" si="5"/>
        <v>104</v>
      </c>
      <c r="V40" s="208">
        <f t="shared" si="5"/>
        <v>89</v>
      </c>
      <c r="W40" s="208">
        <f t="shared" si="5"/>
        <v>79</v>
      </c>
      <c r="X40" s="208">
        <f t="shared" si="5"/>
        <v>126</v>
      </c>
      <c r="Y40" s="209">
        <f t="shared" si="5"/>
        <v>0</v>
      </c>
      <c r="Z40" s="210">
        <f t="shared" si="5"/>
        <v>26</v>
      </c>
      <c r="AA40" s="206">
        <f t="shared" si="5"/>
        <v>0</v>
      </c>
      <c r="AB40" s="206">
        <f t="shared" si="5"/>
        <v>0</v>
      </c>
      <c r="AC40" s="206">
        <f t="shared" si="5"/>
        <v>0</v>
      </c>
      <c r="AD40" s="194"/>
    </row>
    <row r="41" spans="1:85" x14ac:dyDescent="0.25">
      <c r="A41" s="211" t="s">
        <v>53</v>
      </c>
      <c r="B41" s="121"/>
      <c r="C41" s="121"/>
      <c r="D41" s="121"/>
      <c r="E41" s="121"/>
      <c r="F41" s="121"/>
      <c r="G41" s="122"/>
      <c r="H41" s="122"/>
      <c r="I41" s="123"/>
      <c r="J41" s="123"/>
      <c r="K41" s="123"/>
      <c r="L41" s="123"/>
      <c r="M41" s="123"/>
      <c r="N41" s="123"/>
      <c r="O41" s="124"/>
      <c r="P41" s="123"/>
      <c r="Q41" s="3"/>
      <c r="R41" s="4"/>
      <c r="S41" s="4"/>
      <c r="T41" s="4"/>
      <c r="U41" s="4"/>
      <c r="V41" s="4"/>
      <c r="W41" s="4"/>
      <c r="X41" s="4"/>
      <c r="Y41" s="4"/>
      <c r="Z41" s="4"/>
      <c r="AA41" s="4"/>
      <c r="AB41" s="4"/>
      <c r="AC41" s="4"/>
    </row>
    <row r="42" spans="1:85" ht="42" x14ac:dyDescent="0.25">
      <c r="A42" s="567" t="s">
        <v>3</v>
      </c>
      <c r="B42" s="568"/>
      <c r="C42" s="569"/>
      <c r="D42" s="184" t="s">
        <v>4</v>
      </c>
      <c r="E42" s="125" t="s">
        <v>54</v>
      </c>
      <c r="F42" s="183" t="s">
        <v>111</v>
      </c>
      <c r="G42" s="183" t="s">
        <v>55</v>
      </c>
      <c r="H42" s="126" t="s">
        <v>56</v>
      </c>
      <c r="I42" s="126" t="s">
        <v>112</v>
      </c>
      <c r="J42" s="123"/>
      <c r="K42" s="123"/>
      <c r="L42" s="123"/>
      <c r="M42" s="123"/>
      <c r="N42" s="123"/>
      <c r="O42" s="123"/>
      <c r="P42" s="123"/>
      <c r="Q42" s="3"/>
      <c r="R42" s="4"/>
      <c r="S42" s="4"/>
      <c r="T42" s="4"/>
      <c r="U42" s="4"/>
      <c r="V42" s="4"/>
      <c r="W42" s="4"/>
      <c r="X42" s="4"/>
      <c r="Y42" s="4"/>
      <c r="Z42" s="4"/>
      <c r="AA42" s="4"/>
      <c r="AB42" s="4"/>
      <c r="AC42" s="4"/>
    </row>
    <row r="43" spans="1:85" x14ac:dyDescent="0.25">
      <c r="A43" s="562" t="s">
        <v>26</v>
      </c>
      <c r="B43" s="495" t="s">
        <v>27</v>
      </c>
      <c r="C43" s="496"/>
      <c r="D43" s="193">
        <f t="shared" ref="D43:D71" si="6">SUM(E43:H43)</f>
        <v>143</v>
      </c>
      <c r="E43" s="18">
        <v>51</v>
      </c>
      <c r="F43" s="19">
        <v>17</v>
      </c>
      <c r="G43" s="19"/>
      <c r="H43" s="127">
        <v>75</v>
      </c>
      <c r="I43" s="127"/>
      <c r="J43" s="196"/>
      <c r="K43" s="123"/>
      <c r="L43" s="123"/>
      <c r="M43" s="123"/>
      <c r="N43" s="123"/>
      <c r="O43" s="123"/>
      <c r="P43" s="123"/>
      <c r="Q43" s="3"/>
      <c r="R43" s="4"/>
      <c r="S43" s="4"/>
      <c r="T43" s="4"/>
      <c r="U43" s="4"/>
      <c r="V43" s="4"/>
      <c r="W43" s="4"/>
      <c r="X43" s="4"/>
      <c r="Y43" s="4"/>
      <c r="Z43" s="4"/>
      <c r="AA43" s="4"/>
      <c r="AB43" s="4"/>
      <c r="AC43" s="4"/>
      <c r="CA43" s="192" t="str">
        <f t="shared" ref="CA43:CA71" si="7">IF(AND(D43=0,D11&gt;0),"En esta área en Sección A,  se consignan personas pero falta registrar la Sesión","")</f>
        <v/>
      </c>
      <c r="CG43" s="192">
        <f t="shared" ref="CG43:CG71" si="8">IF(AND(D43=0,D11&gt;0),1,0)</f>
        <v>0</v>
      </c>
    </row>
    <row r="44" spans="1:85" x14ac:dyDescent="0.25">
      <c r="A44" s="563"/>
      <c r="B44" s="497" t="s">
        <v>28</v>
      </c>
      <c r="C44" s="27" t="s">
        <v>29</v>
      </c>
      <c r="D44" s="193">
        <f t="shared" si="6"/>
        <v>101</v>
      </c>
      <c r="E44" s="29">
        <v>43</v>
      </c>
      <c r="F44" s="30">
        <v>6</v>
      </c>
      <c r="G44" s="30"/>
      <c r="H44" s="31">
        <v>52</v>
      </c>
      <c r="I44" s="31"/>
      <c r="J44" s="196"/>
      <c r="K44" s="123"/>
      <c r="L44" s="123"/>
      <c r="M44" s="123"/>
      <c r="N44" s="123"/>
      <c r="O44" s="123"/>
      <c r="P44" s="123"/>
      <c r="Q44" s="3"/>
      <c r="R44" s="4"/>
      <c r="S44" s="4"/>
      <c r="T44" s="4"/>
      <c r="U44" s="4"/>
      <c r="V44" s="4"/>
      <c r="W44" s="4"/>
      <c r="X44" s="4"/>
      <c r="Y44" s="4"/>
      <c r="Z44" s="4"/>
      <c r="AA44" s="4"/>
      <c r="AB44" s="4"/>
      <c r="AC44" s="4"/>
      <c r="CA44" s="192" t="str">
        <f t="shared" si="7"/>
        <v/>
      </c>
      <c r="CG44" s="192">
        <f t="shared" si="8"/>
        <v>0</v>
      </c>
    </row>
    <row r="45" spans="1:85" x14ac:dyDescent="0.25">
      <c r="A45" s="563"/>
      <c r="B45" s="498"/>
      <c r="C45" s="185" t="s">
        <v>30</v>
      </c>
      <c r="D45" s="200">
        <f t="shared" si="6"/>
        <v>15</v>
      </c>
      <c r="E45" s="55">
        <v>6</v>
      </c>
      <c r="F45" s="56"/>
      <c r="G45" s="56"/>
      <c r="H45" s="128">
        <v>9</v>
      </c>
      <c r="I45" s="128"/>
      <c r="J45" s="196"/>
      <c r="K45" s="123"/>
      <c r="L45" s="123"/>
      <c r="M45" s="123"/>
      <c r="N45" s="123"/>
      <c r="O45" s="123"/>
      <c r="P45" s="123"/>
      <c r="Q45" s="3"/>
      <c r="R45" s="4"/>
      <c r="S45" s="4"/>
      <c r="T45" s="4"/>
      <c r="U45" s="4"/>
      <c r="V45" s="4"/>
      <c r="W45" s="4"/>
      <c r="X45" s="4"/>
      <c r="Y45" s="4"/>
      <c r="Z45" s="4"/>
      <c r="AA45" s="4"/>
      <c r="AB45" s="4"/>
      <c r="AC45" s="4"/>
      <c r="CA45" s="192" t="str">
        <f t="shared" si="7"/>
        <v/>
      </c>
      <c r="CG45" s="192">
        <f t="shared" si="8"/>
        <v>0</v>
      </c>
    </row>
    <row r="46" spans="1:85" x14ac:dyDescent="0.25">
      <c r="A46" s="563"/>
      <c r="B46" s="499"/>
      <c r="C46" s="43" t="s">
        <v>31</v>
      </c>
      <c r="D46" s="201">
        <f t="shared" si="6"/>
        <v>55</v>
      </c>
      <c r="E46" s="81">
        <v>17</v>
      </c>
      <c r="F46" s="94">
        <v>8</v>
      </c>
      <c r="G46" s="94"/>
      <c r="H46" s="129">
        <v>30</v>
      </c>
      <c r="I46" s="129"/>
      <c r="J46" s="196"/>
      <c r="K46" s="123"/>
      <c r="L46" s="123"/>
      <c r="M46" s="123"/>
      <c r="N46" s="123"/>
      <c r="O46" s="123"/>
      <c r="P46" s="123"/>
      <c r="Q46" s="3"/>
      <c r="R46" s="4"/>
      <c r="S46" s="4"/>
      <c r="T46" s="4"/>
      <c r="U46" s="4"/>
      <c r="V46" s="4"/>
      <c r="W46" s="4"/>
      <c r="X46" s="4"/>
      <c r="Y46" s="4"/>
      <c r="Z46" s="4"/>
      <c r="AA46" s="4"/>
      <c r="AB46" s="4"/>
      <c r="AC46" s="4"/>
      <c r="CA46" s="192" t="str">
        <f t="shared" si="7"/>
        <v/>
      </c>
      <c r="CG46" s="192">
        <f t="shared" si="8"/>
        <v>0</v>
      </c>
    </row>
    <row r="47" spans="1:85" x14ac:dyDescent="0.25">
      <c r="A47" s="563"/>
      <c r="B47" s="524" t="s">
        <v>32</v>
      </c>
      <c r="C47" s="525"/>
      <c r="D47" s="202">
        <f t="shared" si="6"/>
        <v>113</v>
      </c>
      <c r="E47" s="36">
        <v>36</v>
      </c>
      <c r="F47" s="37">
        <v>15</v>
      </c>
      <c r="G47" s="37"/>
      <c r="H47" s="38">
        <v>62</v>
      </c>
      <c r="I47" s="38"/>
      <c r="J47" s="196"/>
      <c r="K47" s="123"/>
      <c r="L47" s="123"/>
      <c r="M47" s="123"/>
      <c r="N47" s="123"/>
      <c r="O47" s="123"/>
      <c r="P47" s="123"/>
      <c r="Q47" s="3"/>
      <c r="R47" s="4"/>
      <c r="S47" s="4"/>
      <c r="T47" s="4"/>
      <c r="U47" s="4"/>
      <c r="V47" s="4"/>
      <c r="W47" s="4"/>
      <c r="X47" s="4"/>
      <c r="Y47" s="4"/>
      <c r="Z47" s="4"/>
      <c r="AA47" s="4"/>
      <c r="AB47" s="4"/>
      <c r="AC47" s="4"/>
      <c r="CA47" s="192" t="str">
        <f t="shared" si="7"/>
        <v/>
      </c>
      <c r="CG47" s="192">
        <f t="shared" si="8"/>
        <v>0</v>
      </c>
    </row>
    <row r="48" spans="1:85" x14ac:dyDescent="0.25">
      <c r="A48" s="563"/>
      <c r="B48" s="485" t="s">
        <v>33</v>
      </c>
      <c r="C48" s="486"/>
      <c r="D48" s="200">
        <f t="shared" si="6"/>
        <v>49</v>
      </c>
      <c r="E48" s="55">
        <v>25</v>
      </c>
      <c r="F48" s="56">
        <v>6</v>
      </c>
      <c r="G48" s="56"/>
      <c r="H48" s="128">
        <v>18</v>
      </c>
      <c r="I48" s="128"/>
      <c r="J48" s="196"/>
      <c r="K48" s="123"/>
      <c r="L48" s="123"/>
      <c r="M48" s="123"/>
      <c r="N48" s="123"/>
      <c r="O48" s="123"/>
      <c r="P48" s="123"/>
      <c r="Q48" s="3"/>
      <c r="R48" s="4"/>
      <c r="S48" s="4"/>
      <c r="T48" s="4"/>
      <c r="U48" s="4"/>
      <c r="V48" s="4"/>
      <c r="W48" s="4"/>
      <c r="X48" s="4"/>
      <c r="Y48" s="4"/>
      <c r="Z48" s="4"/>
      <c r="AA48" s="4"/>
      <c r="AB48" s="4"/>
      <c r="AC48" s="4"/>
      <c r="CA48" s="192" t="str">
        <f t="shared" si="7"/>
        <v/>
      </c>
      <c r="CG48" s="192">
        <f t="shared" si="8"/>
        <v>0</v>
      </c>
    </row>
    <row r="49" spans="1:85" x14ac:dyDescent="0.25">
      <c r="A49" s="563"/>
      <c r="B49" s="485" t="s">
        <v>34</v>
      </c>
      <c r="C49" s="486"/>
      <c r="D49" s="200">
        <f t="shared" si="6"/>
        <v>0</v>
      </c>
      <c r="E49" s="55"/>
      <c r="F49" s="56"/>
      <c r="G49" s="56"/>
      <c r="H49" s="128"/>
      <c r="I49" s="128"/>
      <c r="J49" s="196"/>
      <c r="K49" s="123"/>
      <c r="L49" s="123"/>
      <c r="M49" s="123"/>
      <c r="N49" s="123"/>
      <c r="O49" s="123"/>
      <c r="P49" s="123"/>
      <c r="Q49" s="3"/>
      <c r="R49" s="4"/>
      <c r="S49" s="4"/>
      <c r="T49" s="4"/>
      <c r="U49" s="4"/>
      <c r="V49" s="4"/>
      <c r="W49" s="4"/>
      <c r="X49" s="4"/>
      <c r="Y49" s="4"/>
      <c r="Z49" s="4"/>
      <c r="AA49" s="4"/>
      <c r="AB49" s="4"/>
      <c r="AC49" s="4"/>
      <c r="CA49" s="192" t="str">
        <f t="shared" si="7"/>
        <v/>
      </c>
      <c r="CG49" s="192">
        <f t="shared" si="8"/>
        <v>0</v>
      </c>
    </row>
    <row r="50" spans="1:85" x14ac:dyDescent="0.25">
      <c r="A50" s="563"/>
      <c r="B50" s="485" t="s">
        <v>79</v>
      </c>
      <c r="C50" s="486"/>
      <c r="D50" s="200">
        <f t="shared" si="6"/>
        <v>0</v>
      </c>
      <c r="E50" s="55"/>
      <c r="F50" s="56"/>
      <c r="G50" s="56"/>
      <c r="H50" s="128"/>
      <c r="I50" s="128"/>
      <c r="J50" s="196"/>
      <c r="K50" s="123"/>
      <c r="L50" s="123"/>
      <c r="M50" s="123"/>
      <c r="N50" s="123"/>
      <c r="O50" s="123"/>
      <c r="P50" s="123"/>
      <c r="Q50" s="3"/>
      <c r="R50" s="4"/>
      <c r="S50" s="4"/>
      <c r="T50" s="4"/>
      <c r="U50" s="4"/>
      <c r="V50" s="4"/>
      <c r="W50" s="4"/>
      <c r="X50" s="4"/>
      <c r="Y50" s="4"/>
      <c r="Z50" s="4"/>
      <c r="AA50" s="4"/>
      <c r="AB50" s="4"/>
      <c r="AC50" s="4"/>
      <c r="CA50" s="192" t="str">
        <f t="shared" si="7"/>
        <v/>
      </c>
      <c r="CG50" s="192">
        <f t="shared" si="8"/>
        <v>0</v>
      </c>
    </row>
    <row r="51" spans="1:85" x14ac:dyDescent="0.25">
      <c r="A51" s="563"/>
      <c r="B51" s="485" t="s">
        <v>35</v>
      </c>
      <c r="C51" s="486"/>
      <c r="D51" s="200">
        <f t="shared" si="6"/>
        <v>18</v>
      </c>
      <c r="E51" s="55">
        <v>1</v>
      </c>
      <c r="F51" s="56"/>
      <c r="G51" s="56"/>
      <c r="H51" s="128">
        <v>17</v>
      </c>
      <c r="I51" s="128"/>
      <c r="J51" s="196"/>
      <c r="K51" s="123"/>
      <c r="L51" s="123"/>
      <c r="M51" s="123"/>
      <c r="N51" s="123"/>
      <c r="O51" s="123"/>
      <c r="P51" s="123"/>
      <c r="Q51" s="3"/>
      <c r="R51" s="4"/>
      <c r="S51" s="4"/>
      <c r="T51" s="4"/>
      <c r="U51" s="4"/>
      <c r="V51" s="4"/>
      <c r="W51" s="4"/>
      <c r="X51" s="4"/>
      <c r="Y51" s="4"/>
      <c r="Z51" s="4"/>
      <c r="AA51" s="4"/>
      <c r="AB51" s="4"/>
      <c r="AC51" s="4"/>
      <c r="CA51" s="192" t="str">
        <f t="shared" si="7"/>
        <v/>
      </c>
      <c r="CG51" s="192">
        <f t="shared" si="8"/>
        <v>0</v>
      </c>
    </row>
    <row r="52" spans="1:85" x14ac:dyDescent="0.25">
      <c r="A52" s="563"/>
      <c r="B52" s="485" t="s">
        <v>36</v>
      </c>
      <c r="C52" s="486"/>
      <c r="D52" s="200">
        <f t="shared" si="6"/>
        <v>13</v>
      </c>
      <c r="E52" s="96">
        <v>1</v>
      </c>
      <c r="F52" s="66">
        <v>12</v>
      </c>
      <c r="G52" s="66"/>
      <c r="H52" s="130"/>
      <c r="I52" s="130"/>
      <c r="J52" s="196"/>
      <c r="K52" s="123"/>
      <c r="L52" s="123"/>
      <c r="M52" s="123"/>
      <c r="N52" s="123"/>
      <c r="O52" s="123"/>
      <c r="P52" s="123"/>
      <c r="Q52" s="3"/>
      <c r="R52" s="4"/>
      <c r="S52" s="4"/>
      <c r="T52" s="4"/>
      <c r="U52" s="4"/>
      <c r="V52" s="4"/>
      <c r="W52" s="4"/>
      <c r="X52" s="4"/>
      <c r="Y52" s="4"/>
      <c r="Z52" s="4"/>
      <c r="AA52" s="4"/>
      <c r="AB52" s="4"/>
      <c r="AC52" s="4"/>
      <c r="CA52" s="192" t="str">
        <f t="shared" si="7"/>
        <v/>
      </c>
      <c r="CG52" s="192">
        <f t="shared" si="8"/>
        <v>0</v>
      </c>
    </row>
    <row r="53" spans="1:85" x14ac:dyDescent="0.25">
      <c r="A53" s="563"/>
      <c r="B53" s="488" t="s">
        <v>106</v>
      </c>
      <c r="C53" s="489"/>
      <c r="D53" s="200">
        <f t="shared" si="6"/>
        <v>0</v>
      </c>
      <c r="E53" s="96"/>
      <c r="F53" s="66"/>
      <c r="G53" s="66"/>
      <c r="H53" s="130"/>
      <c r="I53" s="130"/>
      <c r="J53" s="196"/>
      <c r="K53" s="123"/>
      <c r="L53" s="123"/>
      <c r="M53" s="123"/>
      <c r="N53" s="123"/>
      <c r="O53" s="123"/>
      <c r="P53" s="123"/>
      <c r="Q53" s="3"/>
      <c r="R53" s="4"/>
      <c r="S53" s="4"/>
      <c r="T53" s="4"/>
      <c r="U53" s="4"/>
      <c r="V53" s="4"/>
      <c r="W53" s="4"/>
      <c r="X53" s="4"/>
      <c r="Y53" s="4"/>
      <c r="Z53" s="4"/>
      <c r="AA53" s="4"/>
      <c r="AB53" s="4"/>
      <c r="AC53" s="4"/>
      <c r="CA53" s="192" t="str">
        <f t="shared" si="7"/>
        <v/>
      </c>
      <c r="CG53" s="192">
        <f t="shared" si="8"/>
        <v>0</v>
      </c>
    </row>
    <row r="54" spans="1:85" x14ac:dyDescent="0.25">
      <c r="A54" s="563"/>
      <c r="B54" s="490" t="s">
        <v>107</v>
      </c>
      <c r="C54" s="72" t="s">
        <v>37</v>
      </c>
      <c r="D54" s="195">
        <f t="shared" si="6"/>
        <v>25</v>
      </c>
      <c r="E54" s="33">
        <v>15</v>
      </c>
      <c r="F54" s="30">
        <v>6</v>
      </c>
      <c r="G54" s="30"/>
      <c r="H54" s="31">
        <v>4</v>
      </c>
      <c r="I54" s="31"/>
      <c r="J54" s="196"/>
      <c r="K54" s="123"/>
      <c r="L54" s="123"/>
      <c r="M54" s="123"/>
      <c r="N54" s="123"/>
      <c r="O54" s="123"/>
      <c r="P54" s="123"/>
      <c r="Q54" s="3"/>
      <c r="R54" s="4"/>
      <c r="S54" s="4"/>
      <c r="T54" s="4"/>
      <c r="U54" s="4"/>
      <c r="V54" s="4"/>
      <c r="W54" s="4"/>
      <c r="X54" s="4"/>
      <c r="Y54" s="4"/>
      <c r="Z54" s="4"/>
      <c r="AA54" s="4"/>
      <c r="AB54" s="4"/>
      <c r="AC54" s="4"/>
      <c r="CA54" s="192" t="str">
        <f t="shared" si="7"/>
        <v/>
      </c>
      <c r="CG54" s="192">
        <f t="shared" si="8"/>
        <v>0</v>
      </c>
    </row>
    <row r="55" spans="1:85" x14ac:dyDescent="0.25">
      <c r="A55" s="563"/>
      <c r="B55" s="491"/>
      <c r="C55" s="187" t="s">
        <v>38</v>
      </c>
      <c r="D55" s="197">
        <f t="shared" si="6"/>
        <v>57</v>
      </c>
      <c r="E55" s="57">
        <v>35</v>
      </c>
      <c r="F55" s="56">
        <v>10</v>
      </c>
      <c r="G55" s="56"/>
      <c r="H55" s="128">
        <v>12</v>
      </c>
      <c r="I55" s="128"/>
      <c r="J55" s="196"/>
      <c r="K55" s="123"/>
      <c r="L55" s="123"/>
      <c r="M55" s="123"/>
      <c r="N55" s="123"/>
      <c r="O55" s="123"/>
      <c r="P55" s="123"/>
      <c r="Q55" s="3"/>
      <c r="R55" s="4"/>
      <c r="S55" s="4"/>
      <c r="T55" s="4"/>
      <c r="U55" s="4"/>
      <c r="V55" s="4"/>
      <c r="W55" s="4"/>
      <c r="X55" s="4"/>
      <c r="Y55" s="4"/>
      <c r="Z55" s="4"/>
      <c r="AA55" s="4"/>
      <c r="AB55" s="4"/>
      <c r="AC55" s="4"/>
      <c r="CA55" s="192" t="str">
        <f t="shared" si="7"/>
        <v/>
      </c>
      <c r="CG55" s="192">
        <f t="shared" si="8"/>
        <v>0</v>
      </c>
    </row>
    <row r="56" spans="1:85" x14ac:dyDescent="0.25">
      <c r="A56" s="563"/>
      <c r="B56" s="492"/>
      <c r="C56" s="79" t="s">
        <v>39</v>
      </c>
      <c r="D56" s="201">
        <f t="shared" si="6"/>
        <v>0</v>
      </c>
      <c r="E56" s="131"/>
      <c r="F56" s="94"/>
      <c r="G56" s="94"/>
      <c r="H56" s="129"/>
      <c r="I56" s="129"/>
      <c r="J56" s="196"/>
      <c r="K56" s="123"/>
      <c r="L56" s="123"/>
      <c r="M56" s="123"/>
      <c r="N56" s="123"/>
      <c r="O56" s="123"/>
      <c r="P56" s="123"/>
      <c r="Q56" s="3"/>
      <c r="R56" s="4"/>
      <c r="S56" s="4"/>
      <c r="T56" s="4"/>
      <c r="U56" s="4"/>
      <c r="V56" s="4"/>
      <c r="W56" s="4"/>
      <c r="X56" s="4"/>
      <c r="Y56" s="4"/>
      <c r="Z56" s="4"/>
      <c r="AA56" s="4"/>
      <c r="AB56" s="4"/>
      <c r="AC56" s="4"/>
      <c r="CA56" s="192" t="str">
        <f t="shared" si="7"/>
        <v/>
      </c>
      <c r="CG56" s="192">
        <f t="shared" si="8"/>
        <v>0</v>
      </c>
    </row>
    <row r="57" spans="1:85" x14ac:dyDescent="0.25">
      <c r="A57" s="563"/>
      <c r="B57" s="500" t="s">
        <v>40</v>
      </c>
      <c r="C57" s="158" t="s">
        <v>41</v>
      </c>
      <c r="D57" s="193">
        <f t="shared" si="6"/>
        <v>0</v>
      </c>
      <c r="E57" s="29"/>
      <c r="F57" s="30"/>
      <c r="G57" s="30"/>
      <c r="H57" s="31"/>
      <c r="I57" s="31"/>
      <c r="J57" s="196"/>
      <c r="K57" s="123"/>
      <c r="L57" s="123"/>
      <c r="M57" s="123"/>
      <c r="N57" s="123"/>
      <c r="O57" s="123"/>
      <c r="P57" s="123"/>
      <c r="Q57" s="3"/>
      <c r="R57" s="4"/>
      <c r="S57" s="4"/>
      <c r="T57" s="4"/>
      <c r="U57" s="4"/>
      <c r="V57" s="4"/>
      <c r="W57" s="4"/>
      <c r="X57" s="4"/>
      <c r="Y57" s="4"/>
      <c r="Z57" s="4"/>
      <c r="AA57" s="4"/>
      <c r="AB57" s="4"/>
      <c r="AC57" s="4"/>
      <c r="CA57" s="192" t="str">
        <f t="shared" si="7"/>
        <v/>
      </c>
      <c r="CG57" s="192">
        <f t="shared" si="8"/>
        <v>0</v>
      </c>
    </row>
    <row r="58" spans="1:85" x14ac:dyDescent="0.25">
      <c r="A58" s="563"/>
      <c r="B58" s="501"/>
      <c r="C58" s="159" t="s">
        <v>42</v>
      </c>
      <c r="D58" s="200">
        <f t="shared" si="6"/>
        <v>0</v>
      </c>
      <c r="E58" s="55"/>
      <c r="F58" s="56"/>
      <c r="G58" s="56"/>
      <c r="H58" s="128"/>
      <c r="I58" s="128"/>
      <c r="J58" s="196"/>
      <c r="K58" s="123"/>
      <c r="L58" s="123"/>
      <c r="M58" s="123"/>
      <c r="N58" s="123"/>
      <c r="O58" s="123"/>
      <c r="P58" s="123"/>
      <c r="Q58" s="3"/>
      <c r="R58" s="4"/>
      <c r="S58" s="4"/>
      <c r="T58" s="4"/>
      <c r="U58" s="4"/>
      <c r="V58" s="4"/>
      <c r="W58" s="4"/>
      <c r="X58" s="4"/>
      <c r="Y58" s="4"/>
      <c r="Z58" s="4"/>
      <c r="AA58" s="4"/>
      <c r="AB58" s="4"/>
      <c r="AC58" s="4"/>
      <c r="CA58" s="192" t="str">
        <f t="shared" si="7"/>
        <v/>
      </c>
      <c r="CG58" s="192">
        <f t="shared" si="8"/>
        <v>0</v>
      </c>
    </row>
    <row r="59" spans="1:85" x14ac:dyDescent="0.25">
      <c r="A59" s="563"/>
      <c r="B59" s="502"/>
      <c r="C59" s="79" t="s">
        <v>39</v>
      </c>
      <c r="D59" s="201">
        <f t="shared" si="6"/>
        <v>32</v>
      </c>
      <c r="E59" s="81">
        <v>20</v>
      </c>
      <c r="F59" s="94">
        <v>8</v>
      </c>
      <c r="G59" s="94"/>
      <c r="H59" s="129">
        <v>4</v>
      </c>
      <c r="I59" s="129"/>
      <c r="J59" s="196"/>
      <c r="K59" s="123"/>
      <c r="L59" s="123"/>
      <c r="M59" s="123"/>
      <c r="N59" s="123"/>
      <c r="O59" s="123"/>
      <c r="P59" s="123"/>
      <c r="Q59" s="3"/>
      <c r="R59" s="4"/>
      <c r="S59" s="4"/>
      <c r="T59" s="4"/>
      <c r="U59" s="4"/>
      <c r="V59" s="4"/>
      <c r="W59" s="4"/>
      <c r="X59" s="4"/>
      <c r="Y59" s="4"/>
      <c r="Z59" s="4"/>
      <c r="AA59" s="4"/>
      <c r="AB59" s="4"/>
      <c r="AC59" s="4"/>
      <c r="CA59" s="192" t="str">
        <f t="shared" si="7"/>
        <v/>
      </c>
      <c r="CG59" s="192">
        <f t="shared" si="8"/>
        <v>0</v>
      </c>
    </row>
    <row r="60" spans="1:85" x14ac:dyDescent="0.25">
      <c r="A60" s="563"/>
      <c r="B60" s="524" t="s">
        <v>43</v>
      </c>
      <c r="C60" s="525"/>
      <c r="D60" s="202">
        <f t="shared" si="6"/>
        <v>206</v>
      </c>
      <c r="E60" s="36">
        <v>110</v>
      </c>
      <c r="F60" s="37">
        <v>32</v>
      </c>
      <c r="G60" s="37">
        <v>32</v>
      </c>
      <c r="H60" s="38">
        <v>32</v>
      </c>
      <c r="I60" s="38"/>
      <c r="J60" s="196"/>
      <c r="K60" s="123"/>
      <c r="L60" s="123"/>
      <c r="M60" s="123"/>
      <c r="N60" s="123"/>
      <c r="O60" s="123"/>
      <c r="P60" s="123"/>
      <c r="Q60" s="3"/>
      <c r="R60" s="4"/>
      <c r="S60" s="4"/>
      <c r="T60" s="4"/>
      <c r="U60" s="4"/>
      <c r="V60" s="4"/>
      <c r="W60" s="4"/>
      <c r="X60" s="4"/>
      <c r="Y60" s="4"/>
      <c r="Z60" s="4"/>
      <c r="AA60" s="4"/>
      <c r="AB60" s="4"/>
      <c r="AC60" s="4"/>
      <c r="CA60" s="192" t="str">
        <f t="shared" si="7"/>
        <v/>
      </c>
      <c r="CG60" s="192">
        <f t="shared" si="8"/>
        <v>0</v>
      </c>
    </row>
    <row r="61" spans="1:85" x14ac:dyDescent="0.25">
      <c r="A61" s="563"/>
      <c r="B61" s="485" t="s">
        <v>44</v>
      </c>
      <c r="C61" s="486"/>
      <c r="D61" s="200">
        <f t="shared" si="6"/>
        <v>175</v>
      </c>
      <c r="E61" s="55">
        <v>65</v>
      </c>
      <c r="F61" s="56"/>
      <c r="G61" s="56"/>
      <c r="H61" s="128">
        <v>110</v>
      </c>
      <c r="I61" s="128"/>
      <c r="J61" s="196"/>
      <c r="K61" s="123"/>
      <c r="L61" s="123"/>
      <c r="M61" s="123"/>
      <c r="N61" s="123"/>
      <c r="O61" s="123"/>
      <c r="P61" s="123"/>
      <c r="Q61" s="3"/>
      <c r="R61" s="4"/>
      <c r="S61" s="4"/>
      <c r="T61" s="4"/>
      <c r="U61" s="4"/>
      <c r="V61" s="4"/>
      <c r="W61" s="4"/>
      <c r="X61" s="4"/>
      <c r="Y61" s="4"/>
      <c r="Z61" s="4"/>
      <c r="AA61" s="4"/>
      <c r="AB61" s="4"/>
      <c r="AC61" s="4"/>
      <c r="CA61" s="192" t="str">
        <f t="shared" si="7"/>
        <v/>
      </c>
      <c r="CG61" s="192">
        <f t="shared" si="8"/>
        <v>0</v>
      </c>
    </row>
    <row r="62" spans="1:85" x14ac:dyDescent="0.25">
      <c r="A62" s="563"/>
      <c r="B62" s="487" t="s">
        <v>80</v>
      </c>
      <c r="C62" s="160" t="s">
        <v>108</v>
      </c>
      <c r="D62" s="200">
        <f t="shared" si="6"/>
        <v>0</v>
      </c>
      <c r="E62" s="55"/>
      <c r="F62" s="56"/>
      <c r="G62" s="56"/>
      <c r="H62" s="128"/>
      <c r="I62" s="128"/>
      <c r="J62" s="196"/>
      <c r="K62" s="123"/>
      <c r="L62" s="123"/>
      <c r="M62" s="123"/>
      <c r="N62" s="123"/>
      <c r="O62" s="123"/>
      <c r="P62" s="123"/>
      <c r="Q62" s="3"/>
      <c r="R62" s="4"/>
      <c r="S62" s="4"/>
      <c r="T62" s="4"/>
      <c r="U62" s="4"/>
      <c r="V62" s="4"/>
      <c r="W62" s="4"/>
      <c r="X62" s="4"/>
      <c r="Y62" s="4"/>
      <c r="Z62" s="4"/>
      <c r="AA62" s="4"/>
      <c r="AB62" s="4"/>
      <c r="AC62" s="4"/>
      <c r="CA62" s="192" t="str">
        <f t="shared" si="7"/>
        <v/>
      </c>
      <c r="CG62" s="192">
        <f t="shared" si="8"/>
        <v>0</v>
      </c>
    </row>
    <row r="63" spans="1:85" x14ac:dyDescent="0.25">
      <c r="A63" s="563"/>
      <c r="B63" s="487"/>
      <c r="C63" s="160" t="s">
        <v>109</v>
      </c>
      <c r="D63" s="200">
        <f t="shared" si="6"/>
        <v>5</v>
      </c>
      <c r="E63" s="55">
        <v>5</v>
      </c>
      <c r="F63" s="56"/>
      <c r="G63" s="56"/>
      <c r="H63" s="128"/>
      <c r="I63" s="128"/>
      <c r="J63" s="196"/>
      <c r="K63" s="123"/>
      <c r="L63" s="123"/>
      <c r="M63" s="123"/>
      <c r="N63" s="123"/>
      <c r="O63" s="123"/>
      <c r="P63" s="123"/>
      <c r="Q63" s="3"/>
      <c r="R63" s="4"/>
      <c r="S63" s="4"/>
      <c r="T63" s="4"/>
      <c r="U63" s="4"/>
      <c r="V63" s="4"/>
      <c r="W63" s="4"/>
      <c r="X63" s="4"/>
      <c r="Y63" s="4"/>
      <c r="Z63" s="4"/>
      <c r="AA63" s="4"/>
      <c r="AB63" s="4"/>
      <c r="AC63" s="4"/>
      <c r="CA63" s="192" t="str">
        <f t="shared" si="7"/>
        <v/>
      </c>
      <c r="CG63" s="192">
        <f t="shared" si="8"/>
        <v>0</v>
      </c>
    </row>
    <row r="64" spans="1:85" x14ac:dyDescent="0.25">
      <c r="A64" s="563"/>
      <c r="B64" s="561" t="s">
        <v>81</v>
      </c>
      <c r="C64" s="561"/>
      <c r="D64" s="200">
        <f t="shared" si="6"/>
        <v>0</v>
      </c>
      <c r="E64" s="55"/>
      <c r="F64" s="56"/>
      <c r="G64" s="56"/>
      <c r="H64" s="128"/>
      <c r="I64" s="128"/>
      <c r="J64" s="196"/>
      <c r="K64" s="123"/>
      <c r="L64" s="123"/>
      <c r="M64" s="123"/>
      <c r="N64" s="123"/>
      <c r="O64" s="123"/>
      <c r="P64" s="123"/>
      <c r="Q64" s="3"/>
      <c r="R64" s="4"/>
      <c r="S64" s="4"/>
      <c r="T64" s="4"/>
      <c r="U64" s="4"/>
      <c r="V64" s="4"/>
      <c r="W64" s="4"/>
      <c r="X64" s="4"/>
      <c r="Y64" s="4"/>
      <c r="Z64" s="4"/>
      <c r="AA64" s="4"/>
      <c r="AB64" s="4"/>
      <c r="AC64" s="4"/>
      <c r="CA64" s="192" t="str">
        <f t="shared" si="7"/>
        <v/>
      </c>
      <c r="CG64" s="192">
        <f t="shared" si="8"/>
        <v>0</v>
      </c>
    </row>
    <row r="65" spans="1:85" x14ac:dyDescent="0.25">
      <c r="A65" s="563"/>
      <c r="B65" s="520" t="s">
        <v>45</v>
      </c>
      <c r="C65" s="521"/>
      <c r="D65" s="200">
        <f t="shared" si="6"/>
        <v>0</v>
      </c>
      <c r="E65" s="55"/>
      <c r="F65" s="56"/>
      <c r="G65" s="56"/>
      <c r="H65" s="128"/>
      <c r="I65" s="128"/>
      <c r="J65" s="196"/>
      <c r="K65" s="123"/>
      <c r="L65" s="123"/>
      <c r="M65" s="123"/>
      <c r="N65" s="123"/>
      <c r="O65" s="123"/>
      <c r="P65" s="123"/>
      <c r="Q65" s="3"/>
      <c r="R65" s="4"/>
      <c r="S65" s="4"/>
      <c r="T65" s="4"/>
      <c r="U65" s="4"/>
      <c r="V65" s="4"/>
      <c r="W65" s="4"/>
      <c r="X65" s="4"/>
      <c r="Y65" s="4"/>
      <c r="Z65" s="4"/>
      <c r="AA65" s="4"/>
      <c r="AB65" s="4"/>
      <c r="AC65" s="4"/>
      <c r="CA65" s="192" t="str">
        <f t="shared" si="7"/>
        <v/>
      </c>
      <c r="CG65" s="192">
        <f t="shared" si="8"/>
        <v>0</v>
      </c>
    </row>
    <row r="66" spans="1:85" x14ac:dyDescent="0.25">
      <c r="A66" s="563"/>
      <c r="B66" s="526" t="s">
        <v>46</v>
      </c>
      <c r="C66" s="527"/>
      <c r="D66" s="200">
        <f t="shared" si="6"/>
        <v>0</v>
      </c>
      <c r="E66" s="96"/>
      <c r="F66" s="66"/>
      <c r="G66" s="66"/>
      <c r="H66" s="130"/>
      <c r="I66" s="130"/>
      <c r="J66" s="196"/>
      <c r="K66" s="123"/>
      <c r="L66" s="123"/>
      <c r="M66" s="123"/>
      <c r="N66" s="123"/>
      <c r="O66" s="123"/>
      <c r="P66" s="123"/>
      <c r="Q66" s="3"/>
      <c r="R66" s="4"/>
      <c r="S66" s="4"/>
      <c r="T66" s="4"/>
      <c r="U66" s="4"/>
      <c r="V66" s="4"/>
      <c r="W66" s="4"/>
      <c r="X66" s="4"/>
      <c r="Y66" s="4"/>
      <c r="Z66" s="4"/>
      <c r="AA66" s="4"/>
      <c r="AB66" s="4"/>
      <c r="AC66" s="4"/>
      <c r="CA66" s="192" t="str">
        <f t="shared" si="7"/>
        <v/>
      </c>
      <c r="CG66" s="192">
        <f t="shared" si="8"/>
        <v>0</v>
      </c>
    </row>
    <row r="67" spans="1:85" x14ac:dyDescent="0.25">
      <c r="A67" s="563"/>
      <c r="B67" s="488" t="s">
        <v>47</v>
      </c>
      <c r="C67" s="489"/>
      <c r="D67" s="200">
        <f t="shared" si="6"/>
        <v>183</v>
      </c>
      <c r="E67" s="96">
        <v>87</v>
      </c>
      <c r="F67" s="66">
        <v>32</v>
      </c>
      <c r="G67" s="66">
        <v>32</v>
      </c>
      <c r="H67" s="130">
        <v>32</v>
      </c>
      <c r="I67" s="130"/>
      <c r="J67" s="196"/>
      <c r="K67" s="123"/>
      <c r="L67" s="123"/>
      <c r="M67" s="123"/>
      <c r="N67" s="123"/>
      <c r="O67" s="123"/>
      <c r="P67" s="123"/>
      <c r="Q67" s="3"/>
      <c r="R67" s="4"/>
      <c r="S67" s="4"/>
      <c r="T67" s="4"/>
      <c r="U67" s="4"/>
      <c r="V67" s="4"/>
      <c r="W67" s="4"/>
      <c r="X67" s="4"/>
      <c r="Y67" s="4"/>
      <c r="Z67" s="4"/>
      <c r="AA67" s="4"/>
      <c r="AB67" s="4"/>
      <c r="AC67" s="4"/>
      <c r="CA67" s="192" t="str">
        <f t="shared" si="7"/>
        <v/>
      </c>
      <c r="CG67" s="192">
        <f t="shared" si="8"/>
        <v>0</v>
      </c>
    </row>
    <row r="68" spans="1:85" x14ac:dyDescent="0.25">
      <c r="A68" s="563"/>
      <c r="B68" s="490" t="s">
        <v>48</v>
      </c>
      <c r="C68" s="98" t="s">
        <v>49</v>
      </c>
      <c r="D68" s="193">
        <f t="shared" si="6"/>
        <v>0</v>
      </c>
      <c r="E68" s="29"/>
      <c r="F68" s="30"/>
      <c r="G68" s="30"/>
      <c r="H68" s="31"/>
      <c r="I68" s="31"/>
      <c r="J68" s="196"/>
      <c r="K68" s="123"/>
      <c r="L68" s="123"/>
      <c r="M68" s="123"/>
      <c r="N68" s="123"/>
      <c r="O68" s="123"/>
      <c r="P68" s="123"/>
      <c r="Q68" s="3"/>
      <c r="R68" s="4"/>
      <c r="S68" s="4"/>
      <c r="T68" s="4"/>
      <c r="U68" s="4"/>
      <c r="V68" s="4"/>
      <c r="W68" s="4"/>
      <c r="X68" s="4"/>
      <c r="Y68" s="4"/>
      <c r="Z68" s="4"/>
      <c r="AA68" s="4"/>
      <c r="AB68" s="4"/>
      <c r="AC68" s="4"/>
      <c r="CA68" s="192" t="str">
        <f t="shared" si="7"/>
        <v/>
      </c>
      <c r="CG68" s="192">
        <f t="shared" si="8"/>
        <v>0</v>
      </c>
    </row>
    <row r="69" spans="1:85" x14ac:dyDescent="0.25">
      <c r="A69" s="563"/>
      <c r="B69" s="491"/>
      <c r="C69" s="134" t="s">
        <v>50</v>
      </c>
      <c r="D69" s="200">
        <f t="shared" si="6"/>
        <v>17</v>
      </c>
      <c r="E69" s="55">
        <v>17</v>
      </c>
      <c r="F69" s="56"/>
      <c r="G69" s="56"/>
      <c r="H69" s="128"/>
      <c r="I69" s="128"/>
      <c r="J69" s="196"/>
      <c r="K69" s="123"/>
      <c r="L69" s="123"/>
      <c r="M69" s="123"/>
      <c r="N69" s="123"/>
      <c r="O69" s="123"/>
      <c r="P69" s="123"/>
      <c r="Q69" s="3"/>
      <c r="R69" s="4"/>
      <c r="S69" s="4"/>
      <c r="T69" s="4"/>
      <c r="U69" s="4"/>
      <c r="V69" s="4"/>
      <c r="W69" s="4"/>
      <c r="X69" s="4"/>
      <c r="Y69" s="4"/>
      <c r="Z69" s="4"/>
      <c r="AA69" s="4"/>
      <c r="AB69" s="4"/>
      <c r="AC69" s="4"/>
      <c r="CA69" s="192" t="str">
        <f t="shared" si="7"/>
        <v/>
      </c>
      <c r="CG69" s="192">
        <f t="shared" si="8"/>
        <v>0</v>
      </c>
    </row>
    <row r="70" spans="1:85" x14ac:dyDescent="0.25">
      <c r="A70" s="563"/>
      <c r="B70" s="492"/>
      <c r="C70" s="105" t="s">
        <v>51</v>
      </c>
      <c r="D70" s="200">
        <f t="shared" si="6"/>
        <v>0</v>
      </c>
      <c r="E70" s="96"/>
      <c r="F70" s="66"/>
      <c r="G70" s="66"/>
      <c r="H70" s="130"/>
      <c r="I70" s="130"/>
      <c r="J70" s="196"/>
      <c r="K70" s="123"/>
      <c r="L70" s="123"/>
      <c r="M70" s="123"/>
      <c r="N70" s="123"/>
      <c r="O70" s="123"/>
      <c r="P70" s="123"/>
      <c r="Q70" s="3"/>
      <c r="R70" s="4"/>
      <c r="S70" s="4"/>
      <c r="T70" s="4"/>
      <c r="U70" s="4"/>
      <c r="V70" s="4"/>
      <c r="W70" s="4"/>
      <c r="X70" s="4"/>
      <c r="Y70" s="4"/>
      <c r="Z70" s="4"/>
      <c r="AA70" s="4"/>
      <c r="AB70" s="4"/>
      <c r="AC70" s="4"/>
      <c r="CA70" s="192" t="str">
        <f t="shared" si="7"/>
        <v/>
      </c>
      <c r="CG70" s="192">
        <f t="shared" si="8"/>
        <v>0</v>
      </c>
    </row>
    <row r="71" spans="1:85" x14ac:dyDescent="0.25">
      <c r="A71" s="563"/>
      <c r="B71" s="522" t="s">
        <v>52</v>
      </c>
      <c r="C71" s="523"/>
      <c r="D71" s="203">
        <f t="shared" si="6"/>
        <v>0</v>
      </c>
      <c r="E71" s="135"/>
      <c r="F71" s="136"/>
      <c r="G71" s="136"/>
      <c r="H71" s="137"/>
      <c r="I71" s="137"/>
      <c r="J71" s="196"/>
      <c r="K71" s="123"/>
      <c r="L71" s="123"/>
      <c r="M71" s="123"/>
      <c r="N71" s="123"/>
      <c r="O71" s="123"/>
      <c r="P71" s="123"/>
      <c r="Q71" s="3"/>
      <c r="R71" s="4"/>
      <c r="S71" s="4"/>
      <c r="T71" s="4"/>
      <c r="U71" s="4"/>
      <c r="V71" s="4"/>
      <c r="W71" s="4"/>
      <c r="X71" s="4"/>
      <c r="Y71" s="4"/>
      <c r="Z71" s="4"/>
      <c r="AA71" s="4"/>
      <c r="AB71" s="4"/>
      <c r="AC71" s="4"/>
      <c r="CA71" s="192" t="str">
        <f t="shared" si="7"/>
        <v/>
      </c>
      <c r="CG71" s="192">
        <f t="shared" si="8"/>
        <v>0</v>
      </c>
    </row>
    <row r="72" spans="1:85" x14ac:dyDescent="0.25">
      <c r="A72" s="564"/>
      <c r="B72" s="493" t="s">
        <v>4</v>
      </c>
      <c r="C72" s="494"/>
      <c r="D72" s="203">
        <f>SUM(E72:I72)</f>
        <v>1207</v>
      </c>
      <c r="E72" s="203">
        <f>SUM(E43:E71)</f>
        <v>534</v>
      </c>
      <c r="F72" s="203">
        <f>SUM(F43:F71)</f>
        <v>152</v>
      </c>
      <c r="G72" s="203">
        <f>SUM(G43:G71)</f>
        <v>64</v>
      </c>
      <c r="H72" s="203">
        <f>SUM(H43:H71)</f>
        <v>457</v>
      </c>
      <c r="I72" s="203">
        <f>SUM(I43:I71)</f>
        <v>0</v>
      </c>
      <c r="J72" s="196"/>
      <c r="K72" s="123"/>
      <c r="L72" s="123"/>
      <c r="M72" s="123"/>
      <c r="N72" s="123"/>
      <c r="O72" s="123"/>
      <c r="P72" s="123"/>
      <c r="Q72" s="3"/>
      <c r="R72" s="4"/>
      <c r="S72" s="4"/>
      <c r="T72" s="4"/>
      <c r="U72" s="4"/>
      <c r="V72" s="4"/>
      <c r="W72" s="4"/>
      <c r="X72" s="4"/>
      <c r="Y72" s="4"/>
      <c r="Z72" s="4"/>
      <c r="AA72" s="4"/>
      <c r="AB72" s="4"/>
    </row>
    <row r="73" spans="1:85" x14ac:dyDescent="0.25">
      <c r="A73" s="211" t="s">
        <v>57</v>
      </c>
      <c r="B73" s="121"/>
      <c r="C73" s="121"/>
      <c r="D73" s="121"/>
      <c r="E73" s="121"/>
      <c r="F73" s="121"/>
      <c r="G73" s="122"/>
      <c r="H73" s="122"/>
      <c r="I73" s="138"/>
      <c r="J73" s="138"/>
      <c r="K73" s="138"/>
      <c r="L73" s="138"/>
      <c r="M73" s="138"/>
      <c r="N73" s="138"/>
      <c r="O73" s="124"/>
      <c r="P73" s="123"/>
      <c r="Q73" s="3"/>
      <c r="R73" s="4"/>
      <c r="S73" s="4"/>
      <c r="T73" s="4"/>
      <c r="U73" s="4"/>
      <c r="V73" s="4"/>
      <c r="W73" s="4"/>
      <c r="X73" s="4"/>
      <c r="Y73" s="4"/>
      <c r="Z73" s="4"/>
      <c r="AA73" s="4"/>
      <c r="AB73" s="4"/>
    </row>
    <row r="74" spans="1:85" ht="31.5" x14ac:dyDescent="0.25">
      <c r="A74" s="487" t="s">
        <v>58</v>
      </c>
      <c r="B74" s="487"/>
      <c r="C74" s="487"/>
      <c r="D74" s="186" t="s">
        <v>59</v>
      </c>
      <c r="E74" s="182" t="s">
        <v>60</v>
      </c>
      <c r="F74" s="183" t="s">
        <v>113</v>
      </c>
      <c r="G74" s="183" t="s">
        <v>61</v>
      </c>
      <c r="H74" s="126" t="s">
        <v>62</v>
      </c>
      <c r="I74" s="139"/>
      <c r="J74" s="140"/>
      <c r="K74" s="140"/>
      <c r="L74" s="140"/>
      <c r="M74" s="140"/>
      <c r="N74" s="140"/>
      <c r="O74" s="140"/>
      <c r="P74" s="123"/>
      <c r="Q74" s="3"/>
      <c r="R74" s="4"/>
      <c r="S74" s="4"/>
      <c r="T74" s="4"/>
      <c r="U74" s="4"/>
      <c r="V74" s="4"/>
      <c r="W74" s="4"/>
      <c r="X74" s="4"/>
      <c r="Y74" s="4"/>
      <c r="Z74" s="4"/>
      <c r="AA74" s="4"/>
      <c r="AB74" s="4"/>
    </row>
    <row r="75" spans="1:85" x14ac:dyDescent="0.25">
      <c r="A75" s="534" t="s">
        <v>63</v>
      </c>
      <c r="B75" s="535"/>
      <c r="C75" s="536"/>
      <c r="D75" s="212">
        <f>SUM(E75:H75)</f>
        <v>0</v>
      </c>
      <c r="E75" s="29"/>
      <c r="F75" s="30"/>
      <c r="G75" s="30"/>
      <c r="H75" s="31"/>
      <c r="I75" s="196"/>
      <c r="J75" s="140"/>
      <c r="K75" s="140"/>
      <c r="L75" s="140"/>
      <c r="M75" s="140"/>
      <c r="N75" s="140"/>
      <c r="O75" s="140"/>
      <c r="P75" s="123"/>
      <c r="Q75" s="3"/>
      <c r="R75" s="4"/>
      <c r="S75" s="4"/>
      <c r="T75" s="4"/>
      <c r="U75" s="4"/>
      <c r="V75" s="4"/>
      <c r="W75" s="4"/>
      <c r="X75" s="4"/>
      <c r="Y75" s="4"/>
      <c r="Z75" s="4"/>
      <c r="AA75" s="4"/>
      <c r="AB75" s="4"/>
    </row>
    <row r="76" spans="1:85" x14ac:dyDescent="0.25">
      <c r="A76" s="528" t="s">
        <v>64</v>
      </c>
      <c r="B76" s="529"/>
      <c r="C76" s="530"/>
      <c r="D76" s="212">
        <f>SUM(E76:H76)</f>
        <v>0</v>
      </c>
      <c r="E76" s="36"/>
      <c r="F76" s="37"/>
      <c r="G76" s="37"/>
      <c r="H76" s="38"/>
      <c r="I76" s="196"/>
      <c r="J76" s="140"/>
      <c r="K76" s="140"/>
      <c r="L76" s="140"/>
      <c r="M76" s="140"/>
      <c r="N76" s="140"/>
      <c r="O76" s="140"/>
      <c r="P76" s="124"/>
      <c r="Q76" s="3"/>
      <c r="R76" s="4"/>
      <c r="S76" s="4"/>
      <c r="T76" s="4"/>
      <c r="U76" s="4"/>
      <c r="V76" s="4"/>
      <c r="W76" s="4"/>
      <c r="X76" s="4"/>
      <c r="Y76" s="4"/>
      <c r="Z76" s="4"/>
      <c r="AA76" s="4"/>
      <c r="AB76" s="4"/>
    </row>
    <row r="77" spans="1:85" x14ac:dyDescent="0.25">
      <c r="A77" s="531" t="s">
        <v>65</v>
      </c>
      <c r="B77" s="532"/>
      <c r="C77" s="533"/>
      <c r="D77" s="212">
        <f>SUM(E77:H77)</f>
        <v>0</v>
      </c>
      <c r="E77" s="55"/>
      <c r="F77" s="56"/>
      <c r="G77" s="56"/>
      <c r="H77" s="128"/>
      <c r="I77" s="196"/>
      <c r="J77" s="140"/>
      <c r="K77" s="140"/>
      <c r="L77" s="140"/>
      <c r="M77" s="140"/>
      <c r="N77" s="140"/>
      <c r="O77" s="140"/>
      <c r="P77" s="140"/>
      <c r="Q77" s="3"/>
      <c r="R77" s="4"/>
      <c r="S77" s="4"/>
      <c r="T77" s="4"/>
      <c r="U77" s="4"/>
      <c r="V77" s="4"/>
      <c r="W77" s="4"/>
      <c r="X77" s="4"/>
      <c r="Y77" s="4"/>
      <c r="Z77" s="4"/>
      <c r="AA77" s="4"/>
      <c r="AB77" s="4"/>
    </row>
    <row r="78" spans="1:85" x14ac:dyDescent="0.25">
      <c r="A78" s="537" t="s">
        <v>66</v>
      </c>
      <c r="B78" s="538"/>
      <c r="C78" s="539"/>
      <c r="D78" s="213">
        <f>SUM(E78:H78)</f>
        <v>0</v>
      </c>
      <c r="E78" s="96"/>
      <c r="F78" s="66"/>
      <c r="G78" s="66"/>
      <c r="H78" s="130"/>
      <c r="I78" s="196"/>
      <c r="J78" s="140"/>
      <c r="K78" s="140"/>
      <c r="L78" s="140"/>
      <c r="M78" s="140"/>
      <c r="N78" s="140"/>
      <c r="O78" s="140"/>
      <c r="P78" s="140"/>
      <c r="Q78" s="3"/>
      <c r="R78" s="4"/>
      <c r="S78" s="4"/>
      <c r="T78" s="4"/>
      <c r="U78" s="4"/>
      <c r="V78" s="4"/>
      <c r="W78" s="4"/>
      <c r="X78" s="4"/>
      <c r="Y78" s="4"/>
      <c r="Z78" s="4"/>
      <c r="AA78" s="4"/>
      <c r="AB78" s="4"/>
    </row>
    <row r="79" spans="1:85" x14ac:dyDescent="0.25">
      <c r="A79" s="493" t="s">
        <v>4</v>
      </c>
      <c r="B79" s="570"/>
      <c r="C79" s="571"/>
      <c r="D79" s="214">
        <f>SUM(E79:H79)</f>
        <v>0</v>
      </c>
      <c r="E79" s="204">
        <f>SUM(E75:E78)</f>
        <v>0</v>
      </c>
      <c r="F79" s="205">
        <f>SUM(F75:F78)</f>
        <v>0</v>
      </c>
      <c r="G79" s="205">
        <f>SUM(G75:G78)</f>
        <v>0</v>
      </c>
      <c r="H79" s="215">
        <f>SUM(H75:H78)</f>
        <v>0</v>
      </c>
      <c r="I79" s="196"/>
      <c r="J79" s="123"/>
      <c r="K79" s="123"/>
      <c r="L79" s="123"/>
      <c r="M79" s="123"/>
      <c r="N79" s="123"/>
      <c r="O79" s="123"/>
      <c r="P79" s="140"/>
      <c r="Q79" s="3"/>
      <c r="R79" s="4"/>
      <c r="S79" s="4"/>
      <c r="T79" s="4"/>
      <c r="U79" s="4"/>
      <c r="V79" s="4"/>
      <c r="W79" s="4"/>
      <c r="X79" s="4"/>
      <c r="Y79" s="4"/>
      <c r="Z79" s="4"/>
      <c r="AA79" s="4"/>
      <c r="AB79" s="4"/>
    </row>
    <row r="80" spans="1:85" x14ac:dyDescent="0.25">
      <c r="A80" s="216" t="s">
        <v>67</v>
      </c>
      <c r="B80" s="145"/>
      <c r="C80" s="145"/>
      <c r="D80" s="145"/>
      <c r="E80" s="146"/>
      <c r="F80" s="146"/>
      <c r="G80" s="146"/>
      <c r="H80" s="146"/>
      <c r="I80" s="146"/>
      <c r="J80" s="146"/>
      <c r="K80" s="147"/>
      <c r="L80" s="147"/>
      <c r="M80" s="147"/>
      <c r="N80" s="148"/>
      <c r="O80" s="149"/>
      <c r="P80" s="140"/>
      <c r="Q80" s="3"/>
      <c r="R80" s="4"/>
      <c r="S80" s="4"/>
      <c r="T80" s="4"/>
      <c r="U80" s="4"/>
      <c r="V80" s="4"/>
      <c r="W80" s="4"/>
      <c r="X80" s="4"/>
      <c r="Y80" s="4"/>
      <c r="Z80" s="4"/>
      <c r="AA80" s="4"/>
      <c r="AB80" s="4"/>
    </row>
    <row r="81" spans="1:28" ht="21" x14ac:dyDescent="0.25">
      <c r="A81" s="540" t="s">
        <v>68</v>
      </c>
      <c r="B81" s="541"/>
      <c r="C81" s="542"/>
      <c r="D81" s="167" t="s">
        <v>69</v>
      </c>
      <c r="E81" s="543"/>
      <c r="F81" s="543"/>
      <c r="G81" s="3"/>
      <c r="H81" s="3"/>
      <c r="I81" s="3"/>
      <c r="J81" s="3"/>
      <c r="K81" s="3"/>
      <c r="L81" s="3"/>
      <c r="M81" s="3"/>
      <c r="N81" s="3"/>
      <c r="O81" s="3"/>
      <c r="P81" s="140"/>
      <c r="Q81" s="3"/>
      <c r="R81" s="4"/>
      <c r="S81" s="4"/>
      <c r="T81" s="4"/>
      <c r="U81" s="4"/>
      <c r="V81" s="4"/>
      <c r="W81" s="4"/>
      <c r="X81" s="4"/>
      <c r="Y81" s="4"/>
      <c r="Z81" s="4"/>
      <c r="AA81" s="4"/>
      <c r="AB81" s="4"/>
    </row>
    <row r="82" spans="1:28" x14ac:dyDescent="0.25">
      <c r="A82" s="572" t="s">
        <v>70</v>
      </c>
      <c r="B82" s="573"/>
      <c r="C82" s="574"/>
      <c r="D82" s="150"/>
      <c r="E82" s="575"/>
      <c r="F82" s="575"/>
      <c r="G82" s="3"/>
      <c r="H82" s="3"/>
      <c r="I82" s="3"/>
      <c r="J82" s="3"/>
      <c r="K82" s="3"/>
      <c r="L82" s="3"/>
      <c r="M82" s="3"/>
      <c r="N82" s="3"/>
      <c r="O82" s="3"/>
      <c r="P82" s="123"/>
      <c r="Q82" s="3"/>
      <c r="R82" s="4"/>
      <c r="S82" s="4"/>
      <c r="T82" s="4"/>
      <c r="U82" s="4"/>
      <c r="V82" s="4"/>
      <c r="W82" s="4"/>
      <c r="X82" s="4"/>
      <c r="Y82" s="4"/>
      <c r="Z82" s="4"/>
      <c r="AA82" s="4"/>
      <c r="AB82" s="4"/>
    </row>
    <row r="83" spans="1:28" x14ac:dyDescent="0.25">
      <c r="A83" s="531" t="s">
        <v>71</v>
      </c>
      <c r="B83" s="532"/>
      <c r="C83" s="533"/>
      <c r="D83" s="150"/>
      <c r="E83" s="575"/>
      <c r="F83" s="575"/>
      <c r="G83" s="3"/>
      <c r="H83" s="3"/>
      <c r="I83" s="3"/>
      <c r="J83" s="3"/>
      <c r="K83" s="3"/>
      <c r="L83" s="3"/>
      <c r="M83" s="3"/>
      <c r="N83" s="3"/>
      <c r="O83" s="3"/>
      <c r="P83" s="3"/>
      <c r="Q83" s="3"/>
      <c r="R83" s="4"/>
      <c r="S83" s="4"/>
      <c r="T83" s="4"/>
      <c r="U83" s="4"/>
      <c r="V83" s="4"/>
      <c r="W83" s="4"/>
      <c r="X83" s="4"/>
      <c r="Y83" s="4"/>
      <c r="Z83" s="4"/>
      <c r="AA83" s="4"/>
      <c r="AB83" s="4"/>
    </row>
    <row r="84" spans="1:28" x14ac:dyDescent="0.25">
      <c r="A84" s="582" t="s">
        <v>72</v>
      </c>
      <c r="B84" s="583"/>
      <c r="C84" s="584"/>
      <c r="D84" s="151"/>
      <c r="E84" s="217"/>
      <c r="F84" s="217"/>
      <c r="G84" s="3"/>
      <c r="H84" s="3"/>
      <c r="I84" s="3"/>
      <c r="J84" s="3"/>
      <c r="K84" s="3"/>
      <c r="L84" s="3"/>
      <c r="M84" s="3"/>
      <c r="N84" s="3"/>
      <c r="O84" s="3"/>
      <c r="P84" s="3"/>
      <c r="Q84" s="3"/>
      <c r="R84" s="4"/>
      <c r="S84" s="4"/>
      <c r="T84" s="4"/>
      <c r="U84" s="4"/>
      <c r="V84" s="4"/>
      <c r="W84" s="4"/>
      <c r="X84" s="4"/>
      <c r="Y84" s="4"/>
      <c r="Z84" s="4"/>
      <c r="AA84" s="4"/>
      <c r="AB84" s="4"/>
    </row>
    <row r="85" spans="1:28" x14ac:dyDescent="0.25">
      <c r="A85" s="218" t="s">
        <v>73</v>
      </c>
      <c r="B85" s="218"/>
      <c r="C85" s="152"/>
      <c r="D85" s="153"/>
      <c r="E85" s="154"/>
    </row>
    <row r="86" spans="1:28" x14ac:dyDescent="0.25">
      <c r="A86" s="477" t="s">
        <v>74</v>
      </c>
      <c r="B86" s="477"/>
      <c r="C86" s="477"/>
      <c r="D86" s="478" t="s">
        <v>75</v>
      </c>
      <c r="E86" s="478" t="s">
        <v>114</v>
      </c>
    </row>
    <row r="87" spans="1:28" ht="18.75" customHeight="1" x14ac:dyDescent="0.25">
      <c r="A87" s="477"/>
      <c r="B87" s="477"/>
      <c r="C87" s="477"/>
      <c r="D87" s="478"/>
      <c r="E87" s="478"/>
    </row>
    <row r="88" spans="1:28" x14ac:dyDescent="0.25">
      <c r="A88" s="579" t="s">
        <v>76</v>
      </c>
      <c r="B88" s="580"/>
      <c r="C88" s="581"/>
      <c r="D88" s="219"/>
      <c r="E88" s="220"/>
      <c r="F88" s="192"/>
    </row>
    <row r="89" spans="1:28" x14ac:dyDescent="0.25">
      <c r="A89" s="576" t="s">
        <v>115</v>
      </c>
      <c r="B89" s="577"/>
      <c r="C89" s="578"/>
      <c r="D89" s="221"/>
      <c r="E89" s="222"/>
      <c r="F89" s="192"/>
    </row>
    <row r="90" spans="1:28" x14ac:dyDescent="0.25">
      <c r="A90" s="474" t="s">
        <v>77</v>
      </c>
      <c r="B90" s="475"/>
      <c r="C90" s="476"/>
      <c r="D90" s="223"/>
      <c r="E90" s="224"/>
      <c r="F90" s="192"/>
    </row>
    <row r="91" spans="1:28" x14ac:dyDescent="0.25">
      <c r="A91" s="152" t="s">
        <v>78</v>
      </c>
      <c r="B91" s="218"/>
      <c r="C91" s="152"/>
      <c r="D91" s="153"/>
      <c r="E91" s="154"/>
    </row>
    <row r="92" spans="1:28" x14ac:dyDescent="0.25">
      <c r="A92" s="477" t="s">
        <v>74</v>
      </c>
      <c r="B92" s="477"/>
      <c r="C92" s="477"/>
      <c r="D92" s="478" t="s">
        <v>75</v>
      </c>
      <c r="E92" s="478" t="s">
        <v>114</v>
      </c>
    </row>
    <row r="93" spans="1:28" ht="15.75" customHeight="1" x14ac:dyDescent="0.25">
      <c r="A93" s="477"/>
      <c r="B93" s="477"/>
      <c r="C93" s="477"/>
      <c r="D93" s="478"/>
      <c r="E93" s="478"/>
      <c r="F93" s="192"/>
    </row>
    <row r="94" spans="1:28" x14ac:dyDescent="0.25">
      <c r="A94" s="482" t="s">
        <v>116</v>
      </c>
      <c r="B94" s="483"/>
      <c r="C94" s="484"/>
      <c r="D94" s="219"/>
      <c r="E94" s="220"/>
      <c r="F94" s="192"/>
    </row>
    <row r="95" spans="1:28" x14ac:dyDescent="0.25">
      <c r="A95" s="479" t="s">
        <v>117</v>
      </c>
      <c r="B95" s="480"/>
      <c r="C95" s="481"/>
      <c r="D95" s="223"/>
      <c r="E95" s="224"/>
      <c r="F95" s="192"/>
    </row>
    <row r="96" spans="1:28" x14ac:dyDescent="0.25">
      <c r="A96" s="218" t="s">
        <v>118</v>
      </c>
      <c r="B96" s="152"/>
      <c r="C96" s="152"/>
      <c r="D96" s="153"/>
      <c r="E96" s="154"/>
      <c r="F96" s="155"/>
      <c r="G96" s="155"/>
      <c r="H96" s="155"/>
    </row>
    <row r="97" spans="1:85" x14ac:dyDescent="0.25">
      <c r="A97" s="503" t="s">
        <v>119</v>
      </c>
      <c r="B97" s="503"/>
      <c r="C97" s="504"/>
      <c r="D97" s="478" t="s">
        <v>82</v>
      </c>
      <c r="E97" s="516" t="s">
        <v>83</v>
      </c>
      <c r="F97" s="517"/>
      <c r="G97" s="517"/>
      <c r="H97" s="517"/>
      <c r="I97" s="517"/>
      <c r="J97" s="517"/>
      <c r="K97" s="518" t="s">
        <v>84</v>
      </c>
      <c r="L97" s="519"/>
    </row>
    <row r="98" spans="1:85" ht="17.25" customHeight="1" x14ac:dyDescent="0.25">
      <c r="A98" s="505"/>
      <c r="B98" s="505"/>
      <c r="C98" s="506"/>
      <c r="D98" s="478"/>
      <c r="E98" s="162" t="s">
        <v>85</v>
      </c>
      <c r="F98" s="163" t="s">
        <v>86</v>
      </c>
      <c r="G98" s="164" t="s">
        <v>87</v>
      </c>
      <c r="H98" s="164" t="s">
        <v>88</v>
      </c>
      <c r="I98" s="165" t="s">
        <v>89</v>
      </c>
      <c r="J98" s="166" t="s">
        <v>90</v>
      </c>
      <c r="K98" s="167" t="s">
        <v>91</v>
      </c>
      <c r="L98" s="167" t="s">
        <v>92</v>
      </c>
    </row>
    <row r="99" spans="1:85" x14ac:dyDescent="0.25">
      <c r="A99" s="507" t="s">
        <v>93</v>
      </c>
      <c r="B99" s="508"/>
      <c r="C99" s="168" t="s">
        <v>94</v>
      </c>
      <c r="D99" s="231">
        <f>SUM(E99:J99)</f>
        <v>0</v>
      </c>
      <c r="E99" s="29"/>
      <c r="F99" s="33"/>
      <c r="G99" s="30"/>
      <c r="H99" s="30"/>
      <c r="I99" s="30"/>
      <c r="J99" s="34"/>
      <c r="K99" s="169"/>
      <c r="L99" s="34"/>
      <c r="M99" s="226"/>
      <c r="CG99" s="192">
        <v>0</v>
      </c>
    </row>
    <row r="100" spans="1:85" x14ac:dyDescent="0.25">
      <c r="A100" s="509"/>
      <c r="B100" s="510"/>
      <c r="C100" s="170" t="s">
        <v>95</v>
      </c>
      <c r="D100" s="232">
        <f t="shared" ref="D100:D107" si="9">SUM(E100:J100)</f>
        <v>0</v>
      </c>
      <c r="E100" s="55"/>
      <c r="F100" s="57"/>
      <c r="G100" s="56"/>
      <c r="H100" s="56"/>
      <c r="I100" s="56"/>
      <c r="J100" s="41"/>
      <c r="K100" s="171"/>
      <c r="L100" s="41"/>
      <c r="M100" s="226"/>
      <c r="CG100" s="192">
        <v>0</v>
      </c>
    </row>
    <row r="101" spans="1:85" x14ac:dyDescent="0.25">
      <c r="A101" s="509"/>
      <c r="B101" s="510"/>
      <c r="C101" s="170" t="s">
        <v>96</v>
      </c>
      <c r="D101" s="233">
        <f t="shared" si="9"/>
        <v>0</v>
      </c>
      <c r="E101" s="81"/>
      <c r="F101" s="131"/>
      <c r="G101" s="94"/>
      <c r="H101" s="94"/>
      <c r="I101" s="94"/>
      <c r="J101" s="88"/>
      <c r="K101" s="172"/>
      <c r="L101" s="88"/>
      <c r="M101" s="226"/>
      <c r="CG101" s="192">
        <v>0</v>
      </c>
    </row>
    <row r="102" spans="1:85" x14ac:dyDescent="0.25">
      <c r="A102" s="507" t="s">
        <v>97</v>
      </c>
      <c r="B102" s="508"/>
      <c r="C102" s="168" t="s">
        <v>94</v>
      </c>
      <c r="D102" s="231">
        <f t="shared" si="9"/>
        <v>0</v>
      </c>
      <c r="E102" s="36"/>
      <c r="F102" s="40"/>
      <c r="G102" s="37"/>
      <c r="H102" s="37"/>
      <c r="I102" s="37"/>
      <c r="J102" s="42"/>
      <c r="K102" s="173"/>
      <c r="L102" s="42"/>
      <c r="M102" s="226"/>
      <c r="CG102" s="192">
        <v>0</v>
      </c>
    </row>
    <row r="103" spans="1:85" x14ac:dyDescent="0.25">
      <c r="A103" s="509"/>
      <c r="B103" s="510"/>
      <c r="C103" s="170" t="s">
        <v>95</v>
      </c>
      <c r="D103" s="232">
        <f t="shared" si="9"/>
        <v>0</v>
      </c>
      <c r="E103" s="96"/>
      <c r="F103" s="65"/>
      <c r="G103" s="66"/>
      <c r="H103" s="66"/>
      <c r="I103" s="66"/>
      <c r="J103" s="70"/>
      <c r="K103" s="174"/>
      <c r="L103" s="70"/>
      <c r="M103" s="226"/>
      <c r="CG103" s="192">
        <v>0</v>
      </c>
    </row>
    <row r="104" spans="1:85" x14ac:dyDescent="0.25">
      <c r="A104" s="509"/>
      <c r="B104" s="510"/>
      <c r="C104" s="170" t="s">
        <v>96</v>
      </c>
      <c r="D104" s="233">
        <f t="shared" si="9"/>
        <v>0</v>
      </c>
      <c r="E104" s="96"/>
      <c r="F104" s="65"/>
      <c r="G104" s="66"/>
      <c r="H104" s="66"/>
      <c r="I104" s="66"/>
      <c r="J104" s="70"/>
      <c r="K104" s="174"/>
      <c r="L104" s="70"/>
      <c r="M104" s="226"/>
      <c r="CG104" s="192">
        <v>0</v>
      </c>
    </row>
    <row r="105" spans="1:85" x14ac:dyDescent="0.25">
      <c r="A105" s="507" t="s">
        <v>98</v>
      </c>
      <c r="B105" s="511"/>
      <c r="C105" s="168" t="s">
        <v>94</v>
      </c>
      <c r="D105" s="231">
        <f t="shared" si="9"/>
        <v>0</v>
      </c>
      <c r="E105" s="29"/>
      <c r="F105" s="33"/>
      <c r="G105" s="30"/>
      <c r="H105" s="30"/>
      <c r="I105" s="30"/>
      <c r="J105" s="34"/>
      <c r="K105" s="169"/>
      <c r="L105" s="34"/>
      <c r="M105" s="226"/>
      <c r="CG105" s="192">
        <v>0</v>
      </c>
    </row>
    <row r="106" spans="1:85" x14ac:dyDescent="0.25">
      <c r="A106" s="512"/>
      <c r="B106" s="513"/>
      <c r="C106" s="170" t="s">
        <v>95</v>
      </c>
      <c r="D106" s="232">
        <f t="shared" si="9"/>
        <v>0</v>
      </c>
      <c r="E106" s="55"/>
      <c r="F106" s="57"/>
      <c r="G106" s="56"/>
      <c r="H106" s="56"/>
      <c r="I106" s="56"/>
      <c r="J106" s="41"/>
      <c r="K106" s="171"/>
      <c r="L106" s="41"/>
      <c r="M106" s="226"/>
      <c r="CG106" s="192">
        <v>0</v>
      </c>
    </row>
    <row r="107" spans="1:85" x14ac:dyDescent="0.25">
      <c r="A107" s="514"/>
      <c r="B107" s="515"/>
      <c r="C107" s="229" t="s">
        <v>96</v>
      </c>
      <c r="D107" s="233">
        <f t="shared" si="9"/>
        <v>0</v>
      </c>
      <c r="E107" s="81"/>
      <c r="F107" s="131"/>
      <c r="G107" s="94"/>
      <c r="H107" s="94"/>
      <c r="I107" s="94"/>
      <c r="J107" s="88"/>
      <c r="K107" s="172"/>
      <c r="L107" s="88"/>
      <c r="M107" s="226"/>
      <c r="CG107" s="192">
        <v>0</v>
      </c>
    </row>
    <row r="195" spans="1:2" hidden="1" x14ac:dyDescent="0.25">
      <c r="A195" s="230">
        <f>SUM(D40,D72,D79,D82:D84,D88:D90,D94:D95,D99:L107)</f>
        <v>3166</v>
      </c>
      <c r="B195" s="191">
        <f>SUM(CG8:CO108)</f>
        <v>0</v>
      </c>
    </row>
  </sheetData>
  <mergeCells count="85">
    <mergeCell ref="A90:C90"/>
    <mergeCell ref="A92:C93"/>
    <mergeCell ref="D92:D93"/>
    <mergeCell ref="E92:E93"/>
    <mergeCell ref="A95:C95"/>
    <mergeCell ref="A94:C94"/>
    <mergeCell ref="B61:C61"/>
    <mergeCell ref="B62:B63"/>
    <mergeCell ref="B67:C67"/>
    <mergeCell ref="B68:B70"/>
    <mergeCell ref="B72:C72"/>
    <mergeCell ref="B43:C43"/>
    <mergeCell ref="B44:B46"/>
    <mergeCell ref="B53:C53"/>
    <mergeCell ref="B54:B56"/>
    <mergeCell ref="B57:B59"/>
    <mergeCell ref="A97:C98"/>
    <mergeCell ref="A99:B101"/>
    <mergeCell ref="A102:B104"/>
    <mergeCell ref="A105:B107"/>
    <mergeCell ref="D97:D98"/>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6:O6"/>
    <mergeCell ref="A9:C10"/>
    <mergeCell ref="D9:D10"/>
    <mergeCell ref="E9:I9"/>
    <mergeCell ref="J9:X9"/>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A79:C79"/>
    <mergeCell ref="A82:C82"/>
    <mergeCell ref="E82:F82"/>
    <mergeCell ref="A89:C89"/>
    <mergeCell ref="A83:C83"/>
    <mergeCell ref="A88:C88"/>
    <mergeCell ref="E83:F83"/>
    <mergeCell ref="A84:C84"/>
    <mergeCell ref="A86:C87"/>
    <mergeCell ref="D86:D87"/>
    <mergeCell ref="E86:E87"/>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topLeftCell="A86" workbookViewId="0">
      <selection sqref="A1:XFD1048576"/>
    </sheetView>
  </sheetViews>
  <sheetFormatPr baseColWidth="10" defaultRowHeight="15" x14ac:dyDescent="0.25"/>
  <cols>
    <col min="1" max="2" width="26.7109375" style="191" customWidth="1"/>
    <col min="3" max="3" width="37.28515625" style="191" customWidth="1"/>
    <col min="4" max="4" width="11.42578125" style="191"/>
    <col min="5" max="5" width="12.7109375" style="191" customWidth="1"/>
    <col min="6" max="6" width="11.42578125" style="191"/>
    <col min="7" max="7" width="14.5703125" style="191" customWidth="1"/>
    <col min="8" max="8" width="13.5703125" style="191" customWidth="1"/>
    <col min="9" max="9" width="15.7109375" style="191" customWidth="1"/>
    <col min="10" max="26" width="11.42578125" style="191"/>
    <col min="27" max="27" width="13.140625" style="191" customWidth="1"/>
    <col min="28" max="28" width="13.42578125" style="191" customWidth="1"/>
    <col min="29" max="76" width="11.42578125" style="191"/>
    <col min="77" max="96" width="0" style="192" hidden="1" customWidth="1"/>
    <col min="97" max="98" width="11.42578125" style="192"/>
    <col min="99" max="16384" width="11.42578125" style="191"/>
  </cols>
  <sheetData>
    <row r="1" spans="1:98" s="189" customFormat="1" ht="14.25" customHeight="1" x14ac:dyDescent="0.15">
      <c r="A1" s="189" t="s">
        <v>0</v>
      </c>
      <c r="BY1" s="190"/>
      <c r="BZ1" s="190"/>
      <c r="CA1" s="190"/>
      <c r="CB1" s="190"/>
      <c r="CC1" s="190"/>
      <c r="CD1" s="190"/>
      <c r="CE1" s="190"/>
      <c r="CF1" s="190"/>
      <c r="CG1" s="190"/>
      <c r="CH1" s="190"/>
      <c r="CI1" s="190"/>
      <c r="CJ1" s="190"/>
      <c r="CK1" s="190"/>
      <c r="CL1" s="190"/>
      <c r="CM1" s="190"/>
      <c r="CN1" s="190"/>
      <c r="CO1" s="190"/>
      <c r="CP1" s="190"/>
      <c r="CQ1" s="190"/>
      <c r="CR1" s="190"/>
      <c r="CS1" s="190"/>
      <c r="CT1" s="190"/>
    </row>
    <row r="2" spans="1:98" s="189" customFormat="1" ht="14.25" customHeight="1" x14ac:dyDescent="0.15">
      <c r="A2" s="189" t="str">
        <f>CONCATENATE("COMUNA: ",[4]NOMBRE!B2," - ","( ",[4]NOMBRE!C2,[4]NOMBRE!D2,[4]NOMBRE!E2,[4]NOMBRE!F2,[4]NOMBRE!G2," )")</f>
        <v>COMUNA: Linares - ( 07401 )</v>
      </c>
      <c r="BY2" s="190"/>
      <c r="BZ2" s="190"/>
      <c r="CA2" s="190"/>
      <c r="CB2" s="190"/>
      <c r="CC2" s="190"/>
      <c r="CD2" s="190"/>
      <c r="CE2" s="190"/>
      <c r="CF2" s="190"/>
      <c r="CG2" s="190"/>
      <c r="CH2" s="190"/>
      <c r="CI2" s="190"/>
      <c r="CJ2" s="190"/>
      <c r="CK2" s="190"/>
      <c r="CL2" s="190"/>
      <c r="CM2" s="190"/>
      <c r="CN2" s="190"/>
      <c r="CO2" s="190"/>
      <c r="CP2" s="190"/>
      <c r="CQ2" s="190"/>
      <c r="CR2" s="190"/>
      <c r="CS2" s="190"/>
      <c r="CT2" s="190"/>
    </row>
    <row r="3" spans="1:98" s="189" customFormat="1" ht="14.25" customHeight="1" x14ac:dyDescent="0.15">
      <c r="A3" s="189" t="str">
        <f>CONCATENATE("ESTABLECIMIENTO/ESTRATEGIA: ",[4]NOMBRE!B3," - ","( ",[4]NOMBRE!C3,[4]NOMBRE!D3,[4]NOMBRE!E3,[4]NOMBRE!F3,[4]NOMBRE!G3,[4]NOMBRE!H3," )")</f>
        <v>ESTABLECIMIENTO/ESTRATEGIA: Hospital Presidente Carlos Ibáñez del Campo - ( 116108 )</v>
      </c>
      <c r="BY3" s="190"/>
      <c r="BZ3" s="190"/>
      <c r="CA3" s="190"/>
      <c r="CB3" s="190"/>
      <c r="CC3" s="190"/>
      <c r="CD3" s="190"/>
      <c r="CE3" s="190"/>
      <c r="CF3" s="190"/>
      <c r="CG3" s="190"/>
      <c r="CH3" s="190"/>
      <c r="CI3" s="190"/>
      <c r="CJ3" s="190"/>
      <c r="CK3" s="190"/>
      <c r="CL3" s="190"/>
      <c r="CM3" s="190"/>
      <c r="CN3" s="190"/>
      <c r="CO3" s="190"/>
      <c r="CP3" s="190"/>
      <c r="CQ3" s="190"/>
      <c r="CR3" s="190"/>
      <c r="CS3" s="190"/>
      <c r="CT3" s="190"/>
    </row>
    <row r="4" spans="1:98" s="189" customFormat="1" ht="14.25" customHeight="1" x14ac:dyDescent="0.15">
      <c r="A4" s="189" t="str">
        <f>CONCATENATE("MES: ",[4]NOMBRE!B6," - ","( ",[4]NOMBRE!C6,[4]NOMBRE!D6," )")</f>
        <v>MES: ABRIL - ( 04 )</v>
      </c>
      <c r="BY4" s="190"/>
      <c r="BZ4" s="190"/>
      <c r="CA4" s="190"/>
      <c r="CB4" s="190"/>
      <c r="CC4" s="190"/>
      <c r="CD4" s="190"/>
      <c r="CE4" s="190"/>
      <c r="CF4" s="190"/>
      <c r="CG4" s="190"/>
      <c r="CH4" s="190"/>
      <c r="CI4" s="190"/>
      <c r="CJ4" s="190"/>
      <c r="CK4" s="190"/>
      <c r="CL4" s="190"/>
      <c r="CM4" s="190"/>
      <c r="CN4" s="190"/>
      <c r="CO4" s="190"/>
      <c r="CP4" s="190"/>
      <c r="CQ4" s="190"/>
      <c r="CR4" s="190"/>
      <c r="CS4" s="190"/>
      <c r="CT4" s="190"/>
    </row>
    <row r="5" spans="1:98" s="189" customFormat="1" ht="14.25" customHeight="1" x14ac:dyDescent="0.15">
      <c r="A5" s="189" t="str">
        <f>CONCATENATE("AÑO: ",[4]NOMBRE!B7)</f>
        <v>AÑO: 2017</v>
      </c>
      <c r="BY5" s="190"/>
      <c r="BZ5" s="190"/>
      <c r="CA5" s="190"/>
      <c r="CB5" s="190"/>
      <c r="CC5" s="190"/>
      <c r="CD5" s="190"/>
      <c r="CE5" s="190"/>
      <c r="CF5" s="190"/>
      <c r="CG5" s="190"/>
      <c r="CH5" s="190"/>
      <c r="CI5" s="190"/>
      <c r="CJ5" s="190"/>
      <c r="CK5" s="190"/>
      <c r="CL5" s="190"/>
      <c r="CM5" s="190"/>
      <c r="CN5" s="190"/>
      <c r="CO5" s="190"/>
      <c r="CP5" s="190"/>
      <c r="CQ5" s="190"/>
      <c r="CR5" s="190"/>
      <c r="CS5" s="190"/>
      <c r="CT5" s="190"/>
    </row>
    <row r="6" spans="1:98" ht="15.75" x14ac:dyDescent="0.25">
      <c r="A6" s="544" t="s">
        <v>1</v>
      </c>
      <c r="B6" s="544"/>
      <c r="C6" s="544"/>
      <c r="D6" s="544"/>
      <c r="E6" s="544"/>
      <c r="F6" s="544"/>
      <c r="G6" s="544"/>
      <c r="H6" s="544"/>
      <c r="I6" s="544"/>
      <c r="J6" s="544"/>
      <c r="K6" s="544"/>
      <c r="L6" s="544"/>
      <c r="M6" s="544"/>
      <c r="N6" s="544"/>
      <c r="O6" s="544"/>
      <c r="P6" s="2"/>
      <c r="Q6" s="3"/>
      <c r="R6" s="4"/>
      <c r="S6" s="4"/>
      <c r="T6" s="4"/>
      <c r="U6" s="4"/>
      <c r="V6" s="4"/>
      <c r="W6" s="4"/>
      <c r="X6" s="4"/>
      <c r="Y6" s="4"/>
      <c r="Z6" s="4"/>
      <c r="AA6" s="4"/>
      <c r="AB6" s="4"/>
      <c r="AC6" s="4"/>
    </row>
    <row r="7" spans="1:98" ht="15.75" x14ac:dyDescent="0.25">
      <c r="A7" s="236"/>
      <c r="B7" s="236"/>
      <c r="C7" s="236"/>
      <c r="D7" s="236"/>
      <c r="E7" s="236"/>
      <c r="F7" s="236"/>
      <c r="G7" s="236"/>
      <c r="H7" s="236"/>
      <c r="I7" s="236"/>
      <c r="J7" s="236"/>
      <c r="K7" s="236"/>
      <c r="L7" s="236"/>
      <c r="M7" s="236"/>
      <c r="N7" s="236"/>
      <c r="O7" s="236"/>
      <c r="P7" s="2"/>
      <c r="Q7" s="3"/>
      <c r="R7" s="4"/>
      <c r="S7" s="4"/>
      <c r="T7" s="4"/>
      <c r="U7" s="4"/>
      <c r="V7" s="4"/>
      <c r="W7" s="4"/>
      <c r="X7" s="4"/>
      <c r="Y7" s="4"/>
      <c r="Z7" s="4"/>
      <c r="AA7" s="4"/>
      <c r="AB7" s="4"/>
      <c r="AC7" s="4"/>
    </row>
    <row r="8" spans="1:98" x14ac:dyDescent="0.25">
      <c r="A8" s="5" t="s">
        <v>2</v>
      </c>
      <c r="B8" s="6"/>
      <c r="C8" s="6"/>
      <c r="D8" s="6"/>
      <c r="E8" s="6"/>
      <c r="F8" s="6"/>
      <c r="G8" s="6"/>
      <c r="H8" s="6"/>
      <c r="I8" s="6"/>
      <c r="J8" s="6"/>
      <c r="K8" s="6"/>
      <c r="L8" s="6"/>
      <c r="M8" s="6"/>
      <c r="N8" s="6"/>
      <c r="O8" s="6"/>
      <c r="P8" s="7"/>
      <c r="Q8" s="4"/>
      <c r="R8" s="4"/>
      <c r="S8" s="4"/>
      <c r="T8" s="4"/>
      <c r="U8" s="4"/>
      <c r="V8" s="4"/>
      <c r="W8" s="4"/>
      <c r="X8" s="4"/>
      <c r="Y8" s="4"/>
      <c r="Z8" s="4"/>
      <c r="AA8" s="4"/>
      <c r="AB8" s="4"/>
      <c r="AC8" s="4"/>
    </row>
    <row r="9" spans="1:98" ht="15" customHeight="1" x14ac:dyDescent="0.25">
      <c r="A9" s="516" t="s">
        <v>3</v>
      </c>
      <c r="B9" s="517"/>
      <c r="C9" s="545"/>
      <c r="D9" s="490" t="s">
        <v>4</v>
      </c>
      <c r="E9" s="549" t="s">
        <v>99</v>
      </c>
      <c r="F9" s="550"/>
      <c r="G9" s="550"/>
      <c r="H9" s="550"/>
      <c r="I9" s="551"/>
      <c r="J9" s="552" t="s">
        <v>100</v>
      </c>
      <c r="K9" s="553"/>
      <c r="L9" s="553"/>
      <c r="M9" s="553"/>
      <c r="N9" s="553"/>
      <c r="O9" s="553"/>
      <c r="P9" s="553"/>
      <c r="Q9" s="553"/>
      <c r="R9" s="553"/>
      <c r="S9" s="553"/>
      <c r="T9" s="553"/>
      <c r="U9" s="553"/>
      <c r="V9" s="553"/>
      <c r="W9" s="553"/>
      <c r="X9" s="554"/>
      <c r="Y9" s="555" t="s">
        <v>101</v>
      </c>
      <c r="Z9" s="556"/>
      <c r="AA9" s="557" t="s">
        <v>102</v>
      </c>
      <c r="AB9" s="490" t="s">
        <v>103</v>
      </c>
      <c r="AC9" s="559" t="s">
        <v>104</v>
      </c>
    </row>
    <row r="10" spans="1:98" ht="33" customHeight="1" x14ac:dyDescent="0.25">
      <c r="A10" s="546"/>
      <c r="B10" s="547"/>
      <c r="C10" s="548"/>
      <c r="D10" s="492"/>
      <c r="E10" s="9" t="s">
        <v>5</v>
      </c>
      <c r="F10" s="10" t="s">
        <v>6</v>
      </c>
      <c r="G10" s="10" t="s">
        <v>7</v>
      </c>
      <c r="H10" s="11" t="s">
        <v>8</v>
      </c>
      <c r="I10" s="12" t="s">
        <v>9</v>
      </c>
      <c r="J10" s="13" t="s">
        <v>10</v>
      </c>
      <c r="K10" s="10" t="s">
        <v>11</v>
      </c>
      <c r="L10" s="10" t="s">
        <v>12</v>
      </c>
      <c r="M10" s="10" t="s">
        <v>13</v>
      </c>
      <c r="N10" s="10" t="s">
        <v>14</v>
      </c>
      <c r="O10" s="10" t="s">
        <v>15</v>
      </c>
      <c r="P10" s="10" t="s">
        <v>16</v>
      </c>
      <c r="Q10" s="10" t="s">
        <v>17</v>
      </c>
      <c r="R10" s="10" t="s">
        <v>18</v>
      </c>
      <c r="S10" s="10" t="s">
        <v>19</v>
      </c>
      <c r="T10" s="10" t="s">
        <v>20</v>
      </c>
      <c r="U10" s="10" t="s">
        <v>21</v>
      </c>
      <c r="V10" s="10" t="s">
        <v>22</v>
      </c>
      <c r="W10" s="10" t="s">
        <v>23</v>
      </c>
      <c r="X10" s="14" t="s">
        <v>24</v>
      </c>
      <c r="Y10" s="15" t="s">
        <v>25</v>
      </c>
      <c r="Z10" s="16" t="s">
        <v>105</v>
      </c>
      <c r="AA10" s="558"/>
      <c r="AB10" s="492"/>
      <c r="AC10" s="560"/>
    </row>
    <row r="11" spans="1:98" x14ac:dyDescent="0.25">
      <c r="A11" s="562" t="s">
        <v>26</v>
      </c>
      <c r="B11" s="495" t="s">
        <v>27</v>
      </c>
      <c r="C11" s="496"/>
      <c r="D11" s="17">
        <f>SUM(E11:G11)</f>
        <v>133</v>
      </c>
      <c r="E11" s="18">
        <v>133</v>
      </c>
      <c r="F11" s="19"/>
      <c r="G11" s="19"/>
      <c r="H11" s="20"/>
      <c r="I11" s="21"/>
      <c r="J11" s="20"/>
      <c r="K11" s="22"/>
      <c r="L11" s="22"/>
      <c r="M11" s="23"/>
      <c r="N11" s="23"/>
      <c r="O11" s="23"/>
      <c r="P11" s="23"/>
      <c r="Q11" s="23"/>
      <c r="R11" s="23"/>
      <c r="S11" s="23"/>
      <c r="T11" s="23"/>
      <c r="U11" s="23"/>
      <c r="V11" s="23"/>
      <c r="W11" s="23"/>
      <c r="X11" s="23"/>
      <c r="Y11" s="24"/>
      <c r="Z11" s="25"/>
      <c r="AA11" s="26"/>
      <c r="AB11" s="26"/>
      <c r="AC11" s="26"/>
      <c r="AD11" s="194"/>
    </row>
    <row r="12" spans="1:98" x14ac:dyDescent="0.25">
      <c r="A12" s="563"/>
      <c r="B12" s="497" t="s">
        <v>28</v>
      </c>
      <c r="C12" s="27" t="s">
        <v>29</v>
      </c>
      <c r="D12" s="28">
        <f t="shared" ref="D12:D19" si="0">SUM(E12:X12)</f>
        <v>127</v>
      </c>
      <c r="E12" s="29">
        <v>73</v>
      </c>
      <c r="F12" s="30">
        <v>3</v>
      </c>
      <c r="G12" s="30">
        <v>9</v>
      </c>
      <c r="H12" s="30">
        <v>17</v>
      </c>
      <c r="I12" s="31">
        <v>10</v>
      </c>
      <c r="J12" s="30"/>
      <c r="K12" s="30"/>
      <c r="L12" s="30">
        <v>5</v>
      </c>
      <c r="M12" s="30"/>
      <c r="N12" s="30"/>
      <c r="O12" s="30">
        <v>5</v>
      </c>
      <c r="P12" s="30">
        <v>5</v>
      </c>
      <c r="Q12" s="30"/>
      <c r="R12" s="30"/>
      <c r="S12" s="30"/>
      <c r="T12" s="30"/>
      <c r="U12" s="30"/>
      <c r="V12" s="30"/>
      <c r="W12" s="30"/>
      <c r="X12" s="32"/>
      <c r="Y12" s="33"/>
      <c r="Z12" s="32"/>
      <c r="AA12" s="34"/>
      <c r="AB12" s="34"/>
      <c r="AC12" s="34"/>
      <c r="AD12" s="196"/>
      <c r="CA12" s="192" t="str">
        <f t="shared" ref="CA12:CA35" si="1">IF(D12&lt;SUM(Y12:AC12),"Total por edad no puede ser menor que la suma de los subgrupos","")</f>
        <v/>
      </c>
      <c r="CG12" s="192">
        <f t="shared" ref="CG12:CG39" si="2">IF(D12&lt;SUM(Y12:AC12),1,0)</f>
        <v>0</v>
      </c>
    </row>
    <row r="13" spans="1:98" x14ac:dyDescent="0.25">
      <c r="A13" s="563"/>
      <c r="B13" s="498"/>
      <c r="C13" s="234" t="s">
        <v>30</v>
      </c>
      <c r="D13" s="35">
        <f t="shared" si="0"/>
        <v>21</v>
      </c>
      <c r="E13" s="36">
        <v>8</v>
      </c>
      <c r="F13" s="37"/>
      <c r="G13" s="37"/>
      <c r="H13" s="37"/>
      <c r="I13" s="38"/>
      <c r="J13" s="37"/>
      <c r="K13" s="37"/>
      <c r="L13" s="37"/>
      <c r="M13" s="37">
        <v>1</v>
      </c>
      <c r="N13" s="37"/>
      <c r="O13" s="37">
        <v>2</v>
      </c>
      <c r="P13" s="37"/>
      <c r="Q13" s="37"/>
      <c r="R13" s="37">
        <v>2</v>
      </c>
      <c r="S13" s="37">
        <v>2</v>
      </c>
      <c r="T13" s="37">
        <v>2</v>
      </c>
      <c r="U13" s="37">
        <v>4</v>
      </c>
      <c r="V13" s="37"/>
      <c r="W13" s="37"/>
      <c r="X13" s="39"/>
      <c r="Y13" s="40"/>
      <c r="Z13" s="39"/>
      <c r="AA13" s="41"/>
      <c r="AB13" s="41"/>
      <c r="AC13" s="42"/>
      <c r="AD13" s="196"/>
      <c r="CA13" s="192" t="str">
        <f t="shared" si="1"/>
        <v/>
      </c>
      <c r="CG13" s="192">
        <f t="shared" si="2"/>
        <v>0</v>
      </c>
    </row>
    <row r="14" spans="1:98" x14ac:dyDescent="0.25">
      <c r="A14" s="563"/>
      <c r="B14" s="499"/>
      <c r="C14" s="43" t="s">
        <v>31</v>
      </c>
      <c r="D14" s="44">
        <f t="shared" si="0"/>
        <v>39</v>
      </c>
      <c r="E14" s="45">
        <v>23</v>
      </c>
      <c r="F14" s="46"/>
      <c r="G14" s="46"/>
      <c r="H14" s="46"/>
      <c r="I14" s="47"/>
      <c r="J14" s="46"/>
      <c r="K14" s="46"/>
      <c r="L14" s="46"/>
      <c r="M14" s="46"/>
      <c r="N14" s="46"/>
      <c r="O14" s="46"/>
      <c r="P14" s="46">
        <v>1</v>
      </c>
      <c r="Q14" s="46"/>
      <c r="R14" s="46"/>
      <c r="S14" s="46"/>
      <c r="T14" s="46"/>
      <c r="U14" s="46"/>
      <c r="V14" s="46">
        <v>8</v>
      </c>
      <c r="W14" s="46">
        <v>6</v>
      </c>
      <c r="X14" s="48">
        <v>1</v>
      </c>
      <c r="Y14" s="49"/>
      <c r="Z14" s="48"/>
      <c r="AA14" s="50"/>
      <c r="AB14" s="50"/>
      <c r="AC14" s="50"/>
      <c r="AD14" s="196"/>
      <c r="CA14" s="192" t="str">
        <f t="shared" si="1"/>
        <v/>
      </c>
      <c r="CG14" s="192">
        <f t="shared" si="2"/>
        <v>0</v>
      </c>
    </row>
    <row r="15" spans="1:98" x14ac:dyDescent="0.25">
      <c r="A15" s="563"/>
      <c r="B15" s="524" t="s">
        <v>32</v>
      </c>
      <c r="C15" s="525"/>
      <c r="D15" s="51">
        <f t="shared" si="0"/>
        <v>86</v>
      </c>
      <c r="E15" s="36">
        <v>86</v>
      </c>
      <c r="F15" s="37"/>
      <c r="G15" s="37"/>
      <c r="H15" s="37"/>
      <c r="I15" s="42"/>
      <c r="J15" s="40"/>
      <c r="K15" s="37"/>
      <c r="L15" s="37"/>
      <c r="M15" s="52"/>
      <c r="N15" s="52"/>
      <c r="O15" s="52"/>
      <c r="P15" s="52"/>
      <c r="Q15" s="52"/>
      <c r="R15" s="52"/>
      <c r="S15" s="52"/>
      <c r="T15" s="52"/>
      <c r="U15" s="52"/>
      <c r="V15" s="52"/>
      <c r="W15" s="52"/>
      <c r="X15" s="52"/>
      <c r="Y15" s="53"/>
      <c r="Z15" s="54"/>
      <c r="AA15" s="42"/>
      <c r="AB15" s="42"/>
      <c r="AC15" s="42"/>
      <c r="AD15" s="196"/>
      <c r="CA15" s="192" t="str">
        <f t="shared" si="1"/>
        <v/>
      </c>
      <c r="CG15" s="192">
        <f t="shared" si="2"/>
        <v>0</v>
      </c>
    </row>
    <row r="16" spans="1:98" x14ac:dyDescent="0.25">
      <c r="A16" s="563"/>
      <c r="B16" s="485" t="s">
        <v>33</v>
      </c>
      <c r="C16" s="486"/>
      <c r="D16" s="35">
        <f t="shared" si="0"/>
        <v>35</v>
      </c>
      <c r="E16" s="55">
        <v>35</v>
      </c>
      <c r="F16" s="56"/>
      <c r="G16" s="56"/>
      <c r="H16" s="56"/>
      <c r="I16" s="41"/>
      <c r="J16" s="57"/>
      <c r="K16" s="56"/>
      <c r="L16" s="56"/>
      <c r="M16" s="58"/>
      <c r="N16" s="58"/>
      <c r="O16" s="58"/>
      <c r="P16" s="58"/>
      <c r="Q16" s="58"/>
      <c r="R16" s="58"/>
      <c r="S16" s="58"/>
      <c r="T16" s="58"/>
      <c r="U16" s="58"/>
      <c r="V16" s="58"/>
      <c r="W16" s="58"/>
      <c r="X16" s="58"/>
      <c r="Y16" s="59"/>
      <c r="Z16" s="39"/>
      <c r="AA16" s="41"/>
      <c r="AB16" s="41"/>
      <c r="AC16" s="41"/>
      <c r="AD16" s="196"/>
      <c r="CA16" s="192" t="str">
        <f t="shared" si="1"/>
        <v/>
      </c>
      <c r="CG16" s="192">
        <f t="shared" si="2"/>
        <v>0</v>
      </c>
    </row>
    <row r="17" spans="1:85" x14ac:dyDescent="0.25">
      <c r="A17" s="563"/>
      <c r="B17" s="485" t="s">
        <v>34</v>
      </c>
      <c r="C17" s="486"/>
      <c r="D17" s="35">
        <f t="shared" si="0"/>
        <v>12</v>
      </c>
      <c r="E17" s="55">
        <v>12</v>
      </c>
      <c r="F17" s="56"/>
      <c r="G17" s="56"/>
      <c r="H17" s="56"/>
      <c r="I17" s="41"/>
      <c r="J17" s="57"/>
      <c r="K17" s="56"/>
      <c r="L17" s="56"/>
      <c r="M17" s="58"/>
      <c r="N17" s="58"/>
      <c r="O17" s="58"/>
      <c r="P17" s="58"/>
      <c r="Q17" s="58"/>
      <c r="R17" s="58"/>
      <c r="S17" s="58"/>
      <c r="T17" s="58"/>
      <c r="U17" s="58"/>
      <c r="V17" s="58"/>
      <c r="W17" s="58"/>
      <c r="X17" s="58"/>
      <c r="Y17" s="59"/>
      <c r="Z17" s="39"/>
      <c r="AA17" s="41"/>
      <c r="AB17" s="41"/>
      <c r="AC17" s="41"/>
      <c r="AD17" s="196"/>
      <c r="CA17" s="192" t="str">
        <f t="shared" si="1"/>
        <v/>
      </c>
      <c r="CG17" s="192">
        <f t="shared" si="2"/>
        <v>0</v>
      </c>
    </row>
    <row r="18" spans="1:85" x14ac:dyDescent="0.25">
      <c r="A18" s="563"/>
      <c r="B18" s="485" t="s">
        <v>79</v>
      </c>
      <c r="C18" s="486"/>
      <c r="D18" s="35">
        <f t="shared" si="0"/>
        <v>0</v>
      </c>
      <c r="E18" s="55"/>
      <c r="F18" s="56"/>
      <c r="G18" s="56"/>
      <c r="H18" s="56"/>
      <c r="I18" s="41"/>
      <c r="J18" s="57"/>
      <c r="K18" s="56"/>
      <c r="L18" s="56"/>
      <c r="M18" s="58"/>
      <c r="N18" s="58"/>
      <c r="O18" s="58"/>
      <c r="P18" s="58"/>
      <c r="Q18" s="58"/>
      <c r="R18" s="58"/>
      <c r="S18" s="58"/>
      <c r="T18" s="58"/>
      <c r="U18" s="58"/>
      <c r="V18" s="58"/>
      <c r="W18" s="58"/>
      <c r="X18" s="58"/>
      <c r="Y18" s="59"/>
      <c r="Z18" s="39"/>
      <c r="AA18" s="41"/>
      <c r="AB18" s="41"/>
      <c r="AC18" s="41"/>
      <c r="AD18" s="196"/>
      <c r="CA18" s="192" t="str">
        <f t="shared" si="1"/>
        <v/>
      </c>
      <c r="CG18" s="192">
        <f t="shared" si="2"/>
        <v>0</v>
      </c>
    </row>
    <row r="19" spans="1:85" x14ac:dyDescent="0.25">
      <c r="A19" s="563"/>
      <c r="B19" s="485" t="s">
        <v>35</v>
      </c>
      <c r="C19" s="486"/>
      <c r="D19" s="35">
        <f t="shared" si="0"/>
        <v>38</v>
      </c>
      <c r="E19" s="55">
        <v>38</v>
      </c>
      <c r="F19" s="56"/>
      <c r="G19" s="56"/>
      <c r="H19" s="56"/>
      <c r="I19" s="41"/>
      <c r="J19" s="57"/>
      <c r="K19" s="56"/>
      <c r="L19" s="56"/>
      <c r="M19" s="58"/>
      <c r="N19" s="58"/>
      <c r="O19" s="58"/>
      <c r="P19" s="58"/>
      <c r="Q19" s="58"/>
      <c r="R19" s="58"/>
      <c r="S19" s="58"/>
      <c r="T19" s="58"/>
      <c r="U19" s="58"/>
      <c r="V19" s="58"/>
      <c r="W19" s="58"/>
      <c r="X19" s="58"/>
      <c r="Y19" s="59"/>
      <c r="Z19" s="39"/>
      <c r="AA19" s="41"/>
      <c r="AB19" s="41"/>
      <c r="AC19" s="41"/>
      <c r="AD19" s="196"/>
      <c r="CA19" s="192" t="str">
        <f t="shared" si="1"/>
        <v/>
      </c>
      <c r="CG19" s="192">
        <f t="shared" si="2"/>
        <v>0</v>
      </c>
    </row>
    <row r="20" spans="1:85" x14ac:dyDescent="0.25">
      <c r="A20" s="563"/>
      <c r="B20" s="485" t="s">
        <v>36</v>
      </c>
      <c r="C20" s="486"/>
      <c r="D20" s="35">
        <f>SUM(J20:T20)</f>
        <v>29</v>
      </c>
      <c r="E20" s="60"/>
      <c r="F20" s="61"/>
      <c r="G20" s="61"/>
      <c r="H20" s="61"/>
      <c r="I20" s="62"/>
      <c r="J20" s="57"/>
      <c r="K20" s="56">
        <v>2</v>
      </c>
      <c r="L20" s="56">
        <v>10</v>
      </c>
      <c r="M20" s="56">
        <v>9</v>
      </c>
      <c r="N20" s="56">
        <v>4</v>
      </c>
      <c r="O20" s="56">
        <v>4</v>
      </c>
      <c r="P20" s="56"/>
      <c r="Q20" s="56"/>
      <c r="R20" s="56"/>
      <c r="S20" s="56"/>
      <c r="T20" s="56"/>
      <c r="U20" s="63"/>
      <c r="V20" s="63"/>
      <c r="W20" s="63"/>
      <c r="X20" s="63"/>
      <c r="Y20" s="59"/>
      <c r="Z20" s="39">
        <v>29</v>
      </c>
      <c r="AA20" s="41"/>
      <c r="AB20" s="62"/>
      <c r="AC20" s="62"/>
      <c r="AD20" s="196"/>
      <c r="CA20" s="192" t="str">
        <f t="shared" si="1"/>
        <v/>
      </c>
      <c r="CG20" s="192">
        <f t="shared" si="2"/>
        <v>0</v>
      </c>
    </row>
    <row r="21" spans="1:85" x14ac:dyDescent="0.25">
      <c r="A21" s="563"/>
      <c r="B21" s="488" t="s">
        <v>106</v>
      </c>
      <c r="C21" s="489"/>
      <c r="D21" s="64">
        <f>SUM(H21:T21)</f>
        <v>0</v>
      </c>
      <c r="E21" s="157"/>
      <c r="F21" s="76"/>
      <c r="G21" s="76"/>
      <c r="H21" s="66"/>
      <c r="I21" s="70"/>
      <c r="J21" s="65"/>
      <c r="K21" s="66"/>
      <c r="L21" s="66"/>
      <c r="M21" s="66"/>
      <c r="N21" s="66"/>
      <c r="O21" s="66"/>
      <c r="P21" s="66"/>
      <c r="Q21" s="66"/>
      <c r="R21" s="66"/>
      <c r="S21" s="66"/>
      <c r="T21" s="66"/>
      <c r="U21" s="67"/>
      <c r="V21" s="67"/>
      <c r="W21" s="67"/>
      <c r="X21" s="67"/>
      <c r="Y21" s="68"/>
      <c r="Z21" s="69"/>
      <c r="AA21" s="70"/>
      <c r="AB21" s="71"/>
      <c r="AC21" s="71"/>
      <c r="AD21" s="196"/>
      <c r="CA21" s="192" t="str">
        <f t="shared" si="1"/>
        <v/>
      </c>
      <c r="CG21" s="192">
        <f t="shared" si="2"/>
        <v>0</v>
      </c>
    </row>
    <row r="22" spans="1:85" x14ac:dyDescent="0.25">
      <c r="A22" s="563"/>
      <c r="B22" s="490" t="s">
        <v>107</v>
      </c>
      <c r="C22" s="72" t="s">
        <v>37</v>
      </c>
      <c r="D22" s="17">
        <f>E22</f>
        <v>24</v>
      </c>
      <c r="E22" s="29">
        <v>24</v>
      </c>
      <c r="F22" s="22"/>
      <c r="G22" s="22"/>
      <c r="H22" s="22"/>
      <c r="I22" s="21"/>
      <c r="J22" s="73"/>
      <c r="K22" s="74"/>
      <c r="L22" s="74"/>
      <c r="M22" s="74"/>
      <c r="N22" s="74"/>
      <c r="O22" s="74"/>
      <c r="P22" s="74"/>
      <c r="Q22" s="74"/>
      <c r="R22" s="74"/>
      <c r="S22" s="74"/>
      <c r="T22" s="74"/>
      <c r="U22" s="74"/>
      <c r="V22" s="74"/>
      <c r="W22" s="74"/>
      <c r="X22" s="23"/>
      <c r="Y22" s="91"/>
      <c r="Z22" s="25"/>
      <c r="AA22" s="75"/>
      <c r="AB22" s="26"/>
      <c r="AC22" s="26"/>
      <c r="AD22" s="196"/>
      <c r="CA22" s="192" t="str">
        <f t="shared" si="1"/>
        <v/>
      </c>
      <c r="CG22" s="192">
        <f t="shared" si="2"/>
        <v>0</v>
      </c>
    </row>
    <row r="23" spans="1:85" x14ac:dyDescent="0.25">
      <c r="A23" s="563"/>
      <c r="B23" s="491"/>
      <c r="C23" s="240" t="s">
        <v>38</v>
      </c>
      <c r="D23" s="64">
        <f>E23</f>
        <v>45</v>
      </c>
      <c r="E23" s="55">
        <v>45</v>
      </c>
      <c r="F23" s="76"/>
      <c r="G23" s="76"/>
      <c r="H23" s="76"/>
      <c r="I23" s="77"/>
      <c r="J23" s="78"/>
      <c r="K23" s="61"/>
      <c r="L23" s="61"/>
      <c r="M23" s="61"/>
      <c r="N23" s="61"/>
      <c r="O23" s="61"/>
      <c r="P23" s="61"/>
      <c r="Q23" s="61"/>
      <c r="R23" s="61"/>
      <c r="S23" s="61"/>
      <c r="T23" s="61"/>
      <c r="U23" s="61"/>
      <c r="V23" s="61"/>
      <c r="W23" s="61"/>
      <c r="X23" s="67"/>
      <c r="Y23" s="92"/>
      <c r="Z23" s="93"/>
      <c r="AA23" s="70"/>
      <c r="AB23" s="71"/>
      <c r="AC23" s="71"/>
      <c r="AD23" s="196"/>
      <c r="CA23" s="192" t="str">
        <f t="shared" si="1"/>
        <v/>
      </c>
      <c r="CG23" s="192">
        <f t="shared" si="2"/>
        <v>0</v>
      </c>
    </row>
    <row r="24" spans="1:85" x14ac:dyDescent="0.25">
      <c r="A24" s="563"/>
      <c r="B24" s="492"/>
      <c r="C24" s="79" t="s">
        <v>39</v>
      </c>
      <c r="D24" s="80">
        <f>SUM(E24:G24)</f>
        <v>0</v>
      </c>
      <c r="E24" s="81"/>
      <c r="F24" s="131"/>
      <c r="G24" s="131"/>
      <c r="H24" s="82"/>
      <c r="I24" s="83"/>
      <c r="J24" s="82"/>
      <c r="K24" s="84"/>
      <c r="L24" s="84"/>
      <c r="M24" s="84"/>
      <c r="N24" s="84"/>
      <c r="O24" s="84"/>
      <c r="P24" s="84"/>
      <c r="Q24" s="84"/>
      <c r="R24" s="84"/>
      <c r="S24" s="84"/>
      <c r="T24" s="84"/>
      <c r="U24" s="84"/>
      <c r="V24" s="84"/>
      <c r="W24" s="84"/>
      <c r="X24" s="85"/>
      <c r="Y24" s="86"/>
      <c r="Z24" s="87"/>
      <c r="AA24" s="88"/>
      <c r="AB24" s="88"/>
      <c r="AC24" s="88"/>
      <c r="AD24" s="196"/>
      <c r="CA24" s="192" t="str">
        <f t="shared" si="1"/>
        <v/>
      </c>
      <c r="CG24" s="192">
        <f t="shared" si="2"/>
        <v>0</v>
      </c>
    </row>
    <row r="25" spans="1:85" x14ac:dyDescent="0.25">
      <c r="A25" s="563"/>
      <c r="B25" s="500" t="s">
        <v>40</v>
      </c>
      <c r="C25" s="158" t="s">
        <v>41</v>
      </c>
      <c r="D25" s="28">
        <f>SUM(E25:G25)</f>
        <v>0</v>
      </c>
      <c r="E25" s="29"/>
      <c r="F25" s="30"/>
      <c r="G25" s="30"/>
      <c r="H25" s="74"/>
      <c r="I25" s="89"/>
      <c r="J25" s="73"/>
      <c r="K25" s="74"/>
      <c r="L25" s="74"/>
      <c r="M25" s="90"/>
      <c r="N25" s="90"/>
      <c r="O25" s="90"/>
      <c r="P25" s="90"/>
      <c r="Q25" s="90"/>
      <c r="R25" s="90"/>
      <c r="S25" s="90"/>
      <c r="T25" s="90"/>
      <c r="U25" s="90"/>
      <c r="V25" s="90"/>
      <c r="W25" s="90"/>
      <c r="X25" s="90"/>
      <c r="Y25" s="91"/>
      <c r="Z25" s="25"/>
      <c r="AA25" s="75"/>
      <c r="AB25" s="34"/>
      <c r="AC25" s="34"/>
      <c r="AD25" s="196"/>
      <c r="CA25" s="192" t="str">
        <f t="shared" si="1"/>
        <v/>
      </c>
      <c r="CG25" s="192">
        <f t="shared" si="2"/>
        <v>0</v>
      </c>
    </row>
    <row r="26" spans="1:85" x14ac:dyDescent="0.25">
      <c r="A26" s="563"/>
      <c r="B26" s="501"/>
      <c r="C26" s="159" t="s">
        <v>42</v>
      </c>
      <c r="D26" s="35">
        <f>SUM(E26:I26)</f>
        <v>0</v>
      </c>
      <c r="E26" s="55"/>
      <c r="F26" s="56"/>
      <c r="G26" s="56"/>
      <c r="H26" s="56"/>
      <c r="I26" s="41"/>
      <c r="J26" s="78"/>
      <c r="K26" s="61"/>
      <c r="L26" s="61"/>
      <c r="M26" s="63"/>
      <c r="N26" s="63"/>
      <c r="O26" s="63"/>
      <c r="P26" s="63"/>
      <c r="Q26" s="63"/>
      <c r="R26" s="63"/>
      <c r="S26" s="63"/>
      <c r="T26" s="63"/>
      <c r="U26" s="63"/>
      <c r="V26" s="63"/>
      <c r="W26" s="63"/>
      <c r="X26" s="63"/>
      <c r="Y26" s="92"/>
      <c r="Z26" s="93"/>
      <c r="AA26" s="70"/>
      <c r="AB26" s="41"/>
      <c r="AC26" s="41"/>
      <c r="AD26" s="196"/>
      <c r="CA26" s="192" t="str">
        <f t="shared" si="1"/>
        <v/>
      </c>
      <c r="CG26" s="192">
        <f t="shared" si="2"/>
        <v>0</v>
      </c>
    </row>
    <row r="27" spans="1:85" x14ac:dyDescent="0.25">
      <c r="A27" s="563"/>
      <c r="B27" s="502"/>
      <c r="C27" s="79" t="s">
        <v>39</v>
      </c>
      <c r="D27" s="80">
        <f>SUM(E27:I27)</f>
        <v>0</v>
      </c>
      <c r="E27" s="81"/>
      <c r="F27" s="94"/>
      <c r="G27" s="94"/>
      <c r="H27" s="94"/>
      <c r="I27" s="88"/>
      <c r="J27" s="82"/>
      <c r="K27" s="84"/>
      <c r="L27" s="84"/>
      <c r="M27" s="85"/>
      <c r="N27" s="85"/>
      <c r="O27" s="85"/>
      <c r="P27" s="85"/>
      <c r="Q27" s="85"/>
      <c r="R27" s="85"/>
      <c r="S27" s="85"/>
      <c r="T27" s="85"/>
      <c r="U27" s="85"/>
      <c r="V27" s="85"/>
      <c r="W27" s="85"/>
      <c r="X27" s="85"/>
      <c r="Y27" s="86"/>
      <c r="Z27" s="87"/>
      <c r="AA27" s="88"/>
      <c r="AB27" s="88"/>
      <c r="AC27" s="88"/>
      <c r="AD27" s="196"/>
      <c r="CA27" s="192" t="str">
        <f t="shared" si="1"/>
        <v/>
      </c>
      <c r="CG27" s="192">
        <f t="shared" si="2"/>
        <v>0</v>
      </c>
    </row>
    <row r="28" spans="1:85" x14ac:dyDescent="0.25">
      <c r="A28" s="563"/>
      <c r="B28" s="524" t="s">
        <v>43</v>
      </c>
      <c r="C28" s="525"/>
      <c r="D28" s="51">
        <f t="shared" ref="D28:D33" si="3">SUM(E28:X28)</f>
        <v>115</v>
      </c>
      <c r="E28" s="36">
        <v>82</v>
      </c>
      <c r="F28" s="37"/>
      <c r="G28" s="37"/>
      <c r="H28" s="37"/>
      <c r="I28" s="42">
        <v>1</v>
      </c>
      <c r="J28" s="40"/>
      <c r="K28" s="37"/>
      <c r="L28" s="37"/>
      <c r="M28" s="52">
        <v>1</v>
      </c>
      <c r="N28" s="52"/>
      <c r="O28" s="52"/>
      <c r="P28" s="52"/>
      <c r="Q28" s="52">
        <v>2</v>
      </c>
      <c r="R28" s="52">
        <v>1</v>
      </c>
      <c r="S28" s="52">
        <v>1</v>
      </c>
      <c r="T28" s="52"/>
      <c r="U28" s="52">
        <v>6</v>
      </c>
      <c r="V28" s="52">
        <v>5</v>
      </c>
      <c r="W28" s="52">
        <v>4</v>
      </c>
      <c r="X28" s="52">
        <v>12</v>
      </c>
      <c r="Y28" s="53"/>
      <c r="Z28" s="54"/>
      <c r="AA28" s="42"/>
      <c r="AB28" s="42"/>
      <c r="AC28" s="42"/>
      <c r="AD28" s="196"/>
      <c r="CA28" s="192" t="str">
        <f t="shared" si="1"/>
        <v/>
      </c>
      <c r="CG28" s="192">
        <f t="shared" si="2"/>
        <v>0</v>
      </c>
    </row>
    <row r="29" spans="1:85" x14ac:dyDescent="0.25">
      <c r="A29" s="563"/>
      <c r="B29" s="485" t="s">
        <v>44</v>
      </c>
      <c r="C29" s="486"/>
      <c r="D29" s="35">
        <f t="shared" si="3"/>
        <v>225</v>
      </c>
      <c r="E29" s="55">
        <v>225</v>
      </c>
      <c r="F29" s="56"/>
      <c r="G29" s="56"/>
      <c r="H29" s="56"/>
      <c r="I29" s="41"/>
      <c r="J29" s="57"/>
      <c r="K29" s="56"/>
      <c r="L29" s="56"/>
      <c r="M29" s="58"/>
      <c r="N29" s="58"/>
      <c r="O29" s="58"/>
      <c r="P29" s="58"/>
      <c r="Q29" s="58"/>
      <c r="R29" s="58"/>
      <c r="S29" s="58"/>
      <c r="T29" s="58"/>
      <c r="U29" s="58"/>
      <c r="V29" s="58"/>
      <c r="W29" s="58"/>
      <c r="X29" s="58"/>
      <c r="Y29" s="59"/>
      <c r="Z29" s="39"/>
      <c r="AA29" s="41"/>
      <c r="AB29" s="70"/>
      <c r="AC29" s="41"/>
      <c r="AD29" s="196"/>
      <c r="CA29" s="192" t="str">
        <f t="shared" si="1"/>
        <v/>
      </c>
      <c r="CG29" s="192">
        <f t="shared" si="2"/>
        <v>0</v>
      </c>
    </row>
    <row r="30" spans="1:85" x14ac:dyDescent="0.25">
      <c r="A30" s="563"/>
      <c r="B30" s="487" t="s">
        <v>80</v>
      </c>
      <c r="C30" s="160" t="s">
        <v>108</v>
      </c>
      <c r="D30" s="35">
        <f t="shared" si="3"/>
        <v>0</v>
      </c>
      <c r="E30" s="55"/>
      <c r="F30" s="56"/>
      <c r="G30" s="56"/>
      <c r="H30" s="56"/>
      <c r="I30" s="41"/>
      <c r="J30" s="57"/>
      <c r="K30" s="56"/>
      <c r="L30" s="56"/>
      <c r="M30" s="58"/>
      <c r="N30" s="58"/>
      <c r="O30" s="58"/>
      <c r="P30" s="58"/>
      <c r="Q30" s="58"/>
      <c r="R30" s="58"/>
      <c r="S30" s="58"/>
      <c r="T30" s="58"/>
      <c r="U30" s="58"/>
      <c r="V30" s="58"/>
      <c r="W30" s="58"/>
      <c r="X30" s="58"/>
      <c r="Y30" s="59"/>
      <c r="Z30" s="39"/>
      <c r="AA30" s="41"/>
      <c r="AB30" s="41"/>
      <c r="AC30" s="41"/>
      <c r="AD30" s="196"/>
      <c r="CA30" s="192" t="str">
        <f t="shared" si="1"/>
        <v/>
      </c>
      <c r="CG30" s="192">
        <f t="shared" si="2"/>
        <v>0</v>
      </c>
    </row>
    <row r="31" spans="1:85" x14ac:dyDescent="0.25">
      <c r="A31" s="563"/>
      <c r="B31" s="487"/>
      <c r="C31" s="160" t="s">
        <v>109</v>
      </c>
      <c r="D31" s="35">
        <f t="shared" si="3"/>
        <v>0</v>
      </c>
      <c r="E31" s="55"/>
      <c r="F31" s="56"/>
      <c r="G31" s="56"/>
      <c r="H31" s="56"/>
      <c r="I31" s="41"/>
      <c r="J31" s="57"/>
      <c r="K31" s="56"/>
      <c r="L31" s="56"/>
      <c r="M31" s="58"/>
      <c r="N31" s="58"/>
      <c r="O31" s="58"/>
      <c r="P31" s="58"/>
      <c r="Q31" s="58"/>
      <c r="R31" s="58"/>
      <c r="S31" s="58"/>
      <c r="T31" s="58"/>
      <c r="U31" s="58"/>
      <c r="V31" s="58"/>
      <c r="W31" s="58"/>
      <c r="X31" s="58"/>
      <c r="Y31" s="59"/>
      <c r="Z31" s="39"/>
      <c r="AA31" s="41"/>
      <c r="AB31" s="41"/>
      <c r="AC31" s="41"/>
      <c r="AD31" s="196"/>
      <c r="CA31" s="192" t="str">
        <f t="shared" si="1"/>
        <v/>
      </c>
      <c r="CG31" s="192">
        <f t="shared" si="2"/>
        <v>0</v>
      </c>
    </row>
    <row r="32" spans="1:85" x14ac:dyDescent="0.25">
      <c r="A32" s="563"/>
      <c r="B32" s="561" t="s">
        <v>81</v>
      </c>
      <c r="C32" s="561"/>
      <c r="D32" s="35">
        <f t="shared" si="3"/>
        <v>0</v>
      </c>
      <c r="E32" s="55"/>
      <c r="F32" s="56"/>
      <c r="G32" s="56"/>
      <c r="H32" s="56"/>
      <c r="I32" s="41"/>
      <c r="J32" s="57"/>
      <c r="K32" s="56"/>
      <c r="L32" s="56"/>
      <c r="M32" s="58"/>
      <c r="N32" s="58"/>
      <c r="O32" s="58"/>
      <c r="P32" s="58"/>
      <c r="Q32" s="58"/>
      <c r="R32" s="58"/>
      <c r="S32" s="58"/>
      <c r="T32" s="58"/>
      <c r="U32" s="58"/>
      <c r="V32" s="58"/>
      <c r="W32" s="58"/>
      <c r="X32" s="58"/>
      <c r="Y32" s="59"/>
      <c r="Z32" s="39"/>
      <c r="AA32" s="41"/>
      <c r="AB32" s="41"/>
      <c r="AC32" s="41"/>
      <c r="AD32" s="196"/>
      <c r="CA32" s="192" t="str">
        <f t="shared" si="1"/>
        <v/>
      </c>
      <c r="CG32" s="192">
        <f t="shared" si="2"/>
        <v>0</v>
      </c>
    </row>
    <row r="33" spans="1:85" x14ac:dyDescent="0.25">
      <c r="A33" s="563"/>
      <c r="B33" s="485" t="s">
        <v>45</v>
      </c>
      <c r="C33" s="486"/>
      <c r="D33" s="35">
        <f t="shared" si="3"/>
        <v>0</v>
      </c>
      <c r="E33" s="55"/>
      <c r="F33" s="56"/>
      <c r="G33" s="56"/>
      <c r="H33" s="56"/>
      <c r="I33" s="41"/>
      <c r="J33" s="57"/>
      <c r="K33" s="56"/>
      <c r="L33" s="56"/>
      <c r="M33" s="58"/>
      <c r="N33" s="58"/>
      <c r="O33" s="58"/>
      <c r="P33" s="58"/>
      <c r="Q33" s="58"/>
      <c r="R33" s="58"/>
      <c r="S33" s="58"/>
      <c r="T33" s="58"/>
      <c r="U33" s="58"/>
      <c r="V33" s="58"/>
      <c r="W33" s="58"/>
      <c r="X33" s="58"/>
      <c r="Y33" s="59"/>
      <c r="Z33" s="39"/>
      <c r="AA33" s="41"/>
      <c r="AB33" s="41"/>
      <c r="AC33" s="41"/>
      <c r="AD33" s="196"/>
      <c r="CA33" s="192" t="str">
        <f t="shared" si="1"/>
        <v/>
      </c>
      <c r="CG33" s="192">
        <f t="shared" si="2"/>
        <v>0</v>
      </c>
    </row>
    <row r="34" spans="1:85" x14ac:dyDescent="0.25">
      <c r="A34" s="563"/>
      <c r="B34" s="526" t="s">
        <v>110</v>
      </c>
      <c r="C34" s="527"/>
      <c r="D34" s="95">
        <f>SUM(J34:T34)</f>
        <v>0</v>
      </c>
      <c r="E34" s="60"/>
      <c r="F34" s="61"/>
      <c r="G34" s="61"/>
      <c r="H34" s="61"/>
      <c r="I34" s="62"/>
      <c r="J34" s="57"/>
      <c r="K34" s="56"/>
      <c r="L34" s="56"/>
      <c r="M34" s="58"/>
      <c r="N34" s="58"/>
      <c r="O34" s="58"/>
      <c r="P34" s="58"/>
      <c r="Q34" s="58"/>
      <c r="R34" s="58"/>
      <c r="S34" s="58"/>
      <c r="T34" s="58"/>
      <c r="U34" s="63"/>
      <c r="V34" s="63"/>
      <c r="W34" s="63"/>
      <c r="X34" s="63"/>
      <c r="Y34" s="59"/>
      <c r="Z34" s="39"/>
      <c r="AA34" s="41"/>
      <c r="AB34" s="41"/>
      <c r="AC34" s="62"/>
      <c r="AD34" s="196"/>
      <c r="CA34" s="192" t="str">
        <f t="shared" si="1"/>
        <v/>
      </c>
      <c r="CG34" s="192">
        <f t="shared" si="2"/>
        <v>0</v>
      </c>
    </row>
    <row r="35" spans="1:85" x14ac:dyDescent="0.25">
      <c r="A35" s="563"/>
      <c r="B35" s="488" t="s">
        <v>47</v>
      </c>
      <c r="C35" s="489"/>
      <c r="D35" s="64">
        <f>SUM(E35:X35)</f>
        <v>728</v>
      </c>
      <c r="E35" s="96">
        <v>169</v>
      </c>
      <c r="F35" s="66"/>
      <c r="G35" s="66">
        <v>5</v>
      </c>
      <c r="H35" s="66">
        <v>2</v>
      </c>
      <c r="I35" s="70"/>
      <c r="J35" s="65"/>
      <c r="K35" s="66">
        <v>21</v>
      </c>
      <c r="L35" s="66">
        <v>27</v>
      </c>
      <c r="M35" s="97">
        <v>20</v>
      </c>
      <c r="N35" s="97">
        <v>14</v>
      </c>
      <c r="O35" s="97">
        <v>17</v>
      </c>
      <c r="P35" s="97">
        <v>36</v>
      </c>
      <c r="Q35" s="97">
        <v>36</v>
      </c>
      <c r="R35" s="97">
        <v>43</v>
      </c>
      <c r="S35" s="97">
        <v>53</v>
      </c>
      <c r="T35" s="97">
        <v>50</v>
      </c>
      <c r="U35" s="97">
        <v>59</v>
      </c>
      <c r="V35" s="97">
        <v>38</v>
      </c>
      <c r="W35" s="97">
        <v>58</v>
      </c>
      <c r="X35" s="97">
        <v>80</v>
      </c>
      <c r="Y35" s="68"/>
      <c r="Z35" s="69"/>
      <c r="AA35" s="70"/>
      <c r="AB35" s="41"/>
      <c r="AC35" s="70"/>
      <c r="AD35" s="196"/>
      <c r="CA35" s="192" t="str">
        <f t="shared" si="1"/>
        <v/>
      </c>
      <c r="CG35" s="192">
        <f t="shared" si="2"/>
        <v>0</v>
      </c>
    </row>
    <row r="36" spans="1:85" x14ac:dyDescent="0.25">
      <c r="A36" s="563"/>
      <c r="B36" s="490" t="s">
        <v>48</v>
      </c>
      <c r="C36" s="98" t="s">
        <v>49</v>
      </c>
      <c r="D36" s="28">
        <f>SUM(U36:X36)</f>
        <v>0</v>
      </c>
      <c r="E36" s="99"/>
      <c r="F36" s="74"/>
      <c r="G36" s="74"/>
      <c r="H36" s="74"/>
      <c r="I36" s="89"/>
      <c r="J36" s="73"/>
      <c r="K36" s="74"/>
      <c r="L36" s="74"/>
      <c r="M36" s="74"/>
      <c r="N36" s="74"/>
      <c r="O36" s="74"/>
      <c r="P36" s="74"/>
      <c r="Q36" s="74"/>
      <c r="R36" s="74"/>
      <c r="S36" s="74"/>
      <c r="T36" s="74"/>
      <c r="U36" s="100"/>
      <c r="V36" s="100"/>
      <c r="W36" s="100"/>
      <c r="X36" s="100"/>
      <c r="Y36" s="101"/>
      <c r="Z36" s="102"/>
      <c r="AA36" s="89"/>
      <c r="AB36" s="89"/>
      <c r="AC36" s="89"/>
      <c r="AD36" s="196"/>
      <c r="CA36" s="192" t="str">
        <f t="shared" ref="CA36:CA39" si="4">IF(D36&lt;SUM(Y36:AC36),"Total por edad no puede ser menor que la suma de los subgrupos","")</f>
        <v/>
      </c>
      <c r="CG36" s="192">
        <f t="shared" si="2"/>
        <v>0</v>
      </c>
    </row>
    <row r="37" spans="1:85" x14ac:dyDescent="0.25">
      <c r="A37" s="563"/>
      <c r="B37" s="491"/>
      <c r="C37" s="161" t="s">
        <v>50</v>
      </c>
      <c r="D37" s="35">
        <f>SUM(U37:X37)</f>
        <v>208</v>
      </c>
      <c r="E37" s="60"/>
      <c r="F37" s="61"/>
      <c r="G37" s="61"/>
      <c r="H37" s="61"/>
      <c r="I37" s="62"/>
      <c r="J37" s="78"/>
      <c r="K37" s="61"/>
      <c r="L37" s="61"/>
      <c r="M37" s="61"/>
      <c r="N37" s="61"/>
      <c r="O37" s="61"/>
      <c r="P37" s="61"/>
      <c r="Q37" s="61"/>
      <c r="R37" s="61"/>
      <c r="S37" s="61"/>
      <c r="T37" s="61"/>
      <c r="U37" s="58">
        <v>53</v>
      </c>
      <c r="V37" s="58">
        <v>33</v>
      </c>
      <c r="W37" s="58">
        <v>54</v>
      </c>
      <c r="X37" s="58">
        <v>68</v>
      </c>
      <c r="Y37" s="103"/>
      <c r="Z37" s="104"/>
      <c r="AA37" s="62"/>
      <c r="AB37" s="62"/>
      <c r="AC37" s="62"/>
      <c r="AD37" s="196"/>
      <c r="CA37" s="192" t="str">
        <f t="shared" si="4"/>
        <v/>
      </c>
      <c r="CG37" s="192">
        <f t="shared" si="2"/>
        <v>0</v>
      </c>
    </row>
    <row r="38" spans="1:85" x14ac:dyDescent="0.25">
      <c r="A38" s="563"/>
      <c r="B38" s="492"/>
      <c r="C38" s="105" t="s">
        <v>51</v>
      </c>
      <c r="D38" s="80">
        <f>SUM(U38:X38)</f>
        <v>0</v>
      </c>
      <c r="E38" s="106"/>
      <c r="F38" s="84"/>
      <c r="G38" s="84"/>
      <c r="H38" s="84"/>
      <c r="I38" s="107"/>
      <c r="J38" s="82"/>
      <c r="K38" s="84"/>
      <c r="L38" s="84"/>
      <c r="M38" s="84"/>
      <c r="N38" s="84"/>
      <c r="O38" s="84"/>
      <c r="P38" s="84"/>
      <c r="Q38" s="84"/>
      <c r="R38" s="84"/>
      <c r="S38" s="84"/>
      <c r="T38" s="84"/>
      <c r="U38" s="108"/>
      <c r="V38" s="108"/>
      <c r="W38" s="108"/>
      <c r="X38" s="108"/>
      <c r="Y38" s="86"/>
      <c r="Z38" s="87"/>
      <c r="AA38" s="107"/>
      <c r="AB38" s="107"/>
      <c r="AC38" s="107"/>
      <c r="AD38" s="196"/>
      <c r="CA38" s="192" t="str">
        <f t="shared" si="4"/>
        <v/>
      </c>
      <c r="CG38" s="192">
        <f t="shared" si="2"/>
        <v>0</v>
      </c>
    </row>
    <row r="39" spans="1:85" x14ac:dyDescent="0.25">
      <c r="A39" s="563"/>
      <c r="B39" s="565" t="s">
        <v>52</v>
      </c>
      <c r="C39" s="566"/>
      <c r="D39" s="44">
        <f>SUM(E39:X39)</f>
        <v>0</v>
      </c>
      <c r="E39" s="45"/>
      <c r="F39" s="46"/>
      <c r="G39" s="46"/>
      <c r="H39" s="46"/>
      <c r="I39" s="50"/>
      <c r="J39" s="49"/>
      <c r="K39" s="46"/>
      <c r="L39" s="46"/>
      <c r="M39" s="109"/>
      <c r="N39" s="109"/>
      <c r="O39" s="109"/>
      <c r="P39" s="109"/>
      <c r="Q39" s="109"/>
      <c r="R39" s="109"/>
      <c r="S39" s="109"/>
      <c r="T39" s="109"/>
      <c r="U39" s="109"/>
      <c r="V39" s="109"/>
      <c r="W39" s="109"/>
      <c r="X39" s="109"/>
      <c r="Y39" s="110"/>
      <c r="Z39" s="111"/>
      <c r="AA39" s="112"/>
      <c r="AB39" s="112"/>
      <c r="AC39" s="112"/>
      <c r="AD39" s="196"/>
      <c r="CA39" s="192" t="str">
        <f t="shared" si="4"/>
        <v/>
      </c>
      <c r="CG39" s="192">
        <f t="shared" si="2"/>
        <v>0</v>
      </c>
    </row>
    <row r="40" spans="1:85" x14ac:dyDescent="0.25">
      <c r="A40" s="564"/>
      <c r="B40" s="493" t="s">
        <v>4</v>
      </c>
      <c r="C40" s="494"/>
      <c r="D40" s="113">
        <f>SUM(E40:X40)</f>
        <v>1865</v>
      </c>
      <c r="E40" s="114">
        <f t="shared" ref="E40:AC40" si="5">SUM(E11:E39)</f>
        <v>953</v>
      </c>
      <c r="F40" s="115">
        <f t="shared" si="5"/>
        <v>3</v>
      </c>
      <c r="G40" s="115">
        <f t="shared" si="5"/>
        <v>14</v>
      </c>
      <c r="H40" s="115">
        <f t="shared" si="5"/>
        <v>19</v>
      </c>
      <c r="I40" s="116">
        <f t="shared" si="5"/>
        <v>11</v>
      </c>
      <c r="J40" s="117">
        <f t="shared" si="5"/>
        <v>0</v>
      </c>
      <c r="K40" s="115">
        <f t="shared" si="5"/>
        <v>23</v>
      </c>
      <c r="L40" s="115">
        <f t="shared" si="5"/>
        <v>42</v>
      </c>
      <c r="M40" s="118">
        <f t="shared" si="5"/>
        <v>31</v>
      </c>
      <c r="N40" s="118">
        <f t="shared" si="5"/>
        <v>18</v>
      </c>
      <c r="O40" s="118">
        <f t="shared" si="5"/>
        <v>28</v>
      </c>
      <c r="P40" s="118">
        <f t="shared" si="5"/>
        <v>42</v>
      </c>
      <c r="Q40" s="118">
        <f t="shared" si="5"/>
        <v>38</v>
      </c>
      <c r="R40" s="118">
        <f t="shared" si="5"/>
        <v>46</v>
      </c>
      <c r="S40" s="118">
        <f t="shared" si="5"/>
        <v>56</v>
      </c>
      <c r="T40" s="118">
        <f t="shared" si="5"/>
        <v>52</v>
      </c>
      <c r="U40" s="118">
        <f t="shared" si="5"/>
        <v>122</v>
      </c>
      <c r="V40" s="118">
        <f t="shared" si="5"/>
        <v>84</v>
      </c>
      <c r="W40" s="118">
        <f t="shared" si="5"/>
        <v>122</v>
      </c>
      <c r="X40" s="118">
        <f t="shared" si="5"/>
        <v>161</v>
      </c>
      <c r="Y40" s="119">
        <f t="shared" si="5"/>
        <v>0</v>
      </c>
      <c r="Z40" s="120">
        <f t="shared" si="5"/>
        <v>29</v>
      </c>
      <c r="AA40" s="116">
        <f t="shared" si="5"/>
        <v>0</v>
      </c>
      <c r="AB40" s="116">
        <f t="shared" si="5"/>
        <v>0</v>
      </c>
      <c r="AC40" s="116">
        <f t="shared" si="5"/>
        <v>0</v>
      </c>
      <c r="AD40" s="194"/>
    </row>
    <row r="41" spans="1:85" x14ac:dyDescent="0.25">
      <c r="A41" s="211" t="s">
        <v>53</v>
      </c>
      <c r="B41" s="121"/>
      <c r="C41" s="121"/>
      <c r="D41" s="121"/>
      <c r="E41" s="121"/>
      <c r="F41" s="121"/>
      <c r="G41" s="122"/>
      <c r="H41" s="122"/>
      <c r="I41" s="123"/>
      <c r="J41" s="123"/>
      <c r="K41" s="123"/>
      <c r="L41" s="123"/>
      <c r="M41" s="123"/>
      <c r="N41" s="123"/>
      <c r="O41" s="124"/>
      <c r="P41" s="123"/>
      <c r="Q41" s="3"/>
      <c r="R41" s="4"/>
      <c r="S41" s="4"/>
      <c r="T41" s="4"/>
      <c r="U41" s="4"/>
      <c r="V41" s="4"/>
      <c r="W41" s="4"/>
      <c r="X41" s="4"/>
      <c r="Y41" s="4"/>
      <c r="Z41" s="4"/>
      <c r="AA41" s="4"/>
      <c r="AB41" s="4"/>
      <c r="AC41" s="4"/>
    </row>
    <row r="42" spans="1:85" ht="42" x14ac:dyDescent="0.25">
      <c r="A42" s="567" t="s">
        <v>3</v>
      </c>
      <c r="B42" s="568"/>
      <c r="C42" s="569"/>
      <c r="D42" s="235" t="s">
        <v>4</v>
      </c>
      <c r="E42" s="125" t="s">
        <v>54</v>
      </c>
      <c r="F42" s="238" t="s">
        <v>111</v>
      </c>
      <c r="G42" s="238" t="s">
        <v>55</v>
      </c>
      <c r="H42" s="239" t="s">
        <v>56</v>
      </c>
      <c r="I42" s="242" t="s">
        <v>112</v>
      </c>
      <c r="J42" s="123"/>
      <c r="K42" s="123"/>
      <c r="L42" s="123"/>
      <c r="M42" s="123"/>
      <c r="N42" s="123"/>
      <c r="O42" s="123"/>
      <c r="P42" s="123"/>
      <c r="Q42" s="3"/>
      <c r="R42" s="4"/>
      <c r="S42" s="4"/>
      <c r="T42" s="4"/>
      <c r="U42" s="4"/>
      <c r="V42" s="4"/>
      <c r="W42" s="4"/>
      <c r="X42" s="4"/>
      <c r="Y42" s="4"/>
      <c r="Z42" s="4"/>
      <c r="AA42" s="4"/>
      <c r="AB42" s="4"/>
      <c r="AC42" s="4"/>
    </row>
    <row r="43" spans="1:85" x14ac:dyDescent="0.25">
      <c r="A43" s="562" t="s">
        <v>26</v>
      </c>
      <c r="B43" s="495" t="s">
        <v>27</v>
      </c>
      <c r="C43" s="496"/>
      <c r="D43" s="17">
        <f t="shared" ref="D43:D72" si="6">SUM(E43:H43)</f>
        <v>133</v>
      </c>
      <c r="E43" s="18">
        <v>48</v>
      </c>
      <c r="F43" s="19">
        <v>15</v>
      </c>
      <c r="G43" s="19"/>
      <c r="H43" s="243">
        <v>70</v>
      </c>
      <c r="I43" s="244"/>
      <c r="J43" s="196"/>
      <c r="K43" s="123"/>
      <c r="L43" s="123"/>
      <c r="M43" s="123"/>
      <c r="N43" s="123"/>
      <c r="O43" s="123"/>
      <c r="P43" s="123"/>
      <c r="Q43" s="3"/>
      <c r="R43" s="4"/>
      <c r="S43" s="4"/>
      <c r="T43" s="4"/>
      <c r="U43" s="4"/>
      <c r="V43" s="4"/>
      <c r="W43" s="4"/>
      <c r="X43" s="4"/>
      <c r="Y43" s="4"/>
      <c r="Z43" s="4"/>
      <c r="AA43" s="4"/>
      <c r="AB43" s="4"/>
      <c r="AC43" s="4"/>
      <c r="CA43" s="192" t="str">
        <f t="shared" ref="CA43:CA71" si="7">IF(AND(D43=0,D11&gt;0),"En esta área en Sección A,  se consignan personas pero falta registrar la Sesión","")</f>
        <v/>
      </c>
      <c r="CG43" s="192">
        <f t="shared" ref="CG43:CG71" si="8">IF(AND(D43=0,D11&gt;0),1,0)</f>
        <v>0</v>
      </c>
    </row>
    <row r="44" spans="1:85" x14ac:dyDescent="0.25">
      <c r="A44" s="563"/>
      <c r="B44" s="497" t="s">
        <v>28</v>
      </c>
      <c r="C44" s="27" t="s">
        <v>29</v>
      </c>
      <c r="D44" s="17">
        <f t="shared" si="6"/>
        <v>92</v>
      </c>
      <c r="E44" s="29">
        <v>38</v>
      </c>
      <c r="F44" s="30">
        <v>4</v>
      </c>
      <c r="G44" s="30"/>
      <c r="H44" s="100">
        <v>50</v>
      </c>
      <c r="I44" s="245"/>
      <c r="J44" s="196"/>
      <c r="K44" s="123"/>
      <c r="L44" s="123"/>
      <c r="M44" s="123"/>
      <c r="N44" s="123"/>
      <c r="O44" s="123"/>
      <c r="P44" s="123"/>
      <c r="Q44" s="3"/>
      <c r="R44" s="4"/>
      <c r="S44" s="4"/>
      <c r="T44" s="4"/>
      <c r="U44" s="4"/>
      <c r="V44" s="4"/>
      <c r="W44" s="4"/>
      <c r="X44" s="4"/>
      <c r="Y44" s="4"/>
      <c r="Z44" s="4"/>
      <c r="AA44" s="4"/>
      <c r="AB44" s="4"/>
      <c r="AC44" s="4"/>
      <c r="CA44" s="192" t="str">
        <f t="shared" si="7"/>
        <v/>
      </c>
      <c r="CG44" s="192">
        <f t="shared" si="8"/>
        <v>0</v>
      </c>
    </row>
    <row r="45" spans="1:85" x14ac:dyDescent="0.25">
      <c r="A45" s="563"/>
      <c r="B45" s="498"/>
      <c r="C45" s="234" t="s">
        <v>30</v>
      </c>
      <c r="D45" s="64">
        <f t="shared" si="6"/>
        <v>5</v>
      </c>
      <c r="E45" s="55">
        <v>5</v>
      </c>
      <c r="F45" s="56"/>
      <c r="G45" s="56"/>
      <c r="H45" s="58"/>
      <c r="I45" s="246"/>
      <c r="J45" s="196"/>
      <c r="K45" s="123"/>
      <c r="L45" s="123"/>
      <c r="M45" s="123"/>
      <c r="N45" s="123"/>
      <c r="O45" s="123"/>
      <c r="P45" s="123"/>
      <c r="Q45" s="3"/>
      <c r="R45" s="4"/>
      <c r="S45" s="4"/>
      <c r="T45" s="4"/>
      <c r="U45" s="4"/>
      <c r="V45" s="4"/>
      <c r="W45" s="4"/>
      <c r="X45" s="4"/>
      <c r="Y45" s="4"/>
      <c r="Z45" s="4"/>
      <c r="AA45" s="4"/>
      <c r="AB45" s="4"/>
      <c r="AC45" s="4"/>
      <c r="CA45" s="192" t="str">
        <f t="shared" si="7"/>
        <v/>
      </c>
      <c r="CG45" s="192">
        <f t="shared" si="8"/>
        <v>0</v>
      </c>
    </row>
    <row r="46" spans="1:85" x14ac:dyDescent="0.25">
      <c r="A46" s="563"/>
      <c r="B46" s="499"/>
      <c r="C46" s="43" t="s">
        <v>31</v>
      </c>
      <c r="D46" s="80">
        <f t="shared" si="6"/>
        <v>51</v>
      </c>
      <c r="E46" s="81">
        <v>17</v>
      </c>
      <c r="F46" s="94">
        <v>6</v>
      </c>
      <c r="G46" s="94"/>
      <c r="H46" s="108">
        <v>28</v>
      </c>
      <c r="I46" s="247"/>
      <c r="J46" s="196"/>
      <c r="K46" s="123"/>
      <c r="L46" s="123"/>
      <c r="M46" s="123"/>
      <c r="N46" s="123"/>
      <c r="O46" s="123"/>
      <c r="P46" s="123"/>
      <c r="Q46" s="3"/>
      <c r="R46" s="4"/>
      <c r="S46" s="4"/>
      <c r="T46" s="4"/>
      <c r="U46" s="4"/>
      <c r="V46" s="4"/>
      <c r="W46" s="4"/>
      <c r="X46" s="4"/>
      <c r="Y46" s="4"/>
      <c r="Z46" s="4"/>
      <c r="AA46" s="4"/>
      <c r="AB46" s="4"/>
      <c r="AC46" s="4"/>
      <c r="CA46" s="192" t="str">
        <f t="shared" si="7"/>
        <v/>
      </c>
      <c r="CG46" s="192">
        <f t="shared" si="8"/>
        <v>0</v>
      </c>
    </row>
    <row r="47" spans="1:85" x14ac:dyDescent="0.25">
      <c r="A47" s="563"/>
      <c r="B47" s="524" t="s">
        <v>32</v>
      </c>
      <c r="C47" s="525"/>
      <c r="D47" s="95">
        <f t="shared" si="6"/>
        <v>118</v>
      </c>
      <c r="E47" s="36">
        <v>40</v>
      </c>
      <c r="F47" s="37">
        <v>18</v>
      </c>
      <c r="G47" s="37"/>
      <c r="H47" s="52">
        <v>60</v>
      </c>
      <c r="I47" s="248"/>
      <c r="J47" s="196"/>
      <c r="K47" s="123"/>
      <c r="L47" s="123"/>
      <c r="M47" s="123"/>
      <c r="N47" s="123"/>
      <c r="O47" s="123"/>
      <c r="P47" s="123"/>
      <c r="Q47" s="3"/>
      <c r="R47" s="4"/>
      <c r="S47" s="4"/>
      <c r="T47" s="4"/>
      <c r="U47" s="4"/>
      <c r="V47" s="4"/>
      <c r="W47" s="4"/>
      <c r="X47" s="4"/>
      <c r="Y47" s="4"/>
      <c r="Z47" s="4"/>
      <c r="AA47" s="4"/>
      <c r="AB47" s="4"/>
      <c r="AC47" s="4"/>
      <c r="CA47" s="192" t="str">
        <f t="shared" si="7"/>
        <v/>
      </c>
      <c r="CG47" s="192">
        <f t="shared" si="8"/>
        <v>0</v>
      </c>
    </row>
    <row r="48" spans="1:85" x14ac:dyDescent="0.25">
      <c r="A48" s="563"/>
      <c r="B48" s="485" t="s">
        <v>33</v>
      </c>
      <c r="C48" s="486"/>
      <c r="D48" s="64">
        <f t="shared" si="6"/>
        <v>49</v>
      </c>
      <c r="E48" s="55">
        <v>30</v>
      </c>
      <c r="F48" s="56">
        <v>4</v>
      </c>
      <c r="G48" s="56"/>
      <c r="H48" s="58">
        <v>15</v>
      </c>
      <c r="I48" s="246"/>
      <c r="J48" s="196"/>
      <c r="K48" s="123"/>
      <c r="L48" s="123"/>
      <c r="M48" s="123"/>
      <c r="N48" s="123"/>
      <c r="O48" s="123"/>
      <c r="P48" s="123"/>
      <c r="Q48" s="3"/>
      <c r="R48" s="4"/>
      <c r="S48" s="4"/>
      <c r="T48" s="4"/>
      <c r="U48" s="4"/>
      <c r="V48" s="4"/>
      <c r="W48" s="4"/>
      <c r="X48" s="4"/>
      <c r="Y48" s="4"/>
      <c r="Z48" s="4"/>
      <c r="AA48" s="4"/>
      <c r="AB48" s="4"/>
      <c r="AC48" s="4"/>
      <c r="CA48" s="192" t="str">
        <f t="shared" si="7"/>
        <v/>
      </c>
      <c r="CG48" s="192">
        <f t="shared" si="8"/>
        <v>0</v>
      </c>
    </row>
    <row r="49" spans="1:85" x14ac:dyDescent="0.25">
      <c r="A49" s="563"/>
      <c r="B49" s="485" t="s">
        <v>34</v>
      </c>
      <c r="C49" s="486"/>
      <c r="D49" s="64">
        <f t="shared" si="6"/>
        <v>12</v>
      </c>
      <c r="E49" s="55">
        <v>12</v>
      </c>
      <c r="F49" s="56"/>
      <c r="G49" s="56"/>
      <c r="H49" s="58"/>
      <c r="I49" s="246"/>
      <c r="J49" s="196"/>
      <c r="K49" s="123"/>
      <c r="L49" s="123"/>
      <c r="M49" s="123"/>
      <c r="N49" s="123"/>
      <c r="O49" s="123"/>
      <c r="P49" s="123"/>
      <c r="Q49" s="3"/>
      <c r="R49" s="4"/>
      <c r="S49" s="4"/>
      <c r="T49" s="4"/>
      <c r="U49" s="4"/>
      <c r="V49" s="4"/>
      <c r="W49" s="4"/>
      <c r="X49" s="4"/>
      <c r="Y49" s="4"/>
      <c r="Z49" s="4"/>
      <c r="AA49" s="4"/>
      <c r="AB49" s="4"/>
      <c r="AC49" s="4"/>
      <c r="CA49" s="192" t="str">
        <f t="shared" si="7"/>
        <v/>
      </c>
      <c r="CG49" s="192">
        <f t="shared" si="8"/>
        <v>0</v>
      </c>
    </row>
    <row r="50" spans="1:85" x14ac:dyDescent="0.25">
      <c r="A50" s="563"/>
      <c r="B50" s="485" t="s">
        <v>79</v>
      </c>
      <c r="C50" s="486"/>
      <c r="D50" s="64">
        <f t="shared" si="6"/>
        <v>0</v>
      </c>
      <c r="E50" s="55"/>
      <c r="F50" s="56"/>
      <c r="G50" s="56"/>
      <c r="H50" s="58"/>
      <c r="I50" s="246"/>
      <c r="J50" s="196"/>
      <c r="K50" s="123"/>
      <c r="L50" s="123"/>
      <c r="M50" s="123"/>
      <c r="N50" s="123"/>
      <c r="O50" s="123"/>
      <c r="P50" s="123"/>
      <c r="Q50" s="3"/>
      <c r="R50" s="4"/>
      <c r="S50" s="4"/>
      <c r="T50" s="4"/>
      <c r="U50" s="4"/>
      <c r="V50" s="4"/>
      <c r="W50" s="4"/>
      <c r="X50" s="4"/>
      <c r="Y50" s="4"/>
      <c r="Z50" s="4"/>
      <c r="AA50" s="4"/>
      <c r="AB50" s="4"/>
      <c r="AC50" s="4"/>
      <c r="CA50" s="192" t="str">
        <f t="shared" si="7"/>
        <v/>
      </c>
      <c r="CG50" s="192">
        <f t="shared" si="8"/>
        <v>0</v>
      </c>
    </row>
    <row r="51" spans="1:85" x14ac:dyDescent="0.25">
      <c r="A51" s="563"/>
      <c r="B51" s="485" t="s">
        <v>35</v>
      </c>
      <c r="C51" s="486"/>
      <c r="D51" s="64">
        <f t="shared" si="6"/>
        <v>25</v>
      </c>
      <c r="E51" s="55">
        <v>10</v>
      </c>
      <c r="F51" s="56"/>
      <c r="G51" s="56"/>
      <c r="H51" s="58">
        <v>15</v>
      </c>
      <c r="I51" s="246"/>
      <c r="J51" s="196"/>
      <c r="K51" s="123"/>
      <c r="L51" s="123"/>
      <c r="M51" s="123"/>
      <c r="N51" s="123"/>
      <c r="O51" s="123"/>
      <c r="P51" s="123"/>
      <c r="Q51" s="3"/>
      <c r="R51" s="4"/>
      <c r="S51" s="4"/>
      <c r="T51" s="4"/>
      <c r="U51" s="4"/>
      <c r="V51" s="4"/>
      <c r="W51" s="4"/>
      <c r="X51" s="4"/>
      <c r="Y51" s="4"/>
      <c r="Z51" s="4"/>
      <c r="AA51" s="4"/>
      <c r="AB51" s="4"/>
      <c r="AC51" s="4"/>
      <c r="CA51" s="192" t="str">
        <f t="shared" si="7"/>
        <v/>
      </c>
      <c r="CG51" s="192">
        <f t="shared" si="8"/>
        <v>0</v>
      </c>
    </row>
    <row r="52" spans="1:85" x14ac:dyDescent="0.25">
      <c r="A52" s="563"/>
      <c r="B52" s="485" t="s">
        <v>36</v>
      </c>
      <c r="C52" s="486"/>
      <c r="D52" s="64">
        <f t="shared" si="6"/>
        <v>15</v>
      </c>
      <c r="E52" s="96"/>
      <c r="F52" s="66">
        <v>15</v>
      </c>
      <c r="G52" s="66"/>
      <c r="H52" s="97"/>
      <c r="I52" s="249"/>
      <c r="J52" s="196"/>
      <c r="K52" s="123"/>
      <c r="L52" s="123"/>
      <c r="M52" s="123"/>
      <c r="N52" s="123"/>
      <c r="O52" s="123"/>
      <c r="P52" s="123"/>
      <c r="Q52" s="3"/>
      <c r="R52" s="4"/>
      <c r="S52" s="4"/>
      <c r="T52" s="4"/>
      <c r="U52" s="4"/>
      <c r="V52" s="4"/>
      <c r="W52" s="4"/>
      <c r="X52" s="4"/>
      <c r="Y52" s="4"/>
      <c r="Z52" s="4"/>
      <c r="AA52" s="4"/>
      <c r="AB52" s="4"/>
      <c r="AC52" s="4"/>
      <c r="CA52" s="192" t="str">
        <f t="shared" si="7"/>
        <v/>
      </c>
      <c r="CG52" s="192">
        <f t="shared" si="8"/>
        <v>0</v>
      </c>
    </row>
    <row r="53" spans="1:85" x14ac:dyDescent="0.25">
      <c r="A53" s="563"/>
      <c r="B53" s="488" t="s">
        <v>106</v>
      </c>
      <c r="C53" s="489"/>
      <c r="D53" s="64">
        <f t="shared" si="6"/>
        <v>0</v>
      </c>
      <c r="E53" s="96"/>
      <c r="F53" s="66"/>
      <c r="G53" s="66"/>
      <c r="H53" s="97"/>
      <c r="I53" s="249"/>
      <c r="J53" s="196"/>
      <c r="K53" s="123"/>
      <c r="L53" s="123"/>
      <c r="M53" s="123"/>
      <c r="N53" s="123"/>
      <c r="O53" s="123"/>
      <c r="P53" s="123"/>
      <c r="Q53" s="3"/>
      <c r="R53" s="4"/>
      <c r="S53" s="4"/>
      <c r="T53" s="4"/>
      <c r="U53" s="4"/>
      <c r="V53" s="4"/>
      <c r="W53" s="4"/>
      <c r="X53" s="4"/>
      <c r="Y53" s="4"/>
      <c r="Z53" s="4"/>
      <c r="AA53" s="4"/>
      <c r="AB53" s="4"/>
      <c r="AC53" s="4"/>
      <c r="CA53" s="192" t="str">
        <f t="shared" si="7"/>
        <v/>
      </c>
      <c r="CG53" s="192">
        <f t="shared" si="8"/>
        <v>0</v>
      </c>
    </row>
    <row r="54" spans="1:85" x14ac:dyDescent="0.25">
      <c r="A54" s="563"/>
      <c r="B54" s="490" t="s">
        <v>107</v>
      </c>
      <c r="C54" s="72" t="s">
        <v>37</v>
      </c>
      <c r="D54" s="28">
        <f t="shared" si="6"/>
        <v>25</v>
      </c>
      <c r="E54" s="33">
        <v>14</v>
      </c>
      <c r="F54" s="30">
        <v>5</v>
      </c>
      <c r="G54" s="30"/>
      <c r="H54" s="100">
        <v>6</v>
      </c>
      <c r="I54" s="245"/>
      <c r="J54" s="196"/>
      <c r="K54" s="123"/>
      <c r="L54" s="123"/>
      <c r="M54" s="123"/>
      <c r="N54" s="123"/>
      <c r="O54" s="123"/>
      <c r="P54" s="123"/>
      <c r="Q54" s="3"/>
      <c r="R54" s="4"/>
      <c r="S54" s="4"/>
      <c r="T54" s="4"/>
      <c r="U54" s="4"/>
      <c r="V54" s="4"/>
      <c r="W54" s="4"/>
      <c r="X54" s="4"/>
      <c r="Y54" s="4"/>
      <c r="Z54" s="4"/>
      <c r="AA54" s="4"/>
      <c r="AB54" s="4"/>
      <c r="AC54" s="4"/>
      <c r="CA54" s="192" t="str">
        <f t="shared" si="7"/>
        <v/>
      </c>
      <c r="CG54" s="192">
        <f t="shared" si="8"/>
        <v>0</v>
      </c>
    </row>
    <row r="55" spans="1:85" x14ac:dyDescent="0.25">
      <c r="A55" s="563"/>
      <c r="B55" s="491"/>
      <c r="C55" s="240" t="s">
        <v>38</v>
      </c>
      <c r="D55" s="35">
        <f t="shared" si="6"/>
        <v>76</v>
      </c>
      <c r="E55" s="57">
        <v>40</v>
      </c>
      <c r="F55" s="56">
        <v>21</v>
      </c>
      <c r="G55" s="56"/>
      <c r="H55" s="58">
        <v>15</v>
      </c>
      <c r="I55" s="246"/>
      <c r="J55" s="196"/>
      <c r="K55" s="123"/>
      <c r="L55" s="123"/>
      <c r="M55" s="123"/>
      <c r="N55" s="123"/>
      <c r="O55" s="123"/>
      <c r="P55" s="123"/>
      <c r="Q55" s="3"/>
      <c r="R55" s="4"/>
      <c r="S55" s="4"/>
      <c r="T55" s="4"/>
      <c r="U55" s="4"/>
      <c r="V55" s="4"/>
      <c r="W55" s="4"/>
      <c r="X55" s="4"/>
      <c r="Y55" s="4"/>
      <c r="Z55" s="4"/>
      <c r="AA55" s="4"/>
      <c r="AB55" s="4"/>
      <c r="AC55" s="4"/>
      <c r="CA55" s="192" t="str">
        <f t="shared" si="7"/>
        <v/>
      </c>
      <c r="CG55" s="192">
        <f t="shared" si="8"/>
        <v>0</v>
      </c>
    </row>
    <row r="56" spans="1:85" x14ac:dyDescent="0.25">
      <c r="A56" s="563"/>
      <c r="B56" s="492"/>
      <c r="C56" s="79" t="s">
        <v>39</v>
      </c>
      <c r="D56" s="80">
        <f t="shared" si="6"/>
        <v>0</v>
      </c>
      <c r="E56" s="131"/>
      <c r="F56" s="94"/>
      <c r="G56" s="94"/>
      <c r="H56" s="108"/>
      <c r="I56" s="247"/>
      <c r="J56" s="196"/>
      <c r="K56" s="123"/>
      <c r="L56" s="123"/>
      <c r="M56" s="123"/>
      <c r="N56" s="123"/>
      <c r="O56" s="123"/>
      <c r="P56" s="123"/>
      <c r="Q56" s="3"/>
      <c r="R56" s="4"/>
      <c r="S56" s="4"/>
      <c r="T56" s="4"/>
      <c r="U56" s="4"/>
      <c r="V56" s="4"/>
      <c r="W56" s="4"/>
      <c r="X56" s="4"/>
      <c r="Y56" s="4"/>
      <c r="Z56" s="4"/>
      <c r="AA56" s="4"/>
      <c r="AB56" s="4"/>
      <c r="AC56" s="4"/>
      <c r="CA56" s="192" t="str">
        <f t="shared" si="7"/>
        <v/>
      </c>
      <c r="CG56" s="192">
        <f t="shared" si="8"/>
        <v>0</v>
      </c>
    </row>
    <row r="57" spans="1:85" x14ac:dyDescent="0.25">
      <c r="A57" s="563"/>
      <c r="B57" s="500" t="s">
        <v>40</v>
      </c>
      <c r="C57" s="158" t="s">
        <v>41</v>
      </c>
      <c r="D57" s="17">
        <f t="shared" si="6"/>
        <v>0</v>
      </c>
      <c r="E57" s="29"/>
      <c r="F57" s="30"/>
      <c r="G57" s="30"/>
      <c r="H57" s="100"/>
      <c r="I57" s="245"/>
      <c r="J57" s="196"/>
      <c r="K57" s="123"/>
      <c r="L57" s="123"/>
      <c r="M57" s="123"/>
      <c r="N57" s="123"/>
      <c r="O57" s="123"/>
      <c r="P57" s="123"/>
      <c r="Q57" s="3"/>
      <c r="R57" s="4"/>
      <c r="S57" s="4"/>
      <c r="T57" s="4"/>
      <c r="U57" s="4"/>
      <c r="V57" s="4"/>
      <c r="W57" s="4"/>
      <c r="X57" s="4"/>
      <c r="Y57" s="4"/>
      <c r="Z57" s="4"/>
      <c r="AA57" s="4"/>
      <c r="AB57" s="4"/>
      <c r="AC57" s="4"/>
      <c r="CA57" s="192" t="str">
        <f t="shared" si="7"/>
        <v/>
      </c>
      <c r="CG57" s="192">
        <f t="shared" si="8"/>
        <v>0</v>
      </c>
    </row>
    <row r="58" spans="1:85" x14ac:dyDescent="0.25">
      <c r="A58" s="563"/>
      <c r="B58" s="501"/>
      <c r="C58" s="159" t="s">
        <v>42</v>
      </c>
      <c r="D58" s="64">
        <f t="shared" si="6"/>
        <v>0</v>
      </c>
      <c r="E58" s="55"/>
      <c r="F58" s="56"/>
      <c r="G58" s="56"/>
      <c r="H58" s="58"/>
      <c r="I58" s="246"/>
      <c r="J58" s="196"/>
      <c r="K58" s="123"/>
      <c r="L58" s="123"/>
      <c r="M58" s="123"/>
      <c r="N58" s="123"/>
      <c r="O58" s="123"/>
      <c r="P58" s="123"/>
      <c r="Q58" s="3"/>
      <c r="R58" s="4"/>
      <c r="S58" s="4"/>
      <c r="T58" s="4"/>
      <c r="U58" s="4"/>
      <c r="V58" s="4"/>
      <c r="W58" s="4"/>
      <c r="X58" s="4"/>
      <c r="Y58" s="4"/>
      <c r="Z58" s="4"/>
      <c r="AA58" s="4"/>
      <c r="AB58" s="4"/>
      <c r="AC58" s="4"/>
      <c r="CA58" s="192" t="str">
        <f t="shared" si="7"/>
        <v/>
      </c>
      <c r="CG58" s="192">
        <f t="shared" si="8"/>
        <v>0</v>
      </c>
    </row>
    <row r="59" spans="1:85" x14ac:dyDescent="0.25">
      <c r="A59" s="563"/>
      <c r="B59" s="502"/>
      <c r="C59" s="79" t="s">
        <v>39</v>
      </c>
      <c r="D59" s="80">
        <f t="shared" si="6"/>
        <v>32</v>
      </c>
      <c r="E59" s="81">
        <v>20</v>
      </c>
      <c r="F59" s="94">
        <v>6</v>
      </c>
      <c r="G59" s="94"/>
      <c r="H59" s="108">
        <v>6</v>
      </c>
      <c r="I59" s="247"/>
      <c r="J59" s="196"/>
      <c r="K59" s="123"/>
      <c r="L59" s="123"/>
      <c r="M59" s="123"/>
      <c r="N59" s="123"/>
      <c r="O59" s="123"/>
      <c r="P59" s="123"/>
      <c r="Q59" s="3"/>
      <c r="R59" s="4"/>
      <c r="S59" s="4"/>
      <c r="T59" s="4"/>
      <c r="U59" s="4"/>
      <c r="V59" s="4"/>
      <c r="W59" s="4"/>
      <c r="X59" s="4"/>
      <c r="Y59" s="4"/>
      <c r="Z59" s="4"/>
      <c r="AA59" s="4"/>
      <c r="AB59" s="4"/>
      <c r="AC59" s="4"/>
      <c r="CA59" s="192" t="str">
        <f t="shared" si="7"/>
        <v/>
      </c>
      <c r="CG59" s="192">
        <f t="shared" si="8"/>
        <v>0</v>
      </c>
    </row>
    <row r="60" spans="1:85" x14ac:dyDescent="0.25">
      <c r="A60" s="563"/>
      <c r="B60" s="524" t="s">
        <v>43</v>
      </c>
      <c r="C60" s="525"/>
      <c r="D60" s="95">
        <f t="shared" si="6"/>
        <v>94</v>
      </c>
      <c r="E60" s="36">
        <v>15</v>
      </c>
      <c r="F60" s="37">
        <v>32</v>
      </c>
      <c r="G60" s="37">
        <v>32</v>
      </c>
      <c r="H60" s="52">
        <v>15</v>
      </c>
      <c r="I60" s="248"/>
      <c r="J60" s="196"/>
      <c r="K60" s="123"/>
      <c r="L60" s="123"/>
      <c r="M60" s="123"/>
      <c r="N60" s="123"/>
      <c r="O60" s="123"/>
      <c r="P60" s="123"/>
      <c r="Q60" s="3"/>
      <c r="R60" s="4"/>
      <c r="S60" s="4"/>
      <c r="T60" s="4"/>
      <c r="U60" s="4"/>
      <c r="V60" s="4"/>
      <c r="W60" s="4"/>
      <c r="X60" s="4"/>
      <c r="Y60" s="4"/>
      <c r="Z60" s="4"/>
      <c r="AA60" s="4"/>
      <c r="AB60" s="4"/>
      <c r="AC60" s="4"/>
      <c r="CA60" s="192" t="str">
        <f t="shared" si="7"/>
        <v/>
      </c>
      <c r="CG60" s="192">
        <f t="shared" si="8"/>
        <v>0</v>
      </c>
    </row>
    <row r="61" spans="1:85" x14ac:dyDescent="0.25">
      <c r="A61" s="563"/>
      <c r="B61" s="485" t="s">
        <v>44</v>
      </c>
      <c r="C61" s="486"/>
      <c r="D61" s="64">
        <f t="shared" si="6"/>
        <v>225</v>
      </c>
      <c r="E61" s="55">
        <v>126</v>
      </c>
      <c r="F61" s="56"/>
      <c r="G61" s="56"/>
      <c r="H61" s="58">
        <v>99</v>
      </c>
      <c r="I61" s="246"/>
      <c r="J61" s="196"/>
      <c r="K61" s="123"/>
      <c r="L61" s="123"/>
      <c r="M61" s="123"/>
      <c r="N61" s="123"/>
      <c r="O61" s="123"/>
      <c r="P61" s="123"/>
      <c r="Q61" s="3"/>
      <c r="R61" s="4"/>
      <c r="S61" s="4"/>
      <c r="T61" s="4"/>
      <c r="U61" s="4"/>
      <c r="V61" s="4"/>
      <c r="W61" s="4"/>
      <c r="X61" s="4"/>
      <c r="Y61" s="4"/>
      <c r="Z61" s="4"/>
      <c r="AA61" s="4"/>
      <c r="AB61" s="4"/>
      <c r="AC61" s="4"/>
      <c r="CA61" s="192" t="str">
        <f t="shared" si="7"/>
        <v/>
      </c>
      <c r="CG61" s="192">
        <f t="shared" si="8"/>
        <v>0</v>
      </c>
    </row>
    <row r="62" spans="1:85" x14ac:dyDescent="0.25">
      <c r="A62" s="563"/>
      <c r="B62" s="487" t="s">
        <v>80</v>
      </c>
      <c r="C62" s="160" t="s">
        <v>108</v>
      </c>
      <c r="D62" s="64">
        <f t="shared" si="6"/>
        <v>0</v>
      </c>
      <c r="E62" s="55"/>
      <c r="F62" s="56"/>
      <c r="G62" s="56"/>
      <c r="H62" s="58"/>
      <c r="I62" s="246"/>
      <c r="J62" s="196"/>
      <c r="K62" s="123"/>
      <c r="L62" s="123"/>
      <c r="M62" s="123"/>
      <c r="N62" s="123"/>
      <c r="O62" s="123"/>
      <c r="P62" s="123"/>
      <c r="Q62" s="3"/>
      <c r="R62" s="4"/>
      <c r="S62" s="4"/>
      <c r="T62" s="4"/>
      <c r="U62" s="4"/>
      <c r="V62" s="4"/>
      <c r="W62" s="4"/>
      <c r="X62" s="4"/>
      <c r="Y62" s="4"/>
      <c r="Z62" s="4"/>
      <c r="AA62" s="4"/>
      <c r="AB62" s="4"/>
      <c r="AC62" s="4"/>
      <c r="CA62" s="192" t="str">
        <f t="shared" si="7"/>
        <v/>
      </c>
      <c r="CG62" s="192">
        <f t="shared" si="8"/>
        <v>0</v>
      </c>
    </row>
    <row r="63" spans="1:85" x14ac:dyDescent="0.25">
      <c r="A63" s="563"/>
      <c r="B63" s="487"/>
      <c r="C63" s="160" t="s">
        <v>109</v>
      </c>
      <c r="D63" s="64">
        <f t="shared" si="6"/>
        <v>0</v>
      </c>
      <c r="E63" s="55"/>
      <c r="F63" s="56"/>
      <c r="G63" s="56"/>
      <c r="H63" s="58"/>
      <c r="I63" s="246"/>
      <c r="J63" s="196"/>
      <c r="K63" s="123"/>
      <c r="L63" s="123"/>
      <c r="M63" s="123"/>
      <c r="N63" s="123"/>
      <c r="O63" s="123"/>
      <c r="P63" s="123"/>
      <c r="Q63" s="3"/>
      <c r="R63" s="4"/>
      <c r="S63" s="4"/>
      <c r="T63" s="4"/>
      <c r="U63" s="4"/>
      <c r="V63" s="4"/>
      <c r="W63" s="4"/>
      <c r="X63" s="4"/>
      <c r="Y63" s="4"/>
      <c r="Z63" s="4"/>
      <c r="AA63" s="4"/>
      <c r="AB63" s="4"/>
      <c r="AC63" s="4"/>
      <c r="CA63" s="192" t="str">
        <f t="shared" si="7"/>
        <v/>
      </c>
      <c r="CG63" s="192">
        <f t="shared" si="8"/>
        <v>0</v>
      </c>
    </row>
    <row r="64" spans="1:85" x14ac:dyDescent="0.25">
      <c r="A64" s="563"/>
      <c r="B64" s="561" t="s">
        <v>81</v>
      </c>
      <c r="C64" s="561"/>
      <c r="D64" s="64">
        <f t="shared" si="6"/>
        <v>0</v>
      </c>
      <c r="E64" s="55"/>
      <c r="F64" s="56"/>
      <c r="G64" s="56"/>
      <c r="H64" s="58"/>
      <c r="I64" s="246"/>
      <c r="J64" s="196"/>
      <c r="K64" s="123"/>
      <c r="L64" s="123"/>
      <c r="M64" s="123"/>
      <c r="N64" s="123"/>
      <c r="O64" s="123"/>
      <c r="P64" s="123"/>
      <c r="Q64" s="3"/>
      <c r="R64" s="4"/>
      <c r="S64" s="4"/>
      <c r="T64" s="4"/>
      <c r="U64" s="4"/>
      <c r="V64" s="4"/>
      <c r="W64" s="4"/>
      <c r="X64" s="4"/>
      <c r="Y64" s="4"/>
      <c r="Z64" s="4"/>
      <c r="AA64" s="4"/>
      <c r="AB64" s="4"/>
      <c r="AC64" s="4"/>
      <c r="CA64" s="192" t="str">
        <f t="shared" si="7"/>
        <v/>
      </c>
      <c r="CG64" s="192">
        <f t="shared" si="8"/>
        <v>0</v>
      </c>
    </row>
    <row r="65" spans="1:85" x14ac:dyDescent="0.25">
      <c r="A65" s="563"/>
      <c r="B65" s="520" t="s">
        <v>45</v>
      </c>
      <c r="C65" s="521"/>
      <c r="D65" s="64">
        <f t="shared" si="6"/>
        <v>0</v>
      </c>
      <c r="E65" s="55"/>
      <c r="F65" s="56"/>
      <c r="G65" s="56"/>
      <c r="H65" s="58"/>
      <c r="I65" s="246"/>
      <c r="J65" s="196"/>
      <c r="K65" s="123"/>
      <c r="L65" s="123"/>
      <c r="M65" s="123"/>
      <c r="N65" s="123"/>
      <c r="O65" s="123"/>
      <c r="P65" s="123"/>
      <c r="Q65" s="3"/>
      <c r="R65" s="4"/>
      <c r="S65" s="4"/>
      <c r="T65" s="4"/>
      <c r="U65" s="4"/>
      <c r="V65" s="4"/>
      <c r="W65" s="4"/>
      <c r="X65" s="4"/>
      <c r="Y65" s="4"/>
      <c r="Z65" s="4"/>
      <c r="AA65" s="4"/>
      <c r="AB65" s="4"/>
      <c r="AC65" s="4"/>
      <c r="CA65" s="192" t="str">
        <f t="shared" si="7"/>
        <v/>
      </c>
      <c r="CG65" s="192">
        <f t="shared" si="8"/>
        <v>0</v>
      </c>
    </row>
    <row r="66" spans="1:85" x14ac:dyDescent="0.25">
      <c r="A66" s="563"/>
      <c r="B66" s="526" t="s">
        <v>46</v>
      </c>
      <c r="C66" s="527"/>
      <c r="D66" s="64">
        <f t="shared" si="6"/>
        <v>0</v>
      </c>
      <c r="E66" s="96"/>
      <c r="F66" s="66"/>
      <c r="G66" s="66"/>
      <c r="H66" s="97"/>
      <c r="I66" s="249"/>
      <c r="J66" s="196"/>
      <c r="K66" s="123"/>
      <c r="L66" s="123"/>
      <c r="M66" s="123"/>
      <c r="N66" s="123"/>
      <c r="O66" s="123"/>
      <c r="P66" s="123"/>
      <c r="Q66" s="3"/>
      <c r="R66" s="4"/>
      <c r="S66" s="4"/>
      <c r="T66" s="4"/>
      <c r="U66" s="4"/>
      <c r="V66" s="4"/>
      <c r="W66" s="4"/>
      <c r="X66" s="4"/>
      <c r="Y66" s="4"/>
      <c r="Z66" s="4"/>
      <c r="AA66" s="4"/>
      <c r="AB66" s="4"/>
      <c r="AC66" s="4"/>
      <c r="CA66" s="192" t="str">
        <f t="shared" si="7"/>
        <v/>
      </c>
      <c r="CG66" s="192">
        <f t="shared" si="8"/>
        <v>0</v>
      </c>
    </row>
    <row r="67" spans="1:85" x14ac:dyDescent="0.25">
      <c r="A67" s="563"/>
      <c r="B67" s="488" t="s">
        <v>47</v>
      </c>
      <c r="C67" s="489"/>
      <c r="D67" s="64">
        <f t="shared" si="6"/>
        <v>163</v>
      </c>
      <c r="E67" s="96">
        <v>84</v>
      </c>
      <c r="F67" s="66">
        <v>32</v>
      </c>
      <c r="G67" s="66">
        <v>32</v>
      </c>
      <c r="H67" s="97">
        <v>15</v>
      </c>
      <c r="I67" s="249"/>
      <c r="J67" s="196"/>
      <c r="K67" s="123"/>
      <c r="L67" s="123"/>
      <c r="M67" s="123"/>
      <c r="N67" s="123"/>
      <c r="O67" s="123"/>
      <c r="P67" s="123"/>
      <c r="Q67" s="3"/>
      <c r="R67" s="4"/>
      <c r="S67" s="4"/>
      <c r="T67" s="4"/>
      <c r="U67" s="4"/>
      <c r="V67" s="4"/>
      <c r="W67" s="4"/>
      <c r="X67" s="4"/>
      <c r="Y67" s="4"/>
      <c r="Z67" s="4"/>
      <c r="AA67" s="4"/>
      <c r="AB67" s="4"/>
      <c r="AC67" s="4"/>
      <c r="CA67" s="192" t="str">
        <f t="shared" si="7"/>
        <v/>
      </c>
      <c r="CG67" s="192">
        <f t="shared" si="8"/>
        <v>0</v>
      </c>
    </row>
    <row r="68" spans="1:85" x14ac:dyDescent="0.25">
      <c r="A68" s="563"/>
      <c r="B68" s="490" t="s">
        <v>48</v>
      </c>
      <c r="C68" s="98" t="s">
        <v>49</v>
      </c>
      <c r="D68" s="17">
        <f t="shared" si="6"/>
        <v>0</v>
      </c>
      <c r="E68" s="29"/>
      <c r="F68" s="30"/>
      <c r="G68" s="30"/>
      <c r="H68" s="100"/>
      <c r="I68" s="245"/>
      <c r="J68" s="196"/>
      <c r="K68" s="123"/>
      <c r="L68" s="123"/>
      <c r="M68" s="123"/>
      <c r="N68" s="123"/>
      <c r="O68" s="123"/>
      <c r="P68" s="123"/>
      <c r="Q68" s="3"/>
      <c r="R68" s="4"/>
      <c r="S68" s="4"/>
      <c r="T68" s="4"/>
      <c r="U68" s="4"/>
      <c r="V68" s="4"/>
      <c r="W68" s="4"/>
      <c r="X68" s="4"/>
      <c r="Y68" s="4"/>
      <c r="Z68" s="4"/>
      <c r="AA68" s="4"/>
      <c r="AB68" s="4"/>
      <c r="AC68" s="4"/>
      <c r="CA68" s="192" t="str">
        <f t="shared" si="7"/>
        <v/>
      </c>
      <c r="CG68" s="192">
        <f t="shared" si="8"/>
        <v>0</v>
      </c>
    </row>
    <row r="69" spans="1:85" x14ac:dyDescent="0.25">
      <c r="A69" s="563"/>
      <c r="B69" s="491"/>
      <c r="C69" s="134" t="s">
        <v>50</v>
      </c>
      <c r="D69" s="64">
        <f t="shared" si="6"/>
        <v>21</v>
      </c>
      <c r="E69" s="55">
        <v>21</v>
      </c>
      <c r="F69" s="56"/>
      <c r="G69" s="56"/>
      <c r="H69" s="58"/>
      <c r="I69" s="246"/>
      <c r="J69" s="196"/>
      <c r="K69" s="123"/>
      <c r="L69" s="123"/>
      <c r="M69" s="123"/>
      <c r="N69" s="123"/>
      <c r="O69" s="123"/>
      <c r="P69" s="123"/>
      <c r="Q69" s="3"/>
      <c r="R69" s="4"/>
      <c r="S69" s="4"/>
      <c r="T69" s="4"/>
      <c r="U69" s="4"/>
      <c r="V69" s="4"/>
      <c r="W69" s="4"/>
      <c r="X69" s="4"/>
      <c r="Y69" s="4"/>
      <c r="Z69" s="4"/>
      <c r="AA69" s="4"/>
      <c r="AB69" s="4"/>
      <c r="AC69" s="4"/>
      <c r="CA69" s="192" t="str">
        <f t="shared" si="7"/>
        <v/>
      </c>
      <c r="CG69" s="192">
        <f t="shared" si="8"/>
        <v>0</v>
      </c>
    </row>
    <row r="70" spans="1:85" x14ac:dyDescent="0.25">
      <c r="A70" s="563"/>
      <c r="B70" s="492"/>
      <c r="C70" s="105" t="s">
        <v>51</v>
      </c>
      <c r="D70" s="64">
        <f t="shared" si="6"/>
        <v>0</v>
      </c>
      <c r="E70" s="96"/>
      <c r="F70" s="66"/>
      <c r="G70" s="66"/>
      <c r="H70" s="97"/>
      <c r="I70" s="249"/>
      <c r="J70" s="196"/>
      <c r="K70" s="123"/>
      <c r="L70" s="123"/>
      <c r="M70" s="123"/>
      <c r="N70" s="123"/>
      <c r="O70" s="123"/>
      <c r="P70" s="123"/>
      <c r="Q70" s="3"/>
      <c r="R70" s="4"/>
      <c r="S70" s="4"/>
      <c r="T70" s="4"/>
      <c r="U70" s="4"/>
      <c r="V70" s="4"/>
      <c r="W70" s="4"/>
      <c r="X70" s="4"/>
      <c r="Y70" s="4"/>
      <c r="Z70" s="4"/>
      <c r="AA70" s="4"/>
      <c r="AB70" s="4"/>
      <c r="AC70" s="4"/>
      <c r="CA70" s="192" t="str">
        <f t="shared" si="7"/>
        <v/>
      </c>
      <c r="CG70" s="192">
        <f t="shared" si="8"/>
        <v>0</v>
      </c>
    </row>
    <row r="71" spans="1:85" x14ac:dyDescent="0.25">
      <c r="A71" s="563"/>
      <c r="B71" s="522" t="s">
        <v>52</v>
      </c>
      <c r="C71" s="523"/>
      <c r="D71" s="113">
        <f t="shared" si="6"/>
        <v>0</v>
      </c>
      <c r="E71" s="135"/>
      <c r="F71" s="136"/>
      <c r="G71" s="136"/>
      <c r="H71" s="250"/>
      <c r="I71" s="251"/>
      <c r="J71" s="196"/>
      <c r="K71" s="123"/>
      <c r="L71" s="123"/>
      <c r="M71" s="123"/>
      <c r="N71" s="123"/>
      <c r="O71" s="123"/>
      <c r="P71" s="123"/>
      <c r="Q71" s="3"/>
      <c r="R71" s="4"/>
      <c r="S71" s="4"/>
      <c r="T71" s="4"/>
      <c r="U71" s="4"/>
      <c r="V71" s="4"/>
      <c r="W71" s="4"/>
      <c r="X71" s="4"/>
      <c r="Y71" s="4"/>
      <c r="Z71" s="4"/>
      <c r="AA71" s="4"/>
      <c r="AB71" s="4"/>
      <c r="AC71" s="4"/>
      <c r="CA71" s="192" t="str">
        <f t="shared" si="7"/>
        <v/>
      </c>
      <c r="CG71" s="192">
        <f t="shared" si="8"/>
        <v>0</v>
      </c>
    </row>
    <row r="72" spans="1:85" x14ac:dyDescent="0.25">
      <c r="A72" s="564"/>
      <c r="B72" s="493" t="s">
        <v>4</v>
      </c>
      <c r="C72" s="494"/>
      <c r="D72" s="113">
        <f t="shared" si="6"/>
        <v>1136</v>
      </c>
      <c r="E72" s="113">
        <f>SUM(E43:E71)</f>
        <v>520</v>
      </c>
      <c r="F72" s="113">
        <f>SUM(F43:F71)</f>
        <v>158</v>
      </c>
      <c r="G72" s="113">
        <f>SUM(G43:G71)</f>
        <v>64</v>
      </c>
      <c r="H72" s="143">
        <f>SUM(H43:H71)</f>
        <v>394</v>
      </c>
      <c r="I72" s="252">
        <f>SUM(I43:I71)</f>
        <v>0</v>
      </c>
      <c r="J72" s="196"/>
      <c r="K72" s="123"/>
      <c r="L72" s="123"/>
      <c r="M72" s="123"/>
      <c r="N72" s="123"/>
      <c r="O72" s="123"/>
      <c r="P72" s="123"/>
      <c r="Q72" s="3"/>
      <c r="R72" s="4"/>
      <c r="S72" s="4"/>
      <c r="T72" s="4"/>
      <c r="U72" s="4"/>
      <c r="V72" s="4"/>
      <c r="W72" s="4"/>
      <c r="X72" s="4"/>
      <c r="Y72" s="4"/>
      <c r="Z72" s="4"/>
      <c r="AA72" s="4"/>
      <c r="AB72" s="4"/>
    </row>
    <row r="73" spans="1:85" x14ac:dyDescent="0.25">
      <c r="A73" s="211" t="s">
        <v>57</v>
      </c>
      <c r="B73" s="121"/>
      <c r="C73" s="121"/>
      <c r="D73" s="121"/>
      <c r="E73" s="121"/>
      <c r="F73" s="121"/>
      <c r="G73" s="122"/>
      <c r="H73" s="122"/>
      <c r="I73" s="138"/>
      <c r="J73" s="138"/>
      <c r="K73" s="138"/>
      <c r="L73" s="138"/>
      <c r="M73" s="138"/>
      <c r="N73" s="138"/>
      <c r="O73" s="124"/>
      <c r="P73" s="123"/>
      <c r="Q73" s="3"/>
      <c r="R73" s="4"/>
      <c r="S73" s="4"/>
      <c r="T73" s="4"/>
      <c r="U73" s="4"/>
      <c r="V73" s="4"/>
      <c r="W73" s="4"/>
      <c r="X73" s="4"/>
      <c r="Y73" s="4"/>
      <c r="Z73" s="4"/>
      <c r="AA73" s="4"/>
      <c r="AB73" s="4"/>
    </row>
    <row r="74" spans="1:85" ht="31.5" x14ac:dyDescent="0.25">
      <c r="A74" s="487" t="s">
        <v>58</v>
      </c>
      <c r="B74" s="487"/>
      <c r="C74" s="487"/>
      <c r="D74" s="241" t="s">
        <v>59</v>
      </c>
      <c r="E74" s="237" t="s">
        <v>60</v>
      </c>
      <c r="F74" s="238" t="s">
        <v>113</v>
      </c>
      <c r="G74" s="238" t="s">
        <v>61</v>
      </c>
      <c r="H74" s="126" t="s">
        <v>62</v>
      </c>
      <c r="I74" s="139"/>
      <c r="J74" s="140"/>
      <c r="K74" s="140"/>
      <c r="L74" s="140"/>
      <c r="M74" s="140"/>
      <c r="N74" s="140"/>
      <c r="O74" s="140"/>
      <c r="P74" s="123"/>
      <c r="Q74" s="3"/>
      <c r="R74" s="4"/>
      <c r="S74" s="4"/>
      <c r="T74" s="4"/>
      <c r="U74" s="4"/>
      <c r="V74" s="4"/>
      <c r="W74" s="4"/>
      <c r="X74" s="4"/>
      <c r="Y74" s="4"/>
      <c r="Z74" s="4"/>
      <c r="AA74" s="4"/>
      <c r="AB74" s="4"/>
    </row>
    <row r="75" spans="1:85" x14ac:dyDescent="0.25">
      <c r="A75" s="534" t="s">
        <v>63</v>
      </c>
      <c r="B75" s="535"/>
      <c r="C75" s="536"/>
      <c r="D75" s="141">
        <f>SUM(E75:H75)</f>
        <v>0</v>
      </c>
      <c r="E75" s="29"/>
      <c r="F75" s="30"/>
      <c r="G75" s="30"/>
      <c r="H75" s="31"/>
      <c r="I75" s="196"/>
      <c r="J75" s="140"/>
      <c r="K75" s="140"/>
      <c r="L75" s="140"/>
      <c r="M75" s="140"/>
      <c r="N75" s="140"/>
      <c r="O75" s="140"/>
      <c r="P75" s="123"/>
      <c r="Q75" s="3"/>
      <c r="R75" s="4"/>
      <c r="S75" s="4"/>
      <c r="T75" s="4"/>
      <c r="U75" s="4"/>
      <c r="V75" s="4"/>
      <c r="W75" s="4"/>
      <c r="X75" s="4"/>
      <c r="Y75" s="4"/>
      <c r="Z75" s="4"/>
      <c r="AA75" s="4"/>
      <c r="AB75" s="4"/>
    </row>
    <row r="76" spans="1:85" x14ac:dyDescent="0.25">
      <c r="A76" s="528" t="s">
        <v>64</v>
      </c>
      <c r="B76" s="529"/>
      <c r="C76" s="530"/>
      <c r="D76" s="141">
        <f>SUM(E76:H76)</f>
        <v>0</v>
      </c>
      <c r="E76" s="36"/>
      <c r="F76" s="37"/>
      <c r="G76" s="37"/>
      <c r="H76" s="38"/>
      <c r="I76" s="196"/>
      <c r="J76" s="140"/>
      <c r="K76" s="140"/>
      <c r="L76" s="140"/>
      <c r="M76" s="140"/>
      <c r="N76" s="140"/>
      <c r="O76" s="140"/>
      <c r="P76" s="124"/>
      <c r="Q76" s="3"/>
      <c r="R76" s="4"/>
      <c r="S76" s="4"/>
      <c r="T76" s="4"/>
      <c r="U76" s="4"/>
      <c r="V76" s="4"/>
      <c r="W76" s="4"/>
      <c r="X76" s="4"/>
      <c r="Y76" s="4"/>
      <c r="Z76" s="4"/>
      <c r="AA76" s="4"/>
      <c r="AB76" s="4"/>
    </row>
    <row r="77" spans="1:85" x14ac:dyDescent="0.25">
      <c r="A77" s="531" t="s">
        <v>65</v>
      </c>
      <c r="B77" s="532"/>
      <c r="C77" s="533"/>
      <c r="D77" s="141">
        <f>SUM(E77:H77)</f>
        <v>0</v>
      </c>
      <c r="E77" s="55"/>
      <c r="F77" s="56"/>
      <c r="G77" s="56"/>
      <c r="H77" s="128"/>
      <c r="I77" s="196"/>
      <c r="J77" s="140"/>
      <c r="K77" s="140"/>
      <c r="L77" s="140"/>
      <c r="M77" s="140"/>
      <c r="N77" s="140"/>
      <c r="O77" s="140"/>
      <c r="P77" s="140"/>
      <c r="Q77" s="3"/>
      <c r="R77" s="4"/>
      <c r="S77" s="4"/>
      <c r="T77" s="4"/>
      <c r="U77" s="4"/>
      <c r="V77" s="4"/>
      <c r="W77" s="4"/>
      <c r="X77" s="4"/>
      <c r="Y77" s="4"/>
      <c r="Z77" s="4"/>
      <c r="AA77" s="4"/>
      <c r="AB77" s="4"/>
    </row>
    <row r="78" spans="1:85" x14ac:dyDescent="0.25">
      <c r="A78" s="537" t="s">
        <v>66</v>
      </c>
      <c r="B78" s="538"/>
      <c r="C78" s="539"/>
      <c r="D78" s="142">
        <f>SUM(E78:H78)</f>
        <v>0</v>
      </c>
      <c r="E78" s="96"/>
      <c r="F78" s="66"/>
      <c r="G78" s="66"/>
      <c r="H78" s="130"/>
      <c r="I78" s="196"/>
      <c r="J78" s="140"/>
      <c r="K78" s="140"/>
      <c r="L78" s="140"/>
      <c r="M78" s="140"/>
      <c r="N78" s="140"/>
      <c r="O78" s="140"/>
      <c r="P78" s="140"/>
      <c r="Q78" s="3"/>
      <c r="R78" s="4"/>
      <c r="S78" s="4"/>
      <c r="T78" s="4"/>
      <c r="U78" s="4"/>
      <c r="V78" s="4"/>
      <c r="W78" s="4"/>
      <c r="X78" s="4"/>
      <c r="Y78" s="4"/>
      <c r="Z78" s="4"/>
      <c r="AA78" s="4"/>
      <c r="AB78" s="4"/>
    </row>
    <row r="79" spans="1:85" x14ac:dyDescent="0.25">
      <c r="A79" s="493" t="s">
        <v>4</v>
      </c>
      <c r="B79" s="570"/>
      <c r="C79" s="571"/>
      <c r="D79" s="143">
        <f>SUM(E79:H79)</f>
        <v>0</v>
      </c>
      <c r="E79" s="114">
        <f>SUM(E75:E78)</f>
        <v>0</v>
      </c>
      <c r="F79" s="115">
        <f>SUM(F75:F78)</f>
        <v>0</v>
      </c>
      <c r="G79" s="115">
        <f>SUM(G75:G78)</f>
        <v>0</v>
      </c>
      <c r="H79" s="144">
        <f>SUM(H75:H78)</f>
        <v>0</v>
      </c>
      <c r="I79" s="196"/>
      <c r="J79" s="123"/>
      <c r="K79" s="123"/>
      <c r="L79" s="123"/>
      <c r="M79" s="123"/>
      <c r="N79" s="123"/>
      <c r="O79" s="123"/>
      <c r="P79" s="140"/>
      <c r="Q79" s="3"/>
      <c r="R79" s="4"/>
      <c r="S79" s="4"/>
      <c r="T79" s="4"/>
      <c r="U79" s="4"/>
      <c r="V79" s="4"/>
      <c r="W79" s="4"/>
      <c r="X79" s="4"/>
      <c r="Y79" s="4"/>
      <c r="Z79" s="4"/>
      <c r="AA79" s="4"/>
      <c r="AB79" s="4"/>
    </row>
    <row r="80" spans="1:85" x14ac:dyDescent="0.25">
      <c r="A80" s="216" t="s">
        <v>67</v>
      </c>
      <c r="B80" s="145"/>
      <c r="C80" s="145"/>
      <c r="D80" s="145"/>
      <c r="E80" s="146"/>
      <c r="F80" s="146"/>
      <c r="G80" s="146"/>
      <c r="H80" s="146"/>
      <c r="I80" s="146"/>
      <c r="J80" s="146"/>
      <c r="K80" s="147"/>
      <c r="L80" s="147"/>
      <c r="M80" s="147"/>
      <c r="N80" s="148"/>
      <c r="O80" s="149"/>
      <c r="P80" s="140"/>
      <c r="Q80" s="3"/>
      <c r="R80" s="4"/>
      <c r="S80" s="4"/>
      <c r="T80" s="4"/>
      <c r="U80" s="4"/>
      <c r="V80" s="4"/>
      <c r="W80" s="4"/>
      <c r="X80" s="4"/>
      <c r="Y80" s="4"/>
      <c r="Z80" s="4"/>
      <c r="AA80" s="4"/>
      <c r="AB80" s="4"/>
    </row>
    <row r="81" spans="1:28" ht="21" x14ac:dyDescent="0.25">
      <c r="A81" s="540" t="s">
        <v>68</v>
      </c>
      <c r="B81" s="541"/>
      <c r="C81" s="542"/>
      <c r="D81" s="167" t="s">
        <v>69</v>
      </c>
      <c r="E81" s="543"/>
      <c r="F81" s="543"/>
      <c r="G81" s="3"/>
      <c r="H81" s="3"/>
      <c r="I81" s="3"/>
      <c r="J81" s="3"/>
      <c r="K81" s="3"/>
      <c r="L81" s="3"/>
      <c r="M81" s="3"/>
      <c r="N81" s="3"/>
      <c r="O81" s="3"/>
      <c r="P81" s="140"/>
      <c r="Q81" s="3"/>
      <c r="R81" s="4"/>
      <c r="S81" s="4"/>
      <c r="T81" s="4"/>
      <c r="U81" s="4"/>
      <c r="V81" s="4"/>
      <c r="W81" s="4"/>
      <c r="X81" s="4"/>
      <c r="Y81" s="4"/>
      <c r="Z81" s="4"/>
      <c r="AA81" s="4"/>
      <c r="AB81" s="4"/>
    </row>
    <row r="82" spans="1:28" x14ac:dyDescent="0.25">
      <c r="A82" s="572" t="s">
        <v>70</v>
      </c>
      <c r="B82" s="573"/>
      <c r="C82" s="574"/>
      <c r="D82" s="150"/>
      <c r="E82" s="575"/>
      <c r="F82" s="575"/>
      <c r="G82" s="3"/>
      <c r="H82" s="3"/>
      <c r="I82" s="3"/>
      <c r="J82" s="3"/>
      <c r="K82" s="3"/>
      <c r="L82" s="3"/>
      <c r="M82" s="3"/>
      <c r="N82" s="3"/>
      <c r="O82" s="3"/>
      <c r="P82" s="123"/>
      <c r="Q82" s="3"/>
      <c r="R82" s="4"/>
      <c r="S82" s="4"/>
      <c r="T82" s="4"/>
      <c r="U82" s="4"/>
      <c r="V82" s="4"/>
      <c r="W82" s="4"/>
      <c r="X82" s="4"/>
      <c r="Y82" s="4"/>
      <c r="Z82" s="4"/>
      <c r="AA82" s="4"/>
      <c r="AB82" s="4"/>
    </row>
    <row r="83" spans="1:28" x14ac:dyDescent="0.25">
      <c r="A83" s="531" t="s">
        <v>71</v>
      </c>
      <c r="B83" s="532"/>
      <c r="C83" s="533"/>
      <c r="D83" s="150"/>
      <c r="E83" s="575"/>
      <c r="F83" s="575"/>
      <c r="G83" s="3"/>
      <c r="H83" s="3"/>
      <c r="I83" s="3"/>
      <c r="J83" s="3"/>
      <c r="K83" s="3"/>
      <c r="L83" s="3"/>
      <c r="M83" s="3"/>
      <c r="N83" s="3"/>
      <c r="O83" s="3"/>
      <c r="P83" s="3"/>
      <c r="Q83" s="3"/>
      <c r="R83" s="4"/>
      <c r="S83" s="4"/>
      <c r="T83" s="4"/>
      <c r="U83" s="4"/>
      <c r="V83" s="4"/>
      <c r="W83" s="4"/>
      <c r="X83" s="4"/>
      <c r="Y83" s="4"/>
      <c r="Z83" s="4"/>
      <c r="AA83" s="4"/>
      <c r="AB83" s="4"/>
    </row>
    <row r="84" spans="1:28" x14ac:dyDescent="0.25">
      <c r="A84" s="582" t="s">
        <v>72</v>
      </c>
      <c r="B84" s="583"/>
      <c r="C84" s="584"/>
      <c r="D84" s="151"/>
      <c r="E84" s="217"/>
      <c r="F84" s="217"/>
      <c r="G84" s="3"/>
      <c r="H84" s="3"/>
      <c r="I84" s="3"/>
      <c r="J84" s="3"/>
      <c r="K84" s="3"/>
      <c r="L84" s="3"/>
      <c r="M84" s="3"/>
      <c r="N84" s="3"/>
      <c r="O84" s="3"/>
      <c r="P84" s="3"/>
      <c r="Q84" s="3"/>
      <c r="R84" s="4"/>
      <c r="S84" s="4"/>
      <c r="T84" s="4"/>
      <c r="U84" s="4"/>
      <c r="V84" s="4"/>
      <c r="W84" s="4"/>
      <c r="X84" s="4"/>
      <c r="Y84" s="4"/>
      <c r="Z84" s="4"/>
      <c r="AA84" s="4"/>
      <c r="AB84" s="4"/>
    </row>
    <row r="85" spans="1:28" x14ac:dyDescent="0.25">
      <c r="A85" s="218" t="s">
        <v>73</v>
      </c>
      <c r="B85" s="218"/>
      <c r="C85" s="152"/>
      <c r="D85" s="153"/>
      <c r="E85" s="154"/>
    </row>
    <row r="86" spans="1:28" x14ac:dyDescent="0.25">
      <c r="A86" s="477" t="s">
        <v>74</v>
      </c>
      <c r="B86" s="477"/>
      <c r="C86" s="477"/>
      <c r="D86" s="478" t="s">
        <v>75</v>
      </c>
      <c r="E86" s="478" t="s">
        <v>114</v>
      </c>
    </row>
    <row r="87" spans="1:28" ht="18.75" customHeight="1" x14ac:dyDescent="0.25">
      <c r="A87" s="477"/>
      <c r="B87" s="477"/>
      <c r="C87" s="477"/>
      <c r="D87" s="478"/>
      <c r="E87" s="478"/>
    </row>
    <row r="88" spans="1:28" x14ac:dyDescent="0.25">
      <c r="A88" s="579" t="s">
        <v>76</v>
      </c>
      <c r="B88" s="580"/>
      <c r="C88" s="581"/>
      <c r="D88" s="219"/>
      <c r="E88" s="220"/>
      <c r="F88" s="192"/>
    </row>
    <row r="89" spans="1:28" x14ac:dyDescent="0.25">
      <c r="A89" s="576" t="s">
        <v>115</v>
      </c>
      <c r="B89" s="577"/>
      <c r="C89" s="578"/>
      <c r="D89" s="221"/>
      <c r="E89" s="222"/>
      <c r="F89" s="192"/>
    </row>
    <row r="90" spans="1:28" x14ac:dyDescent="0.25">
      <c r="A90" s="474" t="s">
        <v>77</v>
      </c>
      <c r="B90" s="475"/>
      <c r="C90" s="476"/>
      <c r="D90" s="223"/>
      <c r="E90" s="224"/>
      <c r="F90" s="192"/>
    </row>
    <row r="91" spans="1:28" x14ac:dyDescent="0.25">
      <c r="A91" s="152" t="s">
        <v>78</v>
      </c>
      <c r="B91" s="218"/>
      <c r="C91" s="152"/>
      <c r="D91" s="153"/>
      <c r="E91" s="154"/>
    </row>
    <row r="92" spans="1:28" x14ac:dyDescent="0.25">
      <c r="A92" s="477" t="s">
        <v>74</v>
      </c>
      <c r="B92" s="477"/>
      <c r="C92" s="477"/>
      <c r="D92" s="478" t="s">
        <v>75</v>
      </c>
      <c r="E92" s="478" t="s">
        <v>114</v>
      </c>
    </row>
    <row r="93" spans="1:28" ht="15.75" customHeight="1" x14ac:dyDescent="0.25">
      <c r="A93" s="477"/>
      <c r="B93" s="477"/>
      <c r="C93" s="477"/>
      <c r="D93" s="478"/>
      <c r="E93" s="478"/>
      <c r="F93" s="192"/>
    </row>
    <row r="94" spans="1:28" x14ac:dyDescent="0.25">
      <c r="A94" s="482" t="s">
        <v>116</v>
      </c>
      <c r="B94" s="483"/>
      <c r="C94" s="484"/>
      <c r="D94" s="219"/>
      <c r="E94" s="220"/>
      <c r="F94" s="192"/>
    </row>
    <row r="95" spans="1:28" x14ac:dyDescent="0.25">
      <c r="A95" s="479" t="s">
        <v>117</v>
      </c>
      <c r="B95" s="480"/>
      <c r="C95" s="481"/>
      <c r="D95" s="223"/>
      <c r="E95" s="224"/>
      <c r="F95" s="192"/>
    </row>
    <row r="96" spans="1:28" x14ac:dyDescent="0.25">
      <c r="A96" s="218" t="s">
        <v>118</v>
      </c>
      <c r="B96" s="152"/>
      <c r="C96" s="152"/>
      <c r="D96" s="153"/>
      <c r="E96" s="154"/>
      <c r="F96" s="155"/>
      <c r="G96" s="155"/>
      <c r="H96" s="155"/>
    </row>
    <row r="97" spans="1:85" x14ac:dyDescent="0.25">
      <c r="A97" s="503" t="s">
        <v>119</v>
      </c>
      <c r="B97" s="503"/>
      <c r="C97" s="504"/>
      <c r="D97" s="478" t="s">
        <v>82</v>
      </c>
      <c r="E97" s="516" t="s">
        <v>83</v>
      </c>
      <c r="F97" s="517"/>
      <c r="G97" s="517"/>
      <c r="H97" s="517"/>
      <c r="I97" s="517"/>
      <c r="J97" s="517"/>
      <c r="K97" s="518" t="s">
        <v>84</v>
      </c>
      <c r="L97" s="519"/>
    </row>
    <row r="98" spans="1:85" ht="17.25" customHeight="1" x14ac:dyDescent="0.25">
      <c r="A98" s="505"/>
      <c r="B98" s="505"/>
      <c r="C98" s="506"/>
      <c r="D98" s="478"/>
      <c r="E98" s="162" t="s">
        <v>85</v>
      </c>
      <c r="F98" s="163" t="s">
        <v>86</v>
      </c>
      <c r="G98" s="164" t="s">
        <v>87</v>
      </c>
      <c r="H98" s="164" t="s">
        <v>88</v>
      </c>
      <c r="I98" s="165" t="s">
        <v>89</v>
      </c>
      <c r="J98" s="166" t="s">
        <v>90</v>
      </c>
      <c r="K98" s="167" t="s">
        <v>91</v>
      </c>
      <c r="L98" s="167" t="s">
        <v>92</v>
      </c>
    </row>
    <row r="99" spans="1:85" x14ac:dyDescent="0.25">
      <c r="A99" s="507" t="s">
        <v>93</v>
      </c>
      <c r="B99" s="508"/>
      <c r="C99" s="168" t="s">
        <v>94</v>
      </c>
      <c r="D99" s="253">
        <f>SUM(E99:J99)</f>
        <v>0</v>
      </c>
      <c r="E99" s="29"/>
      <c r="F99" s="33"/>
      <c r="G99" s="30"/>
      <c r="H99" s="30"/>
      <c r="I99" s="30"/>
      <c r="J99" s="34"/>
      <c r="K99" s="169"/>
      <c r="L99" s="34"/>
      <c r="M99" s="226"/>
      <c r="CG99" s="192">
        <v>0</v>
      </c>
    </row>
    <row r="100" spans="1:85" x14ac:dyDescent="0.25">
      <c r="A100" s="509"/>
      <c r="B100" s="510"/>
      <c r="C100" s="170" t="s">
        <v>95</v>
      </c>
      <c r="D100" s="254">
        <f t="shared" ref="D100:D107" si="9">SUM(E100:J100)</f>
        <v>0</v>
      </c>
      <c r="E100" s="55"/>
      <c r="F100" s="57"/>
      <c r="G100" s="56"/>
      <c r="H100" s="56"/>
      <c r="I100" s="56"/>
      <c r="J100" s="41"/>
      <c r="K100" s="171"/>
      <c r="L100" s="41"/>
      <c r="M100" s="226"/>
      <c r="CG100" s="192">
        <v>0</v>
      </c>
    </row>
    <row r="101" spans="1:85" x14ac:dyDescent="0.25">
      <c r="A101" s="509"/>
      <c r="B101" s="510"/>
      <c r="C101" s="170" t="s">
        <v>96</v>
      </c>
      <c r="D101" s="255">
        <f t="shared" si="9"/>
        <v>0</v>
      </c>
      <c r="E101" s="81"/>
      <c r="F101" s="131"/>
      <c r="G101" s="94"/>
      <c r="H101" s="94"/>
      <c r="I101" s="94"/>
      <c r="J101" s="88"/>
      <c r="K101" s="172"/>
      <c r="L101" s="88"/>
      <c r="M101" s="226"/>
      <c r="CG101" s="192">
        <v>0</v>
      </c>
    </row>
    <row r="102" spans="1:85" x14ac:dyDescent="0.25">
      <c r="A102" s="507" t="s">
        <v>97</v>
      </c>
      <c r="B102" s="508"/>
      <c r="C102" s="168" t="s">
        <v>94</v>
      </c>
      <c r="D102" s="253">
        <f t="shared" si="9"/>
        <v>0</v>
      </c>
      <c r="E102" s="36"/>
      <c r="F102" s="40"/>
      <c r="G102" s="37"/>
      <c r="H102" s="37"/>
      <c r="I102" s="37"/>
      <c r="J102" s="42"/>
      <c r="K102" s="173"/>
      <c r="L102" s="42"/>
      <c r="M102" s="226"/>
      <c r="CG102" s="192">
        <v>0</v>
      </c>
    </row>
    <row r="103" spans="1:85" x14ac:dyDescent="0.25">
      <c r="A103" s="509"/>
      <c r="B103" s="510"/>
      <c r="C103" s="170" t="s">
        <v>95</v>
      </c>
      <c r="D103" s="254">
        <f t="shared" si="9"/>
        <v>0</v>
      </c>
      <c r="E103" s="96"/>
      <c r="F103" s="65"/>
      <c r="G103" s="66"/>
      <c r="H103" s="66"/>
      <c r="I103" s="66"/>
      <c r="J103" s="70"/>
      <c r="K103" s="174"/>
      <c r="L103" s="70"/>
      <c r="M103" s="226"/>
      <c r="CG103" s="192">
        <v>0</v>
      </c>
    </row>
    <row r="104" spans="1:85" x14ac:dyDescent="0.25">
      <c r="A104" s="509"/>
      <c r="B104" s="510"/>
      <c r="C104" s="170" t="s">
        <v>96</v>
      </c>
      <c r="D104" s="255">
        <f t="shared" si="9"/>
        <v>0</v>
      </c>
      <c r="E104" s="96"/>
      <c r="F104" s="65"/>
      <c r="G104" s="66"/>
      <c r="H104" s="66"/>
      <c r="I104" s="66"/>
      <c r="J104" s="70"/>
      <c r="K104" s="174"/>
      <c r="L104" s="70"/>
      <c r="M104" s="226"/>
      <c r="CG104" s="192">
        <v>0</v>
      </c>
    </row>
    <row r="105" spans="1:85" x14ac:dyDescent="0.25">
      <c r="A105" s="507" t="s">
        <v>98</v>
      </c>
      <c r="B105" s="511"/>
      <c r="C105" s="168" t="s">
        <v>94</v>
      </c>
      <c r="D105" s="253">
        <f t="shared" si="9"/>
        <v>0</v>
      </c>
      <c r="E105" s="29"/>
      <c r="F105" s="33"/>
      <c r="G105" s="30"/>
      <c r="H105" s="30"/>
      <c r="I105" s="30"/>
      <c r="J105" s="34"/>
      <c r="K105" s="169"/>
      <c r="L105" s="34"/>
      <c r="M105" s="226"/>
      <c r="CG105" s="192">
        <v>0</v>
      </c>
    </row>
    <row r="106" spans="1:85" x14ac:dyDescent="0.25">
      <c r="A106" s="512"/>
      <c r="B106" s="513"/>
      <c r="C106" s="170" t="s">
        <v>95</v>
      </c>
      <c r="D106" s="254">
        <f t="shared" si="9"/>
        <v>0</v>
      </c>
      <c r="E106" s="55"/>
      <c r="F106" s="57"/>
      <c r="G106" s="56"/>
      <c r="H106" s="56"/>
      <c r="I106" s="56"/>
      <c r="J106" s="41"/>
      <c r="K106" s="171"/>
      <c r="L106" s="41"/>
      <c r="M106" s="226"/>
      <c r="CG106" s="192">
        <v>0</v>
      </c>
    </row>
    <row r="107" spans="1:85" x14ac:dyDescent="0.25">
      <c r="A107" s="514"/>
      <c r="B107" s="515"/>
      <c r="C107" s="229" t="s">
        <v>96</v>
      </c>
      <c r="D107" s="255">
        <f t="shared" si="9"/>
        <v>0</v>
      </c>
      <c r="E107" s="81"/>
      <c r="F107" s="131"/>
      <c r="G107" s="94"/>
      <c r="H107" s="94"/>
      <c r="I107" s="94"/>
      <c r="J107" s="88"/>
      <c r="K107" s="172"/>
      <c r="L107" s="88"/>
      <c r="M107" s="226"/>
      <c r="CG107" s="192">
        <v>0</v>
      </c>
    </row>
    <row r="195" spans="1:2" hidden="1" x14ac:dyDescent="0.25">
      <c r="A195" s="230">
        <f>SUM(D40,D72,D79,D82:D84,D88:D90,D94:D95,D99:L107)</f>
        <v>3001</v>
      </c>
      <c r="B195" s="191">
        <f>SUM(CG8:CO108)</f>
        <v>0</v>
      </c>
    </row>
  </sheetData>
  <mergeCells count="85">
    <mergeCell ref="D97:D98"/>
    <mergeCell ref="E97:J97"/>
    <mergeCell ref="K97:L97"/>
    <mergeCell ref="E86:E87"/>
    <mergeCell ref="A90:C90"/>
    <mergeCell ref="A92:C93"/>
    <mergeCell ref="D92:D93"/>
    <mergeCell ref="E92:E93"/>
    <mergeCell ref="A86:C87"/>
    <mergeCell ref="A88:C88"/>
    <mergeCell ref="B72:C72"/>
    <mergeCell ref="B60:C60"/>
    <mergeCell ref="B66:C66"/>
    <mergeCell ref="D86:D87"/>
    <mergeCell ref="A74:C74"/>
    <mergeCell ref="A76:C76"/>
    <mergeCell ref="A77:C77"/>
    <mergeCell ref="A75:C75"/>
    <mergeCell ref="A78:C78"/>
    <mergeCell ref="A6:O6"/>
    <mergeCell ref="B28:C28"/>
    <mergeCell ref="B15:C15"/>
    <mergeCell ref="B16:C16"/>
    <mergeCell ref="B17:C17"/>
    <mergeCell ref="A9:C10"/>
    <mergeCell ref="D9:D10"/>
    <mergeCell ref="E9:I9"/>
    <mergeCell ref="J9:X9"/>
    <mergeCell ref="B12:B14"/>
    <mergeCell ref="B21:C21"/>
    <mergeCell ref="B22:B24"/>
    <mergeCell ref="B25:B27"/>
    <mergeCell ref="B20:C20"/>
    <mergeCell ref="Y9:Z9"/>
    <mergeCell ref="AA9:AA10"/>
    <mergeCell ref="AB9:AB10"/>
    <mergeCell ref="AC9:AC10"/>
    <mergeCell ref="A11:A40"/>
    <mergeCell ref="B11:C11"/>
    <mergeCell ref="B32:C32"/>
    <mergeCell ref="B30:B31"/>
    <mergeCell ref="B18:C18"/>
    <mergeCell ref="B19:C19"/>
    <mergeCell ref="B29:C29"/>
    <mergeCell ref="B36:B38"/>
    <mergeCell ref="B40:C40"/>
    <mergeCell ref="B47:C47"/>
    <mergeCell ref="B48:C48"/>
    <mergeCell ref="B49:C49"/>
    <mergeCell ref="B50:C50"/>
    <mergeCell ref="B33:C33"/>
    <mergeCell ref="B34:C34"/>
    <mergeCell ref="B39:C39"/>
    <mergeCell ref="B35:C35"/>
    <mergeCell ref="A42:C42"/>
    <mergeCell ref="A43:A72"/>
    <mergeCell ref="B43:C43"/>
    <mergeCell ref="B44:B46"/>
    <mergeCell ref="B53:C53"/>
    <mergeCell ref="B54:B56"/>
    <mergeCell ref="B57:B59"/>
    <mergeCell ref="B61:C61"/>
    <mergeCell ref="E81:F81"/>
    <mergeCell ref="A79:C79"/>
    <mergeCell ref="E83:F83"/>
    <mergeCell ref="A84:C84"/>
    <mergeCell ref="E82:F82"/>
    <mergeCell ref="A83:C83"/>
    <mergeCell ref="A82:C82"/>
    <mergeCell ref="A81:C81"/>
    <mergeCell ref="B51:C51"/>
    <mergeCell ref="B52:C52"/>
    <mergeCell ref="B64:C64"/>
    <mergeCell ref="B65:C65"/>
    <mergeCell ref="B71:C71"/>
    <mergeCell ref="B62:B63"/>
    <mergeCell ref="B67:C67"/>
    <mergeCell ref="B68:B70"/>
    <mergeCell ref="A99:B101"/>
    <mergeCell ref="A102:B104"/>
    <mergeCell ref="A105:B107"/>
    <mergeCell ref="A94:C94"/>
    <mergeCell ref="A89:C89"/>
    <mergeCell ref="A95:C95"/>
    <mergeCell ref="A97:C98"/>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topLeftCell="A86" workbookViewId="0">
      <selection sqref="A1:XFD1048576"/>
    </sheetView>
  </sheetViews>
  <sheetFormatPr baseColWidth="10" defaultRowHeight="15" x14ac:dyDescent="0.25"/>
  <cols>
    <col min="1" max="2" width="26.7109375" style="261" customWidth="1"/>
    <col min="3" max="3" width="37.28515625" style="261" customWidth="1"/>
    <col min="4" max="4" width="11.42578125" style="261"/>
    <col min="5" max="5" width="12.7109375" style="261" customWidth="1"/>
    <col min="6" max="6" width="11.42578125" style="261"/>
    <col min="7" max="7" width="14.5703125" style="261" customWidth="1"/>
    <col min="8" max="8" width="13.5703125" style="261" customWidth="1"/>
    <col min="9" max="9" width="15.7109375" style="261" customWidth="1"/>
    <col min="10" max="26" width="11.42578125" style="261"/>
    <col min="27" max="27" width="13.140625" style="261" customWidth="1"/>
    <col min="28" max="28" width="13.42578125" style="261" customWidth="1"/>
    <col min="29" max="76" width="11.42578125" style="261"/>
    <col min="77" max="96" width="0" style="262" hidden="1" customWidth="1"/>
    <col min="97" max="98" width="11.42578125" style="262"/>
    <col min="99" max="16384" width="11.42578125" style="261"/>
  </cols>
  <sheetData>
    <row r="1" spans="1:98" s="256" customFormat="1" ht="14.25" customHeight="1" x14ac:dyDescent="0.15">
      <c r="A1" s="256" t="s">
        <v>0</v>
      </c>
      <c r="BY1" s="257"/>
      <c r="BZ1" s="257"/>
      <c r="CA1" s="257"/>
      <c r="CB1" s="257"/>
      <c r="CC1" s="257"/>
      <c r="CD1" s="257"/>
      <c r="CE1" s="257"/>
      <c r="CF1" s="257"/>
      <c r="CG1" s="257"/>
      <c r="CH1" s="257"/>
      <c r="CI1" s="257"/>
      <c r="CJ1" s="257"/>
      <c r="CK1" s="257"/>
      <c r="CL1" s="257"/>
      <c r="CM1" s="257"/>
      <c r="CN1" s="257"/>
      <c r="CO1" s="257"/>
      <c r="CP1" s="257"/>
      <c r="CQ1" s="257"/>
      <c r="CR1" s="257"/>
      <c r="CS1" s="257"/>
      <c r="CT1" s="257"/>
    </row>
    <row r="2" spans="1:98" s="256" customFormat="1" ht="14.25" customHeight="1" x14ac:dyDescent="0.15">
      <c r="A2" s="256" t="str">
        <f>CONCATENATE("COMUNA: ",[5]NOMBRE!B2," - ","( ",[5]NOMBRE!C2,[5]NOMBRE!D2,[5]NOMBRE!E2,[5]NOMBRE!F2,[5]NOMBRE!G2," )")</f>
        <v>COMUNA: Linares - ( 07401 )</v>
      </c>
      <c r="BY2" s="257"/>
      <c r="BZ2" s="257"/>
      <c r="CA2" s="257"/>
      <c r="CB2" s="257"/>
      <c r="CC2" s="257"/>
      <c r="CD2" s="257"/>
      <c r="CE2" s="257"/>
      <c r="CF2" s="257"/>
      <c r="CG2" s="257"/>
      <c r="CH2" s="257"/>
      <c r="CI2" s="257"/>
      <c r="CJ2" s="257"/>
      <c r="CK2" s="257"/>
      <c r="CL2" s="257"/>
      <c r="CM2" s="257"/>
      <c r="CN2" s="257"/>
      <c r="CO2" s="257"/>
      <c r="CP2" s="257"/>
      <c r="CQ2" s="257"/>
      <c r="CR2" s="257"/>
      <c r="CS2" s="257"/>
      <c r="CT2" s="257"/>
    </row>
    <row r="3" spans="1:98" s="256" customFormat="1" ht="14.25" customHeight="1" x14ac:dyDescent="0.15">
      <c r="A3" s="256" t="str">
        <f>CONCATENATE("ESTABLECIMIENTO/ESTRATEGIA: ",[5]NOMBRE!B3," - ","( ",[5]NOMBRE!C3,[5]NOMBRE!D3,[5]NOMBRE!E3,[5]NOMBRE!F3,[5]NOMBRE!G3,[5]NOMBRE!H3," )")</f>
        <v>ESTABLECIMIENTO/ESTRATEGIA: Hospital Presidente Carlos Ibáñez del Campo - ( 116108 )</v>
      </c>
      <c r="BY3" s="257"/>
      <c r="BZ3" s="257"/>
      <c r="CA3" s="257"/>
      <c r="CB3" s="257"/>
      <c r="CC3" s="257"/>
      <c r="CD3" s="257"/>
      <c r="CE3" s="257"/>
      <c r="CF3" s="257"/>
      <c r="CG3" s="257"/>
      <c r="CH3" s="257"/>
      <c r="CI3" s="257"/>
      <c r="CJ3" s="257"/>
      <c r="CK3" s="257"/>
      <c r="CL3" s="257"/>
      <c r="CM3" s="257"/>
      <c r="CN3" s="257"/>
      <c r="CO3" s="257"/>
      <c r="CP3" s="257"/>
      <c r="CQ3" s="257"/>
      <c r="CR3" s="257"/>
      <c r="CS3" s="257"/>
      <c r="CT3" s="257"/>
    </row>
    <row r="4" spans="1:98" s="256" customFormat="1" ht="14.25" customHeight="1" x14ac:dyDescent="0.15">
      <c r="A4" s="256" t="str">
        <f>CONCATENATE("MES: ",[5]NOMBRE!B6," - ","( ",[5]NOMBRE!C6,[5]NOMBRE!D6," )")</f>
        <v>MES: MAYO - ( 05 )</v>
      </c>
      <c r="BY4" s="257"/>
      <c r="BZ4" s="257"/>
      <c r="CA4" s="257"/>
      <c r="CB4" s="257"/>
      <c r="CC4" s="257"/>
      <c r="CD4" s="257"/>
      <c r="CE4" s="257"/>
      <c r="CF4" s="257"/>
      <c r="CG4" s="257"/>
      <c r="CH4" s="257"/>
      <c r="CI4" s="257"/>
      <c r="CJ4" s="257"/>
      <c r="CK4" s="257"/>
      <c r="CL4" s="257"/>
      <c r="CM4" s="257"/>
      <c r="CN4" s="257"/>
      <c r="CO4" s="257"/>
      <c r="CP4" s="257"/>
      <c r="CQ4" s="257"/>
      <c r="CR4" s="257"/>
      <c r="CS4" s="257"/>
      <c r="CT4" s="257"/>
    </row>
    <row r="5" spans="1:98" s="256" customFormat="1" ht="14.25" customHeight="1" x14ac:dyDescent="0.15">
      <c r="A5" s="256" t="str">
        <f>CONCATENATE("AÑO: ",[5]NOMBRE!B7)</f>
        <v>AÑO: 2017</v>
      </c>
      <c r="BY5" s="257"/>
      <c r="BZ5" s="257"/>
      <c r="CA5" s="257"/>
      <c r="CB5" s="257"/>
      <c r="CC5" s="257"/>
      <c r="CD5" s="257"/>
      <c r="CE5" s="257"/>
      <c r="CF5" s="257"/>
      <c r="CG5" s="257"/>
      <c r="CH5" s="257"/>
      <c r="CI5" s="257"/>
      <c r="CJ5" s="257"/>
      <c r="CK5" s="257"/>
      <c r="CL5" s="257"/>
      <c r="CM5" s="257"/>
      <c r="CN5" s="257"/>
      <c r="CO5" s="257"/>
      <c r="CP5" s="257"/>
      <c r="CQ5" s="257"/>
      <c r="CR5" s="257"/>
      <c r="CS5" s="257"/>
      <c r="CT5" s="257"/>
    </row>
    <row r="6" spans="1:98" ht="15.75" x14ac:dyDescent="0.25">
      <c r="A6" s="639" t="s">
        <v>1</v>
      </c>
      <c r="B6" s="639"/>
      <c r="C6" s="639"/>
      <c r="D6" s="639"/>
      <c r="E6" s="639"/>
      <c r="F6" s="639"/>
      <c r="G6" s="639"/>
      <c r="H6" s="639"/>
      <c r="I6" s="639"/>
      <c r="J6" s="639"/>
      <c r="K6" s="639"/>
      <c r="L6" s="639"/>
      <c r="M6" s="639"/>
      <c r="N6" s="639"/>
      <c r="O6" s="639"/>
      <c r="P6" s="258"/>
      <c r="Q6" s="259"/>
      <c r="R6" s="260"/>
      <c r="S6" s="260"/>
      <c r="T6" s="260"/>
      <c r="U6" s="260"/>
      <c r="V6" s="260"/>
      <c r="W6" s="260"/>
      <c r="X6" s="260"/>
      <c r="Y6" s="260"/>
      <c r="Z6" s="260"/>
      <c r="AA6" s="260"/>
      <c r="AB6" s="260"/>
      <c r="AC6" s="260"/>
    </row>
    <row r="7" spans="1:98" ht="15.75" x14ac:dyDescent="0.25">
      <c r="A7" s="263"/>
      <c r="B7" s="263"/>
      <c r="C7" s="263"/>
      <c r="D7" s="263"/>
      <c r="E7" s="263"/>
      <c r="F7" s="263"/>
      <c r="G7" s="263"/>
      <c r="H7" s="263"/>
      <c r="I7" s="263"/>
      <c r="J7" s="263"/>
      <c r="K7" s="263"/>
      <c r="L7" s="263"/>
      <c r="M7" s="263"/>
      <c r="N7" s="263"/>
      <c r="O7" s="263"/>
      <c r="P7" s="258"/>
      <c r="Q7" s="259"/>
      <c r="R7" s="260"/>
      <c r="S7" s="260"/>
      <c r="T7" s="260"/>
      <c r="U7" s="260"/>
      <c r="V7" s="260"/>
      <c r="W7" s="260"/>
      <c r="X7" s="260"/>
      <c r="Y7" s="260"/>
      <c r="Z7" s="260"/>
      <c r="AA7" s="260"/>
      <c r="AB7" s="260"/>
      <c r="AC7" s="260"/>
    </row>
    <row r="8" spans="1:98" x14ac:dyDescent="0.25">
      <c r="A8" s="264" t="s">
        <v>2</v>
      </c>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row>
    <row r="9" spans="1:98" ht="15" customHeight="1" x14ac:dyDescent="0.25">
      <c r="A9" s="640" t="s">
        <v>3</v>
      </c>
      <c r="B9" s="641"/>
      <c r="C9" s="642"/>
      <c r="D9" s="615" t="s">
        <v>4</v>
      </c>
      <c r="E9" s="646" t="s">
        <v>99</v>
      </c>
      <c r="F9" s="647"/>
      <c r="G9" s="647"/>
      <c r="H9" s="647"/>
      <c r="I9" s="648"/>
      <c r="J9" s="649" t="s">
        <v>100</v>
      </c>
      <c r="K9" s="650"/>
      <c r="L9" s="650"/>
      <c r="M9" s="650"/>
      <c r="N9" s="650"/>
      <c r="O9" s="650"/>
      <c r="P9" s="650"/>
      <c r="Q9" s="650"/>
      <c r="R9" s="650"/>
      <c r="S9" s="650"/>
      <c r="T9" s="650"/>
      <c r="U9" s="650"/>
      <c r="V9" s="650"/>
      <c r="W9" s="650"/>
      <c r="X9" s="651"/>
      <c r="Y9" s="626" t="s">
        <v>101</v>
      </c>
      <c r="Z9" s="627"/>
      <c r="AA9" s="628" t="s">
        <v>102</v>
      </c>
      <c r="AB9" s="615" t="s">
        <v>103</v>
      </c>
      <c r="AC9" s="630" t="s">
        <v>104</v>
      </c>
    </row>
    <row r="10" spans="1:98" ht="33" customHeight="1" x14ac:dyDescent="0.25">
      <c r="A10" s="643"/>
      <c r="B10" s="644"/>
      <c r="C10" s="645"/>
      <c r="D10" s="617"/>
      <c r="E10" s="267" t="s">
        <v>5</v>
      </c>
      <c r="F10" s="268" t="s">
        <v>6</v>
      </c>
      <c r="G10" s="268" t="s">
        <v>7</v>
      </c>
      <c r="H10" s="269" t="s">
        <v>8</v>
      </c>
      <c r="I10" s="270" t="s">
        <v>9</v>
      </c>
      <c r="J10" s="271" t="s">
        <v>10</v>
      </c>
      <c r="K10" s="268" t="s">
        <v>11</v>
      </c>
      <c r="L10" s="268" t="s">
        <v>12</v>
      </c>
      <c r="M10" s="268" t="s">
        <v>13</v>
      </c>
      <c r="N10" s="268" t="s">
        <v>14</v>
      </c>
      <c r="O10" s="268" t="s">
        <v>15</v>
      </c>
      <c r="P10" s="268" t="s">
        <v>16</v>
      </c>
      <c r="Q10" s="268" t="s">
        <v>17</v>
      </c>
      <c r="R10" s="268" t="s">
        <v>18</v>
      </c>
      <c r="S10" s="268" t="s">
        <v>19</v>
      </c>
      <c r="T10" s="268" t="s">
        <v>20</v>
      </c>
      <c r="U10" s="268" t="s">
        <v>21</v>
      </c>
      <c r="V10" s="268" t="s">
        <v>22</v>
      </c>
      <c r="W10" s="268" t="s">
        <v>23</v>
      </c>
      <c r="X10" s="272" t="s">
        <v>24</v>
      </c>
      <c r="Y10" s="273" t="s">
        <v>25</v>
      </c>
      <c r="Z10" s="274" t="s">
        <v>105</v>
      </c>
      <c r="AA10" s="629"/>
      <c r="AB10" s="617"/>
      <c r="AC10" s="631"/>
    </row>
    <row r="11" spans="1:98" x14ac:dyDescent="0.25">
      <c r="A11" s="610" t="s">
        <v>26</v>
      </c>
      <c r="B11" s="634" t="s">
        <v>27</v>
      </c>
      <c r="C11" s="635"/>
      <c r="D11" s="275">
        <f>SUM(E11:G11)</f>
        <v>132</v>
      </c>
      <c r="E11" s="276">
        <v>132</v>
      </c>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row>
    <row r="12" spans="1:98" x14ac:dyDescent="0.25">
      <c r="A12" s="611"/>
      <c r="B12" s="636" t="s">
        <v>28</v>
      </c>
      <c r="C12" s="286" t="s">
        <v>29</v>
      </c>
      <c r="D12" s="287">
        <f t="shared" ref="D12:D19" si="0">SUM(E12:X12)</f>
        <v>121</v>
      </c>
      <c r="E12" s="288">
        <v>62</v>
      </c>
      <c r="F12" s="289">
        <v>9</v>
      </c>
      <c r="G12" s="289">
        <v>12</v>
      </c>
      <c r="H12" s="289">
        <v>13</v>
      </c>
      <c r="I12" s="290">
        <v>10</v>
      </c>
      <c r="J12" s="289"/>
      <c r="K12" s="289"/>
      <c r="L12" s="289">
        <v>3</v>
      </c>
      <c r="M12" s="289"/>
      <c r="N12" s="289"/>
      <c r="O12" s="289">
        <v>1</v>
      </c>
      <c r="P12" s="289">
        <v>5</v>
      </c>
      <c r="Q12" s="289"/>
      <c r="R12" s="289">
        <v>1</v>
      </c>
      <c r="S12" s="289"/>
      <c r="T12" s="289">
        <v>5</v>
      </c>
      <c r="U12" s="289"/>
      <c r="V12" s="289"/>
      <c r="W12" s="289"/>
      <c r="X12" s="291"/>
      <c r="Y12" s="292"/>
      <c r="Z12" s="291"/>
      <c r="AA12" s="293"/>
      <c r="AB12" s="293"/>
      <c r="AC12" s="293"/>
      <c r="AD12" s="294"/>
      <c r="CA12" s="262" t="str">
        <f t="shared" ref="CA12:CA35" si="1">IF(D12&lt;SUM(Y12:AC12),"Total por edad no puede ser menor que la suma de los subgrupos","")</f>
        <v/>
      </c>
      <c r="CG12" s="262">
        <f t="shared" ref="CG12:CG39" si="2">IF(D12&lt;SUM(Y12:AC12),1,0)</f>
        <v>0</v>
      </c>
    </row>
    <row r="13" spans="1:98" x14ac:dyDescent="0.25">
      <c r="A13" s="611"/>
      <c r="B13" s="637"/>
      <c r="C13" s="295" t="s">
        <v>30</v>
      </c>
      <c r="D13" s="296">
        <f t="shared" si="0"/>
        <v>15</v>
      </c>
      <c r="E13" s="297">
        <v>6</v>
      </c>
      <c r="F13" s="298"/>
      <c r="G13" s="298"/>
      <c r="H13" s="298"/>
      <c r="I13" s="299"/>
      <c r="J13" s="298"/>
      <c r="K13" s="298"/>
      <c r="L13" s="298"/>
      <c r="M13" s="298">
        <v>1</v>
      </c>
      <c r="N13" s="298"/>
      <c r="O13" s="298">
        <v>1</v>
      </c>
      <c r="P13" s="298"/>
      <c r="Q13" s="298"/>
      <c r="R13" s="298"/>
      <c r="S13" s="298">
        <v>2</v>
      </c>
      <c r="T13" s="298">
        <v>5</v>
      </c>
      <c r="U13" s="298"/>
      <c r="V13" s="298"/>
      <c r="W13" s="298"/>
      <c r="X13" s="300"/>
      <c r="Y13" s="301"/>
      <c r="Z13" s="300"/>
      <c r="AA13" s="302"/>
      <c r="AB13" s="302"/>
      <c r="AC13" s="303"/>
      <c r="AD13" s="294"/>
      <c r="CA13" s="262" t="str">
        <f t="shared" si="1"/>
        <v/>
      </c>
      <c r="CG13" s="262">
        <f t="shared" si="2"/>
        <v>0</v>
      </c>
    </row>
    <row r="14" spans="1:98" x14ac:dyDescent="0.25">
      <c r="A14" s="611"/>
      <c r="B14" s="638"/>
      <c r="C14" s="304" t="s">
        <v>31</v>
      </c>
      <c r="D14" s="305">
        <f t="shared" si="0"/>
        <v>35</v>
      </c>
      <c r="E14" s="306">
        <v>18</v>
      </c>
      <c r="F14" s="307"/>
      <c r="G14" s="307"/>
      <c r="H14" s="307"/>
      <c r="I14" s="308"/>
      <c r="J14" s="307"/>
      <c r="K14" s="307"/>
      <c r="L14" s="307"/>
      <c r="M14" s="307"/>
      <c r="N14" s="307"/>
      <c r="O14" s="307"/>
      <c r="P14" s="307"/>
      <c r="Q14" s="307">
        <v>1</v>
      </c>
      <c r="R14" s="307"/>
      <c r="S14" s="307"/>
      <c r="T14" s="307"/>
      <c r="U14" s="307">
        <v>2</v>
      </c>
      <c r="V14" s="307">
        <v>1</v>
      </c>
      <c r="W14" s="307">
        <v>6</v>
      </c>
      <c r="X14" s="309">
        <v>7</v>
      </c>
      <c r="Y14" s="310"/>
      <c r="Z14" s="309"/>
      <c r="AA14" s="311"/>
      <c r="AB14" s="311"/>
      <c r="AC14" s="311"/>
      <c r="AD14" s="294"/>
      <c r="CA14" s="262" t="str">
        <f t="shared" si="1"/>
        <v/>
      </c>
      <c r="CG14" s="262">
        <f t="shared" si="2"/>
        <v>0</v>
      </c>
    </row>
    <row r="15" spans="1:98" x14ac:dyDescent="0.25">
      <c r="A15" s="611"/>
      <c r="B15" s="632" t="s">
        <v>32</v>
      </c>
      <c r="C15" s="633"/>
      <c r="D15" s="312">
        <f t="shared" si="0"/>
        <v>164</v>
      </c>
      <c r="E15" s="297">
        <v>164</v>
      </c>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CA15" s="262" t="str">
        <f t="shared" si="1"/>
        <v/>
      </c>
      <c r="CG15" s="262">
        <f t="shared" si="2"/>
        <v>0</v>
      </c>
    </row>
    <row r="16" spans="1:98" x14ac:dyDescent="0.25">
      <c r="A16" s="611"/>
      <c r="B16" s="607" t="s">
        <v>33</v>
      </c>
      <c r="C16" s="608"/>
      <c r="D16" s="296">
        <f t="shared" si="0"/>
        <v>56</v>
      </c>
      <c r="E16" s="316">
        <v>56</v>
      </c>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CA16" s="262" t="str">
        <f t="shared" si="1"/>
        <v/>
      </c>
      <c r="CG16" s="262">
        <f t="shared" si="2"/>
        <v>0</v>
      </c>
    </row>
    <row r="17" spans="1:85" x14ac:dyDescent="0.25">
      <c r="A17" s="611"/>
      <c r="B17" s="607" t="s">
        <v>34</v>
      </c>
      <c r="C17" s="608"/>
      <c r="D17" s="296">
        <f t="shared" si="0"/>
        <v>8</v>
      </c>
      <c r="E17" s="316">
        <v>8</v>
      </c>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CA17" s="262" t="str">
        <f t="shared" si="1"/>
        <v/>
      </c>
      <c r="CG17" s="262">
        <f t="shared" si="2"/>
        <v>0</v>
      </c>
    </row>
    <row r="18" spans="1:85" x14ac:dyDescent="0.25">
      <c r="A18" s="611"/>
      <c r="B18" s="607" t="s">
        <v>79</v>
      </c>
      <c r="C18" s="608"/>
      <c r="D18" s="296">
        <f t="shared" si="0"/>
        <v>0</v>
      </c>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CA18" s="262" t="str">
        <f t="shared" si="1"/>
        <v/>
      </c>
      <c r="CG18" s="262">
        <f t="shared" si="2"/>
        <v>0</v>
      </c>
    </row>
    <row r="19" spans="1:85" x14ac:dyDescent="0.25">
      <c r="A19" s="611"/>
      <c r="B19" s="607" t="s">
        <v>35</v>
      </c>
      <c r="C19" s="608"/>
      <c r="D19" s="296">
        <f t="shared" si="0"/>
        <v>48</v>
      </c>
      <c r="E19" s="316">
        <v>48</v>
      </c>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CA19" s="262" t="str">
        <f t="shared" si="1"/>
        <v/>
      </c>
      <c r="CG19" s="262">
        <f t="shared" si="2"/>
        <v>0</v>
      </c>
    </row>
    <row r="20" spans="1:85" x14ac:dyDescent="0.25">
      <c r="A20" s="611"/>
      <c r="B20" s="607" t="s">
        <v>36</v>
      </c>
      <c r="C20" s="608"/>
      <c r="D20" s="296">
        <f>SUM(J20:T20)</f>
        <v>23</v>
      </c>
      <c r="E20" s="321"/>
      <c r="F20" s="322"/>
      <c r="G20" s="322"/>
      <c r="H20" s="322"/>
      <c r="I20" s="323"/>
      <c r="J20" s="318">
        <v>1</v>
      </c>
      <c r="K20" s="317">
        <v>3</v>
      </c>
      <c r="L20" s="317">
        <v>3</v>
      </c>
      <c r="M20" s="317">
        <v>7</v>
      </c>
      <c r="N20" s="317">
        <v>2</v>
      </c>
      <c r="O20" s="317">
        <v>5</v>
      </c>
      <c r="P20" s="317">
        <v>2</v>
      </c>
      <c r="Q20" s="317"/>
      <c r="R20" s="317"/>
      <c r="S20" s="317"/>
      <c r="T20" s="317"/>
      <c r="U20" s="324"/>
      <c r="V20" s="324"/>
      <c r="W20" s="324"/>
      <c r="X20" s="324"/>
      <c r="Y20" s="320"/>
      <c r="Z20" s="300">
        <v>23</v>
      </c>
      <c r="AA20" s="302"/>
      <c r="AB20" s="323"/>
      <c r="AC20" s="323"/>
      <c r="AD20" s="294"/>
      <c r="CA20" s="262" t="str">
        <f t="shared" si="1"/>
        <v/>
      </c>
      <c r="CG20" s="262">
        <f t="shared" si="2"/>
        <v>0</v>
      </c>
    </row>
    <row r="21" spans="1:85" x14ac:dyDescent="0.25">
      <c r="A21" s="611"/>
      <c r="B21" s="613" t="s">
        <v>106</v>
      </c>
      <c r="C21" s="614"/>
      <c r="D21" s="325">
        <f>SUM(H21:T21)</f>
        <v>0</v>
      </c>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CA21" s="262" t="str">
        <f t="shared" si="1"/>
        <v/>
      </c>
      <c r="CG21" s="262">
        <f t="shared" si="2"/>
        <v>0</v>
      </c>
    </row>
    <row r="22" spans="1:85" x14ac:dyDescent="0.25">
      <c r="A22" s="611"/>
      <c r="B22" s="615" t="s">
        <v>107</v>
      </c>
      <c r="C22" s="335" t="s">
        <v>37</v>
      </c>
      <c r="D22" s="275">
        <f>E22</f>
        <v>24</v>
      </c>
      <c r="E22" s="288">
        <v>24</v>
      </c>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CA22" s="262" t="str">
        <f t="shared" si="1"/>
        <v/>
      </c>
      <c r="CG22" s="262">
        <f t="shared" si="2"/>
        <v>0</v>
      </c>
    </row>
    <row r="23" spans="1:85" x14ac:dyDescent="0.25">
      <c r="A23" s="611"/>
      <c r="B23" s="616"/>
      <c r="C23" s="340" t="s">
        <v>38</v>
      </c>
      <c r="D23" s="325">
        <f>E23</f>
        <v>45</v>
      </c>
      <c r="E23" s="316">
        <v>45</v>
      </c>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CA23" s="262" t="str">
        <f t="shared" si="1"/>
        <v/>
      </c>
      <c r="CG23" s="262">
        <f t="shared" si="2"/>
        <v>0</v>
      </c>
    </row>
    <row r="24" spans="1:85" x14ac:dyDescent="0.25">
      <c r="A24" s="611"/>
      <c r="B24" s="617"/>
      <c r="C24" s="345" t="s">
        <v>39</v>
      </c>
      <c r="D24" s="346">
        <f>SUM(E24:G24)</f>
        <v>0</v>
      </c>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CA24" s="262" t="str">
        <f t="shared" si="1"/>
        <v/>
      </c>
      <c r="CG24" s="262">
        <f t="shared" si="2"/>
        <v>0</v>
      </c>
    </row>
    <row r="25" spans="1:85" x14ac:dyDescent="0.25">
      <c r="A25" s="611"/>
      <c r="B25" s="615" t="s">
        <v>40</v>
      </c>
      <c r="C25" s="356" t="s">
        <v>41</v>
      </c>
      <c r="D25" s="287">
        <f>SUM(E25:G25)</f>
        <v>0</v>
      </c>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CA25" s="262" t="str">
        <f t="shared" si="1"/>
        <v/>
      </c>
      <c r="CG25" s="262">
        <f t="shared" si="2"/>
        <v>0</v>
      </c>
    </row>
    <row r="26" spans="1:85" x14ac:dyDescent="0.25">
      <c r="A26" s="611"/>
      <c r="B26" s="616"/>
      <c r="C26" s="359" t="s">
        <v>42</v>
      </c>
      <c r="D26" s="296">
        <f>SUM(E26:I26)</f>
        <v>0</v>
      </c>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CA26" s="262" t="str">
        <f t="shared" si="1"/>
        <v/>
      </c>
      <c r="CG26" s="262">
        <f t="shared" si="2"/>
        <v>0</v>
      </c>
    </row>
    <row r="27" spans="1:85" x14ac:dyDescent="0.25">
      <c r="A27" s="611"/>
      <c r="B27" s="617"/>
      <c r="C27" s="345" t="s">
        <v>39</v>
      </c>
      <c r="D27" s="346">
        <f>SUM(E27:I27)</f>
        <v>0</v>
      </c>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CA27" s="262" t="str">
        <f t="shared" si="1"/>
        <v/>
      </c>
      <c r="CG27" s="262">
        <f t="shared" si="2"/>
        <v>0</v>
      </c>
    </row>
    <row r="28" spans="1:85" x14ac:dyDescent="0.25">
      <c r="A28" s="611"/>
      <c r="B28" s="632" t="s">
        <v>43</v>
      </c>
      <c r="C28" s="633"/>
      <c r="D28" s="312">
        <f t="shared" ref="D28:D33" si="3">SUM(E28:X28)</f>
        <v>167</v>
      </c>
      <c r="E28" s="297">
        <v>100</v>
      </c>
      <c r="F28" s="298"/>
      <c r="G28" s="298"/>
      <c r="H28" s="298"/>
      <c r="I28" s="303"/>
      <c r="J28" s="301">
        <v>1</v>
      </c>
      <c r="K28" s="298">
        <v>1</v>
      </c>
      <c r="L28" s="298">
        <v>3</v>
      </c>
      <c r="M28" s="313">
        <v>1</v>
      </c>
      <c r="N28" s="313">
        <v>3</v>
      </c>
      <c r="O28" s="313">
        <v>5</v>
      </c>
      <c r="P28" s="313">
        <v>2</v>
      </c>
      <c r="Q28" s="313">
        <v>2</v>
      </c>
      <c r="R28" s="313">
        <v>4</v>
      </c>
      <c r="S28" s="313">
        <v>7</v>
      </c>
      <c r="T28" s="313">
        <v>8</v>
      </c>
      <c r="U28" s="313">
        <v>11</v>
      </c>
      <c r="V28" s="313">
        <v>5</v>
      </c>
      <c r="W28" s="313">
        <v>3</v>
      </c>
      <c r="X28" s="313">
        <v>11</v>
      </c>
      <c r="Y28" s="314"/>
      <c r="Z28" s="315"/>
      <c r="AA28" s="303"/>
      <c r="AB28" s="303"/>
      <c r="AC28" s="303"/>
      <c r="AD28" s="294"/>
      <c r="CA28" s="262" t="str">
        <f t="shared" si="1"/>
        <v/>
      </c>
      <c r="CG28" s="262">
        <f t="shared" si="2"/>
        <v>0</v>
      </c>
    </row>
    <row r="29" spans="1:85" x14ac:dyDescent="0.25">
      <c r="A29" s="611"/>
      <c r="B29" s="607" t="s">
        <v>44</v>
      </c>
      <c r="C29" s="608"/>
      <c r="D29" s="296">
        <f t="shared" si="3"/>
        <v>182</v>
      </c>
      <c r="E29" s="316">
        <v>182</v>
      </c>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CA29" s="262" t="str">
        <f t="shared" si="1"/>
        <v/>
      </c>
      <c r="CG29" s="262">
        <f t="shared" si="2"/>
        <v>0</v>
      </c>
    </row>
    <row r="30" spans="1:85" x14ac:dyDescent="0.25">
      <c r="A30" s="611"/>
      <c r="B30" s="609" t="s">
        <v>80</v>
      </c>
      <c r="C30" s="361" t="s">
        <v>108</v>
      </c>
      <c r="D30" s="296">
        <f t="shared" si="3"/>
        <v>0</v>
      </c>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CA30" s="262" t="str">
        <f t="shared" si="1"/>
        <v/>
      </c>
      <c r="CG30" s="262">
        <f t="shared" si="2"/>
        <v>0</v>
      </c>
    </row>
    <row r="31" spans="1:85" x14ac:dyDescent="0.25">
      <c r="A31" s="611"/>
      <c r="B31" s="609"/>
      <c r="C31" s="361" t="s">
        <v>109</v>
      </c>
      <c r="D31" s="296">
        <f t="shared" si="3"/>
        <v>0</v>
      </c>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CA31" s="262" t="str">
        <f t="shared" si="1"/>
        <v/>
      </c>
      <c r="CG31" s="262">
        <f t="shared" si="2"/>
        <v>0</v>
      </c>
    </row>
    <row r="32" spans="1:85" x14ac:dyDescent="0.25">
      <c r="A32" s="611"/>
      <c r="B32" s="606" t="s">
        <v>81</v>
      </c>
      <c r="C32" s="606"/>
      <c r="D32" s="296">
        <f t="shared" si="3"/>
        <v>0</v>
      </c>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CA32" s="262" t="str">
        <f t="shared" si="1"/>
        <v/>
      </c>
      <c r="CG32" s="262">
        <f t="shared" si="2"/>
        <v>0</v>
      </c>
    </row>
    <row r="33" spans="1:85" x14ac:dyDescent="0.25">
      <c r="A33" s="611"/>
      <c r="B33" s="607" t="s">
        <v>45</v>
      </c>
      <c r="C33" s="608"/>
      <c r="D33" s="296">
        <f t="shared" si="3"/>
        <v>0</v>
      </c>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CA33" s="262" t="str">
        <f t="shared" si="1"/>
        <v/>
      </c>
      <c r="CG33" s="262">
        <f t="shared" si="2"/>
        <v>0</v>
      </c>
    </row>
    <row r="34" spans="1:85" x14ac:dyDescent="0.25">
      <c r="A34" s="611"/>
      <c r="B34" s="619" t="s">
        <v>110</v>
      </c>
      <c r="C34" s="620"/>
      <c r="D34" s="362">
        <f>SUM(J34:T34)</f>
        <v>0</v>
      </c>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CA34" s="262" t="str">
        <f t="shared" si="1"/>
        <v/>
      </c>
      <c r="CG34" s="262">
        <f t="shared" si="2"/>
        <v>0</v>
      </c>
    </row>
    <row r="35" spans="1:85" x14ac:dyDescent="0.25">
      <c r="A35" s="611"/>
      <c r="B35" s="613" t="s">
        <v>47</v>
      </c>
      <c r="C35" s="614"/>
      <c r="D35" s="325">
        <f>SUM(E35:X35)</f>
        <v>756</v>
      </c>
      <c r="E35" s="363">
        <v>171</v>
      </c>
      <c r="F35" s="328"/>
      <c r="G35" s="328">
        <v>6</v>
      </c>
      <c r="H35" s="328">
        <v>3</v>
      </c>
      <c r="I35" s="329">
        <v>1</v>
      </c>
      <c r="J35" s="330">
        <v>16</v>
      </c>
      <c r="K35" s="328"/>
      <c r="L35" s="328">
        <v>20</v>
      </c>
      <c r="M35" s="364">
        <v>28</v>
      </c>
      <c r="N35" s="364">
        <v>27</v>
      </c>
      <c r="O35" s="364">
        <v>22</v>
      </c>
      <c r="P35" s="364">
        <v>28</v>
      </c>
      <c r="Q35" s="364">
        <v>39</v>
      </c>
      <c r="R35" s="364">
        <v>36</v>
      </c>
      <c r="S35" s="364">
        <v>62</v>
      </c>
      <c r="T35" s="364">
        <v>60</v>
      </c>
      <c r="U35" s="364">
        <v>62</v>
      </c>
      <c r="V35" s="364">
        <v>42</v>
      </c>
      <c r="W35" s="364">
        <v>53</v>
      </c>
      <c r="X35" s="364">
        <v>80</v>
      </c>
      <c r="Y35" s="332"/>
      <c r="Z35" s="333"/>
      <c r="AA35" s="329"/>
      <c r="AB35" s="302"/>
      <c r="AC35" s="329"/>
      <c r="AD35" s="294"/>
      <c r="CA35" s="262" t="str">
        <f t="shared" si="1"/>
        <v/>
      </c>
      <c r="CG35" s="262">
        <f t="shared" si="2"/>
        <v>0</v>
      </c>
    </row>
    <row r="36" spans="1:85" x14ac:dyDescent="0.25">
      <c r="A36" s="611"/>
      <c r="B36" s="615" t="s">
        <v>48</v>
      </c>
      <c r="C36" s="365" t="s">
        <v>49</v>
      </c>
      <c r="D36" s="287">
        <f>SUM(U36:X36)</f>
        <v>0</v>
      </c>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CA36" s="262" t="str">
        <f t="shared" ref="CA36:CA39" si="4">IF(D36&lt;SUM(Y36:AC36),"Total por edad no puede ser menor que la suma de los subgrupos","")</f>
        <v/>
      </c>
      <c r="CG36" s="262">
        <f t="shared" si="2"/>
        <v>0</v>
      </c>
    </row>
    <row r="37" spans="1:85" x14ac:dyDescent="0.25">
      <c r="A37" s="611"/>
      <c r="B37" s="616"/>
      <c r="C37" s="370" t="s">
        <v>50</v>
      </c>
      <c r="D37" s="296">
        <f>SUM(U37:X37)</f>
        <v>218</v>
      </c>
      <c r="E37" s="321"/>
      <c r="F37" s="322"/>
      <c r="G37" s="322"/>
      <c r="H37" s="322"/>
      <c r="I37" s="323"/>
      <c r="J37" s="342"/>
      <c r="K37" s="322"/>
      <c r="L37" s="322"/>
      <c r="M37" s="322"/>
      <c r="N37" s="322"/>
      <c r="O37" s="322"/>
      <c r="P37" s="322"/>
      <c r="Q37" s="322"/>
      <c r="R37" s="322"/>
      <c r="S37" s="322"/>
      <c r="T37" s="322"/>
      <c r="U37" s="319">
        <v>57</v>
      </c>
      <c r="V37" s="319">
        <v>38</v>
      </c>
      <c r="W37" s="319">
        <v>52</v>
      </c>
      <c r="X37" s="319">
        <v>71</v>
      </c>
      <c r="Y37" s="371"/>
      <c r="Z37" s="372"/>
      <c r="AA37" s="323"/>
      <c r="AB37" s="323"/>
      <c r="AC37" s="323"/>
      <c r="AD37" s="294"/>
      <c r="CA37" s="262" t="str">
        <f t="shared" si="4"/>
        <v/>
      </c>
      <c r="CG37" s="262">
        <f t="shared" si="2"/>
        <v>0</v>
      </c>
    </row>
    <row r="38" spans="1:85" x14ac:dyDescent="0.25">
      <c r="A38" s="611"/>
      <c r="B38" s="617"/>
      <c r="C38" s="373" t="s">
        <v>51</v>
      </c>
      <c r="D38" s="346">
        <f>SUM(U38:X38)</f>
        <v>0</v>
      </c>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CA38" s="262" t="str">
        <f t="shared" si="4"/>
        <v/>
      </c>
      <c r="CG38" s="262">
        <f t="shared" si="2"/>
        <v>0</v>
      </c>
    </row>
    <row r="39" spans="1:85" x14ac:dyDescent="0.25">
      <c r="A39" s="611"/>
      <c r="B39" s="621" t="s">
        <v>52</v>
      </c>
      <c r="C39" s="622"/>
      <c r="D39" s="305">
        <f>SUM(E39:X39)</f>
        <v>0</v>
      </c>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CA39" s="262" t="str">
        <f t="shared" si="4"/>
        <v/>
      </c>
      <c r="CG39" s="262">
        <f t="shared" si="2"/>
        <v>0</v>
      </c>
    </row>
    <row r="40" spans="1:85" x14ac:dyDescent="0.25">
      <c r="A40" s="612"/>
      <c r="B40" s="585" t="s">
        <v>4</v>
      </c>
      <c r="C40" s="618"/>
      <c r="D40" s="381">
        <f>SUM(E40:X40)</f>
        <v>1994</v>
      </c>
      <c r="E40" s="382">
        <f t="shared" ref="E40:AC40" si="5">SUM(E11:E39)</f>
        <v>1016</v>
      </c>
      <c r="F40" s="383">
        <f t="shared" si="5"/>
        <v>9</v>
      </c>
      <c r="G40" s="383">
        <f t="shared" si="5"/>
        <v>18</v>
      </c>
      <c r="H40" s="383">
        <f t="shared" si="5"/>
        <v>16</v>
      </c>
      <c r="I40" s="384">
        <f t="shared" si="5"/>
        <v>11</v>
      </c>
      <c r="J40" s="385">
        <f t="shared" si="5"/>
        <v>18</v>
      </c>
      <c r="K40" s="383">
        <f t="shared" si="5"/>
        <v>4</v>
      </c>
      <c r="L40" s="383">
        <f t="shared" si="5"/>
        <v>29</v>
      </c>
      <c r="M40" s="386">
        <f t="shared" si="5"/>
        <v>37</v>
      </c>
      <c r="N40" s="386">
        <f t="shared" si="5"/>
        <v>32</v>
      </c>
      <c r="O40" s="386">
        <f t="shared" si="5"/>
        <v>34</v>
      </c>
      <c r="P40" s="386">
        <f t="shared" si="5"/>
        <v>37</v>
      </c>
      <c r="Q40" s="386">
        <f t="shared" si="5"/>
        <v>42</v>
      </c>
      <c r="R40" s="386">
        <f t="shared" si="5"/>
        <v>41</v>
      </c>
      <c r="S40" s="386">
        <f t="shared" si="5"/>
        <v>71</v>
      </c>
      <c r="T40" s="386">
        <f t="shared" si="5"/>
        <v>78</v>
      </c>
      <c r="U40" s="386">
        <f t="shared" si="5"/>
        <v>132</v>
      </c>
      <c r="V40" s="386">
        <f t="shared" si="5"/>
        <v>86</v>
      </c>
      <c r="W40" s="386">
        <f t="shared" si="5"/>
        <v>114</v>
      </c>
      <c r="X40" s="386">
        <f t="shared" si="5"/>
        <v>169</v>
      </c>
      <c r="Y40" s="387">
        <f t="shared" si="5"/>
        <v>0</v>
      </c>
      <c r="Z40" s="388">
        <f t="shared" si="5"/>
        <v>23</v>
      </c>
      <c r="AA40" s="384">
        <f t="shared" si="5"/>
        <v>0</v>
      </c>
      <c r="AB40" s="384">
        <f t="shared" si="5"/>
        <v>0</v>
      </c>
      <c r="AC40" s="384">
        <f t="shared" si="5"/>
        <v>0</v>
      </c>
      <c r="AD40" s="285"/>
    </row>
    <row r="41" spans="1:85" x14ac:dyDescent="0.25">
      <c r="A41" s="389" t="s">
        <v>53</v>
      </c>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row>
    <row r="42" spans="1:85" ht="42" x14ac:dyDescent="0.25">
      <c r="A42" s="623" t="s">
        <v>3</v>
      </c>
      <c r="B42" s="624"/>
      <c r="C42" s="625"/>
      <c r="D42" s="394" t="s">
        <v>4</v>
      </c>
      <c r="E42" s="395" t="s">
        <v>54</v>
      </c>
      <c r="F42" s="396" t="s">
        <v>111</v>
      </c>
      <c r="G42" s="396" t="s">
        <v>55</v>
      </c>
      <c r="H42" s="397" t="s">
        <v>56</v>
      </c>
      <c r="I42" s="398" t="s">
        <v>112</v>
      </c>
      <c r="J42" s="392"/>
      <c r="K42" s="392"/>
      <c r="L42" s="392"/>
      <c r="M42" s="392"/>
      <c r="N42" s="392"/>
      <c r="O42" s="392"/>
      <c r="P42" s="392"/>
      <c r="Q42" s="259"/>
      <c r="R42" s="260"/>
      <c r="S42" s="260"/>
      <c r="T42" s="260"/>
      <c r="U42" s="260"/>
      <c r="V42" s="260"/>
      <c r="W42" s="260"/>
      <c r="X42" s="260"/>
      <c r="Y42" s="260"/>
      <c r="Z42" s="260"/>
      <c r="AA42" s="260"/>
      <c r="AB42" s="260"/>
      <c r="AC42" s="260"/>
    </row>
    <row r="43" spans="1:85" x14ac:dyDescent="0.25">
      <c r="A43" s="610" t="s">
        <v>26</v>
      </c>
      <c r="B43" s="634" t="s">
        <v>27</v>
      </c>
      <c r="C43" s="635"/>
      <c r="D43" s="275">
        <f t="shared" ref="D43:D72" si="6">SUM(E43:H43)</f>
        <v>144</v>
      </c>
      <c r="E43" s="276">
        <v>52</v>
      </c>
      <c r="F43" s="277">
        <v>18</v>
      </c>
      <c r="G43" s="277"/>
      <c r="H43" s="399">
        <v>74</v>
      </c>
      <c r="I43" s="400"/>
      <c r="J43" s="294"/>
      <c r="K43" s="392"/>
      <c r="L43" s="392"/>
      <c r="M43" s="392"/>
      <c r="N43" s="392"/>
      <c r="O43" s="392"/>
      <c r="P43" s="392"/>
      <c r="Q43" s="259"/>
      <c r="R43" s="260"/>
      <c r="S43" s="260"/>
      <c r="T43" s="260"/>
      <c r="U43" s="260"/>
      <c r="V43" s="260"/>
      <c r="W43" s="260"/>
      <c r="X43" s="260"/>
      <c r="Y43" s="260"/>
      <c r="Z43" s="260"/>
      <c r="AA43" s="260"/>
      <c r="AB43" s="260"/>
      <c r="AC43" s="260"/>
      <c r="CA43" s="262" t="str">
        <f t="shared" ref="CA43:CA71" si="7">IF(AND(D43=0,D11&gt;0),"En esta área en Sección A,  se consignan personas pero falta registrar la Sesión","")</f>
        <v/>
      </c>
      <c r="CG43" s="262">
        <f t="shared" ref="CG43:CG71" si="8">IF(AND(D43=0,D11&gt;0),1,0)</f>
        <v>0</v>
      </c>
    </row>
    <row r="44" spans="1:85" x14ac:dyDescent="0.25">
      <c r="A44" s="611"/>
      <c r="B44" s="636" t="s">
        <v>28</v>
      </c>
      <c r="C44" s="286" t="s">
        <v>29</v>
      </c>
      <c r="D44" s="275">
        <f t="shared" si="6"/>
        <v>83</v>
      </c>
      <c r="E44" s="288">
        <v>33</v>
      </c>
      <c r="F44" s="289">
        <v>4</v>
      </c>
      <c r="G44" s="289"/>
      <c r="H44" s="367">
        <v>46</v>
      </c>
      <c r="I44" s="401"/>
      <c r="J44" s="294"/>
      <c r="K44" s="392"/>
      <c r="L44" s="392"/>
      <c r="M44" s="392"/>
      <c r="N44" s="392"/>
      <c r="O44" s="392"/>
      <c r="P44" s="392"/>
      <c r="Q44" s="259"/>
      <c r="R44" s="260"/>
      <c r="S44" s="260"/>
      <c r="T44" s="260"/>
      <c r="U44" s="260"/>
      <c r="V44" s="260"/>
      <c r="W44" s="260"/>
      <c r="X44" s="260"/>
      <c r="Y44" s="260"/>
      <c r="Z44" s="260"/>
      <c r="AA44" s="260"/>
      <c r="AB44" s="260"/>
      <c r="AC44" s="260"/>
      <c r="CA44" s="262" t="str">
        <f t="shared" si="7"/>
        <v/>
      </c>
      <c r="CG44" s="262">
        <f t="shared" si="8"/>
        <v>0</v>
      </c>
    </row>
    <row r="45" spans="1:85" x14ac:dyDescent="0.25">
      <c r="A45" s="611"/>
      <c r="B45" s="637"/>
      <c r="C45" s="295" t="s">
        <v>30</v>
      </c>
      <c r="D45" s="325">
        <f t="shared" si="6"/>
        <v>7</v>
      </c>
      <c r="E45" s="316">
        <v>7</v>
      </c>
      <c r="F45" s="317"/>
      <c r="G45" s="317"/>
      <c r="H45" s="319"/>
      <c r="I45" s="402"/>
      <c r="J45" s="294"/>
      <c r="K45" s="392"/>
      <c r="L45" s="392"/>
      <c r="M45" s="392"/>
      <c r="N45" s="392"/>
      <c r="O45" s="392"/>
      <c r="P45" s="392"/>
      <c r="Q45" s="259"/>
      <c r="R45" s="260"/>
      <c r="S45" s="260"/>
      <c r="T45" s="260"/>
      <c r="U45" s="260"/>
      <c r="V45" s="260"/>
      <c r="W45" s="260"/>
      <c r="X45" s="260"/>
      <c r="Y45" s="260"/>
      <c r="Z45" s="260"/>
      <c r="AA45" s="260"/>
      <c r="AB45" s="260"/>
      <c r="AC45" s="260"/>
      <c r="CA45" s="262" t="str">
        <f t="shared" si="7"/>
        <v/>
      </c>
      <c r="CG45" s="262">
        <f t="shared" si="8"/>
        <v>0</v>
      </c>
    </row>
    <row r="46" spans="1:85" x14ac:dyDescent="0.25">
      <c r="A46" s="611"/>
      <c r="B46" s="638"/>
      <c r="C46" s="304" t="s">
        <v>31</v>
      </c>
      <c r="D46" s="346">
        <f t="shared" si="6"/>
        <v>49</v>
      </c>
      <c r="E46" s="347">
        <v>19</v>
      </c>
      <c r="F46" s="360">
        <v>4</v>
      </c>
      <c r="G46" s="360"/>
      <c r="H46" s="376">
        <v>26</v>
      </c>
      <c r="I46" s="403"/>
      <c r="J46" s="294"/>
      <c r="K46" s="392"/>
      <c r="L46" s="392"/>
      <c r="M46" s="392"/>
      <c r="N46" s="392"/>
      <c r="O46" s="392"/>
      <c r="P46" s="392"/>
      <c r="Q46" s="259"/>
      <c r="R46" s="260"/>
      <c r="S46" s="260"/>
      <c r="T46" s="260"/>
      <c r="U46" s="260"/>
      <c r="V46" s="260"/>
      <c r="W46" s="260"/>
      <c r="X46" s="260"/>
      <c r="Y46" s="260"/>
      <c r="Z46" s="260"/>
      <c r="AA46" s="260"/>
      <c r="AB46" s="260"/>
      <c r="AC46" s="260"/>
      <c r="CA46" s="262" t="str">
        <f t="shared" si="7"/>
        <v/>
      </c>
      <c r="CG46" s="262">
        <f t="shared" si="8"/>
        <v>0</v>
      </c>
    </row>
    <row r="47" spans="1:85" x14ac:dyDescent="0.25">
      <c r="A47" s="611"/>
      <c r="B47" s="632" t="s">
        <v>32</v>
      </c>
      <c r="C47" s="633"/>
      <c r="D47" s="362">
        <f t="shared" si="6"/>
        <v>164</v>
      </c>
      <c r="E47" s="297">
        <v>88</v>
      </c>
      <c r="F47" s="298">
        <v>16</v>
      </c>
      <c r="G47" s="298"/>
      <c r="H47" s="313">
        <v>60</v>
      </c>
      <c r="I47" s="404"/>
      <c r="J47" s="294"/>
      <c r="K47" s="392"/>
      <c r="L47" s="392"/>
      <c r="M47" s="392"/>
      <c r="N47" s="392"/>
      <c r="O47" s="392"/>
      <c r="P47" s="392"/>
      <c r="Q47" s="259"/>
      <c r="R47" s="260"/>
      <c r="S47" s="260"/>
      <c r="T47" s="260"/>
      <c r="U47" s="260"/>
      <c r="V47" s="260"/>
      <c r="W47" s="260"/>
      <c r="X47" s="260"/>
      <c r="Y47" s="260"/>
      <c r="Z47" s="260"/>
      <c r="AA47" s="260"/>
      <c r="AB47" s="260"/>
      <c r="AC47" s="260"/>
      <c r="CA47" s="262" t="str">
        <f t="shared" si="7"/>
        <v/>
      </c>
      <c r="CG47" s="262">
        <f t="shared" si="8"/>
        <v>0</v>
      </c>
    </row>
    <row r="48" spans="1:85" x14ac:dyDescent="0.25">
      <c r="A48" s="611"/>
      <c r="B48" s="607" t="s">
        <v>33</v>
      </c>
      <c r="C48" s="608"/>
      <c r="D48" s="325">
        <f t="shared" si="6"/>
        <v>56</v>
      </c>
      <c r="E48" s="316">
        <v>28</v>
      </c>
      <c r="F48" s="317">
        <v>6</v>
      </c>
      <c r="G48" s="317"/>
      <c r="H48" s="319">
        <v>22</v>
      </c>
      <c r="I48" s="402"/>
      <c r="J48" s="294"/>
      <c r="K48" s="392"/>
      <c r="L48" s="392"/>
      <c r="M48" s="392"/>
      <c r="N48" s="392"/>
      <c r="O48" s="392"/>
      <c r="P48" s="392"/>
      <c r="Q48" s="259"/>
      <c r="R48" s="260"/>
      <c r="S48" s="260"/>
      <c r="T48" s="260"/>
      <c r="U48" s="260"/>
      <c r="V48" s="260"/>
      <c r="W48" s="260"/>
      <c r="X48" s="260"/>
      <c r="Y48" s="260"/>
      <c r="Z48" s="260"/>
      <c r="AA48" s="260"/>
      <c r="AB48" s="260"/>
      <c r="AC48" s="260"/>
      <c r="CA48" s="262" t="str">
        <f t="shared" si="7"/>
        <v/>
      </c>
      <c r="CG48" s="262">
        <f t="shared" si="8"/>
        <v>0</v>
      </c>
    </row>
    <row r="49" spans="1:85" x14ac:dyDescent="0.25">
      <c r="A49" s="611"/>
      <c r="B49" s="607" t="s">
        <v>34</v>
      </c>
      <c r="C49" s="608"/>
      <c r="D49" s="325">
        <f t="shared" si="6"/>
        <v>8</v>
      </c>
      <c r="E49" s="316">
        <v>8</v>
      </c>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CA49" s="262" t="str">
        <f t="shared" si="7"/>
        <v/>
      </c>
      <c r="CG49" s="262">
        <f t="shared" si="8"/>
        <v>0</v>
      </c>
    </row>
    <row r="50" spans="1:85" x14ac:dyDescent="0.25">
      <c r="A50" s="611"/>
      <c r="B50" s="607" t="s">
        <v>79</v>
      </c>
      <c r="C50" s="608"/>
      <c r="D50" s="325">
        <f t="shared" si="6"/>
        <v>0</v>
      </c>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CA50" s="262" t="str">
        <f t="shared" si="7"/>
        <v/>
      </c>
      <c r="CG50" s="262">
        <f t="shared" si="8"/>
        <v>0</v>
      </c>
    </row>
    <row r="51" spans="1:85" x14ac:dyDescent="0.25">
      <c r="A51" s="611"/>
      <c r="B51" s="607" t="s">
        <v>35</v>
      </c>
      <c r="C51" s="608"/>
      <c r="D51" s="325">
        <f t="shared" si="6"/>
        <v>8</v>
      </c>
      <c r="E51" s="316">
        <v>8</v>
      </c>
      <c r="F51" s="317"/>
      <c r="G51" s="317"/>
      <c r="H51" s="319"/>
      <c r="I51" s="402"/>
      <c r="J51" s="294"/>
      <c r="K51" s="392"/>
      <c r="L51" s="392"/>
      <c r="M51" s="392"/>
      <c r="N51" s="392"/>
      <c r="O51" s="392"/>
      <c r="P51" s="392"/>
      <c r="Q51" s="259"/>
      <c r="R51" s="260"/>
      <c r="S51" s="260"/>
      <c r="T51" s="260"/>
      <c r="U51" s="260"/>
      <c r="V51" s="260"/>
      <c r="W51" s="260"/>
      <c r="X51" s="260"/>
      <c r="Y51" s="260"/>
      <c r="Z51" s="260"/>
      <c r="AA51" s="260"/>
      <c r="AB51" s="260"/>
      <c r="AC51" s="260"/>
      <c r="CA51" s="262" t="str">
        <f t="shared" si="7"/>
        <v/>
      </c>
      <c r="CG51" s="262">
        <f t="shared" si="8"/>
        <v>0</v>
      </c>
    </row>
    <row r="52" spans="1:85" x14ac:dyDescent="0.25">
      <c r="A52" s="611"/>
      <c r="B52" s="607" t="s">
        <v>36</v>
      </c>
      <c r="C52" s="608"/>
      <c r="D52" s="325">
        <f t="shared" si="6"/>
        <v>12</v>
      </c>
      <c r="E52" s="363">
        <v>2</v>
      </c>
      <c r="F52" s="328">
        <v>10</v>
      </c>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CA52" s="262" t="str">
        <f t="shared" si="7"/>
        <v/>
      </c>
      <c r="CG52" s="262">
        <f t="shared" si="8"/>
        <v>0</v>
      </c>
    </row>
    <row r="53" spans="1:85" x14ac:dyDescent="0.25">
      <c r="A53" s="611"/>
      <c r="B53" s="613" t="s">
        <v>106</v>
      </c>
      <c r="C53" s="614"/>
      <c r="D53" s="325">
        <f t="shared" si="6"/>
        <v>0</v>
      </c>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CA53" s="262" t="str">
        <f t="shared" si="7"/>
        <v/>
      </c>
      <c r="CG53" s="262">
        <f t="shared" si="8"/>
        <v>0</v>
      </c>
    </row>
    <row r="54" spans="1:85" x14ac:dyDescent="0.25">
      <c r="A54" s="611"/>
      <c r="B54" s="615" t="s">
        <v>107</v>
      </c>
      <c r="C54" s="335" t="s">
        <v>37</v>
      </c>
      <c r="D54" s="287">
        <f t="shared" si="6"/>
        <v>34</v>
      </c>
      <c r="E54" s="292">
        <v>18</v>
      </c>
      <c r="F54" s="289">
        <v>8</v>
      </c>
      <c r="G54" s="289"/>
      <c r="H54" s="367">
        <v>8</v>
      </c>
      <c r="I54" s="401"/>
      <c r="J54" s="294"/>
      <c r="K54" s="392"/>
      <c r="L54" s="392"/>
      <c r="M54" s="392"/>
      <c r="N54" s="392"/>
      <c r="O54" s="392"/>
      <c r="P54" s="392"/>
      <c r="Q54" s="259"/>
      <c r="R54" s="260"/>
      <c r="S54" s="260"/>
      <c r="T54" s="260"/>
      <c r="U54" s="260"/>
      <c r="V54" s="260"/>
      <c r="W54" s="260"/>
      <c r="X54" s="260"/>
      <c r="Y54" s="260"/>
      <c r="Z54" s="260"/>
      <c r="AA54" s="260"/>
      <c r="AB54" s="260"/>
      <c r="AC54" s="260"/>
      <c r="CA54" s="262" t="str">
        <f t="shared" si="7"/>
        <v/>
      </c>
      <c r="CG54" s="262">
        <f t="shared" si="8"/>
        <v>0</v>
      </c>
    </row>
    <row r="55" spans="1:85" x14ac:dyDescent="0.25">
      <c r="A55" s="611"/>
      <c r="B55" s="616"/>
      <c r="C55" s="340" t="s">
        <v>38</v>
      </c>
      <c r="D55" s="296">
        <f t="shared" si="6"/>
        <v>68</v>
      </c>
      <c r="E55" s="318">
        <v>35</v>
      </c>
      <c r="F55" s="317">
        <v>15</v>
      </c>
      <c r="G55" s="317"/>
      <c r="H55" s="319">
        <v>18</v>
      </c>
      <c r="I55" s="402"/>
      <c r="J55" s="294"/>
      <c r="K55" s="392"/>
      <c r="L55" s="392"/>
      <c r="M55" s="392"/>
      <c r="N55" s="392"/>
      <c r="O55" s="392"/>
      <c r="P55" s="392"/>
      <c r="Q55" s="259"/>
      <c r="R55" s="260"/>
      <c r="S55" s="260"/>
      <c r="T55" s="260"/>
      <c r="U55" s="260"/>
      <c r="V55" s="260"/>
      <c r="W55" s="260"/>
      <c r="X55" s="260"/>
      <c r="Y55" s="260"/>
      <c r="Z55" s="260"/>
      <c r="AA55" s="260"/>
      <c r="AB55" s="260"/>
      <c r="AC55" s="260"/>
      <c r="CA55" s="262" t="str">
        <f t="shared" si="7"/>
        <v/>
      </c>
      <c r="CG55" s="262">
        <f t="shared" si="8"/>
        <v>0</v>
      </c>
    </row>
    <row r="56" spans="1:85" x14ac:dyDescent="0.25">
      <c r="A56" s="611"/>
      <c r="B56" s="617"/>
      <c r="C56" s="345" t="s">
        <v>39</v>
      </c>
      <c r="D56" s="346">
        <f t="shared" si="6"/>
        <v>0</v>
      </c>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CA56" s="262" t="str">
        <f t="shared" si="7"/>
        <v/>
      </c>
      <c r="CG56" s="262">
        <f t="shared" si="8"/>
        <v>0</v>
      </c>
    </row>
    <row r="57" spans="1:85" x14ac:dyDescent="0.25">
      <c r="A57" s="611"/>
      <c r="B57" s="615" t="s">
        <v>40</v>
      </c>
      <c r="C57" s="356" t="s">
        <v>41</v>
      </c>
      <c r="D57" s="275">
        <f t="shared" si="6"/>
        <v>0</v>
      </c>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CA57" s="262" t="str">
        <f t="shared" si="7"/>
        <v/>
      </c>
      <c r="CG57" s="262">
        <f t="shared" si="8"/>
        <v>0</v>
      </c>
    </row>
    <row r="58" spans="1:85" x14ac:dyDescent="0.25">
      <c r="A58" s="611"/>
      <c r="B58" s="616"/>
      <c r="C58" s="359" t="s">
        <v>42</v>
      </c>
      <c r="D58" s="325">
        <f t="shared" si="6"/>
        <v>0</v>
      </c>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CA58" s="262" t="str">
        <f t="shared" si="7"/>
        <v/>
      </c>
      <c r="CG58" s="262">
        <f t="shared" si="8"/>
        <v>0</v>
      </c>
    </row>
    <row r="59" spans="1:85" x14ac:dyDescent="0.25">
      <c r="A59" s="611"/>
      <c r="B59" s="617"/>
      <c r="C59" s="345" t="s">
        <v>39</v>
      </c>
      <c r="D59" s="346">
        <f t="shared" si="6"/>
        <v>0</v>
      </c>
      <c r="E59" s="347"/>
      <c r="F59" s="360"/>
      <c r="G59" s="360"/>
      <c r="H59" s="376"/>
      <c r="I59" s="403"/>
      <c r="J59" s="294"/>
      <c r="K59" s="392"/>
      <c r="L59" s="392"/>
      <c r="M59" s="392"/>
      <c r="N59" s="392"/>
      <c r="O59" s="392"/>
      <c r="P59" s="392"/>
      <c r="Q59" s="259"/>
      <c r="R59" s="260"/>
      <c r="S59" s="260"/>
      <c r="T59" s="260"/>
      <c r="U59" s="260"/>
      <c r="V59" s="260"/>
      <c r="W59" s="260"/>
      <c r="X59" s="260"/>
      <c r="Y59" s="260"/>
      <c r="Z59" s="260"/>
      <c r="AA59" s="260"/>
      <c r="AB59" s="260"/>
      <c r="AC59" s="260"/>
      <c r="CA59" s="262" t="str">
        <f t="shared" si="7"/>
        <v/>
      </c>
      <c r="CG59" s="262">
        <f t="shared" si="8"/>
        <v>0</v>
      </c>
    </row>
    <row r="60" spans="1:85" x14ac:dyDescent="0.25">
      <c r="A60" s="611"/>
      <c r="B60" s="632" t="s">
        <v>43</v>
      </c>
      <c r="C60" s="633"/>
      <c r="D60" s="362">
        <f t="shared" si="6"/>
        <v>135</v>
      </c>
      <c r="E60" s="297">
        <v>57</v>
      </c>
      <c r="F60" s="298">
        <v>31</v>
      </c>
      <c r="G60" s="298">
        <v>31</v>
      </c>
      <c r="H60" s="313">
        <v>16</v>
      </c>
      <c r="I60" s="404"/>
      <c r="J60" s="294"/>
      <c r="K60" s="392"/>
      <c r="L60" s="392"/>
      <c r="M60" s="392"/>
      <c r="N60" s="392"/>
      <c r="O60" s="392"/>
      <c r="P60" s="392"/>
      <c r="Q60" s="259"/>
      <c r="R60" s="260"/>
      <c r="S60" s="260"/>
      <c r="T60" s="260"/>
      <c r="U60" s="260"/>
      <c r="V60" s="260"/>
      <c r="W60" s="260"/>
      <c r="X60" s="260"/>
      <c r="Y60" s="260"/>
      <c r="Z60" s="260"/>
      <c r="AA60" s="260"/>
      <c r="AB60" s="260"/>
      <c r="AC60" s="260"/>
      <c r="CA60" s="262" t="str">
        <f t="shared" si="7"/>
        <v/>
      </c>
      <c r="CG60" s="262">
        <f t="shared" si="8"/>
        <v>0</v>
      </c>
    </row>
    <row r="61" spans="1:85" x14ac:dyDescent="0.25">
      <c r="A61" s="611"/>
      <c r="B61" s="607" t="s">
        <v>44</v>
      </c>
      <c r="C61" s="608"/>
      <c r="D61" s="325">
        <f t="shared" si="6"/>
        <v>185</v>
      </c>
      <c r="E61" s="316">
        <v>115</v>
      </c>
      <c r="F61" s="317"/>
      <c r="G61" s="317"/>
      <c r="H61" s="319">
        <v>70</v>
      </c>
      <c r="I61" s="402"/>
      <c r="J61" s="294"/>
      <c r="K61" s="392"/>
      <c r="L61" s="392"/>
      <c r="M61" s="392"/>
      <c r="N61" s="392"/>
      <c r="O61" s="392"/>
      <c r="P61" s="392"/>
      <c r="Q61" s="259"/>
      <c r="R61" s="260"/>
      <c r="S61" s="260"/>
      <c r="T61" s="260"/>
      <c r="U61" s="260"/>
      <c r="V61" s="260"/>
      <c r="W61" s="260"/>
      <c r="X61" s="260"/>
      <c r="Y61" s="260"/>
      <c r="Z61" s="260"/>
      <c r="AA61" s="260"/>
      <c r="AB61" s="260"/>
      <c r="AC61" s="260"/>
      <c r="CA61" s="262" t="str">
        <f t="shared" si="7"/>
        <v/>
      </c>
      <c r="CG61" s="262">
        <f t="shared" si="8"/>
        <v>0</v>
      </c>
    </row>
    <row r="62" spans="1:85" x14ac:dyDescent="0.25">
      <c r="A62" s="611"/>
      <c r="B62" s="609" t="s">
        <v>80</v>
      </c>
      <c r="C62" s="361" t="s">
        <v>108</v>
      </c>
      <c r="D62" s="325">
        <f t="shared" si="6"/>
        <v>0</v>
      </c>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CA62" s="262" t="str">
        <f t="shared" si="7"/>
        <v/>
      </c>
      <c r="CG62" s="262">
        <f t="shared" si="8"/>
        <v>0</v>
      </c>
    </row>
    <row r="63" spans="1:85" x14ac:dyDescent="0.25">
      <c r="A63" s="611"/>
      <c r="B63" s="609"/>
      <c r="C63" s="361" t="s">
        <v>109</v>
      </c>
      <c r="D63" s="325">
        <f t="shared" si="6"/>
        <v>0</v>
      </c>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CA63" s="262" t="str">
        <f t="shared" si="7"/>
        <v/>
      </c>
      <c r="CG63" s="262">
        <f t="shared" si="8"/>
        <v>0</v>
      </c>
    </row>
    <row r="64" spans="1:85" x14ac:dyDescent="0.25">
      <c r="A64" s="611"/>
      <c r="B64" s="606" t="s">
        <v>81</v>
      </c>
      <c r="C64" s="606"/>
      <c r="D64" s="325">
        <f t="shared" si="6"/>
        <v>0</v>
      </c>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CA64" s="262" t="str">
        <f t="shared" si="7"/>
        <v/>
      </c>
      <c r="CG64" s="262">
        <f t="shared" si="8"/>
        <v>0</v>
      </c>
    </row>
    <row r="65" spans="1:85" x14ac:dyDescent="0.25">
      <c r="A65" s="611"/>
      <c r="B65" s="654" t="s">
        <v>45</v>
      </c>
      <c r="C65" s="655"/>
      <c r="D65" s="325">
        <f t="shared" si="6"/>
        <v>0</v>
      </c>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CA65" s="262" t="str">
        <f t="shared" si="7"/>
        <v/>
      </c>
      <c r="CG65" s="262">
        <f t="shared" si="8"/>
        <v>0</v>
      </c>
    </row>
    <row r="66" spans="1:85" x14ac:dyDescent="0.25">
      <c r="A66" s="611"/>
      <c r="B66" s="619" t="s">
        <v>46</v>
      </c>
      <c r="C66" s="620"/>
      <c r="D66" s="325">
        <f t="shared" si="6"/>
        <v>0</v>
      </c>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CA66" s="262" t="str">
        <f t="shared" si="7"/>
        <v/>
      </c>
      <c r="CG66" s="262">
        <f t="shared" si="8"/>
        <v>0</v>
      </c>
    </row>
    <row r="67" spans="1:85" x14ac:dyDescent="0.25">
      <c r="A67" s="611"/>
      <c r="B67" s="613" t="s">
        <v>47</v>
      </c>
      <c r="C67" s="614"/>
      <c r="D67" s="325">
        <f t="shared" si="6"/>
        <v>174</v>
      </c>
      <c r="E67" s="363">
        <v>96</v>
      </c>
      <c r="F67" s="328">
        <v>31</v>
      </c>
      <c r="G67" s="328">
        <v>31</v>
      </c>
      <c r="H67" s="364">
        <v>16</v>
      </c>
      <c r="I67" s="405"/>
      <c r="J67" s="294"/>
      <c r="K67" s="392"/>
      <c r="L67" s="392"/>
      <c r="M67" s="392"/>
      <c r="N67" s="392"/>
      <c r="O67" s="392"/>
      <c r="P67" s="392"/>
      <c r="Q67" s="259"/>
      <c r="R67" s="260"/>
      <c r="S67" s="260"/>
      <c r="T67" s="260"/>
      <c r="U67" s="260"/>
      <c r="V67" s="260"/>
      <c r="W67" s="260"/>
      <c r="X67" s="260"/>
      <c r="Y67" s="260"/>
      <c r="Z67" s="260"/>
      <c r="AA67" s="260"/>
      <c r="AB67" s="260"/>
      <c r="AC67" s="260"/>
      <c r="CA67" s="262" t="str">
        <f t="shared" si="7"/>
        <v/>
      </c>
      <c r="CG67" s="262">
        <f t="shared" si="8"/>
        <v>0</v>
      </c>
    </row>
    <row r="68" spans="1:85" x14ac:dyDescent="0.25">
      <c r="A68" s="611"/>
      <c r="B68" s="615" t="s">
        <v>48</v>
      </c>
      <c r="C68" s="365" t="s">
        <v>49</v>
      </c>
      <c r="D68" s="275">
        <f t="shared" si="6"/>
        <v>0</v>
      </c>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CA68" s="262" t="str">
        <f t="shared" si="7"/>
        <v/>
      </c>
      <c r="CG68" s="262">
        <f t="shared" si="8"/>
        <v>0</v>
      </c>
    </row>
    <row r="69" spans="1:85" x14ac:dyDescent="0.25">
      <c r="A69" s="611"/>
      <c r="B69" s="616"/>
      <c r="C69" s="406" t="s">
        <v>50</v>
      </c>
      <c r="D69" s="325">
        <f t="shared" si="6"/>
        <v>22</v>
      </c>
      <c r="E69" s="316">
        <v>22</v>
      </c>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CA69" s="262" t="str">
        <f t="shared" si="7"/>
        <v/>
      </c>
      <c r="CG69" s="262">
        <f t="shared" si="8"/>
        <v>0</v>
      </c>
    </row>
    <row r="70" spans="1:85" x14ac:dyDescent="0.25">
      <c r="A70" s="611"/>
      <c r="B70" s="617"/>
      <c r="C70" s="373" t="s">
        <v>51</v>
      </c>
      <c r="D70" s="325">
        <f t="shared" si="6"/>
        <v>0</v>
      </c>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CA70" s="262" t="str">
        <f t="shared" si="7"/>
        <v/>
      </c>
      <c r="CG70" s="262">
        <f t="shared" si="8"/>
        <v>0</v>
      </c>
    </row>
    <row r="71" spans="1:85" x14ac:dyDescent="0.25">
      <c r="A71" s="611"/>
      <c r="B71" s="656" t="s">
        <v>52</v>
      </c>
      <c r="C71" s="657"/>
      <c r="D71" s="381">
        <f t="shared" si="6"/>
        <v>0</v>
      </c>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CA71" s="262" t="str">
        <f t="shared" si="7"/>
        <v/>
      </c>
      <c r="CG71" s="262">
        <f t="shared" si="8"/>
        <v>0</v>
      </c>
    </row>
    <row r="72" spans="1:85" x14ac:dyDescent="0.25">
      <c r="A72" s="612"/>
      <c r="B72" s="585" t="s">
        <v>4</v>
      </c>
      <c r="C72" s="618"/>
      <c r="D72" s="381">
        <f t="shared" si="6"/>
        <v>1149</v>
      </c>
      <c r="E72" s="381">
        <f>SUM(E43:E71)</f>
        <v>588</v>
      </c>
      <c r="F72" s="381">
        <f>SUM(F43:F71)</f>
        <v>143</v>
      </c>
      <c r="G72" s="381">
        <f>SUM(G43:G71)</f>
        <v>62</v>
      </c>
      <c r="H72" s="411">
        <f>SUM(H43:H71)</f>
        <v>356</v>
      </c>
      <c r="I72" s="412">
        <f>SUM(I43:I71)</f>
        <v>0</v>
      </c>
      <c r="J72" s="294"/>
      <c r="K72" s="392"/>
      <c r="L72" s="392"/>
      <c r="M72" s="392"/>
      <c r="N72" s="392"/>
      <c r="O72" s="392"/>
      <c r="P72" s="392"/>
      <c r="Q72" s="259"/>
      <c r="R72" s="260"/>
      <c r="S72" s="260"/>
      <c r="T72" s="260"/>
      <c r="U72" s="260"/>
      <c r="V72" s="260"/>
      <c r="W72" s="260"/>
      <c r="X72" s="260"/>
      <c r="Y72" s="260"/>
      <c r="Z72" s="260"/>
      <c r="AA72" s="260"/>
      <c r="AB72" s="260"/>
    </row>
    <row r="73" spans="1:85" x14ac:dyDescent="0.25">
      <c r="A73" s="389" t="s">
        <v>57</v>
      </c>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row>
    <row r="74" spans="1:85" ht="31.5" x14ac:dyDescent="0.25">
      <c r="A74" s="609" t="s">
        <v>58</v>
      </c>
      <c r="B74" s="609"/>
      <c r="C74" s="609"/>
      <c r="D74" s="414" t="s">
        <v>59</v>
      </c>
      <c r="E74" s="415" t="s">
        <v>60</v>
      </c>
      <c r="F74" s="396" t="s">
        <v>113</v>
      </c>
      <c r="G74" s="396" t="s">
        <v>61</v>
      </c>
      <c r="H74" s="416" t="s">
        <v>62</v>
      </c>
      <c r="I74" s="417"/>
      <c r="J74" s="418"/>
      <c r="K74" s="418"/>
      <c r="L74" s="418"/>
      <c r="M74" s="418"/>
      <c r="N74" s="418"/>
      <c r="O74" s="418"/>
      <c r="P74" s="392"/>
      <c r="Q74" s="259"/>
      <c r="R74" s="260"/>
      <c r="S74" s="260"/>
      <c r="T74" s="260"/>
      <c r="U74" s="260"/>
      <c r="V74" s="260"/>
      <c r="W74" s="260"/>
      <c r="X74" s="260"/>
      <c r="Y74" s="260"/>
      <c r="Z74" s="260"/>
      <c r="AA74" s="260"/>
      <c r="AB74" s="260"/>
    </row>
    <row r="75" spans="1:85" x14ac:dyDescent="0.25">
      <c r="A75" s="661" t="s">
        <v>63</v>
      </c>
      <c r="B75" s="662"/>
      <c r="C75" s="663"/>
      <c r="D75" s="419">
        <f>SUM(E75:H75)</f>
        <v>0</v>
      </c>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row>
    <row r="76" spans="1:85" x14ac:dyDescent="0.25">
      <c r="A76" s="658" t="s">
        <v>64</v>
      </c>
      <c r="B76" s="659"/>
      <c r="C76" s="660"/>
      <c r="D76" s="419">
        <f>SUM(E76:H76)</f>
        <v>0</v>
      </c>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row>
    <row r="77" spans="1:85" x14ac:dyDescent="0.25">
      <c r="A77" s="595" t="s">
        <v>65</v>
      </c>
      <c r="B77" s="596"/>
      <c r="C77" s="597"/>
      <c r="D77" s="419">
        <f>SUM(E77:H77)</f>
        <v>0</v>
      </c>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row>
    <row r="78" spans="1:85" x14ac:dyDescent="0.25">
      <c r="A78" s="664" t="s">
        <v>66</v>
      </c>
      <c r="B78" s="665"/>
      <c r="C78" s="666"/>
      <c r="D78" s="421">
        <f>SUM(E78:H78)</f>
        <v>0</v>
      </c>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row>
    <row r="79" spans="1:85" x14ac:dyDescent="0.25">
      <c r="A79" s="585" t="s">
        <v>4</v>
      </c>
      <c r="B79" s="586"/>
      <c r="C79" s="587"/>
      <c r="D79" s="411">
        <f>SUM(E79:H79)</f>
        <v>0</v>
      </c>
      <c r="E79" s="382">
        <f>SUM(E75:E78)</f>
        <v>0</v>
      </c>
      <c r="F79" s="383">
        <f>SUM(F75:F78)</f>
        <v>0</v>
      </c>
      <c r="G79" s="383">
        <f>SUM(G75:G78)</f>
        <v>0</v>
      </c>
      <c r="H79" s="423">
        <f>SUM(H75:H78)</f>
        <v>0</v>
      </c>
      <c r="I79" s="294"/>
      <c r="J79" s="392"/>
      <c r="K79" s="392"/>
      <c r="L79" s="392"/>
      <c r="M79" s="392"/>
      <c r="N79" s="392"/>
      <c r="O79" s="392"/>
      <c r="P79" s="418"/>
      <c r="Q79" s="259"/>
      <c r="R79" s="260"/>
      <c r="S79" s="260"/>
      <c r="T79" s="260"/>
      <c r="U79" s="260"/>
      <c r="V79" s="260"/>
      <c r="W79" s="260"/>
      <c r="X79" s="260"/>
      <c r="Y79" s="260"/>
      <c r="Z79" s="260"/>
      <c r="AA79" s="260"/>
      <c r="AB79" s="260"/>
    </row>
    <row r="80" spans="1:85" x14ac:dyDescent="0.25">
      <c r="A80" s="389" t="s">
        <v>67</v>
      </c>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row>
    <row r="81" spans="1:28" ht="21" x14ac:dyDescent="0.25">
      <c r="A81" s="667" t="s">
        <v>68</v>
      </c>
      <c r="B81" s="668"/>
      <c r="C81" s="669"/>
      <c r="D81" s="394" t="s">
        <v>69</v>
      </c>
      <c r="E81" s="670"/>
      <c r="F81" s="670"/>
      <c r="G81" s="259"/>
      <c r="H81" s="259"/>
      <c r="I81" s="259"/>
      <c r="J81" s="259"/>
      <c r="K81" s="259"/>
      <c r="L81" s="259"/>
      <c r="M81" s="259"/>
      <c r="N81" s="259"/>
      <c r="O81" s="259"/>
      <c r="P81" s="418"/>
      <c r="Q81" s="259"/>
      <c r="R81" s="260"/>
      <c r="S81" s="260"/>
      <c r="T81" s="260"/>
      <c r="U81" s="260"/>
      <c r="V81" s="260"/>
      <c r="W81" s="260"/>
      <c r="X81" s="260"/>
      <c r="Y81" s="260"/>
      <c r="Z81" s="260"/>
      <c r="AA81" s="260"/>
      <c r="AB81" s="260"/>
    </row>
    <row r="82" spans="1:28" x14ac:dyDescent="0.25">
      <c r="A82" s="588" t="s">
        <v>70</v>
      </c>
      <c r="B82" s="589"/>
      <c r="C82" s="590"/>
      <c r="D82" s="428"/>
      <c r="E82" s="591"/>
      <c r="F82" s="591"/>
      <c r="G82" s="259"/>
      <c r="H82" s="259"/>
      <c r="I82" s="259"/>
      <c r="J82" s="259"/>
      <c r="K82" s="259"/>
      <c r="L82" s="259"/>
      <c r="M82" s="259"/>
      <c r="N82" s="259"/>
      <c r="O82" s="259"/>
      <c r="P82" s="392"/>
      <c r="Q82" s="259"/>
      <c r="R82" s="260"/>
      <c r="S82" s="260"/>
      <c r="T82" s="260"/>
      <c r="U82" s="260"/>
      <c r="V82" s="260"/>
      <c r="W82" s="260"/>
      <c r="X82" s="260"/>
      <c r="Y82" s="260"/>
      <c r="Z82" s="260"/>
      <c r="AA82" s="260"/>
      <c r="AB82" s="260"/>
    </row>
    <row r="83" spans="1:28" x14ac:dyDescent="0.25">
      <c r="A83" s="595" t="s">
        <v>71</v>
      </c>
      <c r="B83" s="596"/>
      <c r="C83" s="597"/>
      <c r="D83" s="428"/>
      <c r="E83" s="591"/>
      <c r="F83" s="591"/>
      <c r="G83" s="259"/>
      <c r="H83" s="259"/>
      <c r="I83" s="259"/>
      <c r="J83" s="259"/>
      <c r="K83" s="259"/>
      <c r="L83" s="259"/>
      <c r="M83" s="259"/>
      <c r="N83" s="259"/>
      <c r="O83" s="259"/>
      <c r="P83" s="259"/>
      <c r="Q83" s="259"/>
      <c r="R83" s="260"/>
      <c r="S83" s="260"/>
      <c r="T83" s="260"/>
      <c r="U83" s="260"/>
      <c r="V83" s="260"/>
      <c r="W83" s="260"/>
      <c r="X83" s="260"/>
      <c r="Y83" s="260"/>
      <c r="Z83" s="260"/>
      <c r="AA83" s="260"/>
      <c r="AB83" s="260"/>
    </row>
    <row r="84" spans="1:28" x14ac:dyDescent="0.25">
      <c r="A84" s="601" t="s">
        <v>72</v>
      </c>
      <c r="B84" s="602"/>
      <c r="C84" s="603"/>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row>
    <row r="85" spans="1:28" x14ac:dyDescent="0.25">
      <c r="A85" s="431" t="s">
        <v>73</v>
      </c>
      <c r="B85" s="431"/>
      <c r="C85" s="432"/>
      <c r="D85" s="433"/>
      <c r="E85" s="434"/>
    </row>
    <row r="86" spans="1:28" x14ac:dyDescent="0.25">
      <c r="A86" s="604" t="s">
        <v>74</v>
      </c>
      <c r="B86" s="604"/>
      <c r="C86" s="604"/>
      <c r="D86" s="605" t="s">
        <v>75</v>
      </c>
      <c r="E86" s="605" t="s">
        <v>114</v>
      </c>
    </row>
    <row r="87" spans="1:28" ht="18.75" customHeight="1" x14ac:dyDescent="0.25">
      <c r="A87" s="604"/>
      <c r="B87" s="604"/>
      <c r="C87" s="604"/>
      <c r="D87" s="605"/>
      <c r="E87" s="605"/>
    </row>
    <row r="88" spans="1:28" x14ac:dyDescent="0.25">
      <c r="A88" s="598" t="s">
        <v>76</v>
      </c>
      <c r="B88" s="599"/>
      <c r="C88" s="600"/>
      <c r="D88" s="435"/>
      <c r="E88" s="436"/>
      <c r="F88" s="262"/>
    </row>
    <row r="89" spans="1:28" x14ac:dyDescent="0.25">
      <c r="A89" s="592" t="s">
        <v>115</v>
      </c>
      <c r="B89" s="593"/>
      <c r="C89" s="594"/>
      <c r="D89" s="437"/>
      <c r="E89" s="438"/>
      <c r="F89" s="262"/>
    </row>
    <row r="90" spans="1:28" x14ac:dyDescent="0.25">
      <c r="A90" s="684" t="s">
        <v>77</v>
      </c>
      <c r="B90" s="685"/>
      <c r="C90" s="686"/>
      <c r="D90" s="439"/>
      <c r="E90" s="440"/>
      <c r="F90" s="262"/>
    </row>
    <row r="91" spans="1:28" x14ac:dyDescent="0.25">
      <c r="A91" s="432" t="s">
        <v>78</v>
      </c>
      <c r="B91" s="431"/>
      <c r="C91" s="432"/>
      <c r="D91" s="433"/>
      <c r="E91" s="434"/>
    </row>
    <row r="92" spans="1:28" x14ac:dyDescent="0.25">
      <c r="A92" s="604" t="s">
        <v>74</v>
      </c>
      <c r="B92" s="604"/>
      <c r="C92" s="604"/>
      <c r="D92" s="605" t="s">
        <v>75</v>
      </c>
      <c r="E92" s="605" t="s">
        <v>114</v>
      </c>
    </row>
    <row r="93" spans="1:28" ht="15.75" customHeight="1" x14ac:dyDescent="0.25">
      <c r="A93" s="604"/>
      <c r="B93" s="604"/>
      <c r="C93" s="604"/>
      <c r="D93" s="605"/>
      <c r="E93" s="605"/>
      <c r="F93" s="262"/>
    </row>
    <row r="94" spans="1:28" x14ac:dyDescent="0.25">
      <c r="A94" s="690" t="s">
        <v>116</v>
      </c>
      <c r="B94" s="691"/>
      <c r="C94" s="692"/>
      <c r="D94" s="435"/>
      <c r="E94" s="436"/>
      <c r="F94" s="262"/>
    </row>
    <row r="95" spans="1:28" x14ac:dyDescent="0.25">
      <c r="A95" s="687" t="s">
        <v>117</v>
      </c>
      <c r="B95" s="688"/>
      <c r="C95" s="689"/>
      <c r="D95" s="439"/>
      <c r="E95" s="440"/>
      <c r="F95" s="262"/>
    </row>
    <row r="96" spans="1:28" x14ac:dyDescent="0.25">
      <c r="A96" s="431" t="s">
        <v>118</v>
      </c>
      <c r="B96" s="432"/>
      <c r="C96" s="432"/>
      <c r="D96" s="433"/>
      <c r="E96" s="434"/>
      <c r="F96" s="441"/>
      <c r="G96" s="441"/>
      <c r="H96" s="441"/>
    </row>
    <row r="97" spans="1:85" x14ac:dyDescent="0.25">
      <c r="A97" s="671" t="s">
        <v>119</v>
      </c>
      <c r="B97" s="671"/>
      <c r="C97" s="672"/>
      <c r="D97" s="605" t="s">
        <v>82</v>
      </c>
      <c r="E97" s="640" t="s">
        <v>83</v>
      </c>
      <c r="F97" s="641"/>
      <c r="G97" s="641"/>
      <c r="H97" s="641"/>
      <c r="I97" s="641"/>
      <c r="J97" s="641"/>
      <c r="K97" s="652" t="s">
        <v>84</v>
      </c>
      <c r="L97" s="653"/>
    </row>
    <row r="98" spans="1:85" ht="17.25" customHeight="1" x14ac:dyDescent="0.25">
      <c r="A98" s="673"/>
      <c r="B98" s="673"/>
      <c r="C98" s="674"/>
      <c r="D98" s="605"/>
      <c r="E98" s="415" t="s">
        <v>85</v>
      </c>
      <c r="F98" s="442" t="s">
        <v>86</v>
      </c>
      <c r="G98" s="396" t="s">
        <v>87</v>
      </c>
      <c r="H98" s="396" t="s">
        <v>88</v>
      </c>
      <c r="I98" s="443" t="s">
        <v>89</v>
      </c>
      <c r="J98" s="416" t="s">
        <v>90</v>
      </c>
      <c r="K98" s="394" t="s">
        <v>91</v>
      </c>
      <c r="L98" s="394" t="s">
        <v>92</v>
      </c>
    </row>
    <row r="99" spans="1:85" x14ac:dyDescent="0.25">
      <c r="A99" s="675" t="s">
        <v>93</v>
      </c>
      <c r="B99" s="676"/>
      <c r="C99" s="444" t="s">
        <v>94</v>
      </c>
      <c r="D99" s="445">
        <f>SUM(E99:J99)</f>
        <v>0</v>
      </c>
      <c r="E99" s="288"/>
      <c r="F99" s="292"/>
      <c r="G99" s="289"/>
      <c r="H99" s="289"/>
      <c r="I99" s="289"/>
      <c r="J99" s="293"/>
      <c r="K99" s="446"/>
      <c r="L99" s="293"/>
      <c r="M99" s="447"/>
      <c r="CG99" s="262">
        <v>0</v>
      </c>
    </row>
    <row r="100" spans="1:85" x14ac:dyDescent="0.25">
      <c r="A100" s="677"/>
      <c r="B100" s="678"/>
      <c r="C100" s="448" t="s">
        <v>95</v>
      </c>
      <c r="D100" s="449">
        <f t="shared" ref="D100:D107" si="9">SUM(E100:J100)</f>
        <v>0</v>
      </c>
      <c r="E100" s="316"/>
      <c r="F100" s="318"/>
      <c r="G100" s="317"/>
      <c r="H100" s="317"/>
      <c r="I100" s="317"/>
      <c r="J100" s="302"/>
      <c r="K100" s="450"/>
      <c r="L100" s="302"/>
      <c r="M100" s="447"/>
      <c r="CG100" s="262">
        <v>0</v>
      </c>
    </row>
    <row r="101" spans="1:85" x14ac:dyDescent="0.25">
      <c r="A101" s="677"/>
      <c r="B101" s="678"/>
      <c r="C101" s="448" t="s">
        <v>96</v>
      </c>
      <c r="D101" s="451">
        <f t="shared" si="9"/>
        <v>0</v>
      </c>
      <c r="E101" s="347"/>
      <c r="F101" s="348"/>
      <c r="G101" s="360"/>
      <c r="H101" s="360"/>
      <c r="I101" s="360"/>
      <c r="J101" s="355"/>
      <c r="K101" s="452"/>
      <c r="L101" s="355"/>
      <c r="M101" s="447"/>
      <c r="CG101" s="262">
        <v>0</v>
      </c>
    </row>
    <row r="102" spans="1:85" x14ac:dyDescent="0.25">
      <c r="A102" s="675" t="s">
        <v>97</v>
      </c>
      <c r="B102" s="676"/>
      <c r="C102" s="444" t="s">
        <v>94</v>
      </c>
      <c r="D102" s="445">
        <f t="shared" si="9"/>
        <v>0</v>
      </c>
      <c r="E102" s="297"/>
      <c r="F102" s="301"/>
      <c r="G102" s="298"/>
      <c r="H102" s="298"/>
      <c r="I102" s="298"/>
      <c r="J102" s="303"/>
      <c r="K102" s="453"/>
      <c r="L102" s="303"/>
      <c r="M102" s="447"/>
      <c r="CG102" s="262">
        <v>0</v>
      </c>
    </row>
    <row r="103" spans="1:85" x14ac:dyDescent="0.25">
      <c r="A103" s="677"/>
      <c r="B103" s="678"/>
      <c r="C103" s="448" t="s">
        <v>95</v>
      </c>
      <c r="D103" s="449">
        <f t="shared" si="9"/>
        <v>0</v>
      </c>
      <c r="E103" s="363"/>
      <c r="F103" s="330"/>
      <c r="G103" s="328"/>
      <c r="H103" s="328"/>
      <c r="I103" s="328"/>
      <c r="J103" s="329"/>
      <c r="K103" s="454"/>
      <c r="L103" s="329"/>
      <c r="M103" s="447"/>
      <c r="CG103" s="262">
        <v>0</v>
      </c>
    </row>
    <row r="104" spans="1:85" x14ac:dyDescent="0.25">
      <c r="A104" s="677"/>
      <c r="B104" s="678"/>
      <c r="C104" s="448" t="s">
        <v>96</v>
      </c>
      <c r="D104" s="451">
        <f t="shared" si="9"/>
        <v>0</v>
      </c>
      <c r="E104" s="363"/>
      <c r="F104" s="330"/>
      <c r="G104" s="328"/>
      <c r="H104" s="328"/>
      <c r="I104" s="328"/>
      <c r="J104" s="329"/>
      <c r="K104" s="454"/>
      <c r="L104" s="329"/>
      <c r="M104" s="447"/>
      <c r="CG104" s="262">
        <v>0</v>
      </c>
    </row>
    <row r="105" spans="1:85" x14ac:dyDescent="0.25">
      <c r="A105" s="675" t="s">
        <v>98</v>
      </c>
      <c r="B105" s="679"/>
      <c r="C105" s="444" t="s">
        <v>94</v>
      </c>
      <c r="D105" s="445">
        <f t="shared" si="9"/>
        <v>0</v>
      </c>
      <c r="E105" s="288"/>
      <c r="F105" s="292"/>
      <c r="G105" s="289"/>
      <c r="H105" s="289"/>
      <c r="I105" s="289"/>
      <c r="J105" s="293"/>
      <c r="K105" s="446"/>
      <c r="L105" s="293"/>
      <c r="M105" s="447"/>
      <c r="CG105" s="262">
        <v>0</v>
      </c>
    </row>
    <row r="106" spans="1:85" x14ac:dyDescent="0.25">
      <c r="A106" s="680"/>
      <c r="B106" s="681"/>
      <c r="C106" s="448" t="s">
        <v>95</v>
      </c>
      <c r="D106" s="449">
        <f t="shared" si="9"/>
        <v>0</v>
      </c>
      <c r="E106" s="316"/>
      <c r="F106" s="318"/>
      <c r="G106" s="317"/>
      <c r="H106" s="317"/>
      <c r="I106" s="317"/>
      <c r="J106" s="302"/>
      <c r="K106" s="450"/>
      <c r="L106" s="302"/>
      <c r="M106" s="447"/>
      <c r="CG106" s="262">
        <v>0</v>
      </c>
    </row>
    <row r="107" spans="1:85" x14ac:dyDescent="0.25">
      <c r="A107" s="682"/>
      <c r="B107" s="683"/>
      <c r="C107" s="455" t="s">
        <v>96</v>
      </c>
      <c r="D107" s="451">
        <f t="shared" si="9"/>
        <v>0</v>
      </c>
      <c r="E107" s="347"/>
      <c r="F107" s="348"/>
      <c r="G107" s="360"/>
      <c r="H107" s="360"/>
      <c r="I107" s="360"/>
      <c r="J107" s="355"/>
      <c r="K107" s="452"/>
      <c r="L107" s="355"/>
      <c r="M107" s="447"/>
      <c r="CG107" s="262">
        <v>0</v>
      </c>
    </row>
    <row r="195" spans="1:2" hidden="1" x14ac:dyDescent="0.25">
      <c r="A195" s="261">
        <f>SUM(D40,D72,D79,D82:D84,D88:D90,D94:D95,D99:L107)</f>
        <v>3143</v>
      </c>
      <c r="B195" s="261">
        <f>SUM(CG8:CO108)</f>
        <v>0</v>
      </c>
    </row>
  </sheetData>
  <mergeCells count="85">
    <mergeCell ref="A90:C90"/>
    <mergeCell ref="A92:C93"/>
    <mergeCell ref="D92:D93"/>
    <mergeCell ref="E92:E93"/>
    <mergeCell ref="A95:C95"/>
    <mergeCell ref="A94:C94"/>
    <mergeCell ref="B61:C61"/>
    <mergeCell ref="B62:B63"/>
    <mergeCell ref="B67:C67"/>
    <mergeCell ref="B68:B70"/>
    <mergeCell ref="B72:C72"/>
    <mergeCell ref="B43:C43"/>
    <mergeCell ref="B44:B46"/>
    <mergeCell ref="B53:C53"/>
    <mergeCell ref="B54:B56"/>
    <mergeCell ref="B57:B59"/>
    <mergeCell ref="A97:C98"/>
    <mergeCell ref="A99:B101"/>
    <mergeCell ref="A102:B104"/>
    <mergeCell ref="A105:B107"/>
    <mergeCell ref="D97:D98"/>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6:O6"/>
    <mergeCell ref="A9:C10"/>
    <mergeCell ref="D9:D10"/>
    <mergeCell ref="E9:I9"/>
    <mergeCell ref="J9:X9"/>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A79:C79"/>
    <mergeCell ref="A82:C82"/>
    <mergeCell ref="E82:F82"/>
    <mergeCell ref="A89:C89"/>
    <mergeCell ref="A83:C83"/>
    <mergeCell ref="A88:C88"/>
    <mergeCell ref="E83:F83"/>
    <mergeCell ref="A84:C84"/>
    <mergeCell ref="A86:C87"/>
    <mergeCell ref="D86:D87"/>
    <mergeCell ref="E86:E87"/>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workbookViewId="0">
      <selection activeCell="E11" sqref="E11"/>
    </sheetView>
  </sheetViews>
  <sheetFormatPr baseColWidth="10" defaultRowHeight="15" x14ac:dyDescent="0.25"/>
  <cols>
    <col min="1" max="2" width="26.7109375" style="261" customWidth="1"/>
    <col min="3" max="3" width="37.28515625" style="261" customWidth="1"/>
    <col min="4" max="4" width="11.42578125" style="261"/>
    <col min="5" max="5" width="12.7109375" style="261" customWidth="1"/>
    <col min="6" max="6" width="11.42578125" style="261"/>
    <col min="7" max="7" width="14.5703125" style="261" customWidth="1"/>
    <col min="8" max="8" width="13.5703125" style="261" customWidth="1"/>
    <col min="9" max="9" width="15.7109375" style="261" customWidth="1"/>
    <col min="10" max="26" width="11.42578125" style="261"/>
    <col min="27" max="27" width="13.140625" style="261" customWidth="1"/>
    <col min="28" max="28" width="13.42578125" style="261" customWidth="1"/>
    <col min="29" max="76" width="11.42578125" style="261"/>
    <col min="77" max="96" width="0" style="262" hidden="1" customWidth="1"/>
    <col min="97" max="98" width="11.42578125" style="262"/>
    <col min="99" max="16384" width="11.42578125" style="261"/>
  </cols>
  <sheetData>
    <row r="1" spans="1:98" s="256" customFormat="1" ht="14.25" customHeight="1" x14ac:dyDescent="0.15">
      <c r="A1" s="256" t="s">
        <v>0</v>
      </c>
      <c r="BY1" s="257"/>
      <c r="BZ1" s="257"/>
      <c r="CA1" s="257"/>
      <c r="CB1" s="257"/>
      <c r="CC1" s="257"/>
      <c r="CD1" s="257"/>
      <c r="CE1" s="257"/>
      <c r="CF1" s="257"/>
      <c r="CG1" s="257"/>
      <c r="CH1" s="257"/>
      <c r="CI1" s="257"/>
      <c r="CJ1" s="257"/>
      <c r="CK1" s="257"/>
      <c r="CL1" s="257"/>
      <c r="CM1" s="257"/>
      <c r="CN1" s="257"/>
      <c r="CO1" s="257"/>
      <c r="CP1" s="257"/>
      <c r="CQ1" s="257"/>
      <c r="CR1" s="257"/>
      <c r="CS1" s="257"/>
      <c r="CT1" s="257"/>
    </row>
    <row r="2" spans="1:98" s="256" customFormat="1" ht="14.25" customHeight="1" x14ac:dyDescent="0.15">
      <c r="A2" s="256" t="str">
        <f>CONCATENATE("COMUNA: ",[6]NOMBRE!B2," - ","( ",[6]NOMBRE!C2,[6]NOMBRE!D2,[6]NOMBRE!E2,[6]NOMBRE!F2,[6]NOMBRE!G2," )")</f>
        <v>COMUNA: Linares - ( 07401 )</v>
      </c>
      <c r="BY2" s="257"/>
      <c r="BZ2" s="257"/>
      <c r="CA2" s="257"/>
      <c r="CB2" s="257"/>
      <c r="CC2" s="257"/>
      <c r="CD2" s="257"/>
      <c r="CE2" s="257"/>
      <c r="CF2" s="257"/>
      <c r="CG2" s="257"/>
      <c r="CH2" s="257"/>
      <c r="CI2" s="257"/>
      <c r="CJ2" s="257"/>
      <c r="CK2" s="257"/>
      <c r="CL2" s="257"/>
      <c r="CM2" s="257"/>
      <c r="CN2" s="257"/>
      <c r="CO2" s="257"/>
      <c r="CP2" s="257"/>
      <c r="CQ2" s="257"/>
      <c r="CR2" s="257"/>
      <c r="CS2" s="257"/>
      <c r="CT2" s="257"/>
    </row>
    <row r="3" spans="1:98" s="256" customFormat="1" ht="14.25" customHeight="1" x14ac:dyDescent="0.15">
      <c r="A3" s="256" t="str">
        <f>CONCATENATE("ESTABLECIMIENTO/ESTRATEGIA: ",[6]NOMBRE!B3," - ","( ",[6]NOMBRE!C3,[6]NOMBRE!D3,[6]NOMBRE!E3,[6]NOMBRE!F3,[6]NOMBRE!G3,[6]NOMBRE!H3," )")</f>
        <v>ESTABLECIMIENTO/ESTRATEGIA: Hospital Presidente Carlos Ibáñez del Campo - ( 116108 )</v>
      </c>
      <c r="BY3" s="257"/>
      <c r="BZ3" s="257"/>
      <c r="CA3" s="257"/>
      <c r="CB3" s="257"/>
      <c r="CC3" s="257"/>
      <c r="CD3" s="257"/>
      <c r="CE3" s="257"/>
      <c r="CF3" s="257"/>
      <c r="CG3" s="257"/>
      <c r="CH3" s="257"/>
      <c r="CI3" s="257"/>
      <c r="CJ3" s="257"/>
      <c r="CK3" s="257"/>
      <c r="CL3" s="257"/>
      <c r="CM3" s="257"/>
      <c r="CN3" s="257"/>
      <c r="CO3" s="257"/>
      <c r="CP3" s="257"/>
      <c r="CQ3" s="257"/>
      <c r="CR3" s="257"/>
      <c r="CS3" s="257"/>
      <c r="CT3" s="257"/>
    </row>
    <row r="4" spans="1:98" s="256" customFormat="1" ht="14.25" customHeight="1" x14ac:dyDescent="0.15">
      <c r="A4" s="256" t="str">
        <f>CONCATENATE("MES: ",[6]NOMBRE!B6," - ","( ",[6]NOMBRE!C6,[6]NOMBRE!D6," )")</f>
        <v>MES: JUNIO - ( 06 )</v>
      </c>
      <c r="BY4" s="257"/>
      <c r="BZ4" s="257"/>
      <c r="CA4" s="257"/>
      <c r="CB4" s="257"/>
      <c r="CC4" s="257"/>
      <c r="CD4" s="257"/>
      <c r="CE4" s="257"/>
      <c r="CF4" s="257"/>
      <c r="CG4" s="257"/>
      <c r="CH4" s="257"/>
      <c r="CI4" s="257"/>
      <c r="CJ4" s="257"/>
      <c r="CK4" s="257"/>
      <c r="CL4" s="257"/>
      <c r="CM4" s="257"/>
      <c r="CN4" s="257"/>
      <c r="CO4" s="257"/>
      <c r="CP4" s="257"/>
      <c r="CQ4" s="257"/>
      <c r="CR4" s="257"/>
      <c r="CS4" s="257"/>
      <c r="CT4" s="257"/>
    </row>
    <row r="5" spans="1:98" s="256" customFormat="1" ht="14.25" customHeight="1" x14ac:dyDescent="0.15">
      <c r="A5" s="256" t="str">
        <f>CONCATENATE("AÑO: ",[6]NOMBRE!B7)</f>
        <v>AÑO: 2017</v>
      </c>
      <c r="BY5" s="257"/>
      <c r="BZ5" s="257"/>
      <c r="CA5" s="257"/>
      <c r="CB5" s="257"/>
      <c r="CC5" s="257"/>
      <c r="CD5" s="257"/>
      <c r="CE5" s="257"/>
      <c r="CF5" s="257"/>
      <c r="CG5" s="257"/>
      <c r="CH5" s="257"/>
      <c r="CI5" s="257"/>
      <c r="CJ5" s="257"/>
      <c r="CK5" s="257"/>
      <c r="CL5" s="257"/>
      <c r="CM5" s="257"/>
      <c r="CN5" s="257"/>
      <c r="CO5" s="257"/>
      <c r="CP5" s="257"/>
      <c r="CQ5" s="257"/>
      <c r="CR5" s="257"/>
      <c r="CS5" s="257"/>
      <c r="CT5" s="257"/>
    </row>
    <row r="6" spans="1:98" ht="15.75" x14ac:dyDescent="0.25">
      <c r="A6" s="639" t="s">
        <v>1</v>
      </c>
      <c r="B6" s="639"/>
      <c r="C6" s="639"/>
      <c r="D6" s="639"/>
      <c r="E6" s="639"/>
      <c r="F6" s="639"/>
      <c r="G6" s="639"/>
      <c r="H6" s="639"/>
      <c r="I6" s="639"/>
      <c r="J6" s="639"/>
      <c r="K6" s="639"/>
      <c r="L6" s="639"/>
      <c r="M6" s="639"/>
      <c r="N6" s="639"/>
      <c r="O6" s="639"/>
      <c r="P6" s="258"/>
      <c r="Q6" s="259"/>
      <c r="R6" s="260"/>
      <c r="S6" s="260"/>
      <c r="T6" s="260"/>
      <c r="U6" s="260"/>
      <c r="V6" s="260"/>
      <c r="W6" s="260"/>
      <c r="X6" s="260"/>
      <c r="Y6" s="260"/>
      <c r="Z6" s="260"/>
      <c r="AA6" s="260"/>
      <c r="AB6" s="260"/>
      <c r="AC6" s="260"/>
    </row>
    <row r="7" spans="1:98" ht="15.75" x14ac:dyDescent="0.25">
      <c r="A7" s="263"/>
      <c r="B7" s="263"/>
      <c r="C7" s="263"/>
      <c r="D7" s="263"/>
      <c r="E7" s="263"/>
      <c r="F7" s="263"/>
      <c r="G7" s="263"/>
      <c r="H7" s="263"/>
      <c r="I7" s="263"/>
      <c r="J7" s="263"/>
      <c r="K7" s="263"/>
      <c r="L7" s="263"/>
      <c r="M7" s="263"/>
      <c r="N7" s="263"/>
      <c r="O7" s="263"/>
      <c r="P7" s="258"/>
      <c r="Q7" s="259"/>
      <c r="R7" s="260"/>
      <c r="S7" s="260"/>
      <c r="T7" s="260"/>
      <c r="U7" s="260"/>
      <c r="V7" s="260"/>
      <c r="W7" s="260"/>
      <c r="X7" s="260"/>
      <c r="Y7" s="260"/>
      <c r="Z7" s="260"/>
      <c r="AA7" s="260"/>
      <c r="AB7" s="260"/>
      <c r="AC7" s="260"/>
    </row>
    <row r="8" spans="1:98" x14ac:dyDescent="0.25">
      <c r="A8" s="264" t="s">
        <v>2</v>
      </c>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row>
    <row r="9" spans="1:98" ht="15" customHeight="1" x14ac:dyDescent="0.25">
      <c r="A9" s="640" t="s">
        <v>3</v>
      </c>
      <c r="B9" s="641"/>
      <c r="C9" s="642"/>
      <c r="D9" s="615" t="s">
        <v>4</v>
      </c>
      <c r="E9" s="646" t="s">
        <v>99</v>
      </c>
      <c r="F9" s="647"/>
      <c r="G9" s="647"/>
      <c r="H9" s="647"/>
      <c r="I9" s="648"/>
      <c r="J9" s="649" t="s">
        <v>100</v>
      </c>
      <c r="K9" s="650"/>
      <c r="L9" s="650"/>
      <c r="M9" s="650"/>
      <c r="N9" s="650"/>
      <c r="O9" s="650"/>
      <c r="P9" s="650"/>
      <c r="Q9" s="650"/>
      <c r="R9" s="650"/>
      <c r="S9" s="650"/>
      <c r="T9" s="650"/>
      <c r="U9" s="650"/>
      <c r="V9" s="650"/>
      <c r="W9" s="650"/>
      <c r="X9" s="651"/>
      <c r="Y9" s="626" t="s">
        <v>101</v>
      </c>
      <c r="Z9" s="627"/>
      <c r="AA9" s="628" t="s">
        <v>102</v>
      </c>
      <c r="AB9" s="615" t="s">
        <v>103</v>
      </c>
      <c r="AC9" s="630" t="s">
        <v>104</v>
      </c>
    </row>
    <row r="10" spans="1:98" ht="33" customHeight="1" x14ac:dyDescent="0.25">
      <c r="A10" s="643"/>
      <c r="B10" s="644"/>
      <c r="C10" s="645"/>
      <c r="D10" s="617"/>
      <c r="E10" s="267" t="s">
        <v>5</v>
      </c>
      <c r="F10" s="268" t="s">
        <v>6</v>
      </c>
      <c r="G10" s="268" t="s">
        <v>7</v>
      </c>
      <c r="H10" s="269" t="s">
        <v>8</v>
      </c>
      <c r="I10" s="270" t="s">
        <v>9</v>
      </c>
      <c r="J10" s="271" t="s">
        <v>10</v>
      </c>
      <c r="K10" s="268" t="s">
        <v>11</v>
      </c>
      <c r="L10" s="268" t="s">
        <v>12</v>
      </c>
      <c r="M10" s="268" t="s">
        <v>13</v>
      </c>
      <c r="N10" s="268" t="s">
        <v>14</v>
      </c>
      <c r="O10" s="268" t="s">
        <v>15</v>
      </c>
      <c r="P10" s="268" t="s">
        <v>16</v>
      </c>
      <c r="Q10" s="268" t="s">
        <v>17</v>
      </c>
      <c r="R10" s="268" t="s">
        <v>18</v>
      </c>
      <c r="S10" s="268" t="s">
        <v>19</v>
      </c>
      <c r="T10" s="268" t="s">
        <v>20</v>
      </c>
      <c r="U10" s="268" t="s">
        <v>21</v>
      </c>
      <c r="V10" s="268" t="s">
        <v>22</v>
      </c>
      <c r="W10" s="268" t="s">
        <v>23</v>
      </c>
      <c r="X10" s="272" t="s">
        <v>24</v>
      </c>
      <c r="Y10" s="273" t="s">
        <v>25</v>
      </c>
      <c r="Z10" s="274" t="s">
        <v>105</v>
      </c>
      <c r="AA10" s="629"/>
      <c r="AB10" s="617"/>
      <c r="AC10" s="631"/>
    </row>
    <row r="11" spans="1:98" x14ac:dyDescent="0.25">
      <c r="A11" s="610" t="s">
        <v>26</v>
      </c>
      <c r="B11" s="634" t="s">
        <v>27</v>
      </c>
      <c r="C11" s="635"/>
      <c r="D11" s="275">
        <f>SUM(E11:G11)</f>
        <v>132</v>
      </c>
      <c r="E11" s="276">
        <v>132</v>
      </c>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row>
    <row r="12" spans="1:98" x14ac:dyDescent="0.25">
      <c r="A12" s="611"/>
      <c r="B12" s="636" t="s">
        <v>28</v>
      </c>
      <c r="C12" s="286" t="s">
        <v>29</v>
      </c>
      <c r="D12" s="287">
        <f t="shared" ref="D12:D19" si="0">SUM(E12:X12)</f>
        <v>161</v>
      </c>
      <c r="E12" s="288">
        <v>91</v>
      </c>
      <c r="F12" s="289">
        <v>6</v>
      </c>
      <c r="G12" s="289">
        <v>16</v>
      </c>
      <c r="H12" s="289">
        <v>18</v>
      </c>
      <c r="I12" s="290">
        <v>8</v>
      </c>
      <c r="J12" s="289"/>
      <c r="K12" s="289">
        <v>1</v>
      </c>
      <c r="L12" s="289">
        <v>9</v>
      </c>
      <c r="M12" s="289"/>
      <c r="N12" s="289"/>
      <c r="O12" s="289"/>
      <c r="P12" s="289"/>
      <c r="Q12" s="289">
        <v>5</v>
      </c>
      <c r="R12" s="289"/>
      <c r="S12" s="289">
        <v>5</v>
      </c>
      <c r="T12" s="289"/>
      <c r="U12" s="289"/>
      <c r="V12" s="289">
        <v>2</v>
      </c>
      <c r="W12" s="289"/>
      <c r="X12" s="291"/>
      <c r="Y12" s="292"/>
      <c r="Z12" s="291"/>
      <c r="AA12" s="293"/>
      <c r="AB12" s="293"/>
      <c r="AC12" s="293"/>
      <c r="AD12" s="294"/>
      <c r="CA12" s="262" t="str">
        <f t="shared" ref="CA12:CA35" si="1">IF(D12&lt;SUM(Y12:AC12),"Total por edad no puede ser menor que la suma de los subgrupos","")</f>
        <v/>
      </c>
      <c r="CG12" s="262">
        <f t="shared" ref="CG12:CG39" si="2">IF(D12&lt;SUM(Y12:AC12),1,0)</f>
        <v>0</v>
      </c>
    </row>
    <row r="13" spans="1:98" x14ac:dyDescent="0.25">
      <c r="A13" s="611"/>
      <c r="B13" s="637"/>
      <c r="C13" s="295" t="s">
        <v>30</v>
      </c>
      <c r="D13" s="296">
        <f t="shared" si="0"/>
        <v>21</v>
      </c>
      <c r="E13" s="297">
        <v>6</v>
      </c>
      <c r="F13" s="298"/>
      <c r="G13" s="298"/>
      <c r="H13" s="298"/>
      <c r="I13" s="299"/>
      <c r="J13" s="298"/>
      <c r="K13" s="298"/>
      <c r="L13" s="298">
        <v>1</v>
      </c>
      <c r="M13" s="298">
        <v>1</v>
      </c>
      <c r="N13" s="298"/>
      <c r="O13" s="298"/>
      <c r="P13" s="298">
        <v>2</v>
      </c>
      <c r="Q13" s="298"/>
      <c r="R13" s="298">
        <v>5</v>
      </c>
      <c r="S13" s="298">
        <v>1</v>
      </c>
      <c r="T13" s="298">
        <v>5</v>
      </c>
      <c r="U13" s="298"/>
      <c r="V13" s="298"/>
      <c r="W13" s="298"/>
      <c r="X13" s="300"/>
      <c r="Y13" s="301"/>
      <c r="Z13" s="300"/>
      <c r="AA13" s="302"/>
      <c r="AB13" s="302"/>
      <c r="AC13" s="303"/>
      <c r="AD13" s="294"/>
      <c r="CA13" s="262" t="str">
        <f t="shared" si="1"/>
        <v/>
      </c>
      <c r="CG13" s="262">
        <f t="shared" si="2"/>
        <v>0</v>
      </c>
    </row>
    <row r="14" spans="1:98" x14ac:dyDescent="0.25">
      <c r="A14" s="611"/>
      <c r="B14" s="638"/>
      <c r="C14" s="304" t="s">
        <v>31</v>
      </c>
      <c r="D14" s="305">
        <f t="shared" si="0"/>
        <v>20</v>
      </c>
      <c r="E14" s="306">
        <v>6</v>
      </c>
      <c r="F14" s="307"/>
      <c r="G14" s="307"/>
      <c r="H14" s="307"/>
      <c r="I14" s="308"/>
      <c r="J14" s="307"/>
      <c r="K14" s="307"/>
      <c r="L14" s="307"/>
      <c r="M14" s="307"/>
      <c r="N14" s="307"/>
      <c r="O14" s="307"/>
      <c r="P14" s="307">
        <v>1</v>
      </c>
      <c r="Q14" s="307">
        <v>2</v>
      </c>
      <c r="R14" s="307"/>
      <c r="S14" s="307"/>
      <c r="T14" s="307"/>
      <c r="U14" s="307">
        <v>1</v>
      </c>
      <c r="V14" s="307"/>
      <c r="W14" s="307">
        <v>7</v>
      </c>
      <c r="X14" s="309">
        <v>3</v>
      </c>
      <c r="Y14" s="310"/>
      <c r="Z14" s="309"/>
      <c r="AA14" s="311"/>
      <c r="AB14" s="311"/>
      <c r="AC14" s="311"/>
      <c r="AD14" s="294"/>
      <c r="CA14" s="262" t="str">
        <f t="shared" si="1"/>
        <v/>
      </c>
      <c r="CG14" s="262">
        <f t="shared" si="2"/>
        <v>0</v>
      </c>
    </row>
    <row r="15" spans="1:98" x14ac:dyDescent="0.25">
      <c r="A15" s="611"/>
      <c r="B15" s="632" t="s">
        <v>32</v>
      </c>
      <c r="C15" s="633"/>
      <c r="D15" s="312">
        <f t="shared" si="0"/>
        <v>164</v>
      </c>
      <c r="E15" s="297">
        <v>164</v>
      </c>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CA15" s="262" t="str">
        <f t="shared" si="1"/>
        <v/>
      </c>
      <c r="CG15" s="262">
        <f t="shared" si="2"/>
        <v>0</v>
      </c>
    </row>
    <row r="16" spans="1:98" x14ac:dyDescent="0.25">
      <c r="A16" s="611"/>
      <c r="B16" s="607" t="s">
        <v>33</v>
      </c>
      <c r="C16" s="608"/>
      <c r="D16" s="296">
        <f t="shared" si="0"/>
        <v>56</v>
      </c>
      <c r="E16" s="316">
        <v>56</v>
      </c>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CA16" s="262" t="str">
        <f t="shared" si="1"/>
        <v/>
      </c>
      <c r="CG16" s="262">
        <f t="shared" si="2"/>
        <v>0</v>
      </c>
    </row>
    <row r="17" spans="1:85" x14ac:dyDescent="0.25">
      <c r="A17" s="611"/>
      <c r="B17" s="607" t="s">
        <v>34</v>
      </c>
      <c r="C17" s="608"/>
      <c r="D17" s="296">
        <f t="shared" si="0"/>
        <v>8</v>
      </c>
      <c r="E17" s="316">
        <v>8</v>
      </c>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CA17" s="262" t="str">
        <f t="shared" si="1"/>
        <v/>
      </c>
      <c r="CG17" s="262">
        <f t="shared" si="2"/>
        <v>0</v>
      </c>
    </row>
    <row r="18" spans="1:85" x14ac:dyDescent="0.25">
      <c r="A18" s="611"/>
      <c r="B18" s="607" t="s">
        <v>79</v>
      </c>
      <c r="C18" s="608"/>
      <c r="D18" s="296">
        <f t="shared" si="0"/>
        <v>0</v>
      </c>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CA18" s="262" t="str">
        <f t="shared" si="1"/>
        <v/>
      </c>
      <c r="CG18" s="262">
        <f t="shared" si="2"/>
        <v>0</v>
      </c>
    </row>
    <row r="19" spans="1:85" x14ac:dyDescent="0.25">
      <c r="A19" s="611"/>
      <c r="B19" s="607" t="s">
        <v>35</v>
      </c>
      <c r="C19" s="608"/>
      <c r="D19" s="296">
        <f t="shared" si="0"/>
        <v>48</v>
      </c>
      <c r="E19" s="316">
        <v>48</v>
      </c>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CA19" s="262" t="str">
        <f t="shared" si="1"/>
        <v/>
      </c>
      <c r="CG19" s="262">
        <f t="shared" si="2"/>
        <v>0</v>
      </c>
    </row>
    <row r="20" spans="1:85" x14ac:dyDescent="0.25">
      <c r="A20" s="611"/>
      <c r="B20" s="607" t="s">
        <v>36</v>
      </c>
      <c r="C20" s="608"/>
      <c r="D20" s="296">
        <f>SUM(J20:T20)</f>
        <v>43</v>
      </c>
      <c r="E20" s="321"/>
      <c r="F20" s="322"/>
      <c r="G20" s="322"/>
      <c r="H20" s="322"/>
      <c r="I20" s="323"/>
      <c r="J20" s="318"/>
      <c r="K20" s="317">
        <v>4</v>
      </c>
      <c r="L20" s="317">
        <v>17</v>
      </c>
      <c r="M20" s="317">
        <v>10</v>
      </c>
      <c r="N20" s="317">
        <v>7</v>
      </c>
      <c r="O20" s="317">
        <v>3</v>
      </c>
      <c r="P20" s="317">
        <v>2</v>
      </c>
      <c r="Q20" s="317"/>
      <c r="R20" s="317"/>
      <c r="S20" s="317"/>
      <c r="T20" s="317"/>
      <c r="U20" s="324"/>
      <c r="V20" s="324"/>
      <c r="W20" s="324"/>
      <c r="X20" s="324"/>
      <c r="Y20" s="320"/>
      <c r="Z20" s="300">
        <v>43</v>
      </c>
      <c r="AA20" s="302"/>
      <c r="AB20" s="323"/>
      <c r="AC20" s="323"/>
      <c r="AD20" s="294"/>
      <c r="CA20" s="262" t="str">
        <f t="shared" si="1"/>
        <v/>
      </c>
      <c r="CG20" s="262">
        <f t="shared" si="2"/>
        <v>0</v>
      </c>
    </row>
    <row r="21" spans="1:85" x14ac:dyDescent="0.25">
      <c r="A21" s="611"/>
      <c r="B21" s="613" t="s">
        <v>106</v>
      </c>
      <c r="C21" s="614"/>
      <c r="D21" s="325">
        <f>SUM(H21:T21)</f>
        <v>0</v>
      </c>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CA21" s="262" t="str">
        <f t="shared" si="1"/>
        <v/>
      </c>
      <c r="CG21" s="262">
        <f t="shared" si="2"/>
        <v>0</v>
      </c>
    </row>
    <row r="22" spans="1:85" x14ac:dyDescent="0.25">
      <c r="A22" s="611"/>
      <c r="B22" s="615" t="s">
        <v>107</v>
      </c>
      <c r="C22" s="335" t="s">
        <v>37</v>
      </c>
      <c r="D22" s="275">
        <f>E22</f>
        <v>24</v>
      </c>
      <c r="E22" s="288">
        <v>24</v>
      </c>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CA22" s="262" t="str">
        <f t="shared" si="1"/>
        <v/>
      </c>
      <c r="CG22" s="262">
        <f t="shared" si="2"/>
        <v>0</v>
      </c>
    </row>
    <row r="23" spans="1:85" x14ac:dyDescent="0.25">
      <c r="A23" s="611"/>
      <c r="B23" s="616"/>
      <c r="C23" s="340" t="s">
        <v>38</v>
      </c>
      <c r="D23" s="325">
        <f>E23</f>
        <v>45</v>
      </c>
      <c r="E23" s="316">
        <v>45</v>
      </c>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CA23" s="262" t="str">
        <f t="shared" si="1"/>
        <v/>
      </c>
      <c r="CG23" s="262">
        <f t="shared" si="2"/>
        <v>0</v>
      </c>
    </row>
    <row r="24" spans="1:85" x14ac:dyDescent="0.25">
      <c r="A24" s="611"/>
      <c r="B24" s="617"/>
      <c r="C24" s="345" t="s">
        <v>39</v>
      </c>
      <c r="D24" s="346">
        <f>SUM(E24:G24)</f>
        <v>0</v>
      </c>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CA24" s="262" t="str">
        <f t="shared" si="1"/>
        <v/>
      </c>
      <c r="CG24" s="262">
        <f t="shared" si="2"/>
        <v>0</v>
      </c>
    </row>
    <row r="25" spans="1:85" x14ac:dyDescent="0.25">
      <c r="A25" s="611"/>
      <c r="B25" s="615" t="s">
        <v>40</v>
      </c>
      <c r="C25" s="356" t="s">
        <v>41</v>
      </c>
      <c r="D25" s="287">
        <f>SUM(E25:G25)</f>
        <v>0</v>
      </c>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CA25" s="262" t="str">
        <f t="shared" si="1"/>
        <v/>
      </c>
      <c r="CG25" s="262">
        <f t="shared" si="2"/>
        <v>0</v>
      </c>
    </row>
    <row r="26" spans="1:85" x14ac:dyDescent="0.25">
      <c r="A26" s="611"/>
      <c r="B26" s="616"/>
      <c r="C26" s="359" t="s">
        <v>42</v>
      </c>
      <c r="D26" s="296">
        <f>SUM(E26:I26)</f>
        <v>0</v>
      </c>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CA26" s="262" t="str">
        <f t="shared" si="1"/>
        <v/>
      </c>
      <c r="CG26" s="262">
        <f t="shared" si="2"/>
        <v>0</v>
      </c>
    </row>
    <row r="27" spans="1:85" x14ac:dyDescent="0.25">
      <c r="A27" s="611"/>
      <c r="B27" s="617"/>
      <c r="C27" s="345" t="s">
        <v>39</v>
      </c>
      <c r="D27" s="346">
        <f>SUM(E27:I27)</f>
        <v>0</v>
      </c>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CA27" s="262" t="str">
        <f t="shared" si="1"/>
        <v/>
      </c>
      <c r="CG27" s="262">
        <f t="shared" si="2"/>
        <v>0</v>
      </c>
    </row>
    <row r="28" spans="1:85" x14ac:dyDescent="0.25">
      <c r="A28" s="611"/>
      <c r="B28" s="632" t="s">
        <v>43</v>
      </c>
      <c r="C28" s="633"/>
      <c r="D28" s="312">
        <f t="shared" ref="D28:D33" si="3">SUM(E28:X28)</f>
        <v>283</v>
      </c>
      <c r="E28" s="297">
        <v>217</v>
      </c>
      <c r="F28" s="298"/>
      <c r="G28" s="298"/>
      <c r="H28" s="298"/>
      <c r="I28" s="303"/>
      <c r="J28" s="301">
        <v>1</v>
      </c>
      <c r="K28" s="298">
        <v>3</v>
      </c>
      <c r="L28" s="298">
        <v>4</v>
      </c>
      <c r="M28" s="313">
        <v>1</v>
      </c>
      <c r="N28" s="313">
        <v>1</v>
      </c>
      <c r="O28" s="313">
        <v>4</v>
      </c>
      <c r="P28" s="313">
        <v>1</v>
      </c>
      <c r="Q28" s="313">
        <v>3</v>
      </c>
      <c r="R28" s="313">
        <v>3</v>
      </c>
      <c r="S28" s="313">
        <v>5</v>
      </c>
      <c r="T28" s="313">
        <v>4</v>
      </c>
      <c r="U28" s="313">
        <v>3</v>
      </c>
      <c r="V28" s="313">
        <v>8</v>
      </c>
      <c r="W28" s="313">
        <v>7</v>
      </c>
      <c r="X28" s="313">
        <v>18</v>
      </c>
      <c r="Y28" s="314"/>
      <c r="Z28" s="315"/>
      <c r="AA28" s="303"/>
      <c r="AB28" s="303"/>
      <c r="AC28" s="303"/>
      <c r="AD28" s="294"/>
      <c r="CA28" s="262" t="str">
        <f t="shared" si="1"/>
        <v/>
      </c>
      <c r="CG28" s="262">
        <f t="shared" si="2"/>
        <v>0</v>
      </c>
    </row>
    <row r="29" spans="1:85" x14ac:dyDescent="0.25">
      <c r="A29" s="611"/>
      <c r="B29" s="607" t="s">
        <v>44</v>
      </c>
      <c r="C29" s="608"/>
      <c r="D29" s="296">
        <f t="shared" si="3"/>
        <v>136</v>
      </c>
      <c r="E29" s="316">
        <v>136</v>
      </c>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CA29" s="262" t="str">
        <f t="shared" si="1"/>
        <v/>
      </c>
      <c r="CG29" s="262">
        <f t="shared" si="2"/>
        <v>0</v>
      </c>
    </row>
    <row r="30" spans="1:85" x14ac:dyDescent="0.25">
      <c r="A30" s="611"/>
      <c r="B30" s="609" t="s">
        <v>80</v>
      </c>
      <c r="C30" s="361" t="s">
        <v>108</v>
      </c>
      <c r="D30" s="296">
        <f t="shared" si="3"/>
        <v>0</v>
      </c>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CA30" s="262" t="str">
        <f t="shared" si="1"/>
        <v/>
      </c>
      <c r="CG30" s="262">
        <f t="shared" si="2"/>
        <v>0</v>
      </c>
    </row>
    <row r="31" spans="1:85" x14ac:dyDescent="0.25">
      <c r="A31" s="611"/>
      <c r="B31" s="609"/>
      <c r="C31" s="361" t="s">
        <v>109</v>
      </c>
      <c r="D31" s="296">
        <f t="shared" si="3"/>
        <v>0</v>
      </c>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CA31" s="262" t="str">
        <f t="shared" si="1"/>
        <v/>
      </c>
      <c r="CG31" s="262">
        <f t="shared" si="2"/>
        <v>0</v>
      </c>
    </row>
    <row r="32" spans="1:85" x14ac:dyDescent="0.25">
      <c r="A32" s="611"/>
      <c r="B32" s="606" t="s">
        <v>81</v>
      </c>
      <c r="C32" s="606"/>
      <c r="D32" s="296">
        <f t="shared" si="3"/>
        <v>0</v>
      </c>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CA32" s="262" t="str">
        <f t="shared" si="1"/>
        <v/>
      </c>
      <c r="CG32" s="262">
        <f t="shared" si="2"/>
        <v>0</v>
      </c>
    </row>
    <row r="33" spans="1:85" x14ac:dyDescent="0.25">
      <c r="A33" s="611"/>
      <c r="B33" s="607" t="s">
        <v>45</v>
      </c>
      <c r="C33" s="608"/>
      <c r="D33" s="296">
        <f t="shared" si="3"/>
        <v>0</v>
      </c>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CA33" s="262" t="str">
        <f t="shared" si="1"/>
        <v/>
      </c>
      <c r="CG33" s="262">
        <f t="shared" si="2"/>
        <v>0</v>
      </c>
    </row>
    <row r="34" spans="1:85" x14ac:dyDescent="0.25">
      <c r="A34" s="611"/>
      <c r="B34" s="619" t="s">
        <v>110</v>
      </c>
      <c r="C34" s="620"/>
      <c r="D34" s="362">
        <f>SUM(J34:T34)</f>
        <v>0</v>
      </c>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CA34" s="262" t="str">
        <f t="shared" si="1"/>
        <v/>
      </c>
      <c r="CG34" s="262">
        <f t="shared" si="2"/>
        <v>0</v>
      </c>
    </row>
    <row r="35" spans="1:85" x14ac:dyDescent="0.25">
      <c r="A35" s="611"/>
      <c r="B35" s="613" t="s">
        <v>47</v>
      </c>
      <c r="C35" s="614"/>
      <c r="D35" s="325">
        <f>SUM(E35:X35)</f>
        <v>666</v>
      </c>
      <c r="E35" s="363">
        <v>161</v>
      </c>
      <c r="F35" s="328"/>
      <c r="G35" s="328">
        <v>1</v>
      </c>
      <c r="H35" s="328">
        <v>1</v>
      </c>
      <c r="I35" s="329"/>
      <c r="J35" s="330"/>
      <c r="K35" s="328">
        <v>17</v>
      </c>
      <c r="L35" s="328">
        <v>13</v>
      </c>
      <c r="M35" s="364">
        <v>14</v>
      </c>
      <c r="N35" s="364">
        <v>17</v>
      </c>
      <c r="O35" s="364">
        <v>12</v>
      </c>
      <c r="P35" s="364">
        <v>15</v>
      </c>
      <c r="Q35" s="364">
        <v>19</v>
      </c>
      <c r="R35" s="364">
        <v>34</v>
      </c>
      <c r="S35" s="364">
        <v>38</v>
      </c>
      <c r="T35" s="364">
        <v>58</v>
      </c>
      <c r="U35" s="364">
        <v>53</v>
      </c>
      <c r="V35" s="364">
        <v>49</v>
      </c>
      <c r="W35" s="364">
        <v>53</v>
      </c>
      <c r="X35" s="364">
        <v>111</v>
      </c>
      <c r="Y35" s="332"/>
      <c r="Z35" s="333"/>
      <c r="AA35" s="329"/>
      <c r="AB35" s="302"/>
      <c r="AC35" s="329"/>
      <c r="AD35" s="294"/>
      <c r="CA35" s="262" t="str">
        <f t="shared" si="1"/>
        <v/>
      </c>
      <c r="CG35" s="262">
        <f t="shared" si="2"/>
        <v>0</v>
      </c>
    </row>
    <row r="36" spans="1:85" x14ac:dyDescent="0.25">
      <c r="A36" s="611"/>
      <c r="B36" s="615" t="s">
        <v>48</v>
      </c>
      <c r="C36" s="365" t="s">
        <v>49</v>
      </c>
      <c r="D36" s="287">
        <f>SUM(U36:X36)</f>
        <v>0</v>
      </c>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CA36" s="262" t="str">
        <f t="shared" ref="CA36:CA39" si="4">IF(D36&lt;SUM(Y36:AC36),"Total por edad no puede ser menor que la suma de los subgrupos","")</f>
        <v/>
      </c>
      <c r="CG36" s="262">
        <f t="shared" si="2"/>
        <v>0</v>
      </c>
    </row>
    <row r="37" spans="1:85" x14ac:dyDescent="0.25">
      <c r="A37" s="611"/>
      <c r="B37" s="616"/>
      <c r="C37" s="370" t="s">
        <v>50</v>
      </c>
      <c r="D37" s="296">
        <f>SUM(U37:X37)</f>
        <v>234</v>
      </c>
      <c r="E37" s="321"/>
      <c r="F37" s="322"/>
      <c r="G37" s="322"/>
      <c r="H37" s="322"/>
      <c r="I37" s="323"/>
      <c r="J37" s="342"/>
      <c r="K37" s="322"/>
      <c r="L37" s="322"/>
      <c r="M37" s="322"/>
      <c r="N37" s="322"/>
      <c r="O37" s="322"/>
      <c r="P37" s="322"/>
      <c r="Q37" s="322"/>
      <c r="R37" s="322"/>
      <c r="S37" s="322"/>
      <c r="T37" s="322"/>
      <c r="U37" s="319">
        <v>50</v>
      </c>
      <c r="V37" s="319">
        <v>43</v>
      </c>
      <c r="W37" s="319">
        <v>48</v>
      </c>
      <c r="X37" s="319">
        <v>93</v>
      </c>
      <c r="Y37" s="371"/>
      <c r="Z37" s="372"/>
      <c r="AA37" s="323"/>
      <c r="AB37" s="323"/>
      <c r="AC37" s="323"/>
      <c r="AD37" s="294"/>
      <c r="CA37" s="262" t="str">
        <f t="shared" si="4"/>
        <v/>
      </c>
      <c r="CG37" s="262">
        <f t="shared" si="2"/>
        <v>0</v>
      </c>
    </row>
    <row r="38" spans="1:85" x14ac:dyDescent="0.25">
      <c r="A38" s="611"/>
      <c r="B38" s="617"/>
      <c r="C38" s="373" t="s">
        <v>51</v>
      </c>
      <c r="D38" s="346">
        <f>SUM(U38:X38)</f>
        <v>0</v>
      </c>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CA38" s="262" t="str">
        <f t="shared" si="4"/>
        <v/>
      </c>
      <c r="CG38" s="262">
        <f t="shared" si="2"/>
        <v>0</v>
      </c>
    </row>
    <row r="39" spans="1:85" x14ac:dyDescent="0.25">
      <c r="A39" s="611"/>
      <c r="B39" s="621" t="s">
        <v>52</v>
      </c>
      <c r="C39" s="622"/>
      <c r="D39" s="305">
        <f>SUM(E39:X39)</f>
        <v>0</v>
      </c>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CA39" s="262" t="str">
        <f t="shared" si="4"/>
        <v/>
      </c>
      <c r="CG39" s="262">
        <f t="shared" si="2"/>
        <v>0</v>
      </c>
    </row>
    <row r="40" spans="1:85" x14ac:dyDescent="0.25">
      <c r="A40" s="612"/>
      <c r="B40" s="585" t="s">
        <v>4</v>
      </c>
      <c r="C40" s="618"/>
      <c r="D40" s="381">
        <f>SUM(E40:X40)</f>
        <v>2041</v>
      </c>
      <c r="E40" s="382">
        <f t="shared" ref="E40:AC40" si="5">SUM(E11:E39)</f>
        <v>1094</v>
      </c>
      <c r="F40" s="383">
        <f t="shared" si="5"/>
        <v>6</v>
      </c>
      <c r="G40" s="383">
        <f t="shared" si="5"/>
        <v>17</v>
      </c>
      <c r="H40" s="383">
        <f t="shared" si="5"/>
        <v>19</v>
      </c>
      <c r="I40" s="384">
        <f t="shared" si="5"/>
        <v>8</v>
      </c>
      <c r="J40" s="385">
        <f t="shared" si="5"/>
        <v>1</v>
      </c>
      <c r="K40" s="383">
        <f t="shared" si="5"/>
        <v>25</v>
      </c>
      <c r="L40" s="383">
        <f t="shared" si="5"/>
        <v>44</v>
      </c>
      <c r="M40" s="386">
        <f t="shared" si="5"/>
        <v>26</v>
      </c>
      <c r="N40" s="386">
        <f t="shared" si="5"/>
        <v>25</v>
      </c>
      <c r="O40" s="386">
        <f t="shared" si="5"/>
        <v>19</v>
      </c>
      <c r="P40" s="386">
        <f t="shared" si="5"/>
        <v>21</v>
      </c>
      <c r="Q40" s="386">
        <f t="shared" si="5"/>
        <v>29</v>
      </c>
      <c r="R40" s="386">
        <f t="shared" si="5"/>
        <v>42</v>
      </c>
      <c r="S40" s="386">
        <f t="shared" si="5"/>
        <v>49</v>
      </c>
      <c r="T40" s="386">
        <f t="shared" si="5"/>
        <v>67</v>
      </c>
      <c r="U40" s="386">
        <f t="shared" si="5"/>
        <v>107</v>
      </c>
      <c r="V40" s="386">
        <f t="shared" si="5"/>
        <v>102</v>
      </c>
      <c r="W40" s="386">
        <f t="shared" si="5"/>
        <v>115</v>
      </c>
      <c r="X40" s="386">
        <f t="shared" si="5"/>
        <v>225</v>
      </c>
      <c r="Y40" s="387">
        <f t="shared" si="5"/>
        <v>0</v>
      </c>
      <c r="Z40" s="388">
        <f t="shared" si="5"/>
        <v>43</v>
      </c>
      <c r="AA40" s="384">
        <f t="shared" si="5"/>
        <v>0</v>
      </c>
      <c r="AB40" s="384">
        <f t="shared" si="5"/>
        <v>0</v>
      </c>
      <c r="AC40" s="384">
        <f t="shared" si="5"/>
        <v>0</v>
      </c>
      <c r="AD40" s="285"/>
    </row>
    <row r="41" spans="1:85" x14ac:dyDescent="0.25">
      <c r="A41" s="389" t="s">
        <v>53</v>
      </c>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row>
    <row r="42" spans="1:85" ht="42" x14ac:dyDescent="0.25">
      <c r="A42" s="623" t="s">
        <v>3</v>
      </c>
      <c r="B42" s="624"/>
      <c r="C42" s="625"/>
      <c r="D42" s="394" t="s">
        <v>4</v>
      </c>
      <c r="E42" s="395" t="s">
        <v>54</v>
      </c>
      <c r="F42" s="396" t="s">
        <v>111</v>
      </c>
      <c r="G42" s="396" t="s">
        <v>55</v>
      </c>
      <c r="H42" s="397" t="s">
        <v>56</v>
      </c>
      <c r="I42" s="398" t="s">
        <v>112</v>
      </c>
      <c r="J42" s="392"/>
      <c r="K42" s="392"/>
      <c r="L42" s="392"/>
      <c r="M42" s="392"/>
      <c r="N42" s="392"/>
      <c r="O42" s="392"/>
      <c r="P42" s="392"/>
      <c r="Q42" s="259"/>
      <c r="R42" s="260"/>
      <c r="S42" s="260"/>
      <c r="T42" s="260"/>
      <c r="U42" s="260"/>
      <c r="V42" s="260"/>
      <c r="W42" s="260"/>
      <c r="X42" s="260"/>
      <c r="Y42" s="260"/>
      <c r="Z42" s="260"/>
      <c r="AA42" s="260"/>
      <c r="AB42" s="260"/>
      <c r="AC42" s="260"/>
    </row>
    <row r="43" spans="1:85" x14ac:dyDescent="0.25">
      <c r="A43" s="610" t="s">
        <v>26</v>
      </c>
      <c r="B43" s="634" t="s">
        <v>27</v>
      </c>
      <c r="C43" s="635"/>
      <c r="D43" s="275">
        <f t="shared" ref="D43:D72" si="6">SUM(E43:H43)</f>
        <v>288</v>
      </c>
      <c r="E43" s="276">
        <v>140</v>
      </c>
      <c r="F43" s="277">
        <v>6</v>
      </c>
      <c r="G43" s="277"/>
      <c r="H43" s="399">
        <v>142</v>
      </c>
      <c r="I43" s="400"/>
      <c r="J43" s="294"/>
      <c r="K43" s="392"/>
      <c r="L43" s="392"/>
      <c r="M43" s="392"/>
      <c r="N43" s="392"/>
      <c r="O43" s="392"/>
      <c r="P43" s="392"/>
      <c r="Q43" s="259"/>
      <c r="R43" s="260"/>
      <c r="S43" s="260"/>
      <c r="T43" s="260"/>
      <c r="U43" s="260"/>
      <c r="V43" s="260"/>
      <c r="W43" s="260"/>
      <c r="X43" s="260"/>
      <c r="Y43" s="260"/>
      <c r="Z43" s="260"/>
      <c r="AA43" s="260"/>
      <c r="AB43" s="260"/>
      <c r="AC43" s="260"/>
      <c r="CA43" s="262" t="str">
        <f t="shared" ref="CA43:CA71" si="7">IF(AND(D43=0,D11&gt;0),"En esta área en Sección A,  se consignan personas pero falta registrar la Sesión","")</f>
        <v/>
      </c>
      <c r="CG43" s="262">
        <f t="shared" ref="CG43:CG71" si="8">IF(AND(D43=0,D11&gt;0),1,0)</f>
        <v>0</v>
      </c>
    </row>
    <row r="44" spans="1:85" x14ac:dyDescent="0.25">
      <c r="A44" s="611"/>
      <c r="B44" s="636" t="s">
        <v>28</v>
      </c>
      <c r="C44" s="286" t="s">
        <v>29</v>
      </c>
      <c r="D44" s="275">
        <f t="shared" si="6"/>
        <v>56</v>
      </c>
      <c r="E44" s="288">
        <v>31</v>
      </c>
      <c r="F44" s="289">
        <v>6</v>
      </c>
      <c r="G44" s="289"/>
      <c r="H44" s="367">
        <v>19</v>
      </c>
      <c r="I44" s="401"/>
      <c r="J44" s="294"/>
      <c r="K44" s="392"/>
      <c r="L44" s="392"/>
      <c r="M44" s="392"/>
      <c r="N44" s="392"/>
      <c r="O44" s="392"/>
      <c r="P44" s="392"/>
      <c r="Q44" s="259"/>
      <c r="R44" s="260"/>
      <c r="S44" s="260"/>
      <c r="T44" s="260"/>
      <c r="U44" s="260"/>
      <c r="V44" s="260"/>
      <c r="W44" s="260"/>
      <c r="X44" s="260"/>
      <c r="Y44" s="260"/>
      <c r="Z44" s="260"/>
      <c r="AA44" s="260"/>
      <c r="AB44" s="260"/>
      <c r="AC44" s="260"/>
      <c r="CA44" s="262" t="str">
        <f t="shared" si="7"/>
        <v/>
      </c>
      <c r="CG44" s="262">
        <f t="shared" si="8"/>
        <v>0</v>
      </c>
    </row>
    <row r="45" spans="1:85" x14ac:dyDescent="0.25">
      <c r="A45" s="611"/>
      <c r="B45" s="637"/>
      <c r="C45" s="295" t="s">
        <v>30</v>
      </c>
      <c r="D45" s="325">
        <f t="shared" si="6"/>
        <v>16</v>
      </c>
      <c r="E45" s="316">
        <v>8</v>
      </c>
      <c r="F45" s="317"/>
      <c r="G45" s="317"/>
      <c r="H45" s="319">
        <v>8</v>
      </c>
      <c r="I45" s="402"/>
      <c r="J45" s="294"/>
      <c r="K45" s="392"/>
      <c r="L45" s="392"/>
      <c r="M45" s="392"/>
      <c r="N45" s="392"/>
      <c r="O45" s="392"/>
      <c r="P45" s="392"/>
      <c r="Q45" s="259"/>
      <c r="R45" s="260"/>
      <c r="S45" s="260"/>
      <c r="T45" s="260"/>
      <c r="U45" s="260"/>
      <c r="V45" s="260"/>
      <c r="W45" s="260"/>
      <c r="X45" s="260"/>
      <c r="Y45" s="260"/>
      <c r="Z45" s="260"/>
      <c r="AA45" s="260"/>
      <c r="AB45" s="260"/>
      <c r="AC45" s="260"/>
      <c r="CA45" s="262" t="str">
        <f t="shared" si="7"/>
        <v/>
      </c>
      <c r="CG45" s="262">
        <f t="shared" si="8"/>
        <v>0</v>
      </c>
    </row>
    <row r="46" spans="1:85" x14ac:dyDescent="0.25">
      <c r="A46" s="611"/>
      <c r="B46" s="638"/>
      <c r="C46" s="304" t="s">
        <v>31</v>
      </c>
      <c r="D46" s="346">
        <f t="shared" si="6"/>
        <v>50</v>
      </c>
      <c r="E46" s="347">
        <v>18</v>
      </c>
      <c r="F46" s="360">
        <v>6</v>
      </c>
      <c r="G46" s="360"/>
      <c r="H46" s="376">
        <v>26</v>
      </c>
      <c r="I46" s="403"/>
      <c r="J46" s="294"/>
      <c r="K46" s="392"/>
      <c r="L46" s="392"/>
      <c r="M46" s="392"/>
      <c r="N46" s="392"/>
      <c r="O46" s="392"/>
      <c r="P46" s="392"/>
      <c r="Q46" s="259"/>
      <c r="R46" s="260"/>
      <c r="S46" s="260"/>
      <c r="T46" s="260"/>
      <c r="U46" s="260"/>
      <c r="V46" s="260"/>
      <c r="W46" s="260"/>
      <c r="X46" s="260"/>
      <c r="Y46" s="260"/>
      <c r="Z46" s="260"/>
      <c r="AA46" s="260"/>
      <c r="AB46" s="260"/>
      <c r="AC46" s="260"/>
      <c r="CA46" s="262" t="str">
        <f t="shared" si="7"/>
        <v/>
      </c>
      <c r="CG46" s="262">
        <f t="shared" si="8"/>
        <v>0</v>
      </c>
    </row>
    <row r="47" spans="1:85" x14ac:dyDescent="0.25">
      <c r="A47" s="611"/>
      <c r="B47" s="632" t="s">
        <v>32</v>
      </c>
      <c r="C47" s="633"/>
      <c r="D47" s="362">
        <f t="shared" si="6"/>
        <v>194</v>
      </c>
      <c r="E47" s="297">
        <v>101</v>
      </c>
      <c r="F47" s="298">
        <v>6</v>
      </c>
      <c r="G47" s="298"/>
      <c r="H47" s="313">
        <v>87</v>
      </c>
      <c r="I47" s="404"/>
      <c r="J47" s="294"/>
      <c r="K47" s="392"/>
      <c r="L47" s="392"/>
      <c r="M47" s="392"/>
      <c r="N47" s="392"/>
      <c r="O47" s="392"/>
      <c r="P47" s="392"/>
      <c r="Q47" s="259"/>
      <c r="R47" s="260"/>
      <c r="S47" s="260"/>
      <c r="T47" s="260"/>
      <c r="U47" s="260"/>
      <c r="V47" s="260"/>
      <c r="W47" s="260"/>
      <c r="X47" s="260"/>
      <c r="Y47" s="260"/>
      <c r="Z47" s="260"/>
      <c r="AA47" s="260"/>
      <c r="AB47" s="260"/>
      <c r="AC47" s="260"/>
      <c r="CA47" s="262" t="str">
        <f t="shared" si="7"/>
        <v/>
      </c>
      <c r="CG47" s="262">
        <f t="shared" si="8"/>
        <v>0</v>
      </c>
    </row>
    <row r="48" spans="1:85" x14ac:dyDescent="0.25">
      <c r="A48" s="611"/>
      <c r="B48" s="607" t="s">
        <v>33</v>
      </c>
      <c r="C48" s="608"/>
      <c r="D48" s="325">
        <f t="shared" si="6"/>
        <v>56</v>
      </c>
      <c r="E48" s="316">
        <v>28</v>
      </c>
      <c r="F48" s="317">
        <v>6</v>
      </c>
      <c r="G48" s="317"/>
      <c r="H48" s="319">
        <v>22</v>
      </c>
      <c r="I48" s="402"/>
      <c r="J48" s="294"/>
      <c r="K48" s="392"/>
      <c r="L48" s="392"/>
      <c r="M48" s="392"/>
      <c r="N48" s="392"/>
      <c r="O48" s="392"/>
      <c r="P48" s="392"/>
      <c r="Q48" s="259"/>
      <c r="R48" s="260"/>
      <c r="S48" s="260"/>
      <c r="T48" s="260"/>
      <c r="U48" s="260"/>
      <c r="V48" s="260"/>
      <c r="W48" s="260"/>
      <c r="X48" s="260"/>
      <c r="Y48" s="260"/>
      <c r="Z48" s="260"/>
      <c r="AA48" s="260"/>
      <c r="AB48" s="260"/>
      <c r="AC48" s="260"/>
      <c r="CA48" s="262" t="str">
        <f t="shared" si="7"/>
        <v/>
      </c>
      <c r="CG48" s="262">
        <f t="shared" si="8"/>
        <v>0</v>
      </c>
    </row>
    <row r="49" spans="1:85" x14ac:dyDescent="0.25">
      <c r="A49" s="611"/>
      <c r="B49" s="607" t="s">
        <v>34</v>
      </c>
      <c r="C49" s="608"/>
      <c r="D49" s="325">
        <f t="shared" si="6"/>
        <v>1</v>
      </c>
      <c r="E49" s="316">
        <v>1</v>
      </c>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CA49" s="262" t="str">
        <f t="shared" si="7"/>
        <v/>
      </c>
      <c r="CG49" s="262">
        <f t="shared" si="8"/>
        <v>0</v>
      </c>
    </row>
    <row r="50" spans="1:85" x14ac:dyDescent="0.25">
      <c r="A50" s="611"/>
      <c r="B50" s="607" t="s">
        <v>79</v>
      </c>
      <c r="C50" s="608"/>
      <c r="D50" s="325">
        <f t="shared" si="6"/>
        <v>0</v>
      </c>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CA50" s="262" t="str">
        <f t="shared" si="7"/>
        <v/>
      </c>
      <c r="CG50" s="262">
        <f t="shared" si="8"/>
        <v>0</v>
      </c>
    </row>
    <row r="51" spans="1:85" x14ac:dyDescent="0.25">
      <c r="A51" s="611"/>
      <c r="B51" s="607" t="s">
        <v>35</v>
      </c>
      <c r="C51" s="608"/>
      <c r="D51" s="325">
        <f t="shared" si="6"/>
        <v>117</v>
      </c>
      <c r="E51" s="316">
        <v>67</v>
      </c>
      <c r="F51" s="317"/>
      <c r="G51" s="317"/>
      <c r="H51" s="319">
        <v>50</v>
      </c>
      <c r="I51" s="402"/>
      <c r="J51" s="294"/>
      <c r="K51" s="392"/>
      <c r="L51" s="392"/>
      <c r="M51" s="392"/>
      <c r="N51" s="392"/>
      <c r="O51" s="392"/>
      <c r="P51" s="392"/>
      <c r="Q51" s="259"/>
      <c r="R51" s="260"/>
      <c r="S51" s="260"/>
      <c r="T51" s="260"/>
      <c r="U51" s="260"/>
      <c r="V51" s="260"/>
      <c r="W51" s="260"/>
      <c r="X51" s="260"/>
      <c r="Y51" s="260"/>
      <c r="Z51" s="260"/>
      <c r="AA51" s="260"/>
      <c r="AB51" s="260"/>
      <c r="AC51" s="260"/>
      <c r="CA51" s="262" t="str">
        <f t="shared" si="7"/>
        <v/>
      </c>
      <c r="CG51" s="262">
        <f t="shared" si="8"/>
        <v>0</v>
      </c>
    </row>
    <row r="52" spans="1:85" x14ac:dyDescent="0.25">
      <c r="A52" s="611"/>
      <c r="B52" s="607" t="s">
        <v>36</v>
      </c>
      <c r="C52" s="608"/>
      <c r="D52" s="325">
        <f t="shared" si="6"/>
        <v>17</v>
      </c>
      <c r="E52" s="363">
        <v>5</v>
      </c>
      <c r="F52" s="328">
        <v>12</v>
      </c>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CA52" s="262" t="str">
        <f t="shared" si="7"/>
        <v/>
      </c>
      <c r="CG52" s="262">
        <f t="shared" si="8"/>
        <v>0</v>
      </c>
    </row>
    <row r="53" spans="1:85" x14ac:dyDescent="0.25">
      <c r="A53" s="611"/>
      <c r="B53" s="613" t="s">
        <v>106</v>
      </c>
      <c r="C53" s="614"/>
      <c r="D53" s="325">
        <f t="shared" si="6"/>
        <v>0</v>
      </c>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CA53" s="262" t="str">
        <f t="shared" si="7"/>
        <v/>
      </c>
      <c r="CG53" s="262">
        <f t="shared" si="8"/>
        <v>0</v>
      </c>
    </row>
    <row r="54" spans="1:85" x14ac:dyDescent="0.25">
      <c r="A54" s="611"/>
      <c r="B54" s="615" t="s">
        <v>107</v>
      </c>
      <c r="C54" s="335" t="s">
        <v>37</v>
      </c>
      <c r="D54" s="287">
        <f t="shared" si="6"/>
        <v>32</v>
      </c>
      <c r="E54" s="292">
        <v>18</v>
      </c>
      <c r="F54" s="289">
        <v>6</v>
      </c>
      <c r="G54" s="289"/>
      <c r="H54" s="367">
        <v>8</v>
      </c>
      <c r="I54" s="401"/>
      <c r="J54" s="294"/>
      <c r="K54" s="392"/>
      <c r="L54" s="392"/>
      <c r="M54" s="392"/>
      <c r="N54" s="392"/>
      <c r="O54" s="392"/>
      <c r="P54" s="392"/>
      <c r="Q54" s="259"/>
      <c r="R54" s="260"/>
      <c r="S54" s="260"/>
      <c r="T54" s="260"/>
      <c r="U54" s="260"/>
      <c r="V54" s="260"/>
      <c r="W54" s="260"/>
      <c r="X54" s="260"/>
      <c r="Y54" s="260"/>
      <c r="Z54" s="260"/>
      <c r="AA54" s="260"/>
      <c r="AB54" s="260"/>
      <c r="AC54" s="260"/>
      <c r="CA54" s="262" t="str">
        <f t="shared" si="7"/>
        <v/>
      </c>
      <c r="CG54" s="262">
        <f t="shared" si="8"/>
        <v>0</v>
      </c>
    </row>
    <row r="55" spans="1:85" x14ac:dyDescent="0.25">
      <c r="A55" s="611"/>
      <c r="B55" s="616"/>
      <c r="C55" s="340" t="s">
        <v>38</v>
      </c>
      <c r="D55" s="296">
        <f t="shared" si="6"/>
        <v>59</v>
      </c>
      <c r="E55" s="318">
        <v>35</v>
      </c>
      <c r="F55" s="317">
        <v>6</v>
      </c>
      <c r="G55" s="317"/>
      <c r="H55" s="319">
        <v>18</v>
      </c>
      <c r="I55" s="402"/>
      <c r="J55" s="294"/>
      <c r="K55" s="392"/>
      <c r="L55" s="392"/>
      <c r="M55" s="392"/>
      <c r="N55" s="392"/>
      <c r="O55" s="392"/>
      <c r="P55" s="392"/>
      <c r="Q55" s="259"/>
      <c r="R55" s="260"/>
      <c r="S55" s="260"/>
      <c r="T55" s="260"/>
      <c r="U55" s="260"/>
      <c r="V55" s="260"/>
      <c r="W55" s="260"/>
      <c r="X55" s="260"/>
      <c r="Y55" s="260"/>
      <c r="Z55" s="260"/>
      <c r="AA55" s="260"/>
      <c r="AB55" s="260"/>
      <c r="AC55" s="260"/>
      <c r="CA55" s="262" t="str">
        <f t="shared" si="7"/>
        <v/>
      </c>
      <c r="CG55" s="262">
        <f t="shared" si="8"/>
        <v>0</v>
      </c>
    </row>
    <row r="56" spans="1:85" x14ac:dyDescent="0.25">
      <c r="A56" s="611"/>
      <c r="B56" s="617"/>
      <c r="C56" s="345" t="s">
        <v>39</v>
      </c>
      <c r="D56" s="346">
        <f t="shared" si="6"/>
        <v>0</v>
      </c>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CA56" s="262" t="str">
        <f t="shared" si="7"/>
        <v/>
      </c>
      <c r="CG56" s="262">
        <f t="shared" si="8"/>
        <v>0</v>
      </c>
    </row>
    <row r="57" spans="1:85" x14ac:dyDescent="0.25">
      <c r="A57" s="611"/>
      <c r="B57" s="615" t="s">
        <v>40</v>
      </c>
      <c r="C57" s="356" t="s">
        <v>41</v>
      </c>
      <c r="D57" s="275">
        <f t="shared" si="6"/>
        <v>0</v>
      </c>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CA57" s="262" t="str">
        <f t="shared" si="7"/>
        <v/>
      </c>
      <c r="CG57" s="262">
        <f t="shared" si="8"/>
        <v>0</v>
      </c>
    </row>
    <row r="58" spans="1:85" x14ac:dyDescent="0.25">
      <c r="A58" s="611"/>
      <c r="B58" s="616"/>
      <c r="C58" s="359" t="s">
        <v>42</v>
      </c>
      <c r="D58" s="325">
        <f t="shared" si="6"/>
        <v>0</v>
      </c>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CA58" s="262" t="str">
        <f t="shared" si="7"/>
        <v/>
      </c>
      <c r="CG58" s="262">
        <f t="shared" si="8"/>
        <v>0</v>
      </c>
    </row>
    <row r="59" spans="1:85" x14ac:dyDescent="0.25">
      <c r="A59" s="611"/>
      <c r="B59" s="617"/>
      <c r="C59" s="345" t="s">
        <v>39</v>
      </c>
      <c r="D59" s="346">
        <f t="shared" si="6"/>
        <v>0</v>
      </c>
      <c r="E59" s="347"/>
      <c r="F59" s="360"/>
      <c r="G59" s="360"/>
      <c r="H59" s="376"/>
      <c r="I59" s="403"/>
      <c r="J59" s="294"/>
      <c r="K59" s="392"/>
      <c r="L59" s="392"/>
      <c r="M59" s="392"/>
      <c r="N59" s="392"/>
      <c r="O59" s="392"/>
      <c r="P59" s="392"/>
      <c r="Q59" s="259"/>
      <c r="R59" s="260"/>
      <c r="S59" s="260"/>
      <c r="T59" s="260"/>
      <c r="U59" s="260"/>
      <c r="V59" s="260"/>
      <c r="W59" s="260"/>
      <c r="X59" s="260"/>
      <c r="Y59" s="260"/>
      <c r="Z59" s="260"/>
      <c r="AA59" s="260"/>
      <c r="AB59" s="260"/>
      <c r="AC59" s="260"/>
      <c r="CA59" s="262" t="str">
        <f t="shared" si="7"/>
        <v/>
      </c>
      <c r="CG59" s="262">
        <f t="shared" si="8"/>
        <v>0</v>
      </c>
    </row>
    <row r="60" spans="1:85" x14ac:dyDescent="0.25">
      <c r="A60" s="611"/>
      <c r="B60" s="632" t="s">
        <v>43</v>
      </c>
      <c r="C60" s="633"/>
      <c r="D60" s="362">
        <f t="shared" si="6"/>
        <v>218</v>
      </c>
      <c r="E60" s="297">
        <v>97</v>
      </c>
      <c r="F60" s="298">
        <v>48</v>
      </c>
      <c r="G60" s="298">
        <v>48</v>
      </c>
      <c r="H60" s="313">
        <v>25</v>
      </c>
      <c r="I60" s="404"/>
      <c r="J60" s="294"/>
      <c r="K60" s="392"/>
      <c r="L60" s="392"/>
      <c r="M60" s="392"/>
      <c r="N60" s="392"/>
      <c r="O60" s="392"/>
      <c r="P60" s="392"/>
      <c r="Q60" s="259"/>
      <c r="R60" s="260"/>
      <c r="S60" s="260"/>
      <c r="T60" s="260"/>
      <c r="U60" s="260"/>
      <c r="V60" s="260"/>
      <c r="W60" s="260"/>
      <c r="X60" s="260"/>
      <c r="Y60" s="260"/>
      <c r="Z60" s="260"/>
      <c r="AA60" s="260"/>
      <c r="AB60" s="260"/>
      <c r="AC60" s="260"/>
      <c r="CA60" s="262" t="str">
        <f t="shared" si="7"/>
        <v/>
      </c>
      <c r="CG60" s="262">
        <f t="shared" si="8"/>
        <v>0</v>
      </c>
    </row>
    <row r="61" spans="1:85" x14ac:dyDescent="0.25">
      <c r="A61" s="611"/>
      <c r="B61" s="607" t="s">
        <v>44</v>
      </c>
      <c r="C61" s="608"/>
      <c r="D61" s="325">
        <f t="shared" si="6"/>
        <v>228</v>
      </c>
      <c r="E61" s="316">
        <v>66</v>
      </c>
      <c r="F61" s="317"/>
      <c r="G61" s="317"/>
      <c r="H61" s="319">
        <v>162</v>
      </c>
      <c r="I61" s="402"/>
      <c r="J61" s="294"/>
      <c r="K61" s="392"/>
      <c r="L61" s="392"/>
      <c r="M61" s="392"/>
      <c r="N61" s="392"/>
      <c r="O61" s="392"/>
      <c r="P61" s="392"/>
      <c r="Q61" s="259"/>
      <c r="R61" s="260"/>
      <c r="S61" s="260"/>
      <c r="T61" s="260"/>
      <c r="U61" s="260"/>
      <c r="V61" s="260"/>
      <c r="W61" s="260"/>
      <c r="X61" s="260"/>
      <c r="Y61" s="260"/>
      <c r="Z61" s="260"/>
      <c r="AA61" s="260"/>
      <c r="AB61" s="260"/>
      <c r="AC61" s="260"/>
      <c r="CA61" s="262" t="str">
        <f t="shared" si="7"/>
        <v/>
      </c>
      <c r="CG61" s="262">
        <f t="shared" si="8"/>
        <v>0</v>
      </c>
    </row>
    <row r="62" spans="1:85" x14ac:dyDescent="0.25">
      <c r="A62" s="611"/>
      <c r="B62" s="609" t="s">
        <v>80</v>
      </c>
      <c r="C62" s="361" t="s">
        <v>108</v>
      </c>
      <c r="D62" s="325">
        <f t="shared" si="6"/>
        <v>0</v>
      </c>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CA62" s="262" t="str">
        <f t="shared" si="7"/>
        <v/>
      </c>
      <c r="CG62" s="262">
        <f t="shared" si="8"/>
        <v>0</v>
      </c>
    </row>
    <row r="63" spans="1:85" x14ac:dyDescent="0.25">
      <c r="A63" s="611"/>
      <c r="B63" s="609"/>
      <c r="C63" s="361" t="s">
        <v>109</v>
      </c>
      <c r="D63" s="325">
        <f t="shared" si="6"/>
        <v>0</v>
      </c>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CA63" s="262" t="str">
        <f t="shared" si="7"/>
        <v/>
      </c>
      <c r="CG63" s="262">
        <f t="shared" si="8"/>
        <v>0</v>
      </c>
    </row>
    <row r="64" spans="1:85" x14ac:dyDescent="0.25">
      <c r="A64" s="611"/>
      <c r="B64" s="606" t="s">
        <v>81</v>
      </c>
      <c r="C64" s="606"/>
      <c r="D64" s="325">
        <f t="shared" si="6"/>
        <v>0</v>
      </c>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CA64" s="262" t="str">
        <f t="shared" si="7"/>
        <v/>
      </c>
      <c r="CG64" s="262">
        <f t="shared" si="8"/>
        <v>0</v>
      </c>
    </row>
    <row r="65" spans="1:85" x14ac:dyDescent="0.25">
      <c r="A65" s="611"/>
      <c r="B65" s="654" t="s">
        <v>45</v>
      </c>
      <c r="C65" s="655"/>
      <c r="D65" s="325">
        <f t="shared" si="6"/>
        <v>0</v>
      </c>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CA65" s="262" t="str">
        <f t="shared" si="7"/>
        <v/>
      </c>
      <c r="CG65" s="262">
        <f t="shared" si="8"/>
        <v>0</v>
      </c>
    </row>
    <row r="66" spans="1:85" x14ac:dyDescent="0.25">
      <c r="A66" s="611"/>
      <c r="B66" s="619" t="s">
        <v>46</v>
      </c>
      <c r="C66" s="620"/>
      <c r="D66" s="325">
        <f t="shared" si="6"/>
        <v>0</v>
      </c>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CA66" s="262" t="str">
        <f t="shared" si="7"/>
        <v/>
      </c>
      <c r="CG66" s="262">
        <f t="shared" si="8"/>
        <v>0</v>
      </c>
    </row>
    <row r="67" spans="1:85" x14ac:dyDescent="0.25">
      <c r="A67" s="611"/>
      <c r="B67" s="613" t="s">
        <v>47</v>
      </c>
      <c r="C67" s="614"/>
      <c r="D67" s="325">
        <f t="shared" si="6"/>
        <v>215</v>
      </c>
      <c r="E67" s="363">
        <v>87</v>
      </c>
      <c r="F67" s="328">
        <v>48</v>
      </c>
      <c r="G67" s="328">
        <v>48</v>
      </c>
      <c r="H67" s="364">
        <v>32</v>
      </c>
      <c r="I67" s="405"/>
      <c r="J67" s="294"/>
      <c r="K67" s="392"/>
      <c r="L67" s="392"/>
      <c r="M67" s="392"/>
      <c r="N67" s="392"/>
      <c r="O67" s="392"/>
      <c r="P67" s="392"/>
      <c r="Q67" s="259"/>
      <c r="R67" s="260"/>
      <c r="S67" s="260"/>
      <c r="T67" s="260"/>
      <c r="U67" s="260"/>
      <c r="V67" s="260"/>
      <c r="W67" s="260"/>
      <c r="X67" s="260"/>
      <c r="Y67" s="260"/>
      <c r="Z67" s="260"/>
      <c r="AA67" s="260"/>
      <c r="AB67" s="260"/>
      <c r="AC67" s="260"/>
      <c r="CA67" s="262" t="str">
        <f t="shared" si="7"/>
        <v/>
      </c>
      <c r="CG67" s="262">
        <f t="shared" si="8"/>
        <v>0</v>
      </c>
    </row>
    <row r="68" spans="1:85" x14ac:dyDescent="0.25">
      <c r="A68" s="611"/>
      <c r="B68" s="615" t="s">
        <v>48</v>
      </c>
      <c r="C68" s="365" t="s">
        <v>49</v>
      </c>
      <c r="D68" s="275">
        <f t="shared" si="6"/>
        <v>0</v>
      </c>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CA68" s="262" t="str">
        <f t="shared" si="7"/>
        <v/>
      </c>
      <c r="CG68" s="262">
        <f t="shared" si="8"/>
        <v>0</v>
      </c>
    </row>
    <row r="69" spans="1:85" x14ac:dyDescent="0.25">
      <c r="A69" s="611"/>
      <c r="B69" s="616"/>
      <c r="C69" s="406" t="s">
        <v>50</v>
      </c>
      <c r="D69" s="325">
        <f t="shared" si="6"/>
        <v>24</v>
      </c>
      <c r="E69" s="316">
        <v>24</v>
      </c>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CA69" s="262" t="str">
        <f t="shared" si="7"/>
        <v/>
      </c>
      <c r="CG69" s="262">
        <f t="shared" si="8"/>
        <v>0</v>
      </c>
    </row>
    <row r="70" spans="1:85" x14ac:dyDescent="0.25">
      <c r="A70" s="611"/>
      <c r="B70" s="617"/>
      <c r="C70" s="373" t="s">
        <v>51</v>
      </c>
      <c r="D70" s="325">
        <f t="shared" si="6"/>
        <v>0</v>
      </c>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CA70" s="262" t="str">
        <f t="shared" si="7"/>
        <v/>
      </c>
      <c r="CG70" s="262">
        <f t="shared" si="8"/>
        <v>0</v>
      </c>
    </row>
    <row r="71" spans="1:85" x14ac:dyDescent="0.25">
      <c r="A71" s="611"/>
      <c r="B71" s="656" t="s">
        <v>52</v>
      </c>
      <c r="C71" s="657"/>
      <c r="D71" s="381">
        <f t="shared" si="6"/>
        <v>0</v>
      </c>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CA71" s="262" t="str">
        <f t="shared" si="7"/>
        <v/>
      </c>
      <c r="CG71" s="262">
        <f t="shared" si="8"/>
        <v>0</v>
      </c>
    </row>
    <row r="72" spans="1:85" x14ac:dyDescent="0.25">
      <c r="A72" s="612"/>
      <c r="B72" s="585" t="s">
        <v>4</v>
      </c>
      <c r="C72" s="618"/>
      <c r="D72" s="381">
        <f t="shared" si="6"/>
        <v>1571</v>
      </c>
      <c r="E72" s="381">
        <f>SUM(E43:E71)</f>
        <v>726</v>
      </c>
      <c r="F72" s="381">
        <f>SUM(F43:F71)</f>
        <v>150</v>
      </c>
      <c r="G72" s="381">
        <f>SUM(G43:G71)</f>
        <v>96</v>
      </c>
      <c r="H72" s="411">
        <f>SUM(H43:H71)</f>
        <v>599</v>
      </c>
      <c r="I72" s="412">
        <f>SUM(I43:I71)</f>
        <v>0</v>
      </c>
      <c r="J72" s="294"/>
      <c r="K72" s="392"/>
      <c r="L72" s="392"/>
      <c r="M72" s="392"/>
      <c r="N72" s="392"/>
      <c r="O72" s="392"/>
      <c r="P72" s="392"/>
      <c r="Q72" s="259"/>
      <c r="R72" s="260"/>
      <c r="S72" s="260"/>
      <c r="T72" s="260"/>
      <c r="U72" s="260"/>
      <c r="V72" s="260"/>
      <c r="W72" s="260"/>
      <c r="X72" s="260"/>
      <c r="Y72" s="260"/>
      <c r="Z72" s="260"/>
      <c r="AA72" s="260"/>
      <c r="AB72" s="260"/>
    </row>
    <row r="73" spans="1:85" x14ac:dyDescent="0.25">
      <c r="A73" s="389" t="s">
        <v>57</v>
      </c>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row>
    <row r="74" spans="1:85" ht="31.5" x14ac:dyDescent="0.25">
      <c r="A74" s="609" t="s">
        <v>58</v>
      </c>
      <c r="B74" s="609"/>
      <c r="C74" s="609"/>
      <c r="D74" s="414" t="s">
        <v>59</v>
      </c>
      <c r="E74" s="415" t="s">
        <v>60</v>
      </c>
      <c r="F74" s="396" t="s">
        <v>113</v>
      </c>
      <c r="G74" s="396" t="s">
        <v>61</v>
      </c>
      <c r="H74" s="416" t="s">
        <v>62</v>
      </c>
      <c r="I74" s="417"/>
      <c r="J74" s="418"/>
      <c r="K74" s="418"/>
      <c r="L74" s="418"/>
      <c r="M74" s="418"/>
      <c r="N74" s="418"/>
      <c r="O74" s="418"/>
      <c r="P74" s="392"/>
      <c r="Q74" s="259"/>
      <c r="R74" s="260"/>
      <c r="S74" s="260"/>
      <c r="T74" s="260"/>
      <c r="U74" s="260"/>
      <c r="V74" s="260"/>
      <c r="W74" s="260"/>
      <c r="X74" s="260"/>
      <c r="Y74" s="260"/>
      <c r="Z74" s="260"/>
      <c r="AA74" s="260"/>
      <c r="AB74" s="260"/>
    </row>
    <row r="75" spans="1:85" x14ac:dyDescent="0.25">
      <c r="A75" s="661" t="s">
        <v>63</v>
      </c>
      <c r="B75" s="662"/>
      <c r="C75" s="663"/>
      <c r="D75" s="419">
        <f>SUM(E75:H75)</f>
        <v>0</v>
      </c>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row>
    <row r="76" spans="1:85" x14ac:dyDescent="0.25">
      <c r="A76" s="658" t="s">
        <v>64</v>
      </c>
      <c r="B76" s="659"/>
      <c r="C76" s="660"/>
      <c r="D76" s="419">
        <f>SUM(E76:H76)</f>
        <v>0</v>
      </c>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row>
    <row r="77" spans="1:85" x14ac:dyDescent="0.25">
      <c r="A77" s="595" t="s">
        <v>65</v>
      </c>
      <c r="B77" s="596"/>
      <c r="C77" s="597"/>
      <c r="D77" s="419">
        <f>SUM(E77:H77)</f>
        <v>0</v>
      </c>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row>
    <row r="78" spans="1:85" x14ac:dyDescent="0.25">
      <c r="A78" s="664" t="s">
        <v>66</v>
      </c>
      <c r="B78" s="665"/>
      <c r="C78" s="666"/>
      <c r="D78" s="421">
        <f>SUM(E78:H78)</f>
        <v>0</v>
      </c>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row>
    <row r="79" spans="1:85" x14ac:dyDescent="0.25">
      <c r="A79" s="585" t="s">
        <v>4</v>
      </c>
      <c r="B79" s="586"/>
      <c r="C79" s="587"/>
      <c r="D79" s="411">
        <f>SUM(E79:H79)</f>
        <v>0</v>
      </c>
      <c r="E79" s="382">
        <f>SUM(E75:E78)</f>
        <v>0</v>
      </c>
      <c r="F79" s="383">
        <f>SUM(F75:F78)</f>
        <v>0</v>
      </c>
      <c r="G79" s="383">
        <f>SUM(G75:G78)</f>
        <v>0</v>
      </c>
      <c r="H79" s="423">
        <f>SUM(H75:H78)</f>
        <v>0</v>
      </c>
      <c r="I79" s="294"/>
      <c r="J79" s="392"/>
      <c r="K79" s="392"/>
      <c r="L79" s="392"/>
      <c r="M79" s="392"/>
      <c r="N79" s="392"/>
      <c r="O79" s="392"/>
      <c r="P79" s="418"/>
      <c r="Q79" s="259"/>
      <c r="R79" s="260"/>
      <c r="S79" s="260"/>
      <c r="T79" s="260"/>
      <c r="U79" s="260"/>
      <c r="V79" s="260"/>
      <c r="W79" s="260"/>
      <c r="X79" s="260"/>
      <c r="Y79" s="260"/>
      <c r="Z79" s="260"/>
      <c r="AA79" s="260"/>
      <c r="AB79" s="260"/>
    </row>
    <row r="80" spans="1:85" x14ac:dyDescent="0.25">
      <c r="A80" s="389" t="s">
        <v>67</v>
      </c>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row>
    <row r="81" spans="1:28" ht="21" x14ac:dyDescent="0.25">
      <c r="A81" s="667" t="s">
        <v>68</v>
      </c>
      <c r="B81" s="668"/>
      <c r="C81" s="669"/>
      <c r="D81" s="394" t="s">
        <v>69</v>
      </c>
      <c r="E81" s="670"/>
      <c r="F81" s="670"/>
      <c r="G81" s="259"/>
      <c r="H81" s="259"/>
      <c r="I81" s="259"/>
      <c r="J81" s="259"/>
      <c r="K81" s="259"/>
      <c r="L81" s="259"/>
      <c r="M81" s="259"/>
      <c r="N81" s="259"/>
      <c r="O81" s="259"/>
      <c r="P81" s="418"/>
      <c r="Q81" s="259"/>
      <c r="R81" s="260"/>
      <c r="S81" s="260"/>
      <c r="T81" s="260"/>
      <c r="U81" s="260"/>
      <c r="V81" s="260"/>
      <c r="W81" s="260"/>
      <c r="X81" s="260"/>
      <c r="Y81" s="260"/>
      <c r="Z81" s="260"/>
      <c r="AA81" s="260"/>
      <c r="AB81" s="260"/>
    </row>
    <row r="82" spans="1:28" x14ac:dyDescent="0.25">
      <c r="A82" s="588" t="s">
        <v>70</v>
      </c>
      <c r="B82" s="589"/>
      <c r="C82" s="590"/>
      <c r="D82" s="428"/>
      <c r="E82" s="591"/>
      <c r="F82" s="591"/>
      <c r="G82" s="259"/>
      <c r="H82" s="259"/>
      <c r="I82" s="259"/>
      <c r="J82" s="259"/>
      <c r="K82" s="259"/>
      <c r="L82" s="259"/>
      <c r="M82" s="259"/>
      <c r="N82" s="259"/>
      <c r="O82" s="259"/>
      <c r="P82" s="392"/>
      <c r="Q82" s="259"/>
      <c r="R82" s="260"/>
      <c r="S82" s="260"/>
      <c r="T82" s="260"/>
      <c r="U82" s="260"/>
      <c r="V82" s="260"/>
      <c r="W82" s="260"/>
      <c r="X82" s="260"/>
      <c r="Y82" s="260"/>
      <c r="Z82" s="260"/>
      <c r="AA82" s="260"/>
      <c r="AB82" s="260"/>
    </row>
    <row r="83" spans="1:28" x14ac:dyDescent="0.25">
      <c r="A83" s="595" t="s">
        <v>71</v>
      </c>
      <c r="B83" s="596"/>
      <c r="C83" s="597"/>
      <c r="D83" s="428"/>
      <c r="E83" s="591"/>
      <c r="F83" s="591"/>
      <c r="G83" s="259"/>
      <c r="H83" s="259"/>
      <c r="I83" s="259"/>
      <c r="J83" s="259"/>
      <c r="K83" s="259"/>
      <c r="L83" s="259"/>
      <c r="M83" s="259"/>
      <c r="N83" s="259"/>
      <c r="O83" s="259"/>
      <c r="P83" s="259"/>
      <c r="Q83" s="259"/>
      <c r="R83" s="260"/>
      <c r="S83" s="260"/>
      <c r="T83" s="260"/>
      <c r="U83" s="260"/>
      <c r="V83" s="260"/>
      <c r="W83" s="260"/>
      <c r="X83" s="260"/>
      <c r="Y83" s="260"/>
      <c r="Z83" s="260"/>
      <c r="AA83" s="260"/>
      <c r="AB83" s="260"/>
    </row>
    <row r="84" spans="1:28" x14ac:dyDescent="0.25">
      <c r="A84" s="601" t="s">
        <v>72</v>
      </c>
      <c r="B84" s="602"/>
      <c r="C84" s="603"/>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row>
    <row r="85" spans="1:28" x14ac:dyDescent="0.25">
      <c r="A85" s="431" t="s">
        <v>73</v>
      </c>
      <c r="B85" s="431"/>
      <c r="C85" s="432"/>
      <c r="D85" s="433"/>
      <c r="E85" s="434"/>
    </row>
    <row r="86" spans="1:28" x14ac:dyDescent="0.25">
      <c r="A86" s="604" t="s">
        <v>74</v>
      </c>
      <c r="B86" s="604"/>
      <c r="C86" s="604"/>
      <c r="D86" s="605" t="s">
        <v>75</v>
      </c>
      <c r="E86" s="605" t="s">
        <v>114</v>
      </c>
    </row>
    <row r="87" spans="1:28" ht="18.75" customHeight="1" x14ac:dyDescent="0.25">
      <c r="A87" s="604"/>
      <c r="B87" s="604"/>
      <c r="C87" s="604"/>
      <c r="D87" s="605"/>
      <c r="E87" s="605"/>
    </row>
    <row r="88" spans="1:28" x14ac:dyDescent="0.25">
      <c r="A88" s="598" t="s">
        <v>76</v>
      </c>
      <c r="B88" s="599"/>
      <c r="C88" s="600"/>
      <c r="D88" s="435"/>
      <c r="E88" s="436"/>
      <c r="F88" s="262"/>
    </row>
    <row r="89" spans="1:28" x14ac:dyDescent="0.25">
      <c r="A89" s="592" t="s">
        <v>115</v>
      </c>
      <c r="B89" s="593"/>
      <c r="C89" s="594"/>
      <c r="D89" s="437"/>
      <c r="E89" s="438"/>
      <c r="F89" s="262"/>
    </row>
    <row r="90" spans="1:28" x14ac:dyDescent="0.25">
      <c r="A90" s="684" t="s">
        <v>77</v>
      </c>
      <c r="B90" s="685"/>
      <c r="C90" s="686"/>
      <c r="D90" s="439"/>
      <c r="E90" s="440"/>
      <c r="F90" s="262"/>
    </row>
    <row r="91" spans="1:28" x14ac:dyDescent="0.25">
      <c r="A91" s="432" t="s">
        <v>78</v>
      </c>
      <c r="B91" s="431"/>
      <c r="C91" s="432"/>
      <c r="D91" s="433"/>
      <c r="E91" s="434"/>
    </row>
    <row r="92" spans="1:28" x14ac:dyDescent="0.25">
      <c r="A92" s="604" t="s">
        <v>74</v>
      </c>
      <c r="B92" s="604"/>
      <c r="C92" s="604"/>
      <c r="D92" s="605" t="s">
        <v>75</v>
      </c>
      <c r="E92" s="605" t="s">
        <v>114</v>
      </c>
    </row>
    <row r="93" spans="1:28" ht="15.75" customHeight="1" x14ac:dyDescent="0.25">
      <c r="A93" s="604"/>
      <c r="B93" s="604"/>
      <c r="C93" s="604"/>
      <c r="D93" s="605"/>
      <c r="E93" s="605"/>
      <c r="F93" s="262"/>
    </row>
    <row r="94" spans="1:28" x14ac:dyDescent="0.25">
      <c r="A94" s="690" t="s">
        <v>116</v>
      </c>
      <c r="B94" s="691"/>
      <c r="C94" s="692"/>
      <c r="D94" s="435"/>
      <c r="E94" s="436"/>
      <c r="F94" s="262"/>
    </row>
    <row r="95" spans="1:28" x14ac:dyDescent="0.25">
      <c r="A95" s="687" t="s">
        <v>117</v>
      </c>
      <c r="B95" s="688"/>
      <c r="C95" s="689"/>
      <c r="D95" s="439"/>
      <c r="E95" s="440"/>
      <c r="F95" s="262"/>
    </row>
    <row r="96" spans="1:28" x14ac:dyDescent="0.25">
      <c r="A96" s="431" t="s">
        <v>118</v>
      </c>
      <c r="B96" s="432"/>
      <c r="C96" s="432"/>
      <c r="D96" s="433"/>
      <c r="E96" s="434"/>
      <c r="F96" s="441"/>
      <c r="G96" s="441"/>
      <c r="H96" s="441"/>
    </row>
    <row r="97" spans="1:85" x14ac:dyDescent="0.25">
      <c r="A97" s="671" t="s">
        <v>119</v>
      </c>
      <c r="B97" s="671"/>
      <c r="C97" s="672"/>
      <c r="D97" s="605" t="s">
        <v>82</v>
      </c>
      <c r="E97" s="640" t="s">
        <v>83</v>
      </c>
      <c r="F97" s="641"/>
      <c r="G97" s="641"/>
      <c r="H97" s="641"/>
      <c r="I97" s="641"/>
      <c r="J97" s="641"/>
      <c r="K97" s="652" t="s">
        <v>84</v>
      </c>
      <c r="L97" s="653"/>
    </row>
    <row r="98" spans="1:85" ht="17.25" customHeight="1" x14ac:dyDescent="0.25">
      <c r="A98" s="673"/>
      <c r="B98" s="673"/>
      <c r="C98" s="674"/>
      <c r="D98" s="605"/>
      <c r="E98" s="415" t="s">
        <v>85</v>
      </c>
      <c r="F98" s="442" t="s">
        <v>86</v>
      </c>
      <c r="G98" s="396" t="s">
        <v>87</v>
      </c>
      <c r="H98" s="396" t="s">
        <v>88</v>
      </c>
      <c r="I98" s="443" t="s">
        <v>89</v>
      </c>
      <c r="J98" s="416" t="s">
        <v>90</v>
      </c>
      <c r="K98" s="394" t="s">
        <v>91</v>
      </c>
      <c r="L98" s="394" t="s">
        <v>92</v>
      </c>
    </row>
    <row r="99" spans="1:85" x14ac:dyDescent="0.25">
      <c r="A99" s="675" t="s">
        <v>93</v>
      </c>
      <c r="B99" s="676"/>
      <c r="C99" s="444" t="s">
        <v>94</v>
      </c>
      <c r="D99" s="445">
        <f>SUM(E99:J99)</f>
        <v>0</v>
      </c>
      <c r="E99" s="288"/>
      <c r="F99" s="292"/>
      <c r="G99" s="289"/>
      <c r="H99" s="289"/>
      <c r="I99" s="289"/>
      <c r="J99" s="293"/>
      <c r="K99" s="446"/>
      <c r="L99" s="293"/>
      <c r="M99" s="447"/>
      <c r="CG99" s="262">
        <v>0</v>
      </c>
    </row>
    <row r="100" spans="1:85" x14ac:dyDescent="0.25">
      <c r="A100" s="677"/>
      <c r="B100" s="678"/>
      <c r="C100" s="448" t="s">
        <v>95</v>
      </c>
      <c r="D100" s="449">
        <f t="shared" ref="D100:D107" si="9">SUM(E100:J100)</f>
        <v>0</v>
      </c>
      <c r="E100" s="316"/>
      <c r="F100" s="318"/>
      <c r="G100" s="317"/>
      <c r="H100" s="317"/>
      <c r="I100" s="317"/>
      <c r="J100" s="302"/>
      <c r="K100" s="450"/>
      <c r="L100" s="302"/>
      <c r="M100" s="447"/>
      <c r="CG100" s="262">
        <v>0</v>
      </c>
    </row>
    <row r="101" spans="1:85" x14ac:dyDescent="0.25">
      <c r="A101" s="677"/>
      <c r="B101" s="678"/>
      <c r="C101" s="448" t="s">
        <v>96</v>
      </c>
      <c r="D101" s="451">
        <f t="shared" si="9"/>
        <v>0</v>
      </c>
      <c r="E101" s="347"/>
      <c r="F101" s="348"/>
      <c r="G101" s="360"/>
      <c r="H101" s="360"/>
      <c r="I101" s="360"/>
      <c r="J101" s="355"/>
      <c r="K101" s="452"/>
      <c r="L101" s="355"/>
      <c r="M101" s="447"/>
      <c r="CG101" s="262">
        <v>0</v>
      </c>
    </row>
    <row r="102" spans="1:85" x14ac:dyDescent="0.25">
      <c r="A102" s="675" t="s">
        <v>97</v>
      </c>
      <c r="B102" s="676"/>
      <c r="C102" s="444" t="s">
        <v>94</v>
      </c>
      <c r="D102" s="445">
        <f t="shared" si="9"/>
        <v>0</v>
      </c>
      <c r="E102" s="297"/>
      <c r="F102" s="301"/>
      <c r="G102" s="298"/>
      <c r="H102" s="298"/>
      <c r="I102" s="298"/>
      <c r="J102" s="303"/>
      <c r="K102" s="453"/>
      <c r="L102" s="303"/>
      <c r="M102" s="447"/>
      <c r="CG102" s="262">
        <v>0</v>
      </c>
    </row>
    <row r="103" spans="1:85" x14ac:dyDescent="0.25">
      <c r="A103" s="677"/>
      <c r="B103" s="678"/>
      <c r="C103" s="448" t="s">
        <v>95</v>
      </c>
      <c r="D103" s="449">
        <f t="shared" si="9"/>
        <v>0</v>
      </c>
      <c r="E103" s="363"/>
      <c r="F103" s="330"/>
      <c r="G103" s="328"/>
      <c r="H103" s="328"/>
      <c r="I103" s="328"/>
      <c r="J103" s="329"/>
      <c r="K103" s="454"/>
      <c r="L103" s="329"/>
      <c r="M103" s="447"/>
      <c r="CG103" s="262">
        <v>0</v>
      </c>
    </row>
    <row r="104" spans="1:85" x14ac:dyDescent="0.25">
      <c r="A104" s="677"/>
      <c r="B104" s="678"/>
      <c r="C104" s="448" t="s">
        <v>96</v>
      </c>
      <c r="D104" s="451">
        <f t="shared" si="9"/>
        <v>0</v>
      </c>
      <c r="E104" s="363"/>
      <c r="F104" s="330"/>
      <c r="G104" s="328"/>
      <c r="H104" s="328"/>
      <c r="I104" s="328"/>
      <c r="J104" s="329"/>
      <c r="K104" s="454"/>
      <c r="L104" s="329"/>
      <c r="M104" s="447"/>
      <c r="CG104" s="262">
        <v>0</v>
      </c>
    </row>
    <row r="105" spans="1:85" x14ac:dyDescent="0.25">
      <c r="A105" s="675" t="s">
        <v>98</v>
      </c>
      <c r="B105" s="679"/>
      <c r="C105" s="444" t="s">
        <v>94</v>
      </c>
      <c r="D105" s="445">
        <f t="shared" si="9"/>
        <v>0</v>
      </c>
      <c r="E105" s="288"/>
      <c r="F105" s="292"/>
      <c r="G105" s="289"/>
      <c r="H105" s="289"/>
      <c r="I105" s="289"/>
      <c r="J105" s="293"/>
      <c r="K105" s="446"/>
      <c r="L105" s="293"/>
      <c r="M105" s="447"/>
      <c r="CG105" s="262">
        <v>0</v>
      </c>
    </row>
    <row r="106" spans="1:85" x14ac:dyDescent="0.25">
      <c r="A106" s="680"/>
      <c r="B106" s="681"/>
      <c r="C106" s="448" t="s">
        <v>95</v>
      </c>
      <c r="D106" s="449">
        <f t="shared" si="9"/>
        <v>0</v>
      </c>
      <c r="E106" s="316"/>
      <c r="F106" s="318"/>
      <c r="G106" s="317"/>
      <c r="H106" s="317"/>
      <c r="I106" s="317"/>
      <c r="J106" s="302"/>
      <c r="K106" s="450"/>
      <c r="L106" s="302"/>
      <c r="M106" s="447"/>
      <c r="CG106" s="262">
        <v>0</v>
      </c>
    </row>
    <row r="107" spans="1:85" x14ac:dyDescent="0.25">
      <c r="A107" s="682"/>
      <c r="B107" s="683"/>
      <c r="C107" s="455" t="s">
        <v>96</v>
      </c>
      <c r="D107" s="451">
        <f t="shared" si="9"/>
        <v>0</v>
      </c>
      <c r="E107" s="347"/>
      <c r="F107" s="348"/>
      <c r="G107" s="360"/>
      <c r="H107" s="360"/>
      <c r="I107" s="360"/>
      <c r="J107" s="355"/>
      <c r="K107" s="452"/>
      <c r="L107" s="355"/>
      <c r="M107" s="447"/>
      <c r="CG107" s="262">
        <v>0</v>
      </c>
    </row>
    <row r="195" spans="1:2" hidden="1" x14ac:dyDescent="0.25">
      <c r="A195" s="261">
        <f>SUM(D40,D72,D79,D82:D84,D88:D90,D94:D95,D99:L107)</f>
        <v>3612</v>
      </c>
      <c r="B195" s="261">
        <f>SUM(CG8:CO108)</f>
        <v>0</v>
      </c>
    </row>
  </sheetData>
  <mergeCells count="85">
    <mergeCell ref="D97:D98"/>
    <mergeCell ref="E97:J97"/>
    <mergeCell ref="K97:L97"/>
    <mergeCell ref="E86:E87"/>
    <mergeCell ref="A90:C90"/>
    <mergeCell ref="A92:C93"/>
    <mergeCell ref="D92:D93"/>
    <mergeCell ref="E92:E93"/>
    <mergeCell ref="A86:C87"/>
    <mergeCell ref="A88:C88"/>
    <mergeCell ref="B72:C72"/>
    <mergeCell ref="B60:C60"/>
    <mergeCell ref="B66:C66"/>
    <mergeCell ref="D86:D87"/>
    <mergeCell ref="A74:C74"/>
    <mergeCell ref="A76:C76"/>
    <mergeCell ref="A77:C77"/>
    <mergeCell ref="A75:C75"/>
    <mergeCell ref="A78:C78"/>
    <mergeCell ref="A6:O6"/>
    <mergeCell ref="B28:C28"/>
    <mergeCell ref="B15:C15"/>
    <mergeCell ref="B16:C16"/>
    <mergeCell ref="B17:C17"/>
    <mergeCell ref="A9:C10"/>
    <mergeCell ref="D9:D10"/>
    <mergeCell ref="E9:I9"/>
    <mergeCell ref="J9:X9"/>
    <mergeCell ref="B12:B14"/>
    <mergeCell ref="B21:C21"/>
    <mergeCell ref="B22:B24"/>
    <mergeCell ref="B25:B27"/>
    <mergeCell ref="B20:C20"/>
    <mergeCell ref="Y9:Z9"/>
    <mergeCell ref="AA9:AA10"/>
    <mergeCell ref="AB9:AB10"/>
    <mergeCell ref="AC9:AC10"/>
    <mergeCell ref="A11:A40"/>
    <mergeCell ref="B11:C11"/>
    <mergeCell ref="B32:C32"/>
    <mergeCell ref="B30:B31"/>
    <mergeCell ref="B18:C18"/>
    <mergeCell ref="B19:C19"/>
    <mergeCell ref="B29:C29"/>
    <mergeCell ref="B36:B38"/>
    <mergeCell ref="B40:C40"/>
    <mergeCell ref="B47:C47"/>
    <mergeCell ref="B48:C48"/>
    <mergeCell ref="B49:C49"/>
    <mergeCell ref="B50:C50"/>
    <mergeCell ref="B33:C33"/>
    <mergeCell ref="B34:C34"/>
    <mergeCell ref="B39:C39"/>
    <mergeCell ref="B35:C35"/>
    <mergeCell ref="A42:C42"/>
    <mergeCell ref="A43:A72"/>
    <mergeCell ref="B43:C43"/>
    <mergeCell ref="B44:B46"/>
    <mergeCell ref="B53:C53"/>
    <mergeCell ref="B54:B56"/>
    <mergeCell ref="B57:B59"/>
    <mergeCell ref="B61:C61"/>
    <mergeCell ref="E81:F81"/>
    <mergeCell ref="A79:C79"/>
    <mergeCell ref="E83:F83"/>
    <mergeCell ref="A84:C84"/>
    <mergeCell ref="E82:F82"/>
    <mergeCell ref="A83:C83"/>
    <mergeCell ref="A82:C82"/>
    <mergeCell ref="A81:C81"/>
    <mergeCell ref="B51:C51"/>
    <mergeCell ref="B52:C52"/>
    <mergeCell ref="B64:C64"/>
    <mergeCell ref="B65:C65"/>
    <mergeCell ref="B71:C71"/>
    <mergeCell ref="B62:B63"/>
    <mergeCell ref="B67:C67"/>
    <mergeCell ref="B68:B70"/>
    <mergeCell ref="A99:B101"/>
    <mergeCell ref="A102:B104"/>
    <mergeCell ref="A105:B107"/>
    <mergeCell ref="A94:C94"/>
    <mergeCell ref="A89:C89"/>
    <mergeCell ref="A95:C95"/>
    <mergeCell ref="A97:C98"/>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tabSelected="1" workbookViewId="0">
      <selection activeCell="C5" sqref="C5"/>
    </sheetView>
  </sheetViews>
  <sheetFormatPr baseColWidth="10" defaultRowHeight="15" x14ac:dyDescent="0.25"/>
  <cols>
    <col min="1" max="2" width="26.7109375" style="261" customWidth="1"/>
    <col min="3" max="3" width="37.28515625" style="261" customWidth="1"/>
    <col min="4" max="4" width="11.42578125" style="261"/>
    <col min="5" max="5" width="12.7109375" style="261" customWidth="1"/>
    <col min="6" max="6" width="11.42578125" style="261"/>
    <col min="7" max="7" width="14.5703125" style="261" customWidth="1"/>
    <col min="8" max="8" width="13.5703125" style="261" customWidth="1"/>
    <col min="9" max="9" width="15.7109375" style="261" customWidth="1"/>
    <col min="10" max="26" width="11.42578125" style="261"/>
    <col min="27" max="27" width="13.140625" style="261" customWidth="1"/>
    <col min="28" max="28" width="13.42578125" style="261" customWidth="1"/>
    <col min="29" max="76" width="11.42578125" style="261"/>
    <col min="77" max="96" width="0" style="262" hidden="1" customWidth="1"/>
    <col min="97" max="98" width="11.42578125" style="262"/>
    <col min="99" max="16384" width="11.42578125" style="261"/>
  </cols>
  <sheetData>
    <row r="1" spans="1:98" s="256" customFormat="1" ht="14.25" customHeight="1" x14ac:dyDescent="0.15">
      <c r="A1" s="256" t="s">
        <v>0</v>
      </c>
      <c r="BY1" s="257"/>
      <c r="BZ1" s="257"/>
      <c r="CA1" s="257"/>
      <c r="CB1" s="257"/>
      <c r="CC1" s="257"/>
      <c r="CD1" s="257"/>
      <c r="CE1" s="257"/>
      <c r="CF1" s="257"/>
      <c r="CG1" s="257"/>
      <c r="CH1" s="257"/>
      <c r="CI1" s="257"/>
      <c r="CJ1" s="257"/>
      <c r="CK1" s="257"/>
      <c r="CL1" s="257"/>
      <c r="CM1" s="257"/>
      <c r="CN1" s="257"/>
      <c r="CO1" s="257"/>
      <c r="CP1" s="257"/>
      <c r="CQ1" s="257"/>
      <c r="CR1" s="257"/>
      <c r="CS1" s="257"/>
      <c r="CT1" s="257"/>
    </row>
    <row r="2" spans="1:98" s="256" customFormat="1" ht="14.25" customHeight="1" x14ac:dyDescent="0.15">
      <c r="A2" s="256" t="str">
        <f>CONCATENATE("COMUNA: ",[7]NOMBRE!B2," - ","( ",[7]NOMBRE!C2,[7]NOMBRE!D2,[7]NOMBRE!E2,[7]NOMBRE!F2,[7]NOMBRE!G2," )")</f>
        <v>COMUNA: Linares - ( 07401 )</v>
      </c>
      <c r="BY2" s="257"/>
      <c r="BZ2" s="257"/>
      <c r="CA2" s="257"/>
      <c r="CB2" s="257"/>
      <c r="CC2" s="257"/>
      <c r="CD2" s="257"/>
      <c r="CE2" s="257"/>
      <c r="CF2" s="257"/>
      <c r="CG2" s="257"/>
      <c r="CH2" s="257"/>
      <c r="CI2" s="257"/>
      <c r="CJ2" s="257"/>
      <c r="CK2" s="257"/>
      <c r="CL2" s="257"/>
      <c r="CM2" s="257"/>
      <c r="CN2" s="257"/>
      <c r="CO2" s="257"/>
      <c r="CP2" s="257"/>
      <c r="CQ2" s="257"/>
      <c r="CR2" s="257"/>
      <c r="CS2" s="257"/>
      <c r="CT2" s="257"/>
    </row>
    <row r="3" spans="1:98" s="256" customFormat="1" ht="14.25" customHeight="1" x14ac:dyDescent="0.15">
      <c r="A3" s="256" t="str">
        <f>CONCATENATE("ESTABLECIMIENTO/ESTRATEGIA: ",[7]NOMBRE!B3," - ","( ",[7]NOMBRE!C3,[7]NOMBRE!D3,[7]NOMBRE!E3,[7]NOMBRE!F3,[7]NOMBRE!G3,[7]NOMBRE!H3," )")</f>
        <v>ESTABLECIMIENTO/ESTRATEGIA: Hospital Presidente Carlos Ibañez del Campo - ( 116108 )</v>
      </c>
      <c r="BY3" s="257"/>
      <c r="BZ3" s="257"/>
      <c r="CA3" s="257"/>
      <c r="CB3" s="257"/>
      <c r="CC3" s="257"/>
      <c r="CD3" s="257"/>
      <c r="CE3" s="257"/>
      <c r="CF3" s="257"/>
      <c r="CG3" s="257"/>
      <c r="CH3" s="257"/>
      <c r="CI3" s="257"/>
      <c r="CJ3" s="257"/>
      <c r="CK3" s="257"/>
      <c r="CL3" s="257"/>
      <c r="CM3" s="257"/>
      <c r="CN3" s="257"/>
      <c r="CO3" s="257"/>
      <c r="CP3" s="257"/>
      <c r="CQ3" s="257"/>
      <c r="CR3" s="257"/>
      <c r="CS3" s="257"/>
      <c r="CT3" s="257"/>
    </row>
    <row r="4" spans="1:98" s="256" customFormat="1" ht="14.25" customHeight="1" x14ac:dyDescent="0.15">
      <c r="A4" s="256" t="str">
        <f>CONCATENATE("MES: ",[7]NOMBRE!B6," - ","( ",[7]NOMBRE!C6,[7]NOMBRE!D6," )")</f>
        <v>MES: JULIO - ( 07 )</v>
      </c>
      <c r="BY4" s="257"/>
      <c r="BZ4" s="257"/>
      <c r="CA4" s="257"/>
      <c r="CB4" s="257"/>
      <c r="CC4" s="257"/>
      <c r="CD4" s="257"/>
      <c r="CE4" s="257"/>
      <c r="CF4" s="257"/>
      <c r="CG4" s="257"/>
      <c r="CH4" s="257"/>
      <c r="CI4" s="257"/>
      <c r="CJ4" s="257"/>
      <c r="CK4" s="257"/>
      <c r="CL4" s="257"/>
      <c r="CM4" s="257"/>
      <c r="CN4" s="257"/>
      <c r="CO4" s="257"/>
      <c r="CP4" s="257"/>
      <c r="CQ4" s="257"/>
      <c r="CR4" s="257"/>
      <c r="CS4" s="257"/>
      <c r="CT4" s="257"/>
    </row>
    <row r="5" spans="1:98" s="256" customFormat="1" ht="14.25" customHeight="1" x14ac:dyDescent="0.15">
      <c r="A5" s="256" t="str">
        <f>CONCATENATE("AÑO: ",[7]NOMBRE!B7)</f>
        <v>AÑO: 2017</v>
      </c>
      <c r="BY5" s="257"/>
      <c r="BZ5" s="257"/>
      <c r="CA5" s="257"/>
      <c r="CB5" s="257"/>
      <c r="CC5" s="257"/>
      <c r="CD5" s="257"/>
      <c r="CE5" s="257"/>
      <c r="CF5" s="257"/>
      <c r="CG5" s="257"/>
      <c r="CH5" s="257"/>
      <c r="CI5" s="257"/>
      <c r="CJ5" s="257"/>
      <c r="CK5" s="257"/>
      <c r="CL5" s="257"/>
      <c r="CM5" s="257"/>
      <c r="CN5" s="257"/>
      <c r="CO5" s="257"/>
      <c r="CP5" s="257"/>
      <c r="CQ5" s="257"/>
      <c r="CR5" s="257"/>
      <c r="CS5" s="257"/>
      <c r="CT5" s="257"/>
    </row>
    <row r="6" spans="1:98" ht="15.75" x14ac:dyDescent="0.25">
      <c r="A6" s="639" t="s">
        <v>1</v>
      </c>
      <c r="B6" s="639"/>
      <c r="C6" s="639"/>
      <c r="D6" s="639"/>
      <c r="E6" s="639"/>
      <c r="F6" s="639"/>
      <c r="G6" s="639"/>
      <c r="H6" s="639"/>
      <c r="I6" s="639"/>
      <c r="J6" s="639"/>
      <c r="K6" s="639"/>
      <c r="L6" s="639"/>
      <c r="M6" s="639"/>
      <c r="N6" s="639"/>
      <c r="O6" s="639"/>
      <c r="P6" s="258"/>
      <c r="Q6" s="259"/>
      <c r="R6" s="260"/>
      <c r="S6" s="260"/>
      <c r="T6" s="260"/>
      <c r="U6" s="260"/>
      <c r="V6" s="260"/>
      <c r="W6" s="260"/>
      <c r="X6" s="260"/>
      <c r="Y6" s="260"/>
      <c r="Z6" s="260"/>
      <c r="AA6" s="260"/>
      <c r="AB6" s="260"/>
      <c r="AC6" s="260"/>
    </row>
    <row r="7" spans="1:98" ht="15.75" x14ac:dyDescent="0.25">
      <c r="A7" s="471"/>
      <c r="B7" s="471"/>
      <c r="C7" s="471"/>
      <c r="D7" s="471"/>
      <c r="E7" s="471"/>
      <c r="F7" s="471"/>
      <c r="G7" s="471"/>
      <c r="H7" s="471"/>
      <c r="I7" s="471"/>
      <c r="J7" s="471"/>
      <c r="K7" s="471"/>
      <c r="L7" s="471"/>
      <c r="M7" s="471"/>
      <c r="N7" s="471"/>
      <c r="O7" s="471"/>
      <c r="P7" s="258"/>
      <c r="Q7" s="259"/>
      <c r="R7" s="260"/>
      <c r="S7" s="260"/>
      <c r="T7" s="260"/>
      <c r="U7" s="260"/>
      <c r="V7" s="260"/>
      <c r="W7" s="260"/>
      <c r="X7" s="260"/>
      <c r="Y7" s="260"/>
      <c r="Z7" s="260"/>
      <c r="AA7" s="260"/>
      <c r="AB7" s="260"/>
      <c r="AC7" s="260"/>
    </row>
    <row r="8" spans="1:98" x14ac:dyDescent="0.25">
      <c r="A8" s="264" t="s">
        <v>2</v>
      </c>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row>
    <row r="9" spans="1:98" ht="15" customHeight="1" x14ac:dyDescent="0.25">
      <c r="A9" s="640" t="s">
        <v>3</v>
      </c>
      <c r="B9" s="641"/>
      <c r="C9" s="642"/>
      <c r="D9" s="615" t="s">
        <v>4</v>
      </c>
      <c r="E9" s="646" t="s">
        <v>99</v>
      </c>
      <c r="F9" s="647"/>
      <c r="G9" s="647"/>
      <c r="H9" s="647"/>
      <c r="I9" s="648"/>
      <c r="J9" s="649" t="s">
        <v>100</v>
      </c>
      <c r="K9" s="650"/>
      <c r="L9" s="650"/>
      <c r="M9" s="650"/>
      <c r="N9" s="650"/>
      <c r="O9" s="650"/>
      <c r="P9" s="650"/>
      <c r="Q9" s="650"/>
      <c r="R9" s="650"/>
      <c r="S9" s="650"/>
      <c r="T9" s="650"/>
      <c r="U9" s="650"/>
      <c r="V9" s="650"/>
      <c r="W9" s="650"/>
      <c r="X9" s="651"/>
      <c r="Y9" s="626" t="s">
        <v>101</v>
      </c>
      <c r="Z9" s="627"/>
      <c r="AA9" s="628" t="s">
        <v>102</v>
      </c>
      <c r="AB9" s="615" t="s">
        <v>103</v>
      </c>
      <c r="AC9" s="630" t="s">
        <v>104</v>
      </c>
    </row>
    <row r="10" spans="1:98" ht="33" customHeight="1" x14ac:dyDescent="0.25">
      <c r="A10" s="643"/>
      <c r="B10" s="644"/>
      <c r="C10" s="645"/>
      <c r="D10" s="617"/>
      <c r="E10" s="267" t="s">
        <v>5</v>
      </c>
      <c r="F10" s="268" t="s">
        <v>6</v>
      </c>
      <c r="G10" s="268" t="s">
        <v>7</v>
      </c>
      <c r="H10" s="269" t="s">
        <v>8</v>
      </c>
      <c r="I10" s="270" t="s">
        <v>9</v>
      </c>
      <c r="J10" s="271" t="s">
        <v>10</v>
      </c>
      <c r="K10" s="268" t="s">
        <v>11</v>
      </c>
      <c r="L10" s="268" t="s">
        <v>12</v>
      </c>
      <c r="M10" s="268" t="s">
        <v>13</v>
      </c>
      <c r="N10" s="268" t="s">
        <v>14</v>
      </c>
      <c r="O10" s="268" t="s">
        <v>15</v>
      </c>
      <c r="P10" s="268" t="s">
        <v>16</v>
      </c>
      <c r="Q10" s="268" t="s">
        <v>17</v>
      </c>
      <c r="R10" s="268" t="s">
        <v>18</v>
      </c>
      <c r="S10" s="268" t="s">
        <v>19</v>
      </c>
      <c r="T10" s="268" t="s">
        <v>20</v>
      </c>
      <c r="U10" s="268" t="s">
        <v>21</v>
      </c>
      <c r="V10" s="268" t="s">
        <v>22</v>
      </c>
      <c r="W10" s="268" t="s">
        <v>23</v>
      </c>
      <c r="X10" s="272" t="s">
        <v>24</v>
      </c>
      <c r="Y10" s="273" t="s">
        <v>25</v>
      </c>
      <c r="Z10" s="274" t="s">
        <v>105</v>
      </c>
      <c r="AA10" s="629"/>
      <c r="AB10" s="617"/>
      <c r="AC10" s="631"/>
    </row>
    <row r="11" spans="1:98" x14ac:dyDescent="0.25">
      <c r="A11" s="610" t="s">
        <v>26</v>
      </c>
      <c r="B11" s="634" t="s">
        <v>27</v>
      </c>
      <c r="C11" s="635"/>
      <c r="D11" s="275">
        <f>SUM(E11:G11)</f>
        <v>116</v>
      </c>
      <c r="E11" s="276">
        <v>116</v>
      </c>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row>
    <row r="12" spans="1:98" x14ac:dyDescent="0.25">
      <c r="A12" s="611"/>
      <c r="B12" s="636" t="s">
        <v>28</v>
      </c>
      <c r="C12" s="286" t="s">
        <v>29</v>
      </c>
      <c r="D12" s="287">
        <f t="shared" ref="D12:D19" si="0">SUM(E12:X12)</f>
        <v>128</v>
      </c>
      <c r="E12" s="288">
        <v>71</v>
      </c>
      <c r="F12" s="289">
        <v>12</v>
      </c>
      <c r="G12" s="289">
        <v>9</v>
      </c>
      <c r="H12" s="289">
        <v>10</v>
      </c>
      <c r="I12" s="290">
        <v>12</v>
      </c>
      <c r="J12" s="289"/>
      <c r="K12" s="289"/>
      <c r="L12" s="289">
        <v>3</v>
      </c>
      <c r="M12" s="289">
        <v>1</v>
      </c>
      <c r="N12" s="289"/>
      <c r="O12" s="289"/>
      <c r="P12" s="289">
        <v>5</v>
      </c>
      <c r="Q12" s="289"/>
      <c r="R12" s="289"/>
      <c r="S12" s="289">
        <v>5</v>
      </c>
      <c r="T12" s="289"/>
      <c r="U12" s="289"/>
      <c r="V12" s="289"/>
      <c r="W12" s="289"/>
      <c r="X12" s="291"/>
      <c r="Y12" s="292"/>
      <c r="Z12" s="291"/>
      <c r="AA12" s="293"/>
      <c r="AB12" s="293"/>
      <c r="AC12" s="293"/>
      <c r="AD12" s="294"/>
      <c r="CA12" s="262" t="str">
        <f t="shared" ref="CA12:CA35" si="1">IF(D12&lt;SUM(Y12:AC12),"Total por edad no puede ser menor que la suma de los subgrupos","")</f>
        <v/>
      </c>
      <c r="CG12" s="262">
        <f t="shared" ref="CG12:CG39" si="2">IF(D12&lt;SUM(Y12:AC12),1,0)</f>
        <v>0</v>
      </c>
    </row>
    <row r="13" spans="1:98" x14ac:dyDescent="0.25">
      <c r="A13" s="611"/>
      <c r="B13" s="637"/>
      <c r="C13" s="465" t="s">
        <v>30</v>
      </c>
      <c r="D13" s="296">
        <f t="shared" si="0"/>
        <v>17</v>
      </c>
      <c r="E13" s="297">
        <v>8</v>
      </c>
      <c r="F13" s="298"/>
      <c r="G13" s="298"/>
      <c r="H13" s="298"/>
      <c r="I13" s="299"/>
      <c r="J13" s="298"/>
      <c r="K13" s="298"/>
      <c r="L13" s="298">
        <v>1</v>
      </c>
      <c r="M13" s="298"/>
      <c r="N13" s="298"/>
      <c r="O13" s="298"/>
      <c r="P13" s="298"/>
      <c r="Q13" s="298">
        <v>5</v>
      </c>
      <c r="R13" s="298">
        <v>1</v>
      </c>
      <c r="S13" s="298"/>
      <c r="T13" s="298"/>
      <c r="U13" s="298"/>
      <c r="V13" s="298"/>
      <c r="W13" s="298">
        <v>2</v>
      </c>
      <c r="X13" s="300"/>
      <c r="Y13" s="301"/>
      <c r="Z13" s="300"/>
      <c r="AA13" s="302"/>
      <c r="AB13" s="302"/>
      <c r="AC13" s="303"/>
      <c r="AD13" s="294"/>
      <c r="CA13" s="262" t="str">
        <f t="shared" si="1"/>
        <v/>
      </c>
      <c r="CG13" s="262">
        <f t="shared" si="2"/>
        <v>0</v>
      </c>
    </row>
    <row r="14" spans="1:98" x14ac:dyDescent="0.25">
      <c r="A14" s="611"/>
      <c r="B14" s="638"/>
      <c r="C14" s="304" t="s">
        <v>31</v>
      </c>
      <c r="D14" s="305">
        <f t="shared" si="0"/>
        <v>33</v>
      </c>
      <c r="E14" s="306">
        <v>14</v>
      </c>
      <c r="F14" s="307"/>
      <c r="G14" s="307"/>
      <c r="H14" s="307"/>
      <c r="I14" s="308"/>
      <c r="J14" s="307"/>
      <c r="K14" s="307"/>
      <c r="L14" s="307"/>
      <c r="M14" s="307"/>
      <c r="N14" s="307"/>
      <c r="O14" s="307">
        <v>1</v>
      </c>
      <c r="P14" s="307"/>
      <c r="Q14" s="307"/>
      <c r="R14" s="307">
        <v>1</v>
      </c>
      <c r="S14" s="307"/>
      <c r="T14" s="307">
        <v>2</v>
      </c>
      <c r="U14" s="307">
        <v>8</v>
      </c>
      <c r="V14" s="307"/>
      <c r="W14" s="307">
        <v>5</v>
      </c>
      <c r="X14" s="309">
        <v>2</v>
      </c>
      <c r="Y14" s="310"/>
      <c r="Z14" s="309"/>
      <c r="AA14" s="311"/>
      <c r="AB14" s="311"/>
      <c r="AC14" s="311"/>
      <c r="AD14" s="294"/>
      <c r="CA14" s="262" t="str">
        <f t="shared" si="1"/>
        <v/>
      </c>
      <c r="CG14" s="262">
        <f t="shared" si="2"/>
        <v>0</v>
      </c>
    </row>
    <row r="15" spans="1:98" x14ac:dyDescent="0.25">
      <c r="A15" s="611"/>
      <c r="B15" s="632" t="s">
        <v>32</v>
      </c>
      <c r="C15" s="633"/>
      <c r="D15" s="312">
        <f t="shared" si="0"/>
        <v>184</v>
      </c>
      <c r="E15" s="297">
        <v>184</v>
      </c>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c r="CA15" s="262" t="str">
        <f t="shared" si="1"/>
        <v/>
      </c>
      <c r="CG15" s="262">
        <f t="shared" si="2"/>
        <v>0</v>
      </c>
    </row>
    <row r="16" spans="1:98" x14ac:dyDescent="0.25">
      <c r="A16" s="611"/>
      <c r="B16" s="607" t="s">
        <v>33</v>
      </c>
      <c r="C16" s="608"/>
      <c r="D16" s="296">
        <f t="shared" si="0"/>
        <v>58</v>
      </c>
      <c r="E16" s="316">
        <v>58</v>
      </c>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c r="CA16" s="262" t="str">
        <f t="shared" si="1"/>
        <v/>
      </c>
      <c r="CG16" s="262">
        <f t="shared" si="2"/>
        <v>0</v>
      </c>
    </row>
    <row r="17" spans="1:85" x14ac:dyDescent="0.25">
      <c r="A17" s="611"/>
      <c r="B17" s="607" t="s">
        <v>34</v>
      </c>
      <c r="C17" s="608"/>
      <c r="D17" s="296">
        <f t="shared" si="0"/>
        <v>15</v>
      </c>
      <c r="E17" s="316">
        <v>15</v>
      </c>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c r="CA17" s="262" t="str">
        <f t="shared" si="1"/>
        <v/>
      </c>
      <c r="CG17" s="262">
        <f t="shared" si="2"/>
        <v>0</v>
      </c>
    </row>
    <row r="18" spans="1:85" x14ac:dyDescent="0.25">
      <c r="A18" s="611"/>
      <c r="B18" s="607" t="s">
        <v>79</v>
      </c>
      <c r="C18" s="608"/>
      <c r="D18" s="296">
        <f t="shared" si="0"/>
        <v>0</v>
      </c>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c r="CA18" s="262" t="str">
        <f t="shared" si="1"/>
        <v/>
      </c>
      <c r="CG18" s="262">
        <f t="shared" si="2"/>
        <v>0</v>
      </c>
    </row>
    <row r="19" spans="1:85" x14ac:dyDescent="0.25">
      <c r="A19" s="611"/>
      <c r="B19" s="607" t="s">
        <v>35</v>
      </c>
      <c r="C19" s="608"/>
      <c r="D19" s="296">
        <f t="shared" si="0"/>
        <v>46</v>
      </c>
      <c r="E19" s="316">
        <v>46</v>
      </c>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c r="CA19" s="262" t="str">
        <f t="shared" si="1"/>
        <v/>
      </c>
      <c r="CG19" s="262">
        <f t="shared" si="2"/>
        <v>0</v>
      </c>
    </row>
    <row r="20" spans="1:85" x14ac:dyDescent="0.25">
      <c r="A20" s="611"/>
      <c r="B20" s="607" t="s">
        <v>36</v>
      </c>
      <c r="C20" s="608"/>
      <c r="D20" s="296">
        <f>SUM(J20:T20)</f>
        <v>26</v>
      </c>
      <c r="E20" s="321"/>
      <c r="F20" s="322"/>
      <c r="G20" s="322"/>
      <c r="H20" s="322"/>
      <c r="I20" s="323"/>
      <c r="J20" s="318">
        <v>1</v>
      </c>
      <c r="K20" s="317">
        <v>2</v>
      </c>
      <c r="L20" s="317">
        <v>10</v>
      </c>
      <c r="M20" s="317">
        <v>7</v>
      </c>
      <c r="N20" s="317">
        <v>4</v>
      </c>
      <c r="O20" s="317">
        <v>1</v>
      </c>
      <c r="P20" s="317">
        <v>1</v>
      </c>
      <c r="Q20" s="317"/>
      <c r="R20" s="317"/>
      <c r="S20" s="317"/>
      <c r="T20" s="317"/>
      <c r="U20" s="324"/>
      <c r="V20" s="324"/>
      <c r="W20" s="324"/>
      <c r="X20" s="324"/>
      <c r="Y20" s="320"/>
      <c r="Z20" s="300">
        <v>26</v>
      </c>
      <c r="AA20" s="302"/>
      <c r="AB20" s="323"/>
      <c r="AC20" s="323"/>
      <c r="AD20" s="294"/>
      <c r="CA20" s="262" t="str">
        <f t="shared" si="1"/>
        <v/>
      </c>
      <c r="CG20" s="262">
        <f t="shared" si="2"/>
        <v>0</v>
      </c>
    </row>
    <row r="21" spans="1:85" x14ac:dyDescent="0.25">
      <c r="A21" s="611"/>
      <c r="B21" s="613" t="s">
        <v>106</v>
      </c>
      <c r="C21" s="614"/>
      <c r="D21" s="325">
        <f>SUM(H21:T21)</f>
        <v>0</v>
      </c>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c r="CA21" s="262" t="str">
        <f t="shared" si="1"/>
        <v/>
      </c>
      <c r="CG21" s="262">
        <f t="shared" si="2"/>
        <v>0</v>
      </c>
    </row>
    <row r="22" spans="1:85" x14ac:dyDescent="0.25">
      <c r="A22" s="611"/>
      <c r="B22" s="615" t="s">
        <v>107</v>
      </c>
      <c r="C22" s="335" t="s">
        <v>37</v>
      </c>
      <c r="D22" s="275">
        <f>E22</f>
        <v>16</v>
      </c>
      <c r="E22" s="288">
        <v>16</v>
      </c>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c r="CA22" s="262" t="str">
        <f t="shared" si="1"/>
        <v/>
      </c>
      <c r="CG22" s="262">
        <f t="shared" si="2"/>
        <v>0</v>
      </c>
    </row>
    <row r="23" spans="1:85" x14ac:dyDescent="0.25">
      <c r="A23" s="611"/>
      <c r="B23" s="616"/>
      <c r="C23" s="467" t="s">
        <v>38</v>
      </c>
      <c r="D23" s="325">
        <f>E23</f>
        <v>8</v>
      </c>
      <c r="E23" s="316">
        <v>8</v>
      </c>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c r="CA23" s="262" t="str">
        <f t="shared" si="1"/>
        <v/>
      </c>
      <c r="CG23" s="262">
        <f t="shared" si="2"/>
        <v>0</v>
      </c>
    </row>
    <row r="24" spans="1:85" x14ac:dyDescent="0.25">
      <c r="A24" s="611"/>
      <c r="B24" s="617"/>
      <c r="C24" s="345" t="s">
        <v>39</v>
      </c>
      <c r="D24" s="346">
        <f>SUM(E24:G24)</f>
        <v>0</v>
      </c>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c r="CA24" s="262" t="str">
        <f t="shared" si="1"/>
        <v/>
      </c>
      <c r="CG24" s="262">
        <f t="shared" si="2"/>
        <v>0</v>
      </c>
    </row>
    <row r="25" spans="1:85" x14ac:dyDescent="0.25">
      <c r="A25" s="611"/>
      <c r="B25" s="615" t="s">
        <v>40</v>
      </c>
      <c r="C25" s="356" t="s">
        <v>41</v>
      </c>
      <c r="D25" s="287">
        <f>SUM(E25:G25)</f>
        <v>0</v>
      </c>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c r="CA25" s="262" t="str">
        <f t="shared" si="1"/>
        <v/>
      </c>
      <c r="CG25" s="262">
        <f t="shared" si="2"/>
        <v>0</v>
      </c>
    </row>
    <row r="26" spans="1:85" x14ac:dyDescent="0.25">
      <c r="A26" s="611"/>
      <c r="B26" s="616"/>
      <c r="C26" s="359" t="s">
        <v>42</v>
      </c>
      <c r="D26" s="296">
        <f>SUM(E26:I26)</f>
        <v>0</v>
      </c>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c r="CA26" s="262" t="str">
        <f t="shared" si="1"/>
        <v/>
      </c>
      <c r="CG26" s="262">
        <f t="shared" si="2"/>
        <v>0</v>
      </c>
    </row>
    <row r="27" spans="1:85" x14ac:dyDescent="0.25">
      <c r="A27" s="611"/>
      <c r="B27" s="617"/>
      <c r="C27" s="345" t="s">
        <v>39</v>
      </c>
      <c r="D27" s="346">
        <f>SUM(E27:I27)</f>
        <v>0</v>
      </c>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c r="CA27" s="262" t="str">
        <f t="shared" si="1"/>
        <v/>
      </c>
      <c r="CG27" s="262">
        <f t="shared" si="2"/>
        <v>0</v>
      </c>
    </row>
    <row r="28" spans="1:85" x14ac:dyDescent="0.25">
      <c r="A28" s="611"/>
      <c r="B28" s="632" t="s">
        <v>43</v>
      </c>
      <c r="C28" s="633"/>
      <c r="D28" s="312">
        <f t="shared" ref="D28:D33" si="3">SUM(E28:X28)</f>
        <v>211</v>
      </c>
      <c r="E28" s="297">
        <v>149</v>
      </c>
      <c r="F28" s="298"/>
      <c r="G28" s="298"/>
      <c r="H28" s="298"/>
      <c r="I28" s="303"/>
      <c r="J28" s="301"/>
      <c r="K28" s="298">
        <v>2</v>
      </c>
      <c r="L28" s="298">
        <v>3</v>
      </c>
      <c r="M28" s="313">
        <v>1</v>
      </c>
      <c r="N28" s="313">
        <v>2</v>
      </c>
      <c r="O28" s="313">
        <v>2</v>
      </c>
      <c r="P28" s="313"/>
      <c r="Q28" s="313">
        <v>2</v>
      </c>
      <c r="R28" s="313">
        <v>4</v>
      </c>
      <c r="S28" s="313">
        <v>6</v>
      </c>
      <c r="T28" s="313">
        <v>4</v>
      </c>
      <c r="U28" s="313">
        <v>4</v>
      </c>
      <c r="V28" s="313">
        <v>6</v>
      </c>
      <c r="W28" s="313">
        <v>3</v>
      </c>
      <c r="X28" s="313">
        <v>23</v>
      </c>
      <c r="Y28" s="314"/>
      <c r="Z28" s="315"/>
      <c r="AA28" s="303"/>
      <c r="AB28" s="303"/>
      <c r="AC28" s="303"/>
      <c r="AD28" s="294"/>
      <c r="CA28" s="262" t="str">
        <f t="shared" si="1"/>
        <v/>
      </c>
      <c r="CG28" s="262">
        <f t="shared" si="2"/>
        <v>0</v>
      </c>
    </row>
    <row r="29" spans="1:85" x14ac:dyDescent="0.25">
      <c r="A29" s="611"/>
      <c r="B29" s="607" t="s">
        <v>44</v>
      </c>
      <c r="C29" s="608"/>
      <c r="D29" s="296">
        <f t="shared" si="3"/>
        <v>142</v>
      </c>
      <c r="E29" s="316">
        <v>142</v>
      </c>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c r="CA29" s="262" t="str">
        <f t="shared" si="1"/>
        <v/>
      </c>
      <c r="CG29" s="262">
        <f t="shared" si="2"/>
        <v>0</v>
      </c>
    </row>
    <row r="30" spans="1:85" x14ac:dyDescent="0.25">
      <c r="A30" s="611"/>
      <c r="B30" s="609" t="s">
        <v>80</v>
      </c>
      <c r="C30" s="361" t="s">
        <v>108</v>
      </c>
      <c r="D30" s="296">
        <f t="shared" si="3"/>
        <v>0</v>
      </c>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c r="CA30" s="262" t="str">
        <f t="shared" si="1"/>
        <v/>
      </c>
      <c r="CG30" s="262">
        <f t="shared" si="2"/>
        <v>0</v>
      </c>
    </row>
    <row r="31" spans="1:85" x14ac:dyDescent="0.25">
      <c r="A31" s="611"/>
      <c r="B31" s="609"/>
      <c r="C31" s="361" t="s">
        <v>109</v>
      </c>
      <c r="D31" s="296">
        <f t="shared" si="3"/>
        <v>0</v>
      </c>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c r="CA31" s="262" t="str">
        <f t="shared" si="1"/>
        <v/>
      </c>
      <c r="CG31" s="262">
        <f t="shared" si="2"/>
        <v>0</v>
      </c>
    </row>
    <row r="32" spans="1:85" x14ac:dyDescent="0.25">
      <c r="A32" s="611"/>
      <c r="B32" s="606" t="s">
        <v>81</v>
      </c>
      <c r="C32" s="606"/>
      <c r="D32" s="296">
        <f t="shared" si="3"/>
        <v>0</v>
      </c>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c r="CA32" s="262" t="str">
        <f t="shared" si="1"/>
        <v/>
      </c>
      <c r="CG32" s="262">
        <f t="shared" si="2"/>
        <v>0</v>
      </c>
    </row>
    <row r="33" spans="1:85" x14ac:dyDescent="0.25">
      <c r="A33" s="611"/>
      <c r="B33" s="607" t="s">
        <v>45</v>
      </c>
      <c r="C33" s="608"/>
      <c r="D33" s="296">
        <f t="shared" si="3"/>
        <v>0</v>
      </c>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c r="CA33" s="262" t="str">
        <f t="shared" si="1"/>
        <v/>
      </c>
      <c r="CG33" s="262">
        <f t="shared" si="2"/>
        <v>0</v>
      </c>
    </row>
    <row r="34" spans="1:85" x14ac:dyDescent="0.25">
      <c r="A34" s="611"/>
      <c r="B34" s="619" t="s">
        <v>110</v>
      </c>
      <c r="C34" s="620"/>
      <c r="D34" s="362">
        <f>SUM(J34:T34)</f>
        <v>0</v>
      </c>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c r="CA34" s="262" t="str">
        <f t="shared" si="1"/>
        <v/>
      </c>
      <c r="CG34" s="262">
        <f t="shared" si="2"/>
        <v>0</v>
      </c>
    </row>
    <row r="35" spans="1:85" x14ac:dyDescent="0.25">
      <c r="A35" s="611"/>
      <c r="B35" s="613" t="s">
        <v>47</v>
      </c>
      <c r="C35" s="614"/>
      <c r="D35" s="325">
        <f>SUM(E35:X35)</f>
        <v>650</v>
      </c>
      <c r="E35" s="363">
        <v>152</v>
      </c>
      <c r="F35" s="328"/>
      <c r="G35" s="328"/>
      <c r="H35" s="328">
        <v>2</v>
      </c>
      <c r="I35" s="329"/>
      <c r="J35" s="330">
        <v>15</v>
      </c>
      <c r="K35" s="328">
        <v>1</v>
      </c>
      <c r="L35" s="328">
        <v>14</v>
      </c>
      <c r="M35" s="364">
        <v>12</v>
      </c>
      <c r="N35" s="364">
        <v>17</v>
      </c>
      <c r="O35" s="364">
        <v>12</v>
      </c>
      <c r="P35" s="364">
        <v>14</v>
      </c>
      <c r="Q35" s="364">
        <v>17</v>
      </c>
      <c r="R35" s="364">
        <v>33</v>
      </c>
      <c r="S35" s="364">
        <v>40</v>
      </c>
      <c r="T35" s="364">
        <v>59</v>
      </c>
      <c r="U35" s="364">
        <v>52</v>
      </c>
      <c r="V35" s="364">
        <v>47</v>
      </c>
      <c r="W35" s="364">
        <v>50</v>
      </c>
      <c r="X35" s="364">
        <v>113</v>
      </c>
      <c r="Y35" s="332"/>
      <c r="Z35" s="333"/>
      <c r="AA35" s="329"/>
      <c r="AB35" s="302"/>
      <c r="AC35" s="329"/>
      <c r="AD35" s="294"/>
      <c r="CA35" s="262" t="str">
        <f t="shared" si="1"/>
        <v/>
      </c>
      <c r="CG35" s="262">
        <f t="shared" si="2"/>
        <v>0</v>
      </c>
    </row>
    <row r="36" spans="1:85" x14ac:dyDescent="0.25">
      <c r="A36" s="611"/>
      <c r="B36" s="615" t="s">
        <v>48</v>
      </c>
      <c r="C36" s="365" t="s">
        <v>49</v>
      </c>
      <c r="D36" s="287">
        <f>SUM(U36:X36)</f>
        <v>0</v>
      </c>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c r="CA36" s="262" t="str">
        <f t="shared" ref="CA36:CA39" si="4">IF(D36&lt;SUM(Y36:AC36),"Total por edad no puede ser menor que la suma de los subgrupos","")</f>
        <v/>
      </c>
      <c r="CG36" s="262">
        <f t="shared" si="2"/>
        <v>0</v>
      </c>
    </row>
    <row r="37" spans="1:85" x14ac:dyDescent="0.25">
      <c r="A37" s="611"/>
      <c r="B37" s="616"/>
      <c r="C37" s="370" t="s">
        <v>50</v>
      </c>
      <c r="D37" s="296">
        <f>SUM(U37:X37)</f>
        <v>228</v>
      </c>
      <c r="E37" s="321"/>
      <c r="F37" s="322"/>
      <c r="G37" s="322"/>
      <c r="H37" s="322"/>
      <c r="I37" s="323"/>
      <c r="J37" s="342"/>
      <c r="K37" s="322"/>
      <c r="L37" s="322"/>
      <c r="M37" s="322"/>
      <c r="N37" s="322"/>
      <c r="O37" s="322"/>
      <c r="P37" s="322"/>
      <c r="Q37" s="322"/>
      <c r="R37" s="322"/>
      <c r="S37" s="322"/>
      <c r="T37" s="322"/>
      <c r="U37" s="319">
        <v>48</v>
      </c>
      <c r="V37" s="319">
        <v>42</v>
      </c>
      <c r="W37" s="319">
        <v>47</v>
      </c>
      <c r="X37" s="319">
        <v>91</v>
      </c>
      <c r="Y37" s="371"/>
      <c r="Z37" s="372"/>
      <c r="AA37" s="323"/>
      <c r="AB37" s="323"/>
      <c r="AC37" s="323"/>
      <c r="AD37" s="294"/>
      <c r="CA37" s="262" t="str">
        <f t="shared" si="4"/>
        <v/>
      </c>
      <c r="CG37" s="262">
        <f t="shared" si="2"/>
        <v>0</v>
      </c>
    </row>
    <row r="38" spans="1:85" x14ac:dyDescent="0.25">
      <c r="A38" s="611"/>
      <c r="B38" s="617"/>
      <c r="C38" s="373" t="s">
        <v>51</v>
      </c>
      <c r="D38" s="346">
        <f>SUM(U38:X38)</f>
        <v>0</v>
      </c>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c r="CA38" s="262" t="str">
        <f t="shared" si="4"/>
        <v/>
      </c>
      <c r="CG38" s="262">
        <f t="shared" si="2"/>
        <v>0</v>
      </c>
    </row>
    <row r="39" spans="1:85" x14ac:dyDescent="0.25">
      <c r="A39" s="611"/>
      <c r="B39" s="621" t="s">
        <v>52</v>
      </c>
      <c r="C39" s="622"/>
      <c r="D39" s="305">
        <f>SUM(E39:X39)</f>
        <v>0</v>
      </c>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c r="CA39" s="262" t="str">
        <f t="shared" si="4"/>
        <v/>
      </c>
      <c r="CG39" s="262">
        <f t="shared" si="2"/>
        <v>0</v>
      </c>
    </row>
    <row r="40" spans="1:85" x14ac:dyDescent="0.25">
      <c r="A40" s="612"/>
      <c r="B40" s="585" t="s">
        <v>4</v>
      </c>
      <c r="C40" s="618"/>
      <c r="D40" s="381">
        <f>SUM(E40:X40)</f>
        <v>1878</v>
      </c>
      <c r="E40" s="382">
        <f t="shared" ref="E40:AC40" si="5">SUM(E11:E39)</f>
        <v>979</v>
      </c>
      <c r="F40" s="383">
        <f t="shared" si="5"/>
        <v>12</v>
      </c>
      <c r="G40" s="383">
        <f t="shared" si="5"/>
        <v>9</v>
      </c>
      <c r="H40" s="383">
        <f t="shared" si="5"/>
        <v>12</v>
      </c>
      <c r="I40" s="384">
        <f t="shared" si="5"/>
        <v>12</v>
      </c>
      <c r="J40" s="385">
        <f t="shared" si="5"/>
        <v>16</v>
      </c>
      <c r="K40" s="383">
        <f t="shared" si="5"/>
        <v>5</v>
      </c>
      <c r="L40" s="383">
        <f t="shared" si="5"/>
        <v>31</v>
      </c>
      <c r="M40" s="386">
        <f t="shared" si="5"/>
        <v>21</v>
      </c>
      <c r="N40" s="386">
        <f t="shared" si="5"/>
        <v>23</v>
      </c>
      <c r="O40" s="386">
        <f t="shared" si="5"/>
        <v>16</v>
      </c>
      <c r="P40" s="386">
        <f t="shared" si="5"/>
        <v>20</v>
      </c>
      <c r="Q40" s="386">
        <f t="shared" si="5"/>
        <v>24</v>
      </c>
      <c r="R40" s="386">
        <f t="shared" si="5"/>
        <v>39</v>
      </c>
      <c r="S40" s="386">
        <f t="shared" si="5"/>
        <v>51</v>
      </c>
      <c r="T40" s="386">
        <f t="shared" si="5"/>
        <v>65</v>
      </c>
      <c r="U40" s="386">
        <f t="shared" si="5"/>
        <v>112</v>
      </c>
      <c r="V40" s="386">
        <f t="shared" si="5"/>
        <v>95</v>
      </c>
      <c r="W40" s="386">
        <f t="shared" si="5"/>
        <v>107</v>
      </c>
      <c r="X40" s="386">
        <f t="shared" si="5"/>
        <v>229</v>
      </c>
      <c r="Y40" s="387">
        <f t="shared" si="5"/>
        <v>0</v>
      </c>
      <c r="Z40" s="388">
        <f t="shared" si="5"/>
        <v>26</v>
      </c>
      <c r="AA40" s="384">
        <f t="shared" si="5"/>
        <v>0</v>
      </c>
      <c r="AB40" s="384">
        <f t="shared" si="5"/>
        <v>0</v>
      </c>
      <c r="AC40" s="384">
        <f t="shared" si="5"/>
        <v>0</v>
      </c>
      <c r="AD40" s="285"/>
    </row>
    <row r="41" spans="1:85" x14ac:dyDescent="0.25">
      <c r="A41" s="389" t="s">
        <v>53</v>
      </c>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row>
    <row r="42" spans="1:85" ht="42" x14ac:dyDescent="0.25">
      <c r="A42" s="623" t="s">
        <v>3</v>
      </c>
      <c r="B42" s="624"/>
      <c r="C42" s="625"/>
      <c r="D42" s="466" t="s">
        <v>4</v>
      </c>
      <c r="E42" s="395" t="s">
        <v>54</v>
      </c>
      <c r="F42" s="469" t="s">
        <v>111</v>
      </c>
      <c r="G42" s="469" t="s">
        <v>55</v>
      </c>
      <c r="H42" s="470" t="s">
        <v>56</v>
      </c>
      <c r="I42" s="398" t="s">
        <v>112</v>
      </c>
      <c r="J42" s="392"/>
      <c r="K42" s="392"/>
      <c r="L42" s="392"/>
      <c r="M42" s="392"/>
      <c r="N42" s="392"/>
      <c r="O42" s="392"/>
      <c r="P42" s="392"/>
      <c r="Q42" s="259"/>
      <c r="R42" s="260"/>
      <c r="S42" s="260"/>
      <c r="T42" s="260"/>
      <c r="U42" s="260"/>
      <c r="V42" s="260"/>
      <c r="W42" s="260"/>
      <c r="X42" s="260"/>
      <c r="Y42" s="260"/>
      <c r="Z42" s="260"/>
      <c r="AA42" s="260"/>
      <c r="AB42" s="260"/>
      <c r="AC42" s="260"/>
    </row>
    <row r="43" spans="1:85" x14ac:dyDescent="0.25">
      <c r="A43" s="610" t="s">
        <v>26</v>
      </c>
      <c r="B43" s="634" t="s">
        <v>27</v>
      </c>
      <c r="C43" s="635"/>
      <c r="D43" s="275">
        <f t="shared" ref="D43:D72" si="6">SUM(E43:H43)</f>
        <v>167</v>
      </c>
      <c r="E43" s="276">
        <v>65</v>
      </c>
      <c r="F43" s="277">
        <v>14</v>
      </c>
      <c r="G43" s="277"/>
      <c r="H43" s="399">
        <v>88</v>
      </c>
      <c r="I43" s="400"/>
      <c r="J43" s="294"/>
      <c r="K43" s="392"/>
      <c r="L43" s="392"/>
      <c r="M43" s="392"/>
      <c r="N43" s="392"/>
      <c r="O43" s="392"/>
      <c r="P43" s="392"/>
      <c r="Q43" s="259"/>
      <c r="R43" s="260"/>
      <c r="S43" s="260"/>
      <c r="T43" s="260"/>
      <c r="U43" s="260"/>
      <c r="V43" s="260"/>
      <c r="W43" s="260"/>
      <c r="X43" s="260"/>
      <c r="Y43" s="260"/>
      <c r="Z43" s="260"/>
      <c r="AA43" s="260"/>
      <c r="AB43" s="260"/>
      <c r="AC43" s="260"/>
      <c r="CA43" s="262" t="str">
        <f t="shared" ref="CA43:CA71" si="7">IF(AND(D43=0,D11&gt;0),"En esta área en Sección A,  se consignan personas pero falta registrar la Sesión","")</f>
        <v/>
      </c>
      <c r="CG43" s="262">
        <f t="shared" ref="CG43:CG71" si="8">IF(AND(D43=0,D11&gt;0),1,0)</f>
        <v>0</v>
      </c>
    </row>
    <row r="44" spans="1:85" x14ac:dyDescent="0.25">
      <c r="A44" s="611"/>
      <c r="B44" s="636" t="s">
        <v>28</v>
      </c>
      <c r="C44" s="286" t="s">
        <v>29</v>
      </c>
      <c r="D44" s="275">
        <f t="shared" si="6"/>
        <v>88</v>
      </c>
      <c r="E44" s="288">
        <v>37</v>
      </c>
      <c r="F44" s="289">
        <v>8</v>
      </c>
      <c r="G44" s="289"/>
      <c r="H44" s="367">
        <v>43</v>
      </c>
      <c r="I44" s="401"/>
      <c r="J44" s="294"/>
      <c r="K44" s="392"/>
      <c r="L44" s="392"/>
      <c r="M44" s="392"/>
      <c r="N44" s="392"/>
      <c r="O44" s="392"/>
      <c r="P44" s="392"/>
      <c r="Q44" s="259"/>
      <c r="R44" s="260"/>
      <c r="S44" s="260"/>
      <c r="T44" s="260"/>
      <c r="U44" s="260"/>
      <c r="V44" s="260"/>
      <c r="W44" s="260"/>
      <c r="X44" s="260"/>
      <c r="Y44" s="260"/>
      <c r="Z44" s="260"/>
      <c r="AA44" s="260"/>
      <c r="AB44" s="260"/>
      <c r="AC44" s="260"/>
      <c r="CA44" s="262" t="str">
        <f t="shared" si="7"/>
        <v/>
      </c>
      <c r="CG44" s="262">
        <f t="shared" si="8"/>
        <v>0</v>
      </c>
    </row>
    <row r="45" spans="1:85" x14ac:dyDescent="0.25">
      <c r="A45" s="611"/>
      <c r="B45" s="637"/>
      <c r="C45" s="465" t="s">
        <v>30</v>
      </c>
      <c r="D45" s="325">
        <f t="shared" si="6"/>
        <v>20</v>
      </c>
      <c r="E45" s="316">
        <v>9</v>
      </c>
      <c r="F45" s="317"/>
      <c r="G45" s="317"/>
      <c r="H45" s="319">
        <v>11</v>
      </c>
      <c r="I45" s="402"/>
      <c r="J45" s="294"/>
      <c r="K45" s="392"/>
      <c r="L45" s="392"/>
      <c r="M45" s="392"/>
      <c r="N45" s="392"/>
      <c r="O45" s="392"/>
      <c r="P45" s="392"/>
      <c r="Q45" s="259"/>
      <c r="R45" s="260"/>
      <c r="S45" s="260"/>
      <c r="T45" s="260"/>
      <c r="U45" s="260"/>
      <c r="V45" s="260"/>
      <c r="W45" s="260"/>
      <c r="X45" s="260"/>
      <c r="Y45" s="260"/>
      <c r="Z45" s="260"/>
      <c r="AA45" s="260"/>
      <c r="AB45" s="260"/>
      <c r="AC45" s="260"/>
      <c r="CA45" s="262" t="str">
        <f t="shared" si="7"/>
        <v/>
      </c>
      <c r="CG45" s="262">
        <f t="shared" si="8"/>
        <v>0</v>
      </c>
    </row>
    <row r="46" spans="1:85" x14ac:dyDescent="0.25">
      <c r="A46" s="611"/>
      <c r="B46" s="638"/>
      <c r="C46" s="304" t="s">
        <v>31</v>
      </c>
      <c r="D46" s="346">
        <f t="shared" si="6"/>
        <v>53</v>
      </c>
      <c r="E46" s="347">
        <v>20</v>
      </c>
      <c r="F46" s="360">
        <v>8</v>
      </c>
      <c r="G46" s="360"/>
      <c r="H46" s="376">
        <v>25</v>
      </c>
      <c r="I46" s="403"/>
      <c r="J46" s="294"/>
      <c r="K46" s="392"/>
      <c r="L46" s="392"/>
      <c r="M46" s="392"/>
      <c r="N46" s="392"/>
      <c r="O46" s="392"/>
      <c r="P46" s="392"/>
      <c r="Q46" s="259"/>
      <c r="R46" s="260"/>
      <c r="S46" s="260"/>
      <c r="T46" s="260"/>
      <c r="U46" s="260"/>
      <c r="V46" s="260"/>
      <c r="W46" s="260"/>
      <c r="X46" s="260"/>
      <c r="Y46" s="260"/>
      <c r="Z46" s="260"/>
      <c r="AA46" s="260"/>
      <c r="AB46" s="260"/>
      <c r="AC46" s="260"/>
      <c r="CA46" s="262" t="str">
        <f t="shared" si="7"/>
        <v/>
      </c>
      <c r="CG46" s="262">
        <f t="shared" si="8"/>
        <v>0</v>
      </c>
    </row>
    <row r="47" spans="1:85" x14ac:dyDescent="0.25">
      <c r="A47" s="611"/>
      <c r="B47" s="632" t="s">
        <v>32</v>
      </c>
      <c r="C47" s="633"/>
      <c r="D47" s="362">
        <f t="shared" si="6"/>
        <v>184</v>
      </c>
      <c r="E47" s="297">
        <v>87</v>
      </c>
      <c r="F47" s="298">
        <v>15</v>
      </c>
      <c r="G47" s="298"/>
      <c r="H47" s="313">
        <v>82</v>
      </c>
      <c r="I47" s="404"/>
      <c r="J47" s="294"/>
      <c r="K47" s="392"/>
      <c r="L47" s="392"/>
      <c r="M47" s="392"/>
      <c r="N47" s="392"/>
      <c r="O47" s="392"/>
      <c r="P47" s="392"/>
      <c r="Q47" s="259"/>
      <c r="R47" s="260"/>
      <c r="S47" s="260"/>
      <c r="T47" s="260"/>
      <c r="U47" s="260"/>
      <c r="V47" s="260"/>
      <c r="W47" s="260"/>
      <c r="X47" s="260"/>
      <c r="Y47" s="260"/>
      <c r="Z47" s="260"/>
      <c r="AA47" s="260"/>
      <c r="AB47" s="260"/>
      <c r="AC47" s="260"/>
      <c r="CA47" s="262" t="str">
        <f t="shared" si="7"/>
        <v/>
      </c>
      <c r="CG47" s="262">
        <f t="shared" si="8"/>
        <v>0</v>
      </c>
    </row>
    <row r="48" spans="1:85" x14ac:dyDescent="0.25">
      <c r="A48" s="611"/>
      <c r="B48" s="607" t="s">
        <v>33</v>
      </c>
      <c r="C48" s="608"/>
      <c r="D48" s="325">
        <f t="shared" si="6"/>
        <v>67</v>
      </c>
      <c r="E48" s="316">
        <v>32</v>
      </c>
      <c r="F48" s="317">
        <v>15</v>
      </c>
      <c r="G48" s="317"/>
      <c r="H48" s="319">
        <v>20</v>
      </c>
      <c r="I48" s="402"/>
      <c r="J48" s="294"/>
      <c r="K48" s="392"/>
      <c r="L48" s="392"/>
      <c r="M48" s="392"/>
      <c r="N48" s="392"/>
      <c r="O48" s="392"/>
      <c r="P48" s="392"/>
      <c r="Q48" s="259"/>
      <c r="R48" s="260"/>
      <c r="S48" s="260"/>
      <c r="T48" s="260"/>
      <c r="U48" s="260"/>
      <c r="V48" s="260"/>
      <c r="W48" s="260"/>
      <c r="X48" s="260"/>
      <c r="Y48" s="260"/>
      <c r="Z48" s="260"/>
      <c r="AA48" s="260"/>
      <c r="AB48" s="260"/>
      <c r="AC48" s="260"/>
      <c r="CA48" s="262" t="str">
        <f t="shared" si="7"/>
        <v/>
      </c>
      <c r="CG48" s="262">
        <f t="shared" si="8"/>
        <v>0</v>
      </c>
    </row>
    <row r="49" spans="1:85" x14ac:dyDescent="0.25">
      <c r="A49" s="611"/>
      <c r="B49" s="607" t="s">
        <v>34</v>
      </c>
      <c r="C49" s="608"/>
      <c r="D49" s="325">
        <f t="shared" si="6"/>
        <v>15</v>
      </c>
      <c r="E49" s="316">
        <v>15</v>
      </c>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c r="CA49" s="262" t="str">
        <f t="shared" si="7"/>
        <v/>
      </c>
      <c r="CG49" s="262">
        <f t="shared" si="8"/>
        <v>0</v>
      </c>
    </row>
    <row r="50" spans="1:85" x14ac:dyDescent="0.25">
      <c r="A50" s="611"/>
      <c r="B50" s="607" t="s">
        <v>79</v>
      </c>
      <c r="C50" s="608"/>
      <c r="D50" s="325">
        <f t="shared" si="6"/>
        <v>0</v>
      </c>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c r="CA50" s="262" t="str">
        <f t="shared" si="7"/>
        <v/>
      </c>
      <c r="CG50" s="262">
        <f t="shared" si="8"/>
        <v>0</v>
      </c>
    </row>
    <row r="51" spans="1:85" x14ac:dyDescent="0.25">
      <c r="A51" s="611"/>
      <c r="B51" s="607" t="s">
        <v>35</v>
      </c>
      <c r="C51" s="608"/>
      <c r="D51" s="325">
        <f t="shared" si="6"/>
        <v>23</v>
      </c>
      <c r="E51" s="316">
        <v>9</v>
      </c>
      <c r="F51" s="317"/>
      <c r="G51" s="317"/>
      <c r="H51" s="319">
        <v>14</v>
      </c>
      <c r="I51" s="402"/>
      <c r="J51" s="294"/>
      <c r="K51" s="392"/>
      <c r="L51" s="392"/>
      <c r="M51" s="392"/>
      <c r="N51" s="392"/>
      <c r="O51" s="392"/>
      <c r="P51" s="392"/>
      <c r="Q51" s="259"/>
      <c r="R51" s="260"/>
      <c r="S51" s="260"/>
      <c r="T51" s="260"/>
      <c r="U51" s="260"/>
      <c r="V51" s="260"/>
      <c r="W51" s="260"/>
      <c r="X51" s="260"/>
      <c r="Y51" s="260"/>
      <c r="Z51" s="260"/>
      <c r="AA51" s="260"/>
      <c r="AB51" s="260"/>
      <c r="AC51" s="260"/>
      <c r="CA51" s="262" t="str">
        <f t="shared" si="7"/>
        <v/>
      </c>
      <c r="CG51" s="262">
        <f t="shared" si="8"/>
        <v>0</v>
      </c>
    </row>
    <row r="52" spans="1:85" x14ac:dyDescent="0.25">
      <c r="A52" s="611"/>
      <c r="B52" s="607" t="s">
        <v>36</v>
      </c>
      <c r="C52" s="608"/>
      <c r="D52" s="325">
        <f t="shared" si="6"/>
        <v>14</v>
      </c>
      <c r="E52" s="363"/>
      <c r="F52" s="328">
        <v>14</v>
      </c>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c r="CA52" s="262" t="str">
        <f t="shared" si="7"/>
        <v/>
      </c>
      <c r="CG52" s="262">
        <f t="shared" si="8"/>
        <v>0</v>
      </c>
    </row>
    <row r="53" spans="1:85" x14ac:dyDescent="0.25">
      <c r="A53" s="611"/>
      <c r="B53" s="613" t="s">
        <v>106</v>
      </c>
      <c r="C53" s="614"/>
      <c r="D53" s="325">
        <f t="shared" si="6"/>
        <v>0</v>
      </c>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c r="CA53" s="262" t="str">
        <f t="shared" si="7"/>
        <v/>
      </c>
      <c r="CG53" s="262">
        <f t="shared" si="8"/>
        <v>0</v>
      </c>
    </row>
    <row r="54" spans="1:85" x14ac:dyDescent="0.25">
      <c r="A54" s="611"/>
      <c r="B54" s="615" t="s">
        <v>107</v>
      </c>
      <c r="C54" s="335" t="s">
        <v>37</v>
      </c>
      <c r="D54" s="287">
        <f t="shared" si="6"/>
        <v>40</v>
      </c>
      <c r="E54" s="292">
        <v>20</v>
      </c>
      <c r="F54" s="289">
        <v>8</v>
      </c>
      <c r="G54" s="289"/>
      <c r="H54" s="367">
        <v>12</v>
      </c>
      <c r="I54" s="401"/>
      <c r="J54" s="294"/>
      <c r="K54" s="392"/>
      <c r="L54" s="392"/>
      <c r="M54" s="392"/>
      <c r="N54" s="392"/>
      <c r="O54" s="392"/>
      <c r="P54" s="392"/>
      <c r="Q54" s="259"/>
      <c r="R54" s="260"/>
      <c r="S54" s="260"/>
      <c r="T54" s="260"/>
      <c r="U54" s="260"/>
      <c r="V54" s="260"/>
      <c r="W54" s="260"/>
      <c r="X54" s="260"/>
      <c r="Y54" s="260"/>
      <c r="Z54" s="260"/>
      <c r="AA54" s="260"/>
      <c r="AB54" s="260"/>
      <c r="AC54" s="260"/>
      <c r="CA54" s="262" t="str">
        <f t="shared" si="7"/>
        <v/>
      </c>
      <c r="CG54" s="262">
        <f t="shared" si="8"/>
        <v>0</v>
      </c>
    </row>
    <row r="55" spans="1:85" x14ac:dyDescent="0.25">
      <c r="A55" s="611"/>
      <c r="B55" s="616"/>
      <c r="C55" s="467" t="s">
        <v>38</v>
      </c>
      <c r="D55" s="296">
        <f t="shared" si="6"/>
        <v>55</v>
      </c>
      <c r="E55" s="318">
        <v>31</v>
      </c>
      <c r="F55" s="317">
        <v>8</v>
      </c>
      <c r="G55" s="317"/>
      <c r="H55" s="319">
        <v>16</v>
      </c>
      <c r="I55" s="402"/>
      <c r="J55" s="294"/>
      <c r="K55" s="392"/>
      <c r="L55" s="392"/>
      <c r="M55" s="392"/>
      <c r="N55" s="392"/>
      <c r="O55" s="392"/>
      <c r="P55" s="392"/>
      <c r="Q55" s="259"/>
      <c r="R55" s="260"/>
      <c r="S55" s="260"/>
      <c r="T55" s="260"/>
      <c r="U55" s="260"/>
      <c r="V55" s="260"/>
      <c r="W55" s="260"/>
      <c r="X55" s="260"/>
      <c r="Y55" s="260"/>
      <c r="Z55" s="260"/>
      <c r="AA55" s="260"/>
      <c r="AB55" s="260"/>
      <c r="AC55" s="260"/>
      <c r="CA55" s="262" t="str">
        <f t="shared" si="7"/>
        <v/>
      </c>
      <c r="CG55" s="262">
        <f t="shared" si="8"/>
        <v>0</v>
      </c>
    </row>
    <row r="56" spans="1:85" x14ac:dyDescent="0.25">
      <c r="A56" s="611"/>
      <c r="B56" s="617"/>
      <c r="C56" s="345" t="s">
        <v>39</v>
      </c>
      <c r="D56" s="346">
        <f t="shared" si="6"/>
        <v>0</v>
      </c>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c r="CA56" s="262" t="str">
        <f t="shared" si="7"/>
        <v/>
      </c>
      <c r="CG56" s="262">
        <f t="shared" si="8"/>
        <v>0</v>
      </c>
    </row>
    <row r="57" spans="1:85" x14ac:dyDescent="0.25">
      <c r="A57" s="611"/>
      <c r="B57" s="615" t="s">
        <v>40</v>
      </c>
      <c r="C57" s="356" t="s">
        <v>41</v>
      </c>
      <c r="D57" s="275">
        <f t="shared" si="6"/>
        <v>0</v>
      </c>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c r="CA57" s="262" t="str">
        <f t="shared" si="7"/>
        <v/>
      </c>
      <c r="CG57" s="262">
        <f t="shared" si="8"/>
        <v>0</v>
      </c>
    </row>
    <row r="58" spans="1:85" x14ac:dyDescent="0.25">
      <c r="A58" s="611"/>
      <c r="B58" s="616"/>
      <c r="C58" s="359" t="s">
        <v>42</v>
      </c>
      <c r="D58" s="325">
        <f t="shared" si="6"/>
        <v>0</v>
      </c>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c r="CA58" s="262" t="str">
        <f t="shared" si="7"/>
        <v/>
      </c>
      <c r="CG58" s="262">
        <f t="shared" si="8"/>
        <v>0</v>
      </c>
    </row>
    <row r="59" spans="1:85" x14ac:dyDescent="0.25">
      <c r="A59" s="611"/>
      <c r="B59" s="617"/>
      <c r="C59" s="345" t="s">
        <v>39</v>
      </c>
      <c r="D59" s="346">
        <f t="shared" si="6"/>
        <v>25</v>
      </c>
      <c r="E59" s="347">
        <v>14</v>
      </c>
      <c r="F59" s="360">
        <v>5</v>
      </c>
      <c r="G59" s="360"/>
      <c r="H59" s="376">
        <v>6</v>
      </c>
      <c r="I59" s="403"/>
      <c r="J59" s="294"/>
      <c r="K59" s="392"/>
      <c r="L59" s="392"/>
      <c r="M59" s="392"/>
      <c r="N59" s="392"/>
      <c r="O59" s="392"/>
      <c r="P59" s="392"/>
      <c r="Q59" s="259"/>
      <c r="R59" s="260"/>
      <c r="S59" s="260"/>
      <c r="T59" s="260"/>
      <c r="U59" s="260"/>
      <c r="V59" s="260"/>
      <c r="W59" s="260"/>
      <c r="X59" s="260"/>
      <c r="Y59" s="260"/>
      <c r="Z59" s="260"/>
      <c r="AA59" s="260"/>
      <c r="AB59" s="260"/>
      <c r="AC59" s="260"/>
      <c r="CA59" s="262" t="str">
        <f t="shared" si="7"/>
        <v/>
      </c>
      <c r="CG59" s="262">
        <f t="shared" si="8"/>
        <v>0</v>
      </c>
    </row>
    <row r="60" spans="1:85" x14ac:dyDescent="0.25">
      <c r="A60" s="611"/>
      <c r="B60" s="632" t="s">
        <v>43</v>
      </c>
      <c r="C60" s="633"/>
      <c r="D60" s="362">
        <f t="shared" si="6"/>
        <v>219</v>
      </c>
      <c r="E60" s="297">
        <v>73</v>
      </c>
      <c r="F60" s="298">
        <v>62</v>
      </c>
      <c r="G60" s="298">
        <v>49</v>
      </c>
      <c r="H60" s="313">
        <v>35</v>
      </c>
      <c r="I60" s="404"/>
      <c r="J60" s="294"/>
      <c r="K60" s="392"/>
      <c r="L60" s="392"/>
      <c r="M60" s="392"/>
      <c r="N60" s="392"/>
      <c r="O60" s="392"/>
      <c r="P60" s="392"/>
      <c r="Q60" s="259"/>
      <c r="R60" s="260"/>
      <c r="S60" s="260"/>
      <c r="T60" s="260"/>
      <c r="U60" s="260"/>
      <c r="V60" s="260"/>
      <c r="W60" s="260"/>
      <c r="X60" s="260"/>
      <c r="Y60" s="260"/>
      <c r="Z60" s="260"/>
      <c r="AA60" s="260"/>
      <c r="AB60" s="260"/>
      <c r="AC60" s="260"/>
      <c r="CA60" s="262" t="str">
        <f t="shared" si="7"/>
        <v/>
      </c>
      <c r="CG60" s="262">
        <f t="shared" si="8"/>
        <v>0</v>
      </c>
    </row>
    <row r="61" spans="1:85" x14ac:dyDescent="0.25">
      <c r="A61" s="611"/>
      <c r="B61" s="607" t="s">
        <v>44</v>
      </c>
      <c r="C61" s="608"/>
      <c r="D61" s="325">
        <f t="shared" si="6"/>
        <v>158</v>
      </c>
      <c r="E61" s="316">
        <v>76</v>
      </c>
      <c r="F61" s="317"/>
      <c r="G61" s="317"/>
      <c r="H61" s="319">
        <v>82</v>
      </c>
      <c r="I61" s="402"/>
      <c r="J61" s="294"/>
      <c r="K61" s="392"/>
      <c r="L61" s="392"/>
      <c r="M61" s="392"/>
      <c r="N61" s="392"/>
      <c r="O61" s="392"/>
      <c r="P61" s="392"/>
      <c r="Q61" s="259"/>
      <c r="R61" s="260"/>
      <c r="S61" s="260"/>
      <c r="T61" s="260"/>
      <c r="U61" s="260"/>
      <c r="V61" s="260"/>
      <c r="W61" s="260"/>
      <c r="X61" s="260"/>
      <c r="Y61" s="260"/>
      <c r="Z61" s="260"/>
      <c r="AA61" s="260"/>
      <c r="AB61" s="260"/>
      <c r="AC61" s="260"/>
      <c r="CA61" s="262" t="str">
        <f t="shared" si="7"/>
        <v/>
      </c>
      <c r="CG61" s="262">
        <f t="shared" si="8"/>
        <v>0</v>
      </c>
    </row>
    <row r="62" spans="1:85" x14ac:dyDescent="0.25">
      <c r="A62" s="611"/>
      <c r="B62" s="609" t="s">
        <v>80</v>
      </c>
      <c r="C62" s="361" t="s">
        <v>108</v>
      </c>
      <c r="D62" s="325">
        <f t="shared" si="6"/>
        <v>0</v>
      </c>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c r="CA62" s="262" t="str">
        <f t="shared" si="7"/>
        <v/>
      </c>
      <c r="CG62" s="262">
        <f t="shared" si="8"/>
        <v>0</v>
      </c>
    </row>
    <row r="63" spans="1:85" x14ac:dyDescent="0.25">
      <c r="A63" s="611"/>
      <c r="B63" s="609"/>
      <c r="C63" s="361" t="s">
        <v>109</v>
      </c>
      <c r="D63" s="325">
        <f t="shared" si="6"/>
        <v>0</v>
      </c>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c r="CA63" s="262" t="str">
        <f t="shared" si="7"/>
        <v/>
      </c>
      <c r="CG63" s="262">
        <f t="shared" si="8"/>
        <v>0</v>
      </c>
    </row>
    <row r="64" spans="1:85" x14ac:dyDescent="0.25">
      <c r="A64" s="611"/>
      <c r="B64" s="606" t="s">
        <v>81</v>
      </c>
      <c r="C64" s="606"/>
      <c r="D64" s="325">
        <f t="shared" si="6"/>
        <v>0</v>
      </c>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c r="CA64" s="262" t="str">
        <f t="shared" si="7"/>
        <v/>
      </c>
      <c r="CG64" s="262">
        <f t="shared" si="8"/>
        <v>0</v>
      </c>
    </row>
    <row r="65" spans="1:85" x14ac:dyDescent="0.25">
      <c r="A65" s="611"/>
      <c r="B65" s="654" t="s">
        <v>45</v>
      </c>
      <c r="C65" s="655"/>
      <c r="D65" s="325">
        <f t="shared" si="6"/>
        <v>0</v>
      </c>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c r="CA65" s="262" t="str">
        <f t="shared" si="7"/>
        <v/>
      </c>
      <c r="CG65" s="262">
        <f t="shared" si="8"/>
        <v>0</v>
      </c>
    </row>
    <row r="66" spans="1:85" x14ac:dyDescent="0.25">
      <c r="A66" s="611"/>
      <c r="B66" s="619" t="s">
        <v>46</v>
      </c>
      <c r="C66" s="620"/>
      <c r="D66" s="325">
        <f t="shared" si="6"/>
        <v>0</v>
      </c>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c r="CA66" s="262" t="str">
        <f t="shared" si="7"/>
        <v/>
      </c>
      <c r="CG66" s="262">
        <f t="shared" si="8"/>
        <v>0</v>
      </c>
    </row>
    <row r="67" spans="1:85" x14ac:dyDescent="0.25">
      <c r="A67" s="611"/>
      <c r="B67" s="613" t="s">
        <v>47</v>
      </c>
      <c r="C67" s="614"/>
      <c r="D67" s="325">
        <f t="shared" si="6"/>
        <v>214</v>
      </c>
      <c r="E67" s="363">
        <v>83</v>
      </c>
      <c r="F67" s="328">
        <v>49</v>
      </c>
      <c r="G67" s="328">
        <v>49</v>
      </c>
      <c r="H67" s="364">
        <v>33</v>
      </c>
      <c r="I67" s="405"/>
      <c r="J67" s="294"/>
      <c r="K67" s="392"/>
      <c r="L67" s="392"/>
      <c r="M67" s="392"/>
      <c r="N67" s="392"/>
      <c r="O67" s="392"/>
      <c r="P67" s="392"/>
      <c r="Q67" s="259"/>
      <c r="R67" s="260"/>
      <c r="S67" s="260"/>
      <c r="T67" s="260"/>
      <c r="U67" s="260"/>
      <c r="V67" s="260"/>
      <c r="W67" s="260"/>
      <c r="X67" s="260"/>
      <c r="Y67" s="260"/>
      <c r="Z67" s="260"/>
      <c r="AA67" s="260"/>
      <c r="AB67" s="260"/>
      <c r="AC67" s="260"/>
      <c r="CA67" s="262" t="str">
        <f t="shared" si="7"/>
        <v/>
      </c>
      <c r="CG67" s="262">
        <f t="shared" si="8"/>
        <v>0</v>
      </c>
    </row>
    <row r="68" spans="1:85" x14ac:dyDescent="0.25">
      <c r="A68" s="611"/>
      <c r="B68" s="615" t="s">
        <v>48</v>
      </c>
      <c r="C68" s="365" t="s">
        <v>49</v>
      </c>
      <c r="D68" s="275">
        <f t="shared" si="6"/>
        <v>0</v>
      </c>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c r="CA68" s="262" t="str">
        <f t="shared" si="7"/>
        <v/>
      </c>
      <c r="CG68" s="262">
        <f t="shared" si="8"/>
        <v>0</v>
      </c>
    </row>
    <row r="69" spans="1:85" x14ac:dyDescent="0.25">
      <c r="A69" s="611"/>
      <c r="B69" s="616"/>
      <c r="C69" s="406" t="s">
        <v>50</v>
      </c>
      <c r="D69" s="325">
        <f t="shared" si="6"/>
        <v>23</v>
      </c>
      <c r="E69" s="316">
        <v>23</v>
      </c>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c r="CA69" s="262" t="str">
        <f t="shared" si="7"/>
        <v/>
      </c>
      <c r="CG69" s="262">
        <f t="shared" si="8"/>
        <v>0</v>
      </c>
    </row>
    <row r="70" spans="1:85" x14ac:dyDescent="0.25">
      <c r="A70" s="611"/>
      <c r="B70" s="617"/>
      <c r="C70" s="373" t="s">
        <v>51</v>
      </c>
      <c r="D70" s="325">
        <f t="shared" si="6"/>
        <v>0</v>
      </c>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c r="CA70" s="262" t="str">
        <f t="shared" si="7"/>
        <v/>
      </c>
      <c r="CG70" s="262">
        <f t="shared" si="8"/>
        <v>0</v>
      </c>
    </row>
    <row r="71" spans="1:85" x14ac:dyDescent="0.25">
      <c r="A71" s="611"/>
      <c r="B71" s="656" t="s">
        <v>52</v>
      </c>
      <c r="C71" s="657"/>
      <c r="D71" s="381">
        <f t="shared" si="6"/>
        <v>0</v>
      </c>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c r="CA71" s="262" t="str">
        <f t="shared" si="7"/>
        <v/>
      </c>
      <c r="CG71" s="262">
        <f t="shared" si="8"/>
        <v>0</v>
      </c>
    </row>
    <row r="72" spans="1:85" x14ac:dyDescent="0.25">
      <c r="A72" s="612"/>
      <c r="B72" s="585" t="s">
        <v>4</v>
      </c>
      <c r="C72" s="618"/>
      <c r="D72" s="381">
        <f t="shared" si="6"/>
        <v>1365</v>
      </c>
      <c r="E72" s="381">
        <f>SUM(E43:E71)</f>
        <v>594</v>
      </c>
      <c r="F72" s="381">
        <f>SUM(F43:F71)</f>
        <v>206</v>
      </c>
      <c r="G72" s="381">
        <f>SUM(G43:G71)</f>
        <v>98</v>
      </c>
      <c r="H72" s="411">
        <f>SUM(H43:H71)</f>
        <v>467</v>
      </c>
      <c r="I72" s="412">
        <f>SUM(I43:I71)</f>
        <v>0</v>
      </c>
      <c r="J72" s="294"/>
      <c r="K72" s="392"/>
      <c r="L72" s="392"/>
      <c r="M72" s="392"/>
      <c r="N72" s="392"/>
      <c r="O72" s="392"/>
      <c r="P72" s="392"/>
      <c r="Q72" s="259"/>
      <c r="R72" s="260"/>
      <c r="S72" s="260"/>
      <c r="T72" s="260"/>
      <c r="U72" s="260"/>
      <c r="V72" s="260"/>
      <c r="W72" s="260"/>
      <c r="X72" s="260"/>
      <c r="Y72" s="260"/>
      <c r="Z72" s="260"/>
      <c r="AA72" s="260"/>
      <c r="AB72" s="260"/>
    </row>
    <row r="73" spans="1:85" x14ac:dyDescent="0.25">
      <c r="A73" s="389" t="s">
        <v>57</v>
      </c>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row>
    <row r="74" spans="1:85" ht="31.5" x14ac:dyDescent="0.25">
      <c r="A74" s="609" t="s">
        <v>58</v>
      </c>
      <c r="B74" s="609"/>
      <c r="C74" s="609"/>
      <c r="D74" s="472" t="s">
        <v>59</v>
      </c>
      <c r="E74" s="468" t="s">
        <v>60</v>
      </c>
      <c r="F74" s="469" t="s">
        <v>113</v>
      </c>
      <c r="G74" s="469" t="s">
        <v>61</v>
      </c>
      <c r="H74" s="416" t="s">
        <v>62</v>
      </c>
      <c r="I74" s="417"/>
      <c r="J74" s="418"/>
      <c r="K74" s="418"/>
      <c r="L74" s="418"/>
      <c r="M74" s="418"/>
      <c r="N74" s="418"/>
      <c r="O74" s="418"/>
      <c r="P74" s="392"/>
      <c r="Q74" s="259"/>
      <c r="R74" s="260"/>
      <c r="S74" s="260"/>
      <c r="T74" s="260"/>
      <c r="U74" s="260"/>
      <c r="V74" s="260"/>
      <c r="W74" s="260"/>
      <c r="X74" s="260"/>
      <c r="Y74" s="260"/>
      <c r="Z74" s="260"/>
      <c r="AA74" s="260"/>
      <c r="AB74" s="260"/>
    </row>
    <row r="75" spans="1:85" x14ac:dyDescent="0.25">
      <c r="A75" s="661" t="s">
        <v>63</v>
      </c>
      <c r="B75" s="662"/>
      <c r="C75" s="663"/>
      <c r="D75" s="419">
        <f>SUM(E75:H75)</f>
        <v>0</v>
      </c>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row>
    <row r="76" spans="1:85" x14ac:dyDescent="0.25">
      <c r="A76" s="658" t="s">
        <v>64</v>
      </c>
      <c r="B76" s="659"/>
      <c r="C76" s="660"/>
      <c r="D76" s="419">
        <f>SUM(E76:H76)</f>
        <v>0</v>
      </c>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row>
    <row r="77" spans="1:85" x14ac:dyDescent="0.25">
      <c r="A77" s="595" t="s">
        <v>65</v>
      </c>
      <c r="B77" s="596"/>
      <c r="C77" s="597"/>
      <c r="D77" s="419">
        <f>SUM(E77:H77)</f>
        <v>0</v>
      </c>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row>
    <row r="78" spans="1:85" x14ac:dyDescent="0.25">
      <c r="A78" s="664" t="s">
        <v>66</v>
      </c>
      <c r="B78" s="665"/>
      <c r="C78" s="666"/>
      <c r="D78" s="421">
        <f>SUM(E78:H78)</f>
        <v>0</v>
      </c>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row>
    <row r="79" spans="1:85" x14ac:dyDescent="0.25">
      <c r="A79" s="585" t="s">
        <v>4</v>
      </c>
      <c r="B79" s="586"/>
      <c r="C79" s="587"/>
      <c r="D79" s="411">
        <f>SUM(E79:H79)</f>
        <v>0</v>
      </c>
      <c r="E79" s="382">
        <f>SUM(E75:E78)</f>
        <v>0</v>
      </c>
      <c r="F79" s="383">
        <f>SUM(F75:F78)</f>
        <v>0</v>
      </c>
      <c r="G79" s="383">
        <f>SUM(G75:G78)</f>
        <v>0</v>
      </c>
      <c r="H79" s="423">
        <f>SUM(H75:H78)</f>
        <v>0</v>
      </c>
      <c r="I79" s="294"/>
      <c r="J79" s="392"/>
      <c r="K79" s="392"/>
      <c r="L79" s="392"/>
      <c r="M79" s="392"/>
      <c r="N79" s="392"/>
      <c r="O79" s="392"/>
      <c r="P79" s="418"/>
      <c r="Q79" s="259"/>
      <c r="R79" s="260"/>
      <c r="S79" s="260"/>
      <c r="T79" s="260"/>
      <c r="U79" s="260"/>
      <c r="V79" s="260"/>
      <c r="W79" s="260"/>
      <c r="X79" s="260"/>
      <c r="Y79" s="260"/>
      <c r="Z79" s="260"/>
      <c r="AA79" s="260"/>
      <c r="AB79" s="260"/>
    </row>
    <row r="80" spans="1:85" x14ac:dyDescent="0.25">
      <c r="A80" s="389" t="s">
        <v>67</v>
      </c>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row>
    <row r="81" spans="1:28" ht="21" x14ac:dyDescent="0.25">
      <c r="A81" s="667" t="s">
        <v>68</v>
      </c>
      <c r="B81" s="668"/>
      <c r="C81" s="669"/>
      <c r="D81" s="466" t="s">
        <v>69</v>
      </c>
      <c r="E81" s="670"/>
      <c r="F81" s="670"/>
      <c r="G81" s="259"/>
      <c r="H81" s="259"/>
      <c r="I81" s="259"/>
      <c r="J81" s="259"/>
      <c r="K81" s="259"/>
      <c r="L81" s="259"/>
      <c r="M81" s="259"/>
      <c r="N81" s="259"/>
      <c r="O81" s="259"/>
      <c r="P81" s="418"/>
      <c r="Q81" s="259"/>
      <c r="R81" s="260"/>
      <c r="S81" s="260"/>
      <c r="T81" s="260"/>
      <c r="U81" s="260"/>
      <c r="V81" s="260"/>
      <c r="W81" s="260"/>
      <c r="X81" s="260"/>
      <c r="Y81" s="260"/>
      <c r="Z81" s="260"/>
      <c r="AA81" s="260"/>
      <c r="AB81" s="260"/>
    </row>
    <row r="82" spans="1:28" x14ac:dyDescent="0.25">
      <c r="A82" s="588" t="s">
        <v>70</v>
      </c>
      <c r="B82" s="589"/>
      <c r="C82" s="590"/>
      <c r="D82" s="428"/>
      <c r="E82" s="591"/>
      <c r="F82" s="591"/>
      <c r="G82" s="259"/>
      <c r="H82" s="259"/>
      <c r="I82" s="259"/>
      <c r="J82" s="259"/>
      <c r="K82" s="259"/>
      <c r="L82" s="259"/>
      <c r="M82" s="259"/>
      <c r="N82" s="259"/>
      <c r="O82" s="259"/>
      <c r="P82" s="392"/>
      <c r="Q82" s="259"/>
      <c r="R82" s="260"/>
      <c r="S82" s="260"/>
      <c r="T82" s="260"/>
      <c r="U82" s="260"/>
      <c r="V82" s="260"/>
      <c r="W82" s="260"/>
      <c r="X82" s="260"/>
      <c r="Y82" s="260"/>
      <c r="Z82" s="260"/>
      <c r="AA82" s="260"/>
      <c r="AB82" s="260"/>
    </row>
    <row r="83" spans="1:28" x14ac:dyDescent="0.25">
      <c r="A83" s="595" t="s">
        <v>71</v>
      </c>
      <c r="B83" s="596"/>
      <c r="C83" s="597"/>
      <c r="D83" s="428"/>
      <c r="E83" s="591"/>
      <c r="F83" s="591"/>
      <c r="G83" s="259"/>
      <c r="H83" s="259"/>
      <c r="I83" s="259"/>
      <c r="J83" s="259"/>
      <c r="K83" s="259"/>
      <c r="L83" s="259"/>
      <c r="M83" s="259"/>
      <c r="N83" s="259"/>
      <c r="O83" s="259"/>
      <c r="P83" s="259"/>
      <c r="Q83" s="259"/>
      <c r="R83" s="260"/>
      <c r="S83" s="260"/>
      <c r="T83" s="260"/>
      <c r="U83" s="260"/>
      <c r="V83" s="260"/>
      <c r="W83" s="260"/>
      <c r="X83" s="260"/>
      <c r="Y83" s="260"/>
      <c r="Z83" s="260"/>
      <c r="AA83" s="260"/>
      <c r="AB83" s="260"/>
    </row>
    <row r="84" spans="1:28" x14ac:dyDescent="0.25">
      <c r="A84" s="601" t="s">
        <v>72</v>
      </c>
      <c r="B84" s="602"/>
      <c r="C84" s="603"/>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row>
    <row r="85" spans="1:28" x14ac:dyDescent="0.25">
      <c r="A85" s="431" t="s">
        <v>73</v>
      </c>
      <c r="B85" s="431"/>
      <c r="C85" s="432"/>
      <c r="D85" s="433"/>
      <c r="E85" s="434"/>
    </row>
    <row r="86" spans="1:28" x14ac:dyDescent="0.25">
      <c r="A86" s="604" t="s">
        <v>74</v>
      </c>
      <c r="B86" s="604"/>
      <c r="C86" s="604"/>
      <c r="D86" s="605" t="s">
        <v>75</v>
      </c>
      <c r="E86" s="605" t="s">
        <v>114</v>
      </c>
    </row>
    <row r="87" spans="1:28" ht="18.75" customHeight="1" x14ac:dyDescent="0.25">
      <c r="A87" s="604"/>
      <c r="B87" s="604"/>
      <c r="C87" s="604"/>
      <c r="D87" s="605"/>
      <c r="E87" s="605"/>
    </row>
    <row r="88" spans="1:28" x14ac:dyDescent="0.25">
      <c r="A88" s="598" t="s">
        <v>76</v>
      </c>
      <c r="B88" s="599"/>
      <c r="C88" s="600"/>
      <c r="D88" s="435"/>
      <c r="E88" s="436"/>
      <c r="F88" s="262"/>
    </row>
    <row r="89" spans="1:28" x14ac:dyDescent="0.25">
      <c r="A89" s="592" t="s">
        <v>115</v>
      </c>
      <c r="B89" s="593"/>
      <c r="C89" s="594"/>
      <c r="D89" s="437"/>
      <c r="E89" s="438"/>
      <c r="F89" s="262"/>
    </row>
    <row r="90" spans="1:28" x14ac:dyDescent="0.25">
      <c r="A90" s="684" t="s">
        <v>77</v>
      </c>
      <c r="B90" s="685"/>
      <c r="C90" s="686"/>
      <c r="D90" s="439"/>
      <c r="E90" s="440"/>
      <c r="F90" s="262"/>
    </row>
    <row r="91" spans="1:28" x14ac:dyDescent="0.25">
      <c r="A91" s="432" t="s">
        <v>78</v>
      </c>
      <c r="B91" s="431"/>
      <c r="C91" s="432"/>
      <c r="D91" s="433"/>
      <c r="E91" s="434"/>
    </row>
    <row r="92" spans="1:28" x14ac:dyDescent="0.25">
      <c r="A92" s="604" t="s">
        <v>74</v>
      </c>
      <c r="B92" s="604"/>
      <c r="C92" s="604"/>
      <c r="D92" s="605" t="s">
        <v>75</v>
      </c>
      <c r="E92" s="605" t="s">
        <v>114</v>
      </c>
    </row>
    <row r="93" spans="1:28" ht="15.75" customHeight="1" x14ac:dyDescent="0.25">
      <c r="A93" s="604"/>
      <c r="B93" s="604"/>
      <c r="C93" s="604"/>
      <c r="D93" s="605"/>
      <c r="E93" s="605"/>
      <c r="F93" s="262"/>
    </row>
    <row r="94" spans="1:28" x14ac:dyDescent="0.25">
      <c r="A94" s="690" t="s">
        <v>116</v>
      </c>
      <c r="B94" s="691"/>
      <c r="C94" s="692"/>
      <c r="D94" s="435"/>
      <c r="E94" s="436"/>
      <c r="F94" s="262"/>
    </row>
    <row r="95" spans="1:28" x14ac:dyDescent="0.25">
      <c r="A95" s="687" t="s">
        <v>117</v>
      </c>
      <c r="B95" s="688"/>
      <c r="C95" s="689"/>
      <c r="D95" s="439"/>
      <c r="E95" s="440"/>
      <c r="F95" s="262"/>
    </row>
    <row r="96" spans="1:28" x14ac:dyDescent="0.25">
      <c r="A96" s="431" t="s">
        <v>118</v>
      </c>
      <c r="B96" s="432"/>
      <c r="C96" s="432"/>
      <c r="D96" s="433"/>
      <c r="E96" s="434"/>
      <c r="F96" s="441"/>
      <c r="G96" s="441"/>
      <c r="H96" s="441"/>
    </row>
    <row r="97" spans="1:85" x14ac:dyDescent="0.25">
      <c r="A97" s="671" t="s">
        <v>119</v>
      </c>
      <c r="B97" s="671"/>
      <c r="C97" s="672"/>
      <c r="D97" s="605" t="s">
        <v>82</v>
      </c>
      <c r="E97" s="640" t="s">
        <v>83</v>
      </c>
      <c r="F97" s="641"/>
      <c r="G97" s="641"/>
      <c r="H97" s="641"/>
      <c r="I97" s="641"/>
      <c r="J97" s="641"/>
      <c r="K97" s="652" t="s">
        <v>84</v>
      </c>
      <c r="L97" s="653"/>
    </row>
    <row r="98" spans="1:85" ht="17.25" customHeight="1" x14ac:dyDescent="0.25">
      <c r="A98" s="673"/>
      <c r="B98" s="673"/>
      <c r="C98" s="674"/>
      <c r="D98" s="605"/>
      <c r="E98" s="468" t="s">
        <v>85</v>
      </c>
      <c r="F98" s="442" t="s">
        <v>86</v>
      </c>
      <c r="G98" s="469" t="s">
        <v>87</v>
      </c>
      <c r="H98" s="469" t="s">
        <v>88</v>
      </c>
      <c r="I98" s="473" t="s">
        <v>89</v>
      </c>
      <c r="J98" s="416" t="s">
        <v>90</v>
      </c>
      <c r="K98" s="466" t="s">
        <v>91</v>
      </c>
      <c r="L98" s="466" t="s">
        <v>92</v>
      </c>
    </row>
    <row r="99" spans="1:85" x14ac:dyDescent="0.25">
      <c r="A99" s="675" t="s">
        <v>93</v>
      </c>
      <c r="B99" s="676"/>
      <c r="C99" s="444" t="s">
        <v>94</v>
      </c>
      <c r="D99" s="445">
        <f>SUM(E99:J99)</f>
        <v>0</v>
      </c>
      <c r="E99" s="288"/>
      <c r="F99" s="292"/>
      <c r="G99" s="289"/>
      <c r="H99" s="289"/>
      <c r="I99" s="289"/>
      <c r="J99" s="293"/>
      <c r="K99" s="446"/>
      <c r="L99" s="293"/>
      <c r="M99" s="447"/>
      <c r="CG99" s="262">
        <v>0</v>
      </c>
    </row>
    <row r="100" spans="1:85" x14ac:dyDescent="0.25">
      <c r="A100" s="677"/>
      <c r="B100" s="678"/>
      <c r="C100" s="448" t="s">
        <v>95</v>
      </c>
      <c r="D100" s="449">
        <f t="shared" ref="D100:D107" si="9">SUM(E100:J100)</f>
        <v>0</v>
      </c>
      <c r="E100" s="316"/>
      <c r="F100" s="318"/>
      <c r="G100" s="317"/>
      <c r="H100" s="317"/>
      <c r="I100" s="317"/>
      <c r="J100" s="302"/>
      <c r="K100" s="450"/>
      <c r="L100" s="302"/>
      <c r="M100" s="447"/>
      <c r="CG100" s="262">
        <v>0</v>
      </c>
    </row>
    <row r="101" spans="1:85" x14ac:dyDescent="0.25">
      <c r="A101" s="677"/>
      <c r="B101" s="678"/>
      <c r="C101" s="448" t="s">
        <v>96</v>
      </c>
      <c r="D101" s="451">
        <f t="shared" si="9"/>
        <v>0</v>
      </c>
      <c r="E101" s="347"/>
      <c r="F101" s="348"/>
      <c r="G101" s="360"/>
      <c r="H101" s="360"/>
      <c r="I101" s="360"/>
      <c r="J101" s="355"/>
      <c r="K101" s="452"/>
      <c r="L101" s="355"/>
      <c r="M101" s="447"/>
      <c r="CG101" s="262">
        <v>0</v>
      </c>
    </row>
    <row r="102" spans="1:85" x14ac:dyDescent="0.25">
      <c r="A102" s="675" t="s">
        <v>97</v>
      </c>
      <c r="B102" s="676"/>
      <c r="C102" s="444" t="s">
        <v>94</v>
      </c>
      <c r="D102" s="445">
        <f t="shared" si="9"/>
        <v>0</v>
      </c>
      <c r="E102" s="297"/>
      <c r="F102" s="301"/>
      <c r="G102" s="298"/>
      <c r="H102" s="298"/>
      <c r="I102" s="298"/>
      <c r="J102" s="303"/>
      <c r="K102" s="453"/>
      <c r="L102" s="303"/>
      <c r="M102" s="447"/>
      <c r="CG102" s="262">
        <v>0</v>
      </c>
    </row>
    <row r="103" spans="1:85" x14ac:dyDescent="0.25">
      <c r="A103" s="677"/>
      <c r="B103" s="678"/>
      <c r="C103" s="448" t="s">
        <v>95</v>
      </c>
      <c r="D103" s="449">
        <f t="shared" si="9"/>
        <v>0</v>
      </c>
      <c r="E103" s="363"/>
      <c r="F103" s="330"/>
      <c r="G103" s="328"/>
      <c r="H103" s="328"/>
      <c r="I103" s="328"/>
      <c r="J103" s="329"/>
      <c r="K103" s="454"/>
      <c r="L103" s="329"/>
      <c r="M103" s="447"/>
      <c r="CG103" s="262">
        <v>0</v>
      </c>
    </row>
    <row r="104" spans="1:85" x14ac:dyDescent="0.25">
      <c r="A104" s="677"/>
      <c r="B104" s="678"/>
      <c r="C104" s="448" t="s">
        <v>96</v>
      </c>
      <c r="D104" s="451">
        <f t="shared" si="9"/>
        <v>0</v>
      </c>
      <c r="E104" s="363"/>
      <c r="F104" s="330"/>
      <c r="G104" s="328"/>
      <c r="H104" s="328"/>
      <c r="I104" s="328"/>
      <c r="J104" s="329"/>
      <c r="K104" s="454"/>
      <c r="L104" s="329"/>
      <c r="M104" s="447"/>
      <c r="CG104" s="262">
        <v>0</v>
      </c>
    </row>
    <row r="105" spans="1:85" x14ac:dyDescent="0.25">
      <c r="A105" s="675" t="s">
        <v>98</v>
      </c>
      <c r="B105" s="679"/>
      <c r="C105" s="444" t="s">
        <v>94</v>
      </c>
      <c r="D105" s="445">
        <f t="shared" si="9"/>
        <v>0</v>
      </c>
      <c r="E105" s="288"/>
      <c r="F105" s="292"/>
      <c r="G105" s="289"/>
      <c r="H105" s="289"/>
      <c r="I105" s="289"/>
      <c r="J105" s="293"/>
      <c r="K105" s="446"/>
      <c r="L105" s="293"/>
      <c r="M105" s="447"/>
      <c r="CG105" s="262">
        <v>0</v>
      </c>
    </row>
    <row r="106" spans="1:85" x14ac:dyDescent="0.25">
      <c r="A106" s="680"/>
      <c r="B106" s="681"/>
      <c r="C106" s="448" t="s">
        <v>95</v>
      </c>
      <c r="D106" s="449">
        <f t="shared" si="9"/>
        <v>0</v>
      </c>
      <c r="E106" s="316"/>
      <c r="F106" s="318"/>
      <c r="G106" s="317"/>
      <c r="H106" s="317"/>
      <c r="I106" s="317"/>
      <c r="J106" s="302"/>
      <c r="K106" s="450"/>
      <c r="L106" s="302"/>
      <c r="M106" s="447"/>
      <c r="CG106" s="262">
        <v>0</v>
      </c>
    </row>
    <row r="107" spans="1:85" x14ac:dyDescent="0.25">
      <c r="A107" s="682"/>
      <c r="B107" s="683"/>
      <c r="C107" s="455" t="s">
        <v>96</v>
      </c>
      <c r="D107" s="451">
        <f t="shared" si="9"/>
        <v>0</v>
      </c>
      <c r="E107" s="347"/>
      <c r="F107" s="348"/>
      <c r="G107" s="360"/>
      <c r="H107" s="360"/>
      <c r="I107" s="360"/>
      <c r="J107" s="355"/>
      <c r="K107" s="452"/>
      <c r="L107" s="355"/>
      <c r="M107" s="447"/>
      <c r="CG107" s="262">
        <v>0</v>
      </c>
    </row>
    <row r="195" spans="1:2" hidden="1" x14ac:dyDescent="0.25">
      <c r="A195" s="261">
        <f>SUM(D40,D72,D79,D82:D84,D88:D90,D94:D95,D99:L107)</f>
        <v>3243</v>
      </c>
      <c r="B195" s="261">
        <f>SUM(CG8:CO108)</f>
        <v>0</v>
      </c>
    </row>
  </sheetData>
  <mergeCells count="85">
    <mergeCell ref="A90:C90"/>
    <mergeCell ref="A92:C93"/>
    <mergeCell ref="D92:D93"/>
    <mergeCell ref="E92:E93"/>
    <mergeCell ref="A95:C95"/>
    <mergeCell ref="A94:C94"/>
    <mergeCell ref="B61:C61"/>
    <mergeCell ref="B62:B63"/>
    <mergeCell ref="B67:C67"/>
    <mergeCell ref="B68:B70"/>
    <mergeCell ref="B72:C72"/>
    <mergeCell ref="B43:C43"/>
    <mergeCell ref="B44:B46"/>
    <mergeCell ref="B53:C53"/>
    <mergeCell ref="B54:B56"/>
    <mergeCell ref="B57:B59"/>
    <mergeCell ref="A97:C98"/>
    <mergeCell ref="A99:B101"/>
    <mergeCell ref="A102:B104"/>
    <mergeCell ref="A105:B107"/>
    <mergeCell ref="D97:D98"/>
    <mergeCell ref="E97:J97"/>
    <mergeCell ref="K97:L97"/>
    <mergeCell ref="B65:C65"/>
    <mergeCell ref="B71:C71"/>
    <mergeCell ref="B47:C47"/>
    <mergeCell ref="B48:C48"/>
    <mergeCell ref="B49:C49"/>
    <mergeCell ref="B50:C50"/>
    <mergeCell ref="B60:C60"/>
    <mergeCell ref="B66:C66"/>
    <mergeCell ref="A76:C76"/>
    <mergeCell ref="A77:C77"/>
    <mergeCell ref="A75:C75"/>
    <mergeCell ref="A78:C78"/>
    <mergeCell ref="A81:C81"/>
    <mergeCell ref="E81:F81"/>
    <mergeCell ref="A6:O6"/>
    <mergeCell ref="A9:C10"/>
    <mergeCell ref="D9:D10"/>
    <mergeCell ref="E9:I9"/>
    <mergeCell ref="J9:X9"/>
    <mergeCell ref="Y9:Z9"/>
    <mergeCell ref="AA9:AA10"/>
    <mergeCell ref="AB9:AB10"/>
    <mergeCell ref="AC9:AC10"/>
    <mergeCell ref="B28:C28"/>
    <mergeCell ref="B17:C17"/>
    <mergeCell ref="B18:C18"/>
    <mergeCell ref="B19:C19"/>
    <mergeCell ref="B20:C20"/>
    <mergeCell ref="B11:C11"/>
    <mergeCell ref="B12:B14"/>
    <mergeCell ref="B21:C21"/>
    <mergeCell ref="B22:B24"/>
    <mergeCell ref="B25:B27"/>
    <mergeCell ref="B15:C15"/>
    <mergeCell ref="B16:C16"/>
    <mergeCell ref="B32:C32"/>
    <mergeCell ref="B51:C51"/>
    <mergeCell ref="B52:C52"/>
    <mergeCell ref="B64:C64"/>
    <mergeCell ref="A74:C74"/>
    <mergeCell ref="A11:A40"/>
    <mergeCell ref="B29:C29"/>
    <mergeCell ref="B30:B31"/>
    <mergeCell ref="B35:C35"/>
    <mergeCell ref="B36:B38"/>
    <mergeCell ref="B40:C40"/>
    <mergeCell ref="B33:C33"/>
    <mergeCell ref="B34:C34"/>
    <mergeCell ref="B39:C39"/>
    <mergeCell ref="A42:C42"/>
    <mergeCell ref="A43:A72"/>
    <mergeCell ref="A79:C79"/>
    <mergeCell ref="A82:C82"/>
    <mergeCell ref="E82:F82"/>
    <mergeCell ref="A89:C89"/>
    <mergeCell ref="A83:C83"/>
    <mergeCell ref="A88:C88"/>
    <mergeCell ref="E83:F83"/>
    <mergeCell ref="A84:C84"/>
    <mergeCell ref="A86:C87"/>
    <mergeCell ref="D86:D87"/>
    <mergeCell ref="E86:E87"/>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195"/>
  <sheetViews>
    <sheetView topLeftCell="A77" workbookViewId="0"/>
  </sheetViews>
  <sheetFormatPr baseColWidth="10" defaultRowHeight="15" x14ac:dyDescent="0.25"/>
  <cols>
    <col min="1" max="2" width="26.7109375" style="261" customWidth="1"/>
    <col min="3" max="3" width="37.28515625" style="261" customWidth="1"/>
    <col min="4" max="4" width="11.42578125" style="261"/>
    <col min="5" max="5" width="12.7109375" style="261" customWidth="1"/>
    <col min="6" max="6" width="11.42578125" style="261"/>
    <col min="7" max="7" width="14.5703125" style="261" customWidth="1"/>
    <col min="8" max="8" width="13.5703125" style="261" customWidth="1"/>
    <col min="9" max="9" width="15.7109375" style="261" customWidth="1"/>
    <col min="10" max="26" width="11.42578125" style="261"/>
    <col min="27" max="27" width="13.140625" style="261" customWidth="1"/>
    <col min="28" max="28" width="13.42578125" style="261" customWidth="1"/>
    <col min="29" max="76" width="11.42578125" style="261"/>
    <col min="77" max="96" width="0" style="262" hidden="1" customWidth="1"/>
    <col min="97" max="98" width="11.42578125" style="262"/>
    <col min="99" max="16384" width="11.42578125" style="261"/>
  </cols>
  <sheetData>
    <row r="1" spans="1:98" s="256" customFormat="1" ht="14.25" customHeight="1" x14ac:dyDescent="0.15">
      <c r="BY1" s="257"/>
      <c r="BZ1" s="257"/>
      <c r="CA1" s="257"/>
      <c r="CB1" s="257"/>
      <c r="CC1" s="257"/>
      <c r="CD1" s="257"/>
      <c r="CE1" s="257"/>
      <c r="CF1" s="257"/>
      <c r="CG1" s="257"/>
      <c r="CH1" s="257"/>
      <c r="CI1" s="257"/>
      <c r="CJ1" s="257"/>
      <c r="CK1" s="257"/>
      <c r="CL1" s="257"/>
      <c r="CM1" s="257"/>
      <c r="CN1" s="257"/>
      <c r="CO1" s="257"/>
      <c r="CP1" s="257"/>
      <c r="CQ1" s="257"/>
      <c r="CR1" s="257"/>
      <c r="CS1" s="257"/>
      <c r="CT1" s="257"/>
    </row>
    <row r="2" spans="1:98" s="256" customFormat="1" ht="14.25" customHeight="1" x14ac:dyDescent="0.15">
      <c r="BY2" s="257"/>
      <c r="BZ2" s="257"/>
      <c r="CA2" s="257"/>
      <c r="CB2" s="257"/>
      <c r="CC2" s="257"/>
      <c r="CD2" s="257"/>
      <c r="CE2" s="257"/>
      <c r="CF2" s="257"/>
      <c r="CG2" s="257"/>
      <c r="CH2" s="257"/>
      <c r="CI2" s="257"/>
      <c r="CJ2" s="257"/>
      <c r="CK2" s="257"/>
      <c r="CL2" s="257"/>
      <c r="CM2" s="257"/>
      <c r="CN2" s="257"/>
      <c r="CO2" s="257"/>
      <c r="CP2" s="257"/>
      <c r="CQ2" s="257"/>
      <c r="CR2" s="257"/>
      <c r="CS2" s="257"/>
      <c r="CT2" s="257"/>
    </row>
    <row r="3" spans="1:98" s="256" customFormat="1" ht="14.25" customHeight="1" x14ac:dyDescent="0.15">
      <c r="BY3" s="257"/>
      <c r="BZ3" s="257"/>
      <c r="CA3" s="257"/>
      <c r="CB3" s="257"/>
      <c r="CC3" s="257"/>
      <c r="CD3" s="257"/>
      <c r="CE3" s="257"/>
      <c r="CF3" s="257"/>
      <c r="CG3" s="257"/>
      <c r="CH3" s="257"/>
      <c r="CI3" s="257"/>
      <c r="CJ3" s="257"/>
      <c r="CK3" s="257"/>
      <c r="CL3" s="257"/>
      <c r="CM3" s="257"/>
      <c r="CN3" s="257"/>
      <c r="CO3" s="257"/>
      <c r="CP3" s="257"/>
      <c r="CQ3" s="257"/>
      <c r="CR3" s="257"/>
      <c r="CS3" s="257"/>
      <c r="CT3" s="257"/>
    </row>
    <row r="4" spans="1:98" s="256" customFormat="1" ht="14.25" customHeight="1" x14ac:dyDescent="0.15">
      <c r="BY4" s="257"/>
      <c r="BZ4" s="257"/>
      <c r="CA4" s="257"/>
      <c r="CB4" s="257"/>
      <c r="CC4" s="257"/>
      <c r="CD4" s="257"/>
      <c r="CE4" s="257"/>
      <c r="CF4" s="257"/>
      <c r="CG4" s="257"/>
      <c r="CH4" s="257"/>
      <c r="CI4" s="257"/>
      <c r="CJ4" s="257"/>
      <c r="CK4" s="257"/>
      <c r="CL4" s="257"/>
      <c r="CM4" s="257"/>
      <c r="CN4" s="257"/>
      <c r="CO4" s="257"/>
      <c r="CP4" s="257"/>
      <c r="CQ4" s="257"/>
      <c r="CR4" s="257"/>
      <c r="CS4" s="257"/>
      <c r="CT4" s="257"/>
    </row>
    <row r="5" spans="1:98" s="256" customFormat="1" ht="14.25" customHeight="1" x14ac:dyDescent="0.15">
      <c r="BY5" s="257"/>
      <c r="BZ5" s="257"/>
      <c r="CA5" s="257"/>
      <c r="CB5" s="257"/>
      <c r="CC5" s="257"/>
      <c r="CD5" s="257"/>
      <c r="CE5" s="257"/>
      <c r="CF5" s="257"/>
      <c r="CG5" s="257"/>
      <c r="CH5" s="257"/>
      <c r="CI5" s="257"/>
      <c r="CJ5" s="257"/>
      <c r="CK5" s="257"/>
      <c r="CL5" s="257"/>
      <c r="CM5" s="257"/>
      <c r="CN5" s="257"/>
      <c r="CO5" s="257"/>
      <c r="CP5" s="257"/>
      <c r="CQ5" s="257"/>
      <c r="CR5" s="257"/>
      <c r="CS5" s="257"/>
      <c r="CT5" s="257"/>
    </row>
    <row r="6" spans="1:98" ht="15.75" x14ac:dyDescent="0.25">
      <c r="A6" s="639"/>
      <c r="B6" s="639"/>
      <c r="C6" s="639"/>
      <c r="D6" s="639"/>
      <c r="E6" s="639"/>
      <c r="F6" s="639"/>
      <c r="G6" s="639"/>
      <c r="H6" s="639"/>
      <c r="I6" s="639"/>
      <c r="J6" s="639"/>
      <c r="K6" s="639"/>
      <c r="L6" s="639"/>
      <c r="M6" s="639"/>
      <c r="N6" s="639"/>
      <c r="O6" s="639"/>
      <c r="P6" s="258"/>
      <c r="Q6" s="259"/>
      <c r="R6" s="260"/>
      <c r="S6" s="260"/>
      <c r="T6" s="260"/>
      <c r="U6" s="260"/>
      <c r="V6" s="260"/>
      <c r="W6" s="260"/>
      <c r="X6" s="260"/>
      <c r="Y6" s="260"/>
      <c r="Z6" s="260"/>
      <c r="AA6" s="260"/>
      <c r="AB6" s="260"/>
      <c r="AC6" s="260"/>
    </row>
    <row r="7" spans="1:98" ht="15.75" x14ac:dyDescent="0.25">
      <c r="A7" s="461"/>
      <c r="B7" s="461"/>
      <c r="C7" s="461"/>
      <c r="D7" s="461"/>
      <c r="E7" s="461"/>
      <c r="F7" s="461"/>
      <c r="G7" s="461"/>
      <c r="H7" s="461"/>
      <c r="I7" s="461"/>
      <c r="J7" s="461"/>
      <c r="K7" s="461"/>
      <c r="L7" s="461"/>
      <c r="M7" s="461"/>
      <c r="N7" s="461"/>
      <c r="O7" s="461"/>
      <c r="P7" s="258"/>
      <c r="Q7" s="259"/>
      <c r="R7" s="260"/>
      <c r="S7" s="260"/>
      <c r="T7" s="260"/>
      <c r="U7" s="260"/>
      <c r="V7" s="260"/>
      <c r="W7" s="260"/>
      <c r="X7" s="260"/>
      <c r="Y7" s="260"/>
      <c r="Z7" s="260"/>
      <c r="AA7" s="260"/>
      <c r="AB7" s="260"/>
      <c r="AC7" s="260"/>
    </row>
    <row r="8" spans="1:98" x14ac:dyDescent="0.25">
      <c r="A8" s="264"/>
      <c r="B8" s="265"/>
      <c r="C8" s="265"/>
      <c r="D8" s="265"/>
      <c r="E8" s="265"/>
      <c r="F8" s="265"/>
      <c r="G8" s="265"/>
      <c r="H8" s="265"/>
      <c r="I8" s="265"/>
      <c r="J8" s="265"/>
      <c r="K8" s="265"/>
      <c r="L8" s="265"/>
      <c r="M8" s="265"/>
      <c r="N8" s="265"/>
      <c r="O8" s="265"/>
      <c r="P8" s="266"/>
      <c r="Q8" s="260"/>
      <c r="R8" s="260"/>
      <c r="S8" s="260"/>
      <c r="T8" s="260"/>
      <c r="U8" s="260"/>
      <c r="V8" s="260"/>
      <c r="W8" s="260"/>
      <c r="X8" s="260"/>
      <c r="Y8" s="260"/>
      <c r="Z8" s="260"/>
      <c r="AA8" s="260"/>
      <c r="AB8" s="260"/>
      <c r="AC8" s="260"/>
    </row>
    <row r="9" spans="1:98" ht="15" customHeight="1" x14ac:dyDescent="0.25">
      <c r="A9" s="640"/>
      <c r="B9" s="641"/>
      <c r="C9" s="642"/>
      <c r="D9" s="615"/>
      <c r="E9" s="646"/>
      <c r="F9" s="647"/>
      <c r="G9" s="647"/>
      <c r="H9" s="647"/>
      <c r="I9" s="648"/>
      <c r="J9" s="649"/>
      <c r="K9" s="650"/>
      <c r="L9" s="650"/>
      <c r="M9" s="650"/>
      <c r="N9" s="650"/>
      <c r="O9" s="650"/>
      <c r="P9" s="650"/>
      <c r="Q9" s="650"/>
      <c r="R9" s="650"/>
      <c r="S9" s="650"/>
      <c r="T9" s="650"/>
      <c r="U9" s="650"/>
      <c r="V9" s="650"/>
      <c r="W9" s="650"/>
      <c r="X9" s="651"/>
      <c r="Y9" s="626"/>
      <c r="Z9" s="627"/>
      <c r="AA9" s="628"/>
      <c r="AB9" s="615"/>
      <c r="AC9" s="630"/>
    </row>
    <row r="10" spans="1:98" ht="33" customHeight="1" x14ac:dyDescent="0.25">
      <c r="A10" s="643"/>
      <c r="B10" s="644"/>
      <c r="C10" s="645"/>
      <c r="D10" s="617"/>
      <c r="E10" s="267"/>
      <c r="F10" s="268"/>
      <c r="G10" s="268"/>
      <c r="H10" s="269"/>
      <c r="I10" s="270"/>
      <c r="J10" s="271"/>
      <c r="K10" s="268"/>
      <c r="L10" s="268"/>
      <c r="M10" s="268"/>
      <c r="N10" s="268"/>
      <c r="O10" s="268"/>
      <c r="P10" s="268"/>
      <c r="Q10" s="268"/>
      <c r="R10" s="268"/>
      <c r="S10" s="268"/>
      <c r="T10" s="268"/>
      <c r="U10" s="268"/>
      <c r="V10" s="268"/>
      <c r="W10" s="268"/>
      <c r="X10" s="272"/>
      <c r="Y10" s="273"/>
      <c r="Z10" s="274"/>
      <c r="AA10" s="629"/>
      <c r="AB10" s="617"/>
      <c r="AC10" s="631"/>
    </row>
    <row r="11" spans="1:98" x14ac:dyDescent="0.25">
      <c r="A11" s="610"/>
      <c r="B11" s="634"/>
      <c r="C11" s="635"/>
      <c r="D11" s="275"/>
      <c r="E11" s="276"/>
      <c r="F11" s="277"/>
      <c r="G11" s="277"/>
      <c r="H11" s="278"/>
      <c r="I11" s="279"/>
      <c r="J11" s="278"/>
      <c r="K11" s="280"/>
      <c r="L11" s="280"/>
      <c r="M11" s="281"/>
      <c r="N11" s="281"/>
      <c r="O11" s="281"/>
      <c r="P11" s="281"/>
      <c r="Q11" s="281"/>
      <c r="R11" s="281"/>
      <c r="S11" s="281"/>
      <c r="T11" s="281"/>
      <c r="U11" s="281"/>
      <c r="V11" s="281"/>
      <c r="W11" s="281"/>
      <c r="X11" s="281"/>
      <c r="Y11" s="282"/>
      <c r="Z11" s="283"/>
      <c r="AA11" s="284"/>
      <c r="AB11" s="284"/>
      <c r="AC11" s="284"/>
      <c r="AD11" s="285"/>
    </row>
    <row r="12" spans="1:98" x14ac:dyDescent="0.25">
      <c r="A12" s="611"/>
      <c r="B12" s="636"/>
      <c r="C12" s="286"/>
      <c r="D12" s="287"/>
      <c r="E12" s="288"/>
      <c r="F12" s="289"/>
      <c r="G12" s="289"/>
      <c r="H12" s="289"/>
      <c r="I12" s="290"/>
      <c r="J12" s="289"/>
      <c r="K12" s="289"/>
      <c r="L12" s="289"/>
      <c r="M12" s="289"/>
      <c r="N12" s="289"/>
      <c r="O12" s="289"/>
      <c r="P12" s="289"/>
      <c r="Q12" s="289"/>
      <c r="R12" s="289"/>
      <c r="S12" s="289"/>
      <c r="T12" s="289"/>
      <c r="U12" s="289"/>
      <c r="V12" s="289"/>
      <c r="W12" s="289"/>
      <c r="X12" s="291"/>
      <c r="Y12" s="292"/>
      <c r="Z12" s="291"/>
      <c r="AA12" s="293"/>
      <c r="AB12" s="293"/>
      <c r="AC12" s="293"/>
      <c r="AD12" s="294"/>
    </row>
    <row r="13" spans="1:98" x14ac:dyDescent="0.25">
      <c r="A13" s="611"/>
      <c r="B13" s="637"/>
      <c r="C13" s="459"/>
      <c r="D13" s="296"/>
      <c r="E13" s="297"/>
      <c r="F13" s="298"/>
      <c r="G13" s="298"/>
      <c r="H13" s="298"/>
      <c r="I13" s="299"/>
      <c r="J13" s="298"/>
      <c r="K13" s="298"/>
      <c r="L13" s="298"/>
      <c r="M13" s="298"/>
      <c r="N13" s="298"/>
      <c r="O13" s="298"/>
      <c r="P13" s="298"/>
      <c r="Q13" s="298"/>
      <c r="R13" s="298"/>
      <c r="S13" s="298"/>
      <c r="T13" s="298"/>
      <c r="U13" s="298"/>
      <c r="V13" s="298"/>
      <c r="W13" s="298"/>
      <c r="X13" s="300"/>
      <c r="Y13" s="301"/>
      <c r="Z13" s="300"/>
      <c r="AA13" s="302"/>
      <c r="AB13" s="302"/>
      <c r="AC13" s="303"/>
      <c r="AD13" s="294"/>
    </row>
    <row r="14" spans="1:98" x14ac:dyDescent="0.25">
      <c r="A14" s="611"/>
      <c r="B14" s="638"/>
      <c r="C14" s="304"/>
      <c r="D14" s="305"/>
      <c r="E14" s="306"/>
      <c r="F14" s="307"/>
      <c r="G14" s="307"/>
      <c r="H14" s="307"/>
      <c r="I14" s="308"/>
      <c r="J14" s="307"/>
      <c r="K14" s="307"/>
      <c r="L14" s="307"/>
      <c r="M14" s="307"/>
      <c r="N14" s="307"/>
      <c r="O14" s="307"/>
      <c r="P14" s="307"/>
      <c r="Q14" s="307"/>
      <c r="R14" s="307"/>
      <c r="S14" s="307"/>
      <c r="T14" s="307"/>
      <c r="U14" s="307"/>
      <c r="V14" s="307"/>
      <c r="W14" s="307"/>
      <c r="X14" s="309"/>
      <c r="Y14" s="310"/>
      <c r="Z14" s="309"/>
      <c r="AA14" s="311"/>
      <c r="AB14" s="311"/>
      <c r="AC14" s="311"/>
      <c r="AD14" s="294"/>
    </row>
    <row r="15" spans="1:98" x14ac:dyDescent="0.25">
      <c r="A15" s="611"/>
      <c r="B15" s="632"/>
      <c r="C15" s="633"/>
      <c r="D15" s="312"/>
      <c r="E15" s="297"/>
      <c r="F15" s="298"/>
      <c r="G15" s="298"/>
      <c r="H15" s="298"/>
      <c r="I15" s="303"/>
      <c r="J15" s="301"/>
      <c r="K15" s="298"/>
      <c r="L15" s="298"/>
      <c r="M15" s="313"/>
      <c r="N15" s="313"/>
      <c r="O15" s="313"/>
      <c r="P15" s="313"/>
      <c r="Q15" s="313"/>
      <c r="R15" s="313"/>
      <c r="S15" s="313"/>
      <c r="T15" s="313"/>
      <c r="U15" s="313"/>
      <c r="V15" s="313"/>
      <c r="W15" s="313"/>
      <c r="X15" s="313"/>
      <c r="Y15" s="314"/>
      <c r="Z15" s="315"/>
      <c r="AA15" s="303"/>
      <c r="AB15" s="303"/>
      <c r="AC15" s="303"/>
      <c r="AD15" s="294"/>
    </row>
    <row r="16" spans="1:98" x14ac:dyDescent="0.25">
      <c r="A16" s="611"/>
      <c r="B16" s="607"/>
      <c r="C16" s="608"/>
      <c r="D16" s="296"/>
      <c r="E16" s="316"/>
      <c r="F16" s="317"/>
      <c r="G16" s="317"/>
      <c r="H16" s="317"/>
      <c r="I16" s="302"/>
      <c r="J16" s="318"/>
      <c r="K16" s="317"/>
      <c r="L16" s="317"/>
      <c r="M16" s="319"/>
      <c r="N16" s="319"/>
      <c r="O16" s="319"/>
      <c r="P16" s="319"/>
      <c r="Q16" s="319"/>
      <c r="R16" s="319"/>
      <c r="S16" s="319"/>
      <c r="T16" s="319"/>
      <c r="U16" s="319"/>
      <c r="V16" s="319"/>
      <c r="W16" s="319"/>
      <c r="X16" s="319"/>
      <c r="Y16" s="320"/>
      <c r="Z16" s="300"/>
      <c r="AA16" s="302"/>
      <c r="AB16" s="302"/>
      <c r="AC16" s="302"/>
      <c r="AD16" s="294"/>
    </row>
    <row r="17" spans="1:30" x14ac:dyDescent="0.25">
      <c r="A17" s="611"/>
      <c r="B17" s="607"/>
      <c r="C17" s="608"/>
      <c r="D17" s="296"/>
      <c r="E17" s="316"/>
      <c r="F17" s="317"/>
      <c r="G17" s="317"/>
      <c r="H17" s="317"/>
      <c r="I17" s="302"/>
      <c r="J17" s="318"/>
      <c r="K17" s="317"/>
      <c r="L17" s="317"/>
      <c r="M17" s="319"/>
      <c r="N17" s="319"/>
      <c r="O17" s="319"/>
      <c r="P17" s="319"/>
      <c r="Q17" s="319"/>
      <c r="R17" s="319"/>
      <c r="S17" s="319"/>
      <c r="T17" s="319"/>
      <c r="U17" s="319"/>
      <c r="V17" s="319"/>
      <c r="W17" s="319"/>
      <c r="X17" s="319"/>
      <c r="Y17" s="320"/>
      <c r="Z17" s="300"/>
      <c r="AA17" s="302"/>
      <c r="AB17" s="302"/>
      <c r="AC17" s="302"/>
      <c r="AD17" s="294"/>
    </row>
    <row r="18" spans="1:30" x14ac:dyDescent="0.25">
      <c r="A18" s="611"/>
      <c r="B18" s="607"/>
      <c r="C18" s="608"/>
      <c r="D18" s="296"/>
      <c r="E18" s="316"/>
      <c r="F18" s="317"/>
      <c r="G18" s="317"/>
      <c r="H18" s="317"/>
      <c r="I18" s="302"/>
      <c r="J18" s="318"/>
      <c r="K18" s="317"/>
      <c r="L18" s="317"/>
      <c r="M18" s="319"/>
      <c r="N18" s="319"/>
      <c r="O18" s="319"/>
      <c r="P18" s="319"/>
      <c r="Q18" s="319"/>
      <c r="R18" s="319"/>
      <c r="S18" s="319"/>
      <c r="T18" s="319"/>
      <c r="U18" s="319"/>
      <c r="V18" s="319"/>
      <c r="W18" s="319"/>
      <c r="X18" s="319"/>
      <c r="Y18" s="320"/>
      <c r="Z18" s="300"/>
      <c r="AA18" s="302"/>
      <c r="AB18" s="302"/>
      <c r="AC18" s="302"/>
      <c r="AD18" s="294"/>
    </row>
    <row r="19" spans="1:30" x14ac:dyDescent="0.25">
      <c r="A19" s="611"/>
      <c r="B19" s="607"/>
      <c r="C19" s="608"/>
      <c r="D19" s="296"/>
      <c r="E19" s="316"/>
      <c r="F19" s="317"/>
      <c r="G19" s="317"/>
      <c r="H19" s="317"/>
      <c r="I19" s="302"/>
      <c r="J19" s="318"/>
      <c r="K19" s="317"/>
      <c r="L19" s="317"/>
      <c r="M19" s="319"/>
      <c r="N19" s="319"/>
      <c r="O19" s="319"/>
      <c r="P19" s="319"/>
      <c r="Q19" s="319"/>
      <c r="R19" s="319"/>
      <c r="S19" s="319"/>
      <c r="T19" s="319"/>
      <c r="U19" s="319"/>
      <c r="V19" s="319"/>
      <c r="W19" s="319"/>
      <c r="X19" s="319"/>
      <c r="Y19" s="320"/>
      <c r="Z19" s="300"/>
      <c r="AA19" s="302"/>
      <c r="AB19" s="302"/>
      <c r="AC19" s="302"/>
      <c r="AD19" s="294"/>
    </row>
    <row r="20" spans="1:30" x14ac:dyDescent="0.25">
      <c r="A20" s="611"/>
      <c r="B20" s="607"/>
      <c r="C20" s="608"/>
      <c r="D20" s="296"/>
      <c r="E20" s="321"/>
      <c r="F20" s="322"/>
      <c r="G20" s="322"/>
      <c r="H20" s="322"/>
      <c r="I20" s="323"/>
      <c r="J20" s="318"/>
      <c r="K20" s="317"/>
      <c r="L20" s="317"/>
      <c r="M20" s="317"/>
      <c r="N20" s="317"/>
      <c r="O20" s="317"/>
      <c r="P20" s="317"/>
      <c r="Q20" s="317"/>
      <c r="R20" s="317"/>
      <c r="S20" s="317"/>
      <c r="T20" s="317"/>
      <c r="U20" s="324"/>
      <c r="V20" s="324"/>
      <c r="W20" s="324"/>
      <c r="X20" s="324"/>
      <c r="Y20" s="320"/>
      <c r="Z20" s="300"/>
      <c r="AA20" s="302"/>
      <c r="AB20" s="323"/>
      <c r="AC20" s="323"/>
      <c r="AD20" s="294"/>
    </row>
    <row r="21" spans="1:30" x14ac:dyDescent="0.25">
      <c r="A21" s="611"/>
      <c r="B21" s="613"/>
      <c r="C21" s="614"/>
      <c r="D21" s="325"/>
      <c r="E21" s="326"/>
      <c r="F21" s="327"/>
      <c r="G21" s="327"/>
      <c r="H21" s="328"/>
      <c r="I21" s="329"/>
      <c r="J21" s="330"/>
      <c r="K21" s="328"/>
      <c r="L21" s="328"/>
      <c r="M21" s="328"/>
      <c r="N21" s="328"/>
      <c r="O21" s="328"/>
      <c r="P21" s="328"/>
      <c r="Q21" s="328"/>
      <c r="R21" s="328"/>
      <c r="S21" s="328"/>
      <c r="T21" s="328"/>
      <c r="U21" s="331"/>
      <c r="V21" s="331"/>
      <c r="W21" s="331"/>
      <c r="X21" s="331"/>
      <c r="Y21" s="332"/>
      <c r="Z21" s="333"/>
      <c r="AA21" s="329"/>
      <c r="AB21" s="334"/>
      <c r="AC21" s="334"/>
      <c r="AD21" s="294"/>
    </row>
    <row r="22" spans="1:30" x14ac:dyDescent="0.25">
      <c r="A22" s="611"/>
      <c r="B22" s="615"/>
      <c r="C22" s="335"/>
      <c r="D22" s="275"/>
      <c r="E22" s="288"/>
      <c r="F22" s="280"/>
      <c r="G22" s="280"/>
      <c r="H22" s="280"/>
      <c r="I22" s="279"/>
      <c r="J22" s="336"/>
      <c r="K22" s="337"/>
      <c r="L22" s="337"/>
      <c r="M22" s="337"/>
      <c r="N22" s="337"/>
      <c r="O22" s="337"/>
      <c r="P22" s="337"/>
      <c r="Q22" s="337"/>
      <c r="R22" s="337"/>
      <c r="S22" s="337"/>
      <c r="T22" s="337"/>
      <c r="U22" s="337"/>
      <c r="V22" s="337"/>
      <c r="W22" s="337"/>
      <c r="X22" s="281"/>
      <c r="Y22" s="338"/>
      <c r="Z22" s="283"/>
      <c r="AA22" s="339"/>
      <c r="AB22" s="284"/>
      <c r="AC22" s="284"/>
      <c r="AD22" s="294"/>
    </row>
    <row r="23" spans="1:30" x14ac:dyDescent="0.25">
      <c r="A23" s="611"/>
      <c r="B23" s="616"/>
      <c r="C23" s="458"/>
      <c r="D23" s="325"/>
      <c r="E23" s="316"/>
      <c r="F23" s="327"/>
      <c r="G23" s="327"/>
      <c r="H23" s="327"/>
      <c r="I23" s="341"/>
      <c r="J23" s="342"/>
      <c r="K23" s="322"/>
      <c r="L23" s="322"/>
      <c r="M23" s="322"/>
      <c r="N23" s="322"/>
      <c r="O23" s="322"/>
      <c r="P23" s="322"/>
      <c r="Q23" s="322"/>
      <c r="R23" s="322"/>
      <c r="S23" s="322"/>
      <c r="T23" s="322"/>
      <c r="U23" s="322"/>
      <c r="V23" s="322"/>
      <c r="W23" s="322"/>
      <c r="X23" s="331"/>
      <c r="Y23" s="343"/>
      <c r="Z23" s="344"/>
      <c r="AA23" s="329"/>
      <c r="AB23" s="334"/>
      <c r="AC23" s="334"/>
      <c r="AD23" s="294"/>
    </row>
    <row r="24" spans="1:30" x14ac:dyDescent="0.25">
      <c r="A24" s="611"/>
      <c r="B24" s="617"/>
      <c r="C24" s="345"/>
      <c r="D24" s="346"/>
      <c r="E24" s="347"/>
      <c r="F24" s="348"/>
      <c r="G24" s="348"/>
      <c r="H24" s="349"/>
      <c r="I24" s="350"/>
      <c r="J24" s="349"/>
      <c r="K24" s="351"/>
      <c r="L24" s="351"/>
      <c r="M24" s="351"/>
      <c r="N24" s="351"/>
      <c r="O24" s="351"/>
      <c r="P24" s="351"/>
      <c r="Q24" s="351"/>
      <c r="R24" s="351"/>
      <c r="S24" s="351"/>
      <c r="T24" s="351"/>
      <c r="U24" s="351"/>
      <c r="V24" s="351"/>
      <c r="W24" s="351"/>
      <c r="X24" s="352"/>
      <c r="Y24" s="353"/>
      <c r="Z24" s="354"/>
      <c r="AA24" s="355"/>
      <c r="AB24" s="355"/>
      <c r="AC24" s="355"/>
      <c r="AD24" s="294"/>
    </row>
    <row r="25" spans="1:30" x14ac:dyDescent="0.25">
      <c r="A25" s="611"/>
      <c r="B25" s="615"/>
      <c r="C25" s="356"/>
      <c r="D25" s="287"/>
      <c r="E25" s="288"/>
      <c r="F25" s="289"/>
      <c r="G25" s="289"/>
      <c r="H25" s="337"/>
      <c r="I25" s="357"/>
      <c r="J25" s="336"/>
      <c r="K25" s="337"/>
      <c r="L25" s="337"/>
      <c r="M25" s="358"/>
      <c r="N25" s="358"/>
      <c r="O25" s="358"/>
      <c r="P25" s="358"/>
      <c r="Q25" s="358"/>
      <c r="R25" s="358"/>
      <c r="S25" s="358"/>
      <c r="T25" s="358"/>
      <c r="U25" s="358"/>
      <c r="V25" s="358"/>
      <c r="W25" s="358"/>
      <c r="X25" s="358"/>
      <c r="Y25" s="338"/>
      <c r="Z25" s="283"/>
      <c r="AA25" s="339"/>
      <c r="AB25" s="293"/>
      <c r="AC25" s="293"/>
      <c r="AD25" s="294"/>
    </row>
    <row r="26" spans="1:30" x14ac:dyDescent="0.25">
      <c r="A26" s="611"/>
      <c r="B26" s="616"/>
      <c r="C26" s="359"/>
      <c r="D26" s="296"/>
      <c r="E26" s="316"/>
      <c r="F26" s="317"/>
      <c r="G26" s="317"/>
      <c r="H26" s="317"/>
      <c r="I26" s="302"/>
      <c r="J26" s="342"/>
      <c r="K26" s="322"/>
      <c r="L26" s="322"/>
      <c r="M26" s="324"/>
      <c r="N26" s="324"/>
      <c r="O26" s="324"/>
      <c r="P26" s="324"/>
      <c r="Q26" s="324"/>
      <c r="R26" s="324"/>
      <c r="S26" s="324"/>
      <c r="T26" s="324"/>
      <c r="U26" s="324"/>
      <c r="V26" s="324"/>
      <c r="W26" s="324"/>
      <c r="X26" s="324"/>
      <c r="Y26" s="343"/>
      <c r="Z26" s="344"/>
      <c r="AA26" s="329"/>
      <c r="AB26" s="302"/>
      <c r="AC26" s="302"/>
      <c r="AD26" s="294"/>
    </row>
    <row r="27" spans="1:30" x14ac:dyDescent="0.25">
      <c r="A27" s="611"/>
      <c r="B27" s="617"/>
      <c r="C27" s="345"/>
      <c r="D27" s="346"/>
      <c r="E27" s="347"/>
      <c r="F27" s="360"/>
      <c r="G27" s="360"/>
      <c r="H27" s="360"/>
      <c r="I27" s="355"/>
      <c r="J27" s="349"/>
      <c r="K27" s="351"/>
      <c r="L27" s="351"/>
      <c r="M27" s="352"/>
      <c r="N27" s="352"/>
      <c r="O27" s="352"/>
      <c r="P27" s="352"/>
      <c r="Q27" s="352"/>
      <c r="R27" s="352"/>
      <c r="S27" s="352"/>
      <c r="T27" s="352"/>
      <c r="U27" s="352"/>
      <c r="V27" s="352"/>
      <c r="W27" s="352"/>
      <c r="X27" s="352"/>
      <c r="Y27" s="353"/>
      <c r="Z27" s="354"/>
      <c r="AA27" s="355"/>
      <c r="AB27" s="355"/>
      <c r="AC27" s="355"/>
      <c r="AD27" s="294"/>
    </row>
    <row r="28" spans="1:30" x14ac:dyDescent="0.25">
      <c r="A28" s="611"/>
      <c r="B28" s="632"/>
      <c r="C28" s="633"/>
      <c r="D28" s="312"/>
      <c r="E28" s="297"/>
      <c r="F28" s="298"/>
      <c r="G28" s="298"/>
      <c r="H28" s="298"/>
      <c r="I28" s="303"/>
      <c r="J28" s="301"/>
      <c r="K28" s="298"/>
      <c r="L28" s="298"/>
      <c r="M28" s="313"/>
      <c r="N28" s="313"/>
      <c r="O28" s="313"/>
      <c r="P28" s="313"/>
      <c r="Q28" s="313"/>
      <c r="R28" s="313"/>
      <c r="S28" s="313"/>
      <c r="T28" s="313"/>
      <c r="U28" s="313"/>
      <c r="V28" s="313"/>
      <c r="W28" s="313"/>
      <c r="X28" s="313"/>
      <c r="Y28" s="314"/>
      <c r="Z28" s="315"/>
      <c r="AA28" s="303"/>
      <c r="AB28" s="303"/>
      <c r="AC28" s="303"/>
      <c r="AD28" s="294"/>
    </row>
    <row r="29" spans="1:30" x14ac:dyDescent="0.25">
      <c r="A29" s="611"/>
      <c r="B29" s="607"/>
      <c r="C29" s="608"/>
      <c r="D29" s="296"/>
      <c r="E29" s="316"/>
      <c r="F29" s="317"/>
      <c r="G29" s="317"/>
      <c r="H29" s="317"/>
      <c r="I29" s="302"/>
      <c r="J29" s="318"/>
      <c r="K29" s="317"/>
      <c r="L29" s="317"/>
      <c r="M29" s="319"/>
      <c r="N29" s="319"/>
      <c r="O29" s="319"/>
      <c r="P29" s="319"/>
      <c r="Q29" s="319"/>
      <c r="R29" s="319"/>
      <c r="S29" s="319"/>
      <c r="T29" s="319"/>
      <c r="U29" s="319"/>
      <c r="V29" s="319"/>
      <c r="W29" s="319"/>
      <c r="X29" s="319"/>
      <c r="Y29" s="320"/>
      <c r="Z29" s="300"/>
      <c r="AA29" s="302"/>
      <c r="AB29" s="329"/>
      <c r="AC29" s="302"/>
      <c r="AD29" s="294"/>
    </row>
    <row r="30" spans="1:30" x14ac:dyDescent="0.25">
      <c r="A30" s="611"/>
      <c r="B30" s="609"/>
      <c r="C30" s="361"/>
      <c r="D30" s="296"/>
      <c r="E30" s="316"/>
      <c r="F30" s="317"/>
      <c r="G30" s="317"/>
      <c r="H30" s="317"/>
      <c r="I30" s="302"/>
      <c r="J30" s="318"/>
      <c r="K30" s="317"/>
      <c r="L30" s="317"/>
      <c r="M30" s="319"/>
      <c r="N30" s="319"/>
      <c r="O30" s="319"/>
      <c r="P30" s="319"/>
      <c r="Q30" s="319"/>
      <c r="R30" s="319"/>
      <c r="S30" s="319"/>
      <c r="T30" s="319"/>
      <c r="U30" s="319"/>
      <c r="V30" s="319"/>
      <c r="W30" s="319"/>
      <c r="X30" s="319"/>
      <c r="Y30" s="320"/>
      <c r="Z30" s="300"/>
      <c r="AA30" s="302"/>
      <c r="AB30" s="302"/>
      <c r="AC30" s="302"/>
      <c r="AD30" s="294"/>
    </row>
    <row r="31" spans="1:30" x14ac:dyDescent="0.25">
      <c r="A31" s="611"/>
      <c r="B31" s="609"/>
      <c r="C31" s="361"/>
      <c r="D31" s="296"/>
      <c r="E31" s="316"/>
      <c r="F31" s="317"/>
      <c r="G31" s="317"/>
      <c r="H31" s="317"/>
      <c r="I31" s="302"/>
      <c r="J31" s="318"/>
      <c r="K31" s="317"/>
      <c r="L31" s="317"/>
      <c r="M31" s="319"/>
      <c r="N31" s="319"/>
      <c r="O31" s="319"/>
      <c r="P31" s="319"/>
      <c r="Q31" s="319"/>
      <c r="R31" s="319"/>
      <c r="S31" s="319"/>
      <c r="T31" s="319"/>
      <c r="U31" s="319"/>
      <c r="V31" s="319"/>
      <c r="W31" s="319"/>
      <c r="X31" s="319"/>
      <c r="Y31" s="320"/>
      <c r="Z31" s="300"/>
      <c r="AA31" s="302"/>
      <c r="AB31" s="302"/>
      <c r="AC31" s="302"/>
      <c r="AD31" s="294"/>
    </row>
    <row r="32" spans="1:30" x14ac:dyDescent="0.25">
      <c r="A32" s="611"/>
      <c r="B32" s="606"/>
      <c r="C32" s="606"/>
      <c r="D32" s="296"/>
      <c r="E32" s="316"/>
      <c r="F32" s="317"/>
      <c r="G32" s="317"/>
      <c r="H32" s="317"/>
      <c r="I32" s="302"/>
      <c r="J32" s="318"/>
      <c r="K32" s="317"/>
      <c r="L32" s="317"/>
      <c r="M32" s="319"/>
      <c r="N32" s="319"/>
      <c r="O32" s="319"/>
      <c r="P32" s="319"/>
      <c r="Q32" s="319"/>
      <c r="R32" s="319"/>
      <c r="S32" s="319"/>
      <c r="T32" s="319"/>
      <c r="U32" s="319"/>
      <c r="V32" s="319"/>
      <c r="W32" s="319"/>
      <c r="X32" s="319"/>
      <c r="Y32" s="320"/>
      <c r="Z32" s="300"/>
      <c r="AA32" s="302"/>
      <c r="AB32" s="302"/>
      <c r="AC32" s="302"/>
      <c r="AD32" s="294"/>
    </row>
    <row r="33" spans="1:30" x14ac:dyDescent="0.25">
      <c r="A33" s="611"/>
      <c r="B33" s="607"/>
      <c r="C33" s="608"/>
      <c r="D33" s="296"/>
      <c r="E33" s="316"/>
      <c r="F33" s="317"/>
      <c r="G33" s="317"/>
      <c r="H33" s="317"/>
      <c r="I33" s="302"/>
      <c r="J33" s="318"/>
      <c r="K33" s="317"/>
      <c r="L33" s="317"/>
      <c r="M33" s="319"/>
      <c r="N33" s="319"/>
      <c r="O33" s="319"/>
      <c r="P33" s="319"/>
      <c r="Q33" s="319"/>
      <c r="R33" s="319"/>
      <c r="S33" s="319"/>
      <c r="T33" s="319"/>
      <c r="U33" s="319"/>
      <c r="V33" s="319"/>
      <c r="W33" s="319"/>
      <c r="X33" s="319"/>
      <c r="Y33" s="320"/>
      <c r="Z33" s="300"/>
      <c r="AA33" s="302"/>
      <c r="AB33" s="302"/>
      <c r="AC33" s="302"/>
      <c r="AD33" s="294"/>
    </row>
    <row r="34" spans="1:30" x14ac:dyDescent="0.25">
      <c r="A34" s="611"/>
      <c r="B34" s="619"/>
      <c r="C34" s="620"/>
      <c r="D34" s="362"/>
      <c r="E34" s="321"/>
      <c r="F34" s="322"/>
      <c r="G34" s="322"/>
      <c r="H34" s="322"/>
      <c r="I34" s="323"/>
      <c r="J34" s="318"/>
      <c r="K34" s="317"/>
      <c r="L34" s="317"/>
      <c r="M34" s="319"/>
      <c r="N34" s="319"/>
      <c r="O34" s="319"/>
      <c r="P34" s="319"/>
      <c r="Q34" s="319"/>
      <c r="R34" s="319"/>
      <c r="S34" s="319"/>
      <c r="T34" s="319"/>
      <c r="U34" s="324"/>
      <c r="V34" s="324"/>
      <c r="W34" s="324"/>
      <c r="X34" s="324"/>
      <c r="Y34" s="320"/>
      <c r="Z34" s="300"/>
      <c r="AA34" s="302"/>
      <c r="AB34" s="302"/>
      <c r="AC34" s="323"/>
      <c r="AD34" s="294"/>
    </row>
    <row r="35" spans="1:30" x14ac:dyDescent="0.25">
      <c r="A35" s="611"/>
      <c r="B35" s="613"/>
      <c r="C35" s="614"/>
      <c r="D35" s="325"/>
      <c r="E35" s="363"/>
      <c r="F35" s="328"/>
      <c r="G35" s="328"/>
      <c r="H35" s="328"/>
      <c r="I35" s="329"/>
      <c r="J35" s="330"/>
      <c r="K35" s="328"/>
      <c r="L35" s="328"/>
      <c r="M35" s="364"/>
      <c r="N35" s="364"/>
      <c r="O35" s="364"/>
      <c r="P35" s="364"/>
      <c r="Q35" s="364"/>
      <c r="R35" s="364"/>
      <c r="S35" s="364"/>
      <c r="T35" s="364"/>
      <c r="U35" s="364"/>
      <c r="V35" s="364"/>
      <c r="W35" s="364"/>
      <c r="X35" s="364"/>
      <c r="Y35" s="332"/>
      <c r="Z35" s="333"/>
      <c r="AA35" s="329"/>
      <c r="AB35" s="302"/>
      <c r="AC35" s="329"/>
      <c r="AD35" s="294"/>
    </row>
    <row r="36" spans="1:30" x14ac:dyDescent="0.25">
      <c r="A36" s="611"/>
      <c r="B36" s="615"/>
      <c r="C36" s="365"/>
      <c r="D36" s="287"/>
      <c r="E36" s="366"/>
      <c r="F36" s="337"/>
      <c r="G36" s="337"/>
      <c r="H36" s="337"/>
      <c r="I36" s="357"/>
      <c r="J36" s="336"/>
      <c r="K36" s="337"/>
      <c r="L36" s="337"/>
      <c r="M36" s="337"/>
      <c r="N36" s="337"/>
      <c r="O36" s="337"/>
      <c r="P36" s="337"/>
      <c r="Q36" s="337"/>
      <c r="R36" s="337"/>
      <c r="S36" s="337"/>
      <c r="T36" s="337"/>
      <c r="U36" s="367"/>
      <c r="V36" s="367"/>
      <c r="W36" s="367"/>
      <c r="X36" s="367"/>
      <c r="Y36" s="368"/>
      <c r="Z36" s="369"/>
      <c r="AA36" s="357"/>
      <c r="AB36" s="357"/>
      <c r="AC36" s="357"/>
      <c r="AD36" s="294"/>
    </row>
    <row r="37" spans="1:30" x14ac:dyDescent="0.25">
      <c r="A37" s="611"/>
      <c r="B37" s="616"/>
      <c r="C37" s="370"/>
      <c r="D37" s="296"/>
      <c r="E37" s="321"/>
      <c r="F37" s="322"/>
      <c r="G37" s="322"/>
      <c r="H37" s="322"/>
      <c r="I37" s="323"/>
      <c r="J37" s="342"/>
      <c r="K37" s="322"/>
      <c r="L37" s="322"/>
      <c r="M37" s="322"/>
      <c r="N37" s="322"/>
      <c r="O37" s="322"/>
      <c r="P37" s="322"/>
      <c r="Q37" s="322"/>
      <c r="R37" s="322"/>
      <c r="S37" s="322"/>
      <c r="T37" s="322"/>
      <c r="U37" s="319"/>
      <c r="V37" s="319"/>
      <c r="W37" s="319"/>
      <c r="X37" s="319"/>
      <c r="Y37" s="371"/>
      <c r="Z37" s="372"/>
      <c r="AA37" s="323"/>
      <c r="AB37" s="323"/>
      <c r="AC37" s="323"/>
      <c r="AD37" s="294"/>
    </row>
    <row r="38" spans="1:30" x14ac:dyDescent="0.25">
      <c r="A38" s="611"/>
      <c r="B38" s="617"/>
      <c r="C38" s="373"/>
      <c r="D38" s="346"/>
      <c r="E38" s="374"/>
      <c r="F38" s="351"/>
      <c r="G38" s="351"/>
      <c r="H38" s="351"/>
      <c r="I38" s="375"/>
      <c r="J38" s="349"/>
      <c r="K38" s="351"/>
      <c r="L38" s="351"/>
      <c r="M38" s="351"/>
      <c r="N38" s="351"/>
      <c r="O38" s="351"/>
      <c r="P38" s="351"/>
      <c r="Q38" s="351"/>
      <c r="R38" s="351"/>
      <c r="S38" s="351"/>
      <c r="T38" s="351"/>
      <c r="U38" s="376"/>
      <c r="V38" s="376"/>
      <c r="W38" s="376"/>
      <c r="X38" s="376"/>
      <c r="Y38" s="353"/>
      <c r="Z38" s="354"/>
      <c r="AA38" s="375"/>
      <c r="AB38" s="375"/>
      <c r="AC38" s="375"/>
      <c r="AD38" s="294"/>
    </row>
    <row r="39" spans="1:30" x14ac:dyDescent="0.25">
      <c r="A39" s="611"/>
      <c r="B39" s="621"/>
      <c r="C39" s="622"/>
      <c r="D39" s="305"/>
      <c r="E39" s="306"/>
      <c r="F39" s="307"/>
      <c r="G39" s="307"/>
      <c r="H39" s="307"/>
      <c r="I39" s="311"/>
      <c r="J39" s="310"/>
      <c r="K39" s="307"/>
      <c r="L39" s="307"/>
      <c r="M39" s="377"/>
      <c r="N39" s="377"/>
      <c r="O39" s="377"/>
      <c r="P39" s="377"/>
      <c r="Q39" s="377"/>
      <c r="R39" s="377"/>
      <c r="S39" s="377"/>
      <c r="T39" s="377"/>
      <c r="U39" s="377"/>
      <c r="V39" s="377"/>
      <c r="W39" s="377"/>
      <c r="X39" s="377"/>
      <c r="Y39" s="378"/>
      <c r="Z39" s="379"/>
      <c r="AA39" s="380"/>
      <c r="AB39" s="380"/>
      <c r="AC39" s="380"/>
      <c r="AD39" s="294"/>
    </row>
    <row r="40" spans="1:30" x14ac:dyDescent="0.25">
      <c r="A40" s="612"/>
      <c r="B40" s="585"/>
      <c r="C40" s="618"/>
      <c r="D40" s="381"/>
      <c r="E40" s="382"/>
      <c r="F40" s="383"/>
      <c r="G40" s="383"/>
      <c r="H40" s="383"/>
      <c r="I40" s="384"/>
      <c r="J40" s="385"/>
      <c r="K40" s="383"/>
      <c r="L40" s="383"/>
      <c r="M40" s="386"/>
      <c r="N40" s="386"/>
      <c r="O40" s="386"/>
      <c r="P40" s="386"/>
      <c r="Q40" s="386"/>
      <c r="R40" s="386"/>
      <c r="S40" s="386"/>
      <c r="T40" s="386"/>
      <c r="U40" s="386"/>
      <c r="V40" s="386"/>
      <c r="W40" s="386"/>
      <c r="X40" s="386"/>
      <c r="Y40" s="387"/>
      <c r="Z40" s="388"/>
      <c r="AA40" s="384"/>
      <c r="AB40" s="384"/>
      <c r="AC40" s="384"/>
      <c r="AD40" s="285"/>
    </row>
    <row r="41" spans="1:30" x14ac:dyDescent="0.25">
      <c r="A41" s="389"/>
      <c r="B41" s="390"/>
      <c r="C41" s="390"/>
      <c r="D41" s="390"/>
      <c r="E41" s="390"/>
      <c r="F41" s="390"/>
      <c r="G41" s="391"/>
      <c r="H41" s="391"/>
      <c r="I41" s="392"/>
      <c r="J41" s="392"/>
      <c r="K41" s="392"/>
      <c r="L41" s="392"/>
      <c r="M41" s="392"/>
      <c r="N41" s="392"/>
      <c r="O41" s="393"/>
      <c r="P41" s="392"/>
      <c r="Q41" s="259"/>
      <c r="R41" s="260"/>
      <c r="S41" s="260"/>
      <c r="T41" s="260"/>
      <c r="U41" s="260"/>
      <c r="V41" s="260"/>
      <c r="W41" s="260"/>
      <c r="X41" s="260"/>
      <c r="Y41" s="260"/>
      <c r="Z41" s="260"/>
      <c r="AA41" s="260"/>
      <c r="AB41" s="260"/>
      <c r="AC41" s="260"/>
    </row>
    <row r="42" spans="1:30" x14ac:dyDescent="0.25">
      <c r="A42" s="623"/>
      <c r="B42" s="624"/>
      <c r="C42" s="625"/>
      <c r="D42" s="460"/>
      <c r="E42" s="395"/>
      <c r="F42" s="463"/>
      <c r="G42" s="463"/>
      <c r="H42" s="464"/>
      <c r="I42" s="398"/>
      <c r="J42" s="392"/>
      <c r="K42" s="392"/>
      <c r="L42" s="392"/>
      <c r="M42" s="392"/>
      <c r="N42" s="392"/>
      <c r="O42" s="392"/>
      <c r="P42" s="392"/>
      <c r="Q42" s="259"/>
      <c r="R42" s="260"/>
      <c r="S42" s="260"/>
      <c r="T42" s="260"/>
      <c r="U42" s="260"/>
      <c r="V42" s="260"/>
      <c r="W42" s="260"/>
      <c r="X42" s="260"/>
      <c r="Y42" s="260"/>
      <c r="Z42" s="260"/>
      <c r="AA42" s="260"/>
      <c r="AB42" s="260"/>
      <c r="AC42" s="260"/>
    </row>
    <row r="43" spans="1:30" x14ac:dyDescent="0.25">
      <c r="A43" s="610"/>
      <c r="B43" s="634"/>
      <c r="C43" s="635"/>
      <c r="D43" s="275"/>
      <c r="E43" s="276"/>
      <c r="F43" s="277"/>
      <c r="G43" s="277"/>
      <c r="H43" s="399"/>
      <c r="I43" s="400"/>
      <c r="J43" s="294"/>
      <c r="K43" s="392"/>
      <c r="L43" s="392"/>
      <c r="M43" s="392"/>
      <c r="N43" s="392"/>
      <c r="O43" s="392"/>
      <c r="P43" s="392"/>
      <c r="Q43" s="259"/>
      <c r="R43" s="260"/>
      <c r="S43" s="260"/>
      <c r="T43" s="260"/>
      <c r="U43" s="260"/>
      <c r="V43" s="260"/>
      <c r="W43" s="260"/>
      <c r="X43" s="260"/>
      <c r="Y43" s="260"/>
      <c r="Z43" s="260"/>
      <c r="AA43" s="260"/>
      <c r="AB43" s="260"/>
      <c r="AC43" s="260"/>
    </row>
    <row r="44" spans="1:30" x14ac:dyDescent="0.25">
      <c r="A44" s="611"/>
      <c r="B44" s="636"/>
      <c r="C44" s="286"/>
      <c r="D44" s="275"/>
      <c r="E44" s="288"/>
      <c r="F44" s="289"/>
      <c r="G44" s="289"/>
      <c r="H44" s="367"/>
      <c r="I44" s="401"/>
      <c r="J44" s="294"/>
      <c r="K44" s="392"/>
      <c r="L44" s="392"/>
      <c r="M44" s="392"/>
      <c r="N44" s="392"/>
      <c r="O44" s="392"/>
      <c r="P44" s="392"/>
      <c r="Q44" s="259"/>
      <c r="R44" s="260"/>
      <c r="S44" s="260"/>
      <c r="T44" s="260"/>
      <c r="U44" s="260"/>
      <c r="V44" s="260"/>
      <c r="W44" s="260"/>
      <c r="X44" s="260"/>
      <c r="Y44" s="260"/>
      <c r="Z44" s="260"/>
      <c r="AA44" s="260"/>
      <c r="AB44" s="260"/>
      <c r="AC44" s="260"/>
    </row>
    <row r="45" spans="1:30" x14ac:dyDescent="0.25">
      <c r="A45" s="611"/>
      <c r="B45" s="637"/>
      <c r="C45" s="459"/>
      <c r="D45" s="325"/>
      <c r="E45" s="316"/>
      <c r="F45" s="317"/>
      <c r="G45" s="317"/>
      <c r="H45" s="319"/>
      <c r="I45" s="402"/>
      <c r="J45" s="294"/>
      <c r="K45" s="392"/>
      <c r="L45" s="392"/>
      <c r="M45" s="392"/>
      <c r="N45" s="392"/>
      <c r="O45" s="392"/>
      <c r="P45" s="392"/>
      <c r="Q45" s="259"/>
      <c r="R45" s="260"/>
      <c r="S45" s="260"/>
      <c r="T45" s="260"/>
      <c r="U45" s="260"/>
      <c r="V45" s="260"/>
      <c r="W45" s="260"/>
      <c r="X45" s="260"/>
      <c r="Y45" s="260"/>
      <c r="Z45" s="260"/>
      <c r="AA45" s="260"/>
      <c r="AB45" s="260"/>
      <c r="AC45" s="260"/>
    </row>
    <row r="46" spans="1:30" x14ac:dyDescent="0.25">
      <c r="A46" s="611"/>
      <c r="B46" s="638"/>
      <c r="C46" s="304"/>
      <c r="D46" s="346"/>
      <c r="E46" s="347"/>
      <c r="F46" s="360"/>
      <c r="G46" s="360"/>
      <c r="H46" s="376"/>
      <c r="I46" s="403"/>
      <c r="J46" s="294"/>
      <c r="K46" s="392"/>
      <c r="L46" s="392"/>
      <c r="M46" s="392"/>
      <c r="N46" s="392"/>
      <c r="O46" s="392"/>
      <c r="P46" s="392"/>
      <c r="Q46" s="259"/>
      <c r="R46" s="260"/>
      <c r="S46" s="260"/>
      <c r="T46" s="260"/>
      <c r="U46" s="260"/>
      <c r="V46" s="260"/>
      <c r="W46" s="260"/>
      <c r="X46" s="260"/>
      <c r="Y46" s="260"/>
      <c r="Z46" s="260"/>
      <c r="AA46" s="260"/>
      <c r="AB46" s="260"/>
      <c r="AC46" s="260"/>
    </row>
    <row r="47" spans="1:30" x14ac:dyDescent="0.25">
      <c r="A47" s="611"/>
      <c r="B47" s="632"/>
      <c r="C47" s="633"/>
      <c r="D47" s="362"/>
      <c r="E47" s="297"/>
      <c r="F47" s="298"/>
      <c r="G47" s="298"/>
      <c r="H47" s="313"/>
      <c r="I47" s="404"/>
      <c r="J47" s="294"/>
      <c r="K47" s="392"/>
      <c r="L47" s="392"/>
      <c r="M47" s="392"/>
      <c r="N47" s="392"/>
      <c r="O47" s="392"/>
      <c r="P47" s="392"/>
      <c r="Q47" s="259"/>
      <c r="R47" s="260"/>
      <c r="S47" s="260"/>
      <c r="T47" s="260"/>
      <c r="U47" s="260"/>
      <c r="V47" s="260"/>
      <c r="W47" s="260"/>
      <c r="X47" s="260"/>
      <c r="Y47" s="260"/>
      <c r="Z47" s="260"/>
      <c r="AA47" s="260"/>
      <c r="AB47" s="260"/>
      <c r="AC47" s="260"/>
    </row>
    <row r="48" spans="1:30" x14ac:dyDescent="0.25">
      <c r="A48" s="611"/>
      <c r="B48" s="607"/>
      <c r="C48" s="608"/>
      <c r="D48" s="325"/>
      <c r="E48" s="316"/>
      <c r="F48" s="317"/>
      <c r="G48" s="317"/>
      <c r="H48" s="319"/>
      <c r="I48" s="402"/>
      <c r="J48" s="294"/>
      <c r="K48" s="392"/>
      <c r="L48" s="392"/>
      <c r="M48" s="392"/>
      <c r="N48" s="392"/>
      <c r="O48" s="392"/>
      <c r="P48" s="392"/>
      <c r="Q48" s="259"/>
      <c r="R48" s="260"/>
      <c r="S48" s="260"/>
      <c r="T48" s="260"/>
      <c r="U48" s="260"/>
      <c r="V48" s="260"/>
      <c r="W48" s="260"/>
      <c r="X48" s="260"/>
      <c r="Y48" s="260"/>
      <c r="Z48" s="260"/>
      <c r="AA48" s="260"/>
      <c r="AB48" s="260"/>
      <c r="AC48" s="260"/>
    </row>
    <row r="49" spans="1:29" x14ac:dyDescent="0.25">
      <c r="A49" s="611"/>
      <c r="B49" s="607"/>
      <c r="C49" s="608"/>
      <c r="D49" s="325"/>
      <c r="E49" s="316"/>
      <c r="F49" s="317"/>
      <c r="G49" s="317"/>
      <c r="H49" s="319"/>
      <c r="I49" s="402"/>
      <c r="J49" s="294"/>
      <c r="K49" s="392"/>
      <c r="L49" s="392"/>
      <c r="M49" s="392"/>
      <c r="N49" s="392"/>
      <c r="O49" s="392"/>
      <c r="P49" s="392"/>
      <c r="Q49" s="259"/>
      <c r="R49" s="260"/>
      <c r="S49" s="260"/>
      <c r="T49" s="260"/>
      <c r="U49" s="260"/>
      <c r="V49" s="260"/>
      <c r="W49" s="260"/>
      <c r="X49" s="260"/>
      <c r="Y49" s="260"/>
      <c r="Z49" s="260"/>
      <c r="AA49" s="260"/>
      <c r="AB49" s="260"/>
      <c r="AC49" s="260"/>
    </row>
    <row r="50" spans="1:29" x14ac:dyDescent="0.25">
      <c r="A50" s="611"/>
      <c r="B50" s="607"/>
      <c r="C50" s="608"/>
      <c r="D50" s="325"/>
      <c r="E50" s="316"/>
      <c r="F50" s="317"/>
      <c r="G50" s="317"/>
      <c r="H50" s="319"/>
      <c r="I50" s="402"/>
      <c r="J50" s="294"/>
      <c r="K50" s="392"/>
      <c r="L50" s="392"/>
      <c r="M50" s="392"/>
      <c r="N50" s="392"/>
      <c r="O50" s="392"/>
      <c r="P50" s="392"/>
      <c r="Q50" s="259"/>
      <c r="R50" s="260"/>
      <c r="S50" s="260"/>
      <c r="T50" s="260"/>
      <c r="U50" s="260"/>
      <c r="V50" s="260"/>
      <c r="W50" s="260"/>
      <c r="X50" s="260"/>
      <c r="Y50" s="260"/>
      <c r="Z50" s="260"/>
      <c r="AA50" s="260"/>
      <c r="AB50" s="260"/>
      <c r="AC50" s="260"/>
    </row>
    <row r="51" spans="1:29" x14ac:dyDescent="0.25">
      <c r="A51" s="611"/>
      <c r="B51" s="607"/>
      <c r="C51" s="608"/>
      <c r="D51" s="325"/>
      <c r="E51" s="316"/>
      <c r="F51" s="317"/>
      <c r="G51" s="317"/>
      <c r="H51" s="319"/>
      <c r="I51" s="402"/>
      <c r="J51" s="294"/>
      <c r="K51" s="392"/>
      <c r="L51" s="392"/>
      <c r="M51" s="392"/>
      <c r="N51" s="392"/>
      <c r="O51" s="392"/>
      <c r="P51" s="392"/>
      <c r="Q51" s="259"/>
      <c r="R51" s="260"/>
      <c r="S51" s="260"/>
      <c r="T51" s="260"/>
      <c r="U51" s="260"/>
      <c r="V51" s="260"/>
      <c r="W51" s="260"/>
      <c r="X51" s="260"/>
      <c r="Y51" s="260"/>
      <c r="Z51" s="260"/>
      <c r="AA51" s="260"/>
      <c r="AB51" s="260"/>
      <c r="AC51" s="260"/>
    </row>
    <row r="52" spans="1:29" x14ac:dyDescent="0.25">
      <c r="A52" s="611"/>
      <c r="B52" s="607"/>
      <c r="C52" s="608"/>
      <c r="D52" s="325"/>
      <c r="E52" s="363"/>
      <c r="F52" s="328"/>
      <c r="G52" s="328"/>
      <c r="H52" s="364"/>
      <c r="I52" s="405"/>
      <c r="J52" s="294"/>
      <c r="K52" s="392"/>
      <c r="L52" s="392"/>
      <c r="M52" s="392"/>
      <c r="N52" s="392"/>
      <c r="O52" s="392"/>
      <c r="P52" s="392"/>
      <c r="Q52" s="259"/>
      <c r="R52" s="260"/>
      <c r="S52" s="260"/>
      <c r="T52" s="260"/>
      <c r="U52" s="260"/>
      <c r="V52" s="260"/>
      <c r="W52" s="260"/>
      <c r="X52" s="260"/>
      <c r="Y52" s="260"/>
      <c r="Z52" s="260"/>
      <c r="AA52" s="260"/>
      <c r="AB52" s="260"/>
      <c r="AC52" s="260"/>
    </row>
    <row r="53" spans="1:29" x14ac:dyDescent="0.25">
      <c r="A53" s="611"/>
      <c r="B53" s="613"/>
      <c r="C53" s="614"/>
      <c r="D53" s="325"/>
      <c r="E53" s="363"/>
      <c r="F53" s="328"/>
      <c r="G53" s="328"/>
      <c r="H53" s="364"/>
      <c r="I53" s="405"/>
      <c r="J53" s="294"/>
      <c r="K53" s="392"/>
      <c r="L53" s="392"/>
      <c r="M53" s="392"/>
      <c r="N53" s="392"/>
      <c r="O53" s="392"/>
      <c r="P53" s="392"/>
      <c r="Q53" s="259"/>
      <c r="R53" s="260"/>
      <c r="S53" s="260"/>
      <c r="T53" s="260"/>
      <c r="U53" s="260"/>
      <c r="V53" s="260"/>
      <c r="W53" s="260"/>
      <c r="X53" s="260"/>
      <c r="Y53" s="260"/>
      <c r="Z53" s="260"/>
      <c r="AA53" s="260"/>
      <c r="AB53" s="260"/>
      <c r="AC53" s="260"/>
    </row>
    <row r="54" spans="1:29" x14ac:dyDescent="0.25">
      <c r="A54" s="611"/>
      <c r="B54" s="615"/>
      <c r="C54" s="335"/>
      <c r="D54" s="287"/>
      <c r="E54" s="292"/>
      <c r="F54" s="289"/>
      <c r="G54" s="289"/>
      <c r="H54" s="367"/>
      <c r="I54" s="401"/>
      <c r="J54" s="294"/>
      <c r="K54" s="392"/>
      <c r="L54" s="392"/>
      <c r="M54" s="392"/>
      <c r="N54" s="392"/>
      <c r="O54" s="392"/>
      <c r="P54" s="392"/>
      <c r="Q54" s="259"/>
      <c r="R54" s="260"/>
      <c r="S54" s="260"/>
      <c r="T54" s="260"/>
      <c r="U54" s="260"/>
      <c r="V54" s="260"/>
      <c r="W54" s="260"/>
      <c r="X54" s="260"/>
      <c r="Y54" s="260"/>
      <c r="Z54" s="260"/>
      <c r="AA54" s="260"/>
      <c r="AB54" s="260"/>
      <c r="AC54" s="260"/>
    </row>
    <row r="55" spans="1:29" x14ac:dyDescent="0.25">
      <c r="A55" s="611"/>
      <c r="B55" s="616"/>
      <c r="C55" s="458"/>
      <c r="D55" s="296"/>
      <c r="E55" s="318"/>
      <c r="F55" s="317"/>
      <c r="G55" s="317"/>
      <c r="H55" s="319"/>
      <c r="I55" s="402"/>
      <c r="J55" s="294"/>
      <c r="K55" s="392"/>
      <c r="L55" s="392"/>
      <c r="M55" s="392"/>
      <c r="N55" s="392"/>
      <c r="O55" s="392"/>
      <c r="P55" s="392"/>
      <c r="Q55" s="259"/>
      <c r="R55" s="260"/>
      <c r="S55" s="260"/>
      <c r="T55" s="260"/>
      <c r="U55" s="260"/>
      <c r="V55" s="260"/>
      <c r="W55" s="260"/>
      <c r="X55" s="260"/>
      <c r="Y55" s="260"/>
      <c r="Z55" s="260"/>
      <c r="AA55" s="260"/>
      <c r="AB55" s="260"/>
      <c r="AC55" s="260"/>
    </row>
    <row r="56" spans="1:29" x14ac:dyDescent="0.25">
      <c r="A56" s="611"/>
      <c r="B56" s="617"/>
      <c r="C56" s="345"/>
      <c r="D56" s="346"/>
      <c r="E56" s="348"/>
      <c r="F56" s="360"/>
      <c r="G56" s="360"/>
      <c r="H56" s="376"/>
      <c r="I56" s="403"/>
      <c r="J56" s="294"/>
      <c r="K56" s="392"/>
      <c r="L56" s="392"/>
      <c r="M56" s="392"/>
      <c r="N56" s="392"/>
      <c r="O56" s="392"/>
      <c r="P56" s="392"/>
      <c r="Q56" s="259"/>
      <c r="R56" s="260"/>
      <c r="S56" s="260"/>
      <c r="T56" s="260"/>
      <c r="U56" s="260"/>
      <c r="V56" s="260"/>
      <c r="W56" s="260"/>
      <c r="X56" s="260"/>
      <c r="Y56" s="260"/>
      <c r="Z56" s="260"/>
      <c r="AA56" s="260"/>
      <c r="AB56" s="260"/>
      <c r="AC56" s="260"/>
    </row>
    <row r="57" spans="1:29" x14ac:dyDescent="0.25">
      <c r="A57" s="611"/>
      <c r="B57" s="615"/>
      <c r="C57" s="356"/>
      <c r="D57" s="275"/>
      <c r="E57" s="288"/>
      <c r="F57" s="289"/>
      <c r="G57" s="289"/>
      <c r="H57" s="367"/>
      <c r="I57" s="401"/>
      <c r="J57" s="294"/>
      <c r="K57" s="392"/>
      <c r="L57" s="392"/>
      <c r="M57" s="392"/>
      <c r="N57" s="392"/>
      <c r="O57" s="392"/>
      <c r="P57" s="392"/>
      <c r="Q57" s="259"/>
      <c r="R57" s="260"/>
      <c r="S57" s="260"/>
      <c r="T57" s="260"/>
      <c r="U57" s="260"/>
      <c r="V57" s="260"/>
      <c r="W57" s="260"/>
      <c r="X57" s="260"/>
      <c r="Y57" s="260"/>
      <c r="Z57" s="260"/>
      <c r="AA57" s="260"/>
      <c r="AB57" s="260"/>
      <c r="AC57" s="260"/>
    </row>
    <row r="58" spans="1:29" x14ac:dyDescent="0.25">
      <c r="A58" s="611"/>
      <c r="B58" s="616"/>
      <c r="C58" s="359"/>
      <c r="D58" s="325"/>
      <c r="E58" s="316"/>
      <c r="F58" s="317"/>
      <c r="G58" s="317"/>
      <c r="H58" s="319"/>
      <c r="I58" s="402"/>
      <c r="J58" s="294"/>
      <c r="K58" s="392"/>
      <c r="L58" s="392"/>
      <c r="M58" s="392"/>
      <c r="N58" s="392"/>
      <c r="O58" s="392"/>
      <c r="P58" s="392"/>
      <c r="Q58" s="259"/>
      <c r="R58" s="260"/>
      <c r="S58" s="260"/>
      <c r="T58" s="260"/>
      <c r="U58" s="260"/>
      <c r="V58" s="260"/>
      <c r="W58" s="260"/>
      <c r="X58" s="260"/>
      <c r="Y58" s="260"/>
      <c r="Z58" s="260"/>
      <c r="AA58" s="260"/>
      <c r="AB58" s="260"/>
      <c r="AC58" s="260"/>
    </row>
    <row r="59" spans="1:29" x14ac:dyDescent="0.25">
      <c r="A59" s="611"/>
      <c r="B59" s="617"/>
      <c r="C59" s="345"/>
      <c r="D59" s="346"/>
      <c r="E59" s="347"/>
      <c r="F59" s="360"/>
      <c r="G59" s="360"/>
      <c r="H59" s="376"/>
      <c r="I59" s="403"/>
      <c r="J59" s="294"/>
      <c r="K59" s="392"/>
      <c r="L59" s="392"/>
      <c r="M59" s="392"/>
      <c r="N59" s="392"/>
      <c r="O59" s="392"/>
      <c r="P59" s="392"/>
      <c r="Q59" s="259"/>
      <c r="R59" s="260"/>
      <c r="S59" s="260"/>
      <c r="T59" s="260"/>
      <c r="U59" s="260"/>
      <c r="V59" s="260"/>
      <c r="W59" s="260"/>
      <c r="X59" s="260"/>
      <c r="Y59" s="260"/>
      <c r="Z59" s="260"/>
      <c r="AA59" s="260"/>
      <c r="AB59" s="260"/>
      <c r="AC59" s="260"/>
    </row>
    <row r="60" spans="1:29" x14ac:dyDescent="0.25">
      <c r="A60" s="611"/>
      <c r="B60" s="632"/>
      <c r="C60" s="633"/>
      <c r="D60" s="362"/>
      <c r="E60" s="297"/>
      <c r="F60" s="298"/>
      <c r="G60" s="298"/>
      <c r="H60" s="313"/>
      <c r="I60" s="404"/>
      <c r="J60" s="294"/>
      <c r="K60" s="392"/>
      <c r="L60" s="392"/>
      <c r="M60" s="392"/>
      <c r="N60" s="392"/>
      <c r="O60" s="392"/>
      <c r="P60" s="392"/>
      <c r="Q60" s="259"/>
      <c r="R60" s="260"/>
      <c r="S60" s="260"/>
      <c r="T60" s="260"/>
      <c r="U60" s="260"/>
      <c r="V60" s="260"/>
      <c r="W60" s="260"/>
      <c r="X60" s="260"/>
      <c r="Y60" s="260"/>
      <c r="Z60" s="260"/>
      <c r="AA60" s="260"/>
      <c r="AB60" s="260"/>
      <c r="AC60" s="260"/>
    </row>
    <row r="61" spans="1:29" x14ac:dyDescent="0.25">
      <c r="A61" s="611"/>
      <c r="B61" s="607"/>
      <c r="C61" s="608"/>
      <c r="D61" s="325"/>
      <c r="E61" s="316"/>
      <c r="F61" s="317"/>
      <c r="G61" s="317"/>
      <c r="H61" s="319"/>
      <c r="I61" s="402"/>
      <c r="J61" s="294"/>
      <c r="K61" s="392"/>
      <c r="L61" s="392"/>
      <c r="M61" s="392"/>
      <c r="N61" s="392"/>
      <c r="O61" s="392"/>
      <c r="P61" s="392"/>
      <c r="Q61" s="259"/>
      <c r="R61" s="260"/>
      <c r="S61" s="260"/>
      <c r="T61" s="260"/>
      <c r="U61" s="260"/>
      <c r="V61" s="260"/>
      <c r="W61" s="260"/>
      <c r="X61" s="260"/>
      <c r="Y61" s="260"/>
      <c r="Z61" s="260"/>
      <c r="AA61" s="260"/>
      <c r="AB61" s="260"/>
      <c r="AC61" s="260"/>
    </row>
    <row r="62" spans="1:29" x14ac:dyDescent="0.25">
      <c r="A62" s="611"/>
      <c r="B62" s="609"/>
      <c r="C62" s="361"/>
      <c r="D62" s="325"/>
      <c r="E62" s="316"/>
      <c r="F62" s="317"/>
      <c r="G62" s="317"/>
      <c r="H62" s="319"/>
      <c r="I62" s="402"/>
      <c r="J62" s="294"/>
      <c r="K62" s="392"/>
      <c r="L62" s="392"/>
      <c r="M62" s="392"/>
      <c r="N62" s="392"/>
      <c r="O62" s="392"/>
      <c r="P62" s="392"/>
      <c r="Q62" s="259"/>
      <c r="R62" s="260"/>
      <c r="S62" s="260"/>
      <c r="T62" s="260"/>
      <c r="U62" s="260"/>
      <c r="V62" s="260"/>
      <c r="W62" s="260"/>
      <c r="X62" s="260"/>
      <c r="Y62" s="260"/>
      <c r="Z62" s="260"/>
      <c r="AA62" s="260"/>
      <c r="AB62" s="260"/>
      <c r="AC62" s="260"/>
    </row>
    <row r="63" spans="1:29" x14ac:dyDescent="0.25">
      <c r="A63" s="611"/>
      <c r="B63" s="609"/>
      <c r="C63" s="361"/>
      <c r="D63" s="325"/>
      <c r="E63" s="316"/>
      <c r="F63" s="317"/>
      <c r="G63" s="317"/>
      <c r="H63" s="319"/>
      <c r="I63" s="402"/>
      <c r="J63" s="294"/>
      <c r="K63" s="392"/>
      <c r="L63" s="392"/>
      <c r="M63" s="392"/>
      <c r="N63" s="392"/>
      <c r="O63" s="392"/>
      <c r="P63" s="392"/>
      <c r="Q63" s="259"/>
      <c r="R63" s="260"/>
      <c r="S63" s="260"/>
      <c r="T63" s="260"/>
      <c r="U63" s="260"/>
      <c r="V63" s="260"/>
      <c r="W63" s="260"/>
      <c r="X63" s="260"/>
      <c r="Y63" s="260"/>
      <c r="Z63" s="260"/>
      <c r="AA63" s="260"/>
      <c r="AB63" s="260"/>
      <c r="AC63" s="260"/>
    </row>
    <row r="64" spans="1:29" x14ac:dyDescent="0.25">
      <c r="A64" s="611"/>
      <c r="B64" s="606"/>
      <c r="C64" s="606"/>
      <c r="D64" s="325"/>
      <c r="E64" s="316"/>
      <c r="F64" s="317"/>
      <c r="G64" s="317"/>
      <c r="H64" s="319"/>
      <c r="I64" s="402"/>
      <c r="J64" s="294"/>
      <c r="K64" s="392"/>
      <c r="L64" s="392"/>
      <c r="M64" s="392"/>
      <c r="N64" s="392"/>
      <c r="O64" s="392"/>
      <c r="P64" s="392"/>
      <c r="Q64" s="259"/>
      <c r="R64" s="260"/>
      <c r="S64" s="260"/>
      <c r="T64" s="260"/>
      <c r="U64" s="260"/>
      <c r="V64" s="260"/>
      <c r="W64" s="260"/>
      <c r="X64" s="260"/>
      <c r="Y64" s="260"/>
      <c r="Z64" s="260"/>
      <c r="AA64" s="260"/>
      <c r="AB64" s="260"/>
      <c r="AC64" s="260"/>
    </row>
    <row r="65" spans="1:29" x14ac:dyDescent="0.25">
      <c r="A65" s="611"/>
      <c r="B65" s="654"/>
      <c r="C65" s="655"/>
      <c r="D65" s="325"/>
      <c r="E65" s="316"/>
      <c r="F65" s="317"/>
      <c r="G65" s="317"/>
      <c r="H65" s="319"/>
      <c r="I65" s="402"/>
      <c r="J65" s="294"/>
      <c r="K65" s="392"/>
      <c r="L65" s="392"/>
      <c r="M65" s="392"/>
      <c r="N65" s="392"/>
      <c r="O65" s="392"/>
      <c r="P65" s="392"/>
      <c r="Q65" s="259"/>
      <c r="R65" s="260"/>
      <c r="S65" s="260"/>
      <c r="T65" s="260"/>
      <c r="U65" s="260"/>
      <c r="V65" s="260"/>
      <c r="W65" s="260"/>
      <c r="X65" s="260"/>
      <c r="Y65" s="260"/>
      <c r="Z65" s="260"/>
      <c r="AA65" s="260"/>
      <c r="AB65" s="260"/>
      <c r="AC65" s="260"/>
    </row>
    <row r="66" spans="1:29" x14ac:dyDescent="0.25">
      <c r="A66" s="611"/>
      <c r="B66" s="619"/>
      <c r="C66" s="620"/>
      <c r="D66" s="325"/>
      <c r="E66" s="363"/>
      <c r="F66" s="328"/>
      <c r="G66" s="328"/>
      <c r="H66" s="364"/>
      <c r="I66" s="405"/>
      <c r="J66" s="294"/>
      <c r="K66" s="392"/>
      <c r="L66" s="392"/>
      <c r="M66" s="392"/>
      <c r="N66" s="392"/>
      <c r="O66" s="392"/>
      <c r="P66" s="392"/>
      <c r="Q66" s="259"/>
      <c r="R66" s="260"/>
      <c r="S66" s="260"/>
      <c r="T66" s="260"/>
      <c r="U66" s="260"/>
      <c r="V66" s="260"/>
      <c r="W66" s="260"/>
      <c r="X66" s="260"/>
      <c r="Y66" s="260"/>
      <c r="Z66" s="260"/>
      <c r="AA66" s="260"/>
      <c r="AB66" s="260"/>
      <c r="AC66" s="260"/>
    </row>
    <row r="67" spans="1:29" x14ac:dyDescent="0.25">
      <c r="A67" s="611"/>
      <c r="B67" s="613"/>
      <c r="C67" s="614"/>
      <c r="D67" s="325"/>
      <c r="E67" s="363"/>
      <c r="F67" s="328"/>
      <c r="G67" s="328"/>
      <c r="H67" s="364"/>
      <c r="I67" s="405"/>
      <c r="J67" s="294"/>
      <c r="K67" s="392"/>
      <c r="L67" s="392"/>
      <c r="M67" s="392"/>
      <c r="N67" s="392"/>
      <c r="O67" s="392"/>
      <c r="P67" s="392"/>
      <c r="Q67" s="259"/>
      <c r="R67" s="260"/>
      <c r="S67" s="260"/>
      <c r="T67" s="260"/>
      <c r="U67" s="260"/>
      <c r="V67" s="260"/>
      <c r="W67" s="260"/>
      <c r="X67" s="260"/>
      <c r="Y67" s="260"/>
      <c r="Z67" s="260"/>
      <c r="AA67" s="260"/>
      <c r="AB67" s="260"/>
      <c r="AC67" s="260"/>
    </row>
    <row r="68" spans="1:29" x14ac:dyDescent="0.25">
      <c r="A68" s="611"/>
      <c r="B68" s="615"/>
      <c r="C68" s="365"/>
      <c r="D68" s="275"/>
      <c r="E68" s="288"/>
      <c r="F68" s="289"/>
      <c r="G68" s="289"/>
      <c r="H68" s="367"/>
      <c r="I68" s="401"/>
      <c r="J68" s="294"/>
      <c r="K68" s="392"/>
      <c r="L68" s="392"/>
      <c r="M68" s="392"/>
      <c r="N68" s="392"/>
      <c r="O68" s="392"/>
      <c r="P68" s="392"/>
      <c r="Q68" s="259"/>
      <c r="R68" s="260"/>
      <c r="S68" s="260"/>
      <c r="T68" s="260"/>
      <c r="U68" s="260"/>
      <c r="V68" s="260"/>
      <c r="W68" s="260"/>
      <c r="X68" s="260"/>
      <c r="Y68" s="260"/>
      <c r="Z68" s="260"/>
      <c r="AA68" s="260"/>
      <c r="AB68" s="260"/>
      <c r="AC68" s="260"/>
    </row>
    <row r="69" spans="1:29" x14ac:dyDescent="0.25">
      <c r="A69" s="611"/>
      <c r="B69" s="616"/>
      <c r="C69" s="406"/>
      <c r="D69" s="325"/>
      <c r="E69" s="316"/>
      <c r="F69" s="317"/>
      <c r="G69" s="317"/>
      <c r="H69" s="319"/>
      <c r="I69" s="402"/>
      <c r="J69" s="294"/>
      <c r="K69" s="392"/>
      <c r="L69" s="392"/>
      <c r="M69" s="392"/>
      <c r="N69" s="392"/>
      <c r="O69" s="392"/>
      <c r="P69" s="392"/>
      <c r="Q69" s="259"/>
      <c r="R69" s="260"/>
      <c r="S69" s="260"/>
      <c r="T69" s="260"/>
      <c r="U69" s="260"/>
      <c r="V69" s="260"/>
      <c r="W69" s="260"/>
      <c r="X69" s="260"/>
      <c r="Y69" s="260"/>
      <c r="Z69" s="260"/>
      <c r="AA69" s="260"/>
      <c r="AB69" s="260"/>
      <c r="AC69" s="260"/>
    </row>
    <row r="70" spans="1:29" x14ac:dyDescent="0.25">
      <c r="A70" s="611"/>
      <c r="B70" s="617"/>
      <c r="C70" s="373"/>
      <c r="D70" s="325"/>
      <c r="E70" s="363"/>
      <c r="F70" s="328"/>
      <c r="G70" s="328"/>
      <c r="H70" s="364"/>
      <c r="I70" s="405"/>
      <c r="J70" s="294"/>
      <c r="K70" s="392"/>
      <c r="L70" s="392"/>
      <c r="M70" s="392"/>
      <c r="N70" s="392"/>
      <c r="O70" s="392"/>
      <c r="P70" s="392"/>
      <c r="Q70" s="259"/>
      <c r="R70" s="260"/>
      <c r="S70" s="260"/>
      <c r="T70" s="260"/>
      <c r="U70" s="260"/>
      <c r="V70" s="260"/>
      <c r="W70" s="260"/>
      <c r="X70" s="260"/>
      <c r="Y70" s="260"/>
      <c r="Z70" s="260"/>
      <c r="AA70" s="260"/>
      <c r="AB70" s="260"/>
      <c r="AC70" s="260"/>
    </row>
    <row r="71" spans="1:29" x14ac:dyDescent="0.25">
      <c r="A71" s="611"/>
      <c r="B71" s="656"/>
      <c r="C71" s="657"/>
      <c r="D71" s="381"/>
      <c r="E71" s="407"/>
      <c r="F71" s="408"/>
      <c r="G71" s="408"/>
      <c r="H71" s="409"/>
      <c r="I71" s="410"/>
      <c r="J71" s="294"/>
      <c r="K71" s="392"/>
      <c r="L71" s="392"/>
      <c r="M71" s="392"/>
      <c r="N71" s="392"/>
      <c r="O71" s="392"/>
      <c r="P71" s="392"/>
      <c r="Q71" s="259"/>
      <c r="R71" s="260"/>
      <c r="S71" s="260"/>
      <c r="T71" s="260"/>
      <c r="U71" s="260"/>
      <c r="V71" s="260"/>
      <c r="W71" s="260"/>
      <c r="X71" s="260"/>
      <c r="Y71" s="260"/>
      <c r="Z71" s="260"/>
      <c r="AA71" s="260"/>
      <c r="AB71" s="260"/>
      <c r="AC71" s="260"/>
    </row>
    <row r="72" spans="1:29" x14ac:dyDescent="0.25">
      <c r="A72" s="612"/>
      <c r="B72" s="585"/>
      <c r="C72" s="618"/>
      <c r="D72" s="381"/>
      <c r="E72" s="381"/>
      <c r="F72" s="381"/>
      <c r="G72" s="381"/>
      <c r="H72" s="411"/>
      <c r="I72" s="412"/>
      <c r="J72" s="294"/>
      <c r="K72" s="392"/>
      <c r="L72" s="392"/>
      <c r="M72" s="392"/>
      <c r="N72" s="392"/>
      <c r="O72" s="392"/>
      <c r="P72" s="392"/>
      <c r="Q72" s="259"/>
      <c r="R72" s="260"/>
      <c r="S72" s="260"/>
      <c r="T72" s="260"/>
      <c r="U72" s="260"/>
      <c r="V72" s="260"/>
      <c r="W72" s="260"/>
      <c r="X72" s="260"/>
      <c r="Y72" s="260"/>
      <c r="Z72" s="260"/>
      <c r="AA72" s="260"/>
      <c r="AB72" s="260"/>
    </row>
    <row r="73" spans="1:29" x14ac:dyDescent="0.25">
      <c r="A73" s="389"/>
      <c r="B73" s="390"/>
      <c r="C73" s="390"/>
      <c r="D73" s="390"/>
      <c r="E73" s="390"/>
      <c r="F73" s="390"/>
      <c r="G73" s="391"/>
      <c r="H73" s="391"/>
      <c r="I73" s="413"/>
      <c r="J73" s="413"/>
      <c r="K73" s="413"/>
      <c r="L73" s="413"/>
      <c r="M73" s="413"/>
      <c r="N73" s="413"/>
      <c r="O73" s="393"/>
      <c r="P73" s="392"/>
      <c r="Q73" s="259"/>
      <c r="R73" s="260"/>
      <c r="S73" s="260"/>
      <c r="T73" s="260"/>
      <c r="U73" s="260"/>
      <c r="V73" s="260"/>
      <c r="W73" s="260"/>
      <c r="X73" s="260"/>
      <c r="Y73" s="260"/>
      <c r="Z73" s="260"/>
      <c r="AA73" s="260"/>
      <c r="AB73" s="260"/>
    </row>
    <row r="74" spans="1:29" x14ac:dyDescent="0.25">
      <c r="A74" s="609"/>
      <c r="B74" s="609"/>
      <c r="C74" s="609"/>
      <c r="D74" s="456"/>
      <c r="E74" s="462"/>
      <c r="F74" s="463"/>
      <c r="G74" s="463"/>
      <c r="H74" s="416"/>
      <c r="I74" s="417"/>
      <c r="J74" s="418"/>
      <c r="K74" s="418"/>
      <c r="L74" s="418"/>
      <c r="M74" s="418"/>
      <c r="N74" s="418"/>
      <c r="O74" s="418"/>
      <c r="P74" s="392"/>
      <c r="Q74" s="259"/>
      <c r="R74" s="260"/>
      <c r="S74" s="260"/>
      <c r="T74" s="260"/>
      <c r="U74" s="260"/>
      <c r="V74" s="260"/>
      <c r="W74" s="260"/>
      <c r="X74" s="260"/>
      <c r="Y74" s="260"/>
      <c r="Z74" s="260"/>
      <c r="AA74" s="260"/>
      <c r="AB74" s="260"/>
    </row>
    <row r="75" spans="1:29" x14ac:dyDescent="0.25">
      <c r="A75" s="661"/>
      <c r="B75" s="662"/>
      <c r="C75" s="663"/>
      <c r="D75" s="419"/>
      <c r="E75" s="288"/>
      <c r="F75" s="289"/>
      <c r="G75" s="289"/>
      <c r="H75" s="290"/>
      <c r="I75" s="294"/>
      <c r="J75" s="418"/>
      <c r="K75" s="418"/>
      <c r="L75" s="418"/>
      <c r="M75" s="418"/>
      <c r="N75" s="418"/>
      <c r="O75" s="418"/>
      <c r="P75" s="392"/>
      <c r="Q75" s="259"/>
      <c r="R75" s="260"/>
      <c r="S75" s="260"/>
      <c r="T75" s="260"/>
      <c r="U75" s="260"/>
      <c r="V75" s="260"/>
      <c r="W75" s="260"/>
      <c r="X75" s="260"/>
      <c r="Y75" s="260"/>
      <c r="Z75" s="260"/>
      <c r="AA75" s="260"/>
      <c r="AB75" s="260"/>
    </row>
    <row r="76" spans="1:29" x14ac:dyDescent="0.25">
      <c r="A76" s="658"/>
      <c r="B76" s="659"/>
      <c r="C76" s="660"/>
      <c r="D76" s="419"/>
      <c r="E76" s="297"/>
      <c r="F76" s="298"/>
      <c r="G76" s="298"/>
      <c r="H76" s="299"/>
      <c r="I76" s="294"/>
      <c r="J76" s="418"/>
      <c r="K76" s="418"/>
      <c r="L76" s="418"/>
      <c r="M76" s="418"/>
      <c r="N76" s="418"/>
      <c r="O76" s="418"/>
      <c r="P76" s="393"/>
      <c r="Q76" s="259"/>
      <c r="R76" s="260"/>
      <c r="S76" s="260"/>
      <c r="T76" s="260"/>
      <c r="U76" s="260"/>
      <c r="V76" s="260"/>
      <c r="W76" s="260"/>
      <c r="X76" s="260"/>
      <c r="Y76" s="260"/>
      <c r="Z76" s="260"/>
      <c r="AA76" s="260"/>
      <c r="AB76" s="260"/>
    </row>
    <row r="77" spans="1:29" x14ac:dyDescent="0.25">
      <c r="A77" s="595"/>
      <c r="B77" s="596"/>
      <c r="C77" s="597"/>
      <c r="D77" s="419"/>
      <c r="E77" s="316"/>
      <c r="F77" s="317"/>
      <c r="G77" s="317"/>
      <c r="H77" s="420"/>
      <c r="I77" s="294"/>
      <c r="J77" s="418"/>
      <c r="K77" s="418"/>
      <c r="L77" s="418"/>
      <c r="M77" s="418"/>
      <c r="N77" s="418"/>
      <c r="O77" s="418"/>
      <c r="P77" s="418"/>
      <c r="Q77" s="259"/>
      <c r="R77" s="260"/>
      <c r="S77" s="260"/>
      <c r="T77" s="260"/>
      <c r="U77" s="260"/>
      <c r="V77" s="260"/>
      <c r="W77" s="260"/>
      <c r="X77" s="260"/>
      <c r="Y77" s="260"/>
      <c r="Z77" s="260"/>
      <c r="AA77" s="260"/>
      <c r="AB77" s="260"/>
    </row>
    <row r="78" spans="1:29" x14ac:dyDescent="0.25">
      <c r="A78" s="664"/>
      <c r="B78" s="665"/>
      <c r="C78" s="666"/>
      <c r="D78" s="421"/>
      <c r="E78" s="363"/>
      <c r="F78" s="328"/>
      <c r="G78" s="328"/>
      <c r="H78" s="422"/>
      <c r="I78" s="294"/>
      <c r="J78" s="418"/>
      <c r="K78" s="418"/>
      <c r="L78" s="418"/>
      <c r="M78" s="418"/>
      <c r="N78" s="418"/>
      <c r="O78" s="418"/>
      <c r="P78" s="418"/>
      <c r="Q78" s="259"/>
      <c r="R78" s="260"/>
      <c r="S78" s="260"/>
      <c r="T78" s="260"/>
      <c r="U78" s="260"/>
      <c r="V78" s="260"/>
      <c r="W78" s="260"/>
      <c r="X78" s="260"/>
      <c r="Y78" s="260"/>
      <c r="Z78" s="260"/>
      <c r="AA78" s="260"/>
      <c r="AB78" s="260"/>
    </row>
    <row r="79" spans="1:29" x14ac:dyDescent="0.25">
      <c r="A79" s="585"/>
      <c r="B79" s="586"/>
      <c r="C79" s="587"/>
      <c r="D79" s="411"/>
      <c r="E79" s="382"/>
      <c r="F79" s="383"/>
      <c r="G79" s="383"/>
      <c r="H79" s="423"/>
      <c r="I79" s="294"/>
      <c r="J79" s="392"/>
      <c r="K79" s="392"/>
      <c r="L79" s="392"/>
      <c r="M79" s="392"/>
      <c r="N79" s="392"/>
      <c r="O79" s="392"/>
      <c r="P79" s="418"/>
      <c r="Q79" s="259"/>
      <c r="R79" s="260"/>
      <c r="S79" s="260"/>
      <c r="T79" s="260"/>
      <c r="U79" s="260"/>
      <c r="V79" s="260"/>
      <c r="W79" s="260"/>
      <c r="X79" s="260"/>
      <c r="Y79" s="260"/>
      <c r="Z79" s="260"/>
      <c r="AA79" s="260"/>
      <c r="AB79" s="260"/>
    </row>
    <row r="80" spans="1:29" x14ac:dyDescent="0.25">
      <c r="A80" s="389"/>
      <c r="B80" s="390"/>
      <c r="C80" s="390"/>
      <c r="D80" s="390"/>
      <c r="E80" s="424"/>
      <c r="F80" s="424"/>
      <c r="G80" s="424"/>
      <c r="H80" s="424"/>
      <c r="I80" s="424"/>
      <c r="J80" s="424"/>
      <c r="K80" s="425"/>
      <c r="L80" s="425"/>
      <c r="M80" s="425"/>
      <c r="N80" s="426"/>
      <c r="O80" s="427"/>
      <c r="P80" s="418"/>
      <c r="Q80" s="259"/>
      <c r="R80" s="260"/>
      <c r="S80" s="260"/>
      <c r="T80" s="260"/>
      <c r="U80" s="260"/>
      <c r="V80" s="260"/>
      <c r="W80" s="260"/>
      <c r="X80" s="260"/>
      <c r="Y80" s="260"/>
      <c r="Z80" s="260"/>
      <c r="AA80" s="260"/>
      <c r="AB80" s="260"/>
    </row>
    <row r="81" spans="1:28" x14ac:dyDescent="0.25">
      <c r="A81" s="667"/>
      <c r="B81" s="668"/>
      <c r="C81" s="669"/>
      <c r="D81" s="460"/>
      <c r="E81" s="670"/>
      <c r="F81" s="670"/>
      <c r="G81" s="259"/>
      <c r="H81" s="259"/>
      <c r="I81" s="259"/>
      <c r="J81" s="259"/>
      <c r="K81" s="259"/>
      <c r="L81" s="259"/>
      <c r="M81" s="259"/>
      <c r="N81" s="259"/>
      <c r="O81" s="259"/>
      <c r="P81" s="418"/>
      <c r="Q81" s="259"/>
      <c r="R81" s="260"/>
      <c r="S81" s="260"/>
      <c r="T81" s="260"/>
      <c r="U81" s="260"/>
      <c r="V81" s="260"/>
      <c r="W81" s="260"/>
      <c r="X81" s="260"/>
      <c r="Y81" s="260"/>
      <c r="Z81" s="260"/>
      <c r="AA81" s="260"/>
      <c r="AB81" s="260"/>
    </row>
    <row r="82" spans="1:28" x14ac:dyDescent="0.25">
      <c r="A82" s="588"/>
      <c r="B82" s="589"/>
      <c r="C82" s="590"/>
      <c r="D82" s="428"/>
      <c r="E82" s="591"/>
      <c r="F82" s="591"/>
      <c r="G82" s="259"/>
      <c r="H82" s="259"/>
      <c r="I82" s="259"/>
      <c r="J82" s="259"/>
      <c r="K82" s="259"/>
      <c r="L82" s="259"/>
      <c r="M82" s="259"/>
      <c r="N82" s="259"/>
      <c r="O82" s="259"/>
      <c r="P82" s="392"/>
      <c r="Q82" s="259"/>
      <c r="R82" s="260"/>
      <c r="S82" s="260"/>
      <c r="T82" s="260"/>
      <c r="U82" s="260"/>
      <c r="V82" s="260"/>
      <c r="W82" s="260"/>
      <c r="X82" s="260"/>
      <c r="Y82" s="260"/>
      <c r="Z82" s="260"/>
      <c r="AA82" s="260"/>
      <c r="AB82" s="260"/>
    </row>
    <row r="83" spans="1:28" x14ac:dyDescent="0.25">
      <c r="A83" s="595"/>
      <c r="B83" s="596"/>
      <c r="C83" s="597"/>
      <c r="D83" s="428"/>
      <c r="E83" s="591"/>
      <c r="F83" s="591"/>
      <c r="G83" s="259"/>
      <c r="H83" s="259"/>
      <c r="I83" s="259"/>
      <c r="J83" s="259"/>
      <c r="K83" s="259"/>
      <c r="L83" s="259"/>
      <c r="M83" s="259"/>
      <c r="N83" s="259"/>
      <c r="O83" s="259"/>
      <c r="P83" s="259"/>
      <c r="Q83" s="259"/>
      <c r="R83" s="260"/>
      <c r="S83" s="260"/>
      <c r="T83" s="260"/>
      <c r="U83" s="260"/>
      <c r="V83" s="260"/>
      <c r="W83" s="260"/>
      <c r="X83" s="260"/>
      <c r="Y83" s="260"/>
      <c r="Z83" s="260"/>
      <c r="AA83" s="260"/>
      <c r="AB83" s="260"/>
    </row>
    <row r="84" spans="1:28" x14ac:dyDescent="0.25">
      <c r="A84" s="601"/>
      <c r="B84" s="602"/>
      <c r="C84" s="603"/>
      <c r="D84" s="429"/>
      <c r="E84" s="430"/>
      <c r="F84" s="430"/>
      <c r="G84" s="259"/>
      <c r="H84" s="259"/>
      <c r="I84" s="259"/>
      <c r="J84" s="259"/>
      <c r="K84" s="259"/>
      <c r="L84" s="259"/>
      <c r="M84" s="259"/>
      <c r="N84" s="259"/>
      <c r="O84" s="259"/>
      <c r="P84" s="259"/>
      <c r="Q84" s="259"/>
      <c r="R84" s="260"/>
      <c r="S84" s="260"/>
      <c r="T84" s="260"/>
      <c r="U84" s="260"/>
      <c r="V84" s="260"/>
      <c r="W84" s="260"/>
      <c r="X84" s="260"/>
      <c r="Y84" s="260"/>
      <c r="Z84" s="260"/>
      <c r="AA84" s="260"/>
      <c r="AB84" s="260"/>
    </row>
    <row r="85" spans="1:28" x14ac:dyDescent="0.25">
      <c r="A85" s="431"/>
      <c r="B85" s="431"/>
      <c r="C85" s="432"/>
      <c r="D85" s="433"/>
      <c r="E85" s="434"/>
    </row>
    <row r="86" spans="1:28" x14ac:dyDescent="0.25">
      <c r="A86" s="604"/>
      <c r="B86" s="604"/>
      <c r="C86" s="604"/>
      <c r="D86" s="605"/>
      <c r="E86" s="605"/>
    </row>
    <row r="87" spans="1:28" ht="18.75" customHeight="1" x14ac:dyDescent="0.25">
      <c r="A87" s="604"/>
      <c r="B87" s="604"/>
      <c r="C87" s="604"/>
      <c r="D87" s="605"/>
      <c r="E87" s="605"/>
    </row>
    <row r="88" spans="1:28" x14ac:dyDescent="0.25">
      <c r="A88" s="598"/>
      <c r="B88" s="599"/>
      <c r="C88" s="600"/>
      <c r="D88" s="435"/>
      <c r="E88" s="436"/>
      <c r="F88" s="262"/>
    </row>
    <row r="89" spans="1:28" x14ac:dyDescent="0.25">
      <c r="A89" s="592"/>
      <c r="B89" s="593"/>
      <c r="C89" s="594"/>
      <c r="D89" s="437"/>
      <c r="E89" s="438"/>
      <c r="F89" s="262"/>
    </row>
    <row r="90" spans="1:28" x14ac:dyDescent="0.25">
      <c r="A90" s="684"/>
      <c r="B90" s="685"/>
      <c r="C90" s="686"/>
      <c r="D90" s="439"/>
      <c r="E90" s="440"/>
      <c r="F90" s="262"/>
    </row>
    <row r="91" spans="1:28" x14ac:dyDescent="0.25">
      <c r="A91" s="432"/>
      <c r="B91" s="431"/>
      <c r="C91" s="432"/>
      <c r="D91" s="433"/>
      <c r="E91" s="434"/>
    </row>
    <row r="92" spans="1:28" x14ac:dyDescent="0.25">
      <c r="A92" s="604"/>
      <c r="B92" s="604"/>
      <c r="C92" s="604"/>
      <c r="D92" s="605"/>
      <c r="E92" s="605"/>
    </row>
    <row r="93" spans="1:28" ht="15.75" customHeight="1" x14ac:dyDescent="0.25">
      <c r="A93" s="604"/>
      <c r="B93" s="604"/>
      <c r="C93" s="604"/>
      <c r="D93" s="605"/>
      <c r="E93" s="605"/>
      <c r="F93" s="262"/>
    </row>
    <row r="94" spans="1:28" x14ac:dyDescent="0.25">
      <c r="A94" s="690"/>
      <c r="B94" s="691"/>
      <c r="C94" s="692"/>
      <c r="D94" s="435"/>
      <c r="E94" s="436"/>
      <c r="F94" s="262"/>
    </row>
    <row r="95" spans="1:28" x14ac:dyDescent="0.25">
      <c r="A95" s="687"/>
      <c r="B95" s="688"/>
      <c r="C95" s="689"/>
      <c r="D95" s="439"/>
      <c r="E95" s="440"/>
      <c r="F95" s="262"/>
    </row>
    <row r="96" spans="1:28" x14ac:dyDescent="0.25">
      <c r="A96" s="431"/>
      <c r="B96" s="432"/>
      <c r="C96" s="432"/>
      <c r="D96" s="433"/>
      <c r="E96" s="434"/>
      <c r="F96" s="441"/>
      <c r="G96" s="441"/>
      <c r="H96" s="441"/>
    </row>
    <row r="97" spans="1:13" x14ac:dyDescent="0.25">
      <c r="A97" s="671"/>
      <c r="B97" s="671"/>
      <c r="C97" s="672"/>
      <c r="D97" s="605"/>
      <c r="E97" s="640"/>
      <c r="F97" s="641"/>
      <c r="G97" s="641"/>
      <c r="H97" s="641"/>
      <c r="I97" s="641"/>
      <c r="J97" s="641"/>
      <c r="K97" s="652"/>
      <c r="L97" s="653"/>
    </row>
    <row r="98" spans="1:13" ht="17.25" customHeight="1" x14ac:dyDescent="0.25">
      <c r="A98" s="673"/>
      <c r="B98" s="673"/>
      <c r="C98" s="674"/>
      <c r="D98" s="605"/>
      <c r="E98" s="462"/>
      <c r="F98" s="442"/>
      <c r="G98" s="463"/>
      <c r="H98" s="463"/>
      <c r="I98" s="457"/>
      <c r="J98" s="416"/>
      <c r="K98" s="460"/>
      <c r="L98" s="460"/>
    </row>
    <row r="99" spans="1:13" x14ac:dyDescent="0.25">
      <c r="A99" s="675"/>
      <c r="B99" s="676"/>
      <c r="C99" s="444"/>
      <c r="D99" s="445"/>
      <c r="E99" s="288"/>
      <c r="F99" s="292"/>
      <c r="G99" s="289"/>
      <c r="H99" s="289"/>
      <c r="I99" s="289"/>
      <c r="J99" s="293"/>
      <c r="K99" s="446"/>
      <c r="L99" s="293"/>
      <c r="M99" s="447"/>
    </row>
    <row r="100" spans="1:13" x14ac:dyDescent="0.25">
      <c r="A100" s="677"/>
      <c r="B100" s="678"/>
      <c r="C100" s="448"/>
      <c r="D100" s="449"/>
      <c r="E100" s="316"/>
      <c r="F100" s="318"/>
      <c r="G100" s="317"/>
      <c r="H100" s="317"/>
      <c r="I100" s="317"/>
      <c r="J100" s="302"/>
      <c r="K100" s="450"/>
      <c r="L100" s="302"/>
      <c r="M100" s="447"/>
    </row>
    <row r="101" spans="1:13" x14ac:dyDescent="0.25">
      <c r="A101" s="677"/>
      <c r="B101" s="678"/>
      <c r="C101" s="448"/>
      <c r="D101" s="451"/>
      <c r="E101" s="347"/>
      <c r="F101" s="348"/>
      <c r="G101" s="360"/>
      <c r="H101" s="360"/>
      <c r="I101" s="360"/>
      <c r="J101" s="355"/>
      <c r="K101" s="452"/>
      <c r="L101" s="355"/>
      <c r="M101" s="447"/>
    </row>
    <row r="102" spans="1:13" x14ac:dyDescent="0.25">
      <c r="A102" s="675"/>
      <c r="B102" s="676"/>
      <c r="C102" s="444"/>
      <c r="D102" s="445"/>
      <c r="E102" s="297"/>
      <c r="F102" s="301"/>
      <c r="G102" s="298"/>
      <c r="H102" s="298"/>
      <c r="I102" s="298"/>
      <c r="J102" s="303"/>
      <c r="K102" s="453"/>
      <c r="L102" s="303"/>
      <c r="M102" s="447"/>
    </row>
    <row r="103" spans="1:13" x14ac:dyDescent="0.25">
      <c r="A103" s="677"/>
      <c r="B103" s="678"/>
      <c r="C103" s="448"/>
      <c r="D103" s="449"/>
      <c r="E103" s="363"/>
      <c r="F103" s="330"/>
      <c r="G103" s="328"/>
      <c r="H103" s="328"/>
      <c r="I103" s="328"/>
      <c r="J103" s="329"/>
      <c r="K103" s="454"/>
      <c r="L103" s="329"/>
      <c r="M103" s="447"/>
    </row>
    <row r="104" spans="1:13" x14ac:dyDescent="0.25">
      <c r="A104" s="677"/>
      <c r="B104" s="678"/>
      <c r="C104" s="448"/>
      <c r="D104" s="451"/>
      <c r="E104" s="363"/>
      <c r="F104" s="330"/>
      <c r="G104" s="328"/>
      <c r="H104" s="328"/>
      <c r="I104" s="328"/>
      <c r="J104" s="329"/>
      <c r="K104" s="454"/>
      <c r="L104" s="329"/>
      <c r="M104" s="447"/>
    </row>
    <row r="105" spans="1:13" x14ac:dyDescent="0.25">
      <c r="A105" s="675"/>
      <c r="B105" s="679"/>
      <c r="C105" s="444"/>
      <c r="D105" s="445"/>
      <c r="E105" s="288"/>
      <c r="F105" s="292"/>
      <c r="G105" s="289"/>
      <c r="H105" s="289"/>
      <c r="I105" s="289"/>
      <c r="J105" s="293"/>
      <c r="K105" s="446"/>
      <c r="L105" s="293"/>
      <c r="M105" s="447"/>
    </row>
    <row r="106" spans="1:13" x14ac:dyDescent="0.25">
      <c r="A106" s="680"/>
      <c r="B106" s="681"/>
      <c r="C106" s="448"/>
      <c r="D106" s="449"/>
      <c r="E106" s="316"/>
      <c r="F106" s="318"/>
      <c r="G106" s="317"/>
      <c r="H106" s="317"/>
      <c r="I106" s="317"/>
      <c r="J106" s="302"/>
      <c r="K106" s="450"/>
      <c r="L106" s="302"/>
      <c r="M106" s="447"/>
    </row>
    <row r="107" spans="1:13" x14ac:dyDescent="0.25">
      <c r="A107" s="682"/>
      <c r="B107" s="683"/>
      <c r="C107" s="455"/>
      <c r="D107" s="451"/>
      <c r="E107" s="347"/>
      <c r="F107" s="348"/>
      <c r="G107" s="360"/>
      <c r="H107" s="360"/>
      <c r="I107" s="360"/>
      <c r="J107" s="355"/>
      <c r="K107" s="452"/>
      <c r="L107" s="355"/>
      <c r="M107" s="447"/>
    </row>
    <row r="195" hidden="1" x14ac:dyDescent="0.25"/>
  </sheetData>
  <mergeCells count="85">
    <mergeCell ref="D97:D98"/>
    <mergeCell ref="E97:J97"/>
    <mergeCell ref="K97:L97"/>
    <mergeCell ref="E86:E87"/>
    <mergeCell ref="A90:C90"/>
    <mergeCell ref="A92:C93"/>
    <mergeCell ref="D92:D93"/>
    <mergeCell ref="E92:E93"/>
    <mergeCell ref="A86:C87"/>
    <mergeCell ref="B68:B70"/>
    <mergeCell ref="B72:C72"/>
    <mergeCell ref="B60:C60"/>
    <mergeCell ref="B66:C66"/>
    <mergeCell ref="D86:D87"/>
    <mergeCell ref="A6:O6"/>
    <mergeCell ref="B28:C28"/>
    <mergeCell ref="B15:C15"/>
    <mergeCell ref="B16:C16"/>
    <mergeCell ref="B17:C17"/>
    <mergeCell ref="A9:C10"/>
    <mergeCell ref="D9:D10"/>
    <mergeCell ref="E9:I9"/>
    <mergeCell ref="J9:X9"/>
    <mergeCell ref="B12:B14"/>
    <mergeCell ref="B21:C21"/>
    <mergeCell ref="B22:B24"/>
    <mergeCell ref="B25:B27"/>
    <mergeCell ref="B20:C20"/>
    <mergeCell ref="Y9:Z9"/>
    <mergeCell ref="AA9:AA10"/>
    <mergeCell ref="AB9:AB10"/>
    <mergeCell ref="AC9:AC10"/>
    <mergeCell ref="A11:A40"/>
    <mergeCell ref="B11:C11"/>
    <mergeCell ref="B32:C32"/>
    <mergeCell ref="B30:B31"/>
    <mergeCell ref="B18:C18"/>
    <mergeCell ref="B19:C19"/>
    <mergeCell ref="B29:C29"/>
    <mergeCell ref="B36:B38"/>
    <mergeCell ref="B40:C40"/>
    <mergeCell ref="B47:C47"/>
    <mergeCell ref="B48:C48"/>
    <mergeCell ref="B49:C49"/>
    <mergeCell ref="B50:C50"/>
    <mergeCell ref="B33:C33"/>
    <mergeCell ref="B34:C34"/>
    <mergeCell ref="B39:C39"/>
    <mergeCell ref="B35:C35"/>
    <mergeCell ref="A42:C42"/>
    <mergeCell ref="A43:A72"/>
    <mergeCell ref="B43:C43"/>
    <mergeCell ref="B44:B46"/>
    <mergeCell ref="B53:C53"/>
    <mergeCell ref="B54:B56"/>
    <mergeCell ref="B57:B59"/>
    <mergeCell ref="B61:C61"/>
    <mergeCell ref="E81:F81"/>
    <mergeCell ref="A79:C79"/>
    <mergeCell ref="E83:F83"/>
    <mergeCell ref="A84:C84"/>
    <mergeCell ref="E82:F82"/>
    <mergeCell ref="A83:C83"/>
    <mergeCell ref="A88:C88"/>
    <mergeCell ref="A82:C82"/>
    <mergeCell ref="B51:C51"/>
    <mergeCell ref="B52:C52"/>
    <mergeCell ref="B64:C64"/>
    <mergeCell ref="B65:C65"/>
    <mergeCell ref="B71:C71"/>
    <mergeCell ref="A81:C81"/>
    <mergeCell ref="A74:C74"/>
    <mergeCell ref="A76:C76"/>
    <mergeCell ref="A77:C77"/>
    <mergeCell ref="A75:C75"/>
    <mergeCell ref="A78:C78"/>
    <mergeCell ref="B62:B63"/>
    <mergeCell ref="B67:C67"/>
    <mergeCell ref="A99:B101"/>
    <mergeCell ref="A102:B104"/>
    <mergeCell ref="A105:B107"/>
    <mergeCell ref="A94:C94"/>
    <mergeCell ref="A89:C89"/>
    <mergeCell ref="A95:C95"/>
    <mergeCell ref="A97:C98"/>
  </mergeCells>
  <dataValidations count="1">
    <dataValidation type="whole" allowBlank="1" showInputMessage="1" showErrorMessage="1" errorTitle="ERROR" error="Por favor ingrese solo Números." sqref="A1:XFD1048576">
      <formula1>0</formula1>
      <formula2>10000000000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2017-08-17T18:56:42Z</dcterms:modified>
</cp:coreProperties>
</file>