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9510" activeTab="6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52511"/>
</workbook>
</file>

<file path=xl/calcChain.xml><?xml version="1.0" encoding="utf-8"?>
<calcChain xmlns="http://schemas.openxmlformats.org/spreadsheetml/2006/main"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C111" i="11" s="1"/>
  <c r="D111" i="11"/>
  <c r="E110" i="11"/>
  <c r="D110" i="11"/>
  <c r="C110" i="11" s="1"/>
  <c r="E109" i="11"/>
  <c r="D109" i="11"/>
  <c r="C109" i="11"/>
  <c r="E108" i="11"/>
  <c r="D108" i="11"/>
  <c r="C108" i="11" s="1"/>
  <c r="E107" i="11"/>
  <c r="C107" i="11" s="1"/>
  <c r="D107" i="11"/>
  <c r="E106" i="11"/>
  <c r="D106" i="11"/>
  <c r="C106" i="11" s="1"/>
  <c r="E105" i="11"/>
  <c r="D105" i="11"/>
  <c r="C105" i="11"/>
  <c r="E104" i="11"/>
  <c r="D104" i="11"/>
  <c r="C104" i="11" s="1"/>
  <c r="E103" i="11"/>
  <c r="C103" i="11" s="1"/>
  <c r="D103" i="11"/>
  <c r="E102" i="11"/>
  <c r="D102" i="11"/>
  <c r="C102" i="11" s="1"/>
  <c r="E101" i="11"/>
  <c r="D101" i="11"/>
  <c r="C101" i="11"/>
  <c r="E100" i="11"/>
  <c r="D100" i="11"/>
  <c r="C100" i="11" s="1"/>
  <c r="E95" i="11"/>
  <c r="C95" i="11" s="1"/>
  <c r="D95" i="11"/>
  <c r="E94" i="11"/>
  <c r="D94" i="11"/>
  <c r="C94" i="11" s="1"/>
  <c r="E93" i="11"/>
  <c r="D93" i="11"/>
  <c r="C93" i="11"/>
  <c r="E92" i="11"/>
  <c r="D92" i="11"/>
  <c r="C92" i="11" s="1"/>
  <c r="E91" i="11"/>
  <c r="C91" i="11" s="1"/>
  <c r="D91" i="11"/>
  <c r="E90" i="11"/>
  <c r="D90" i="11"/>
  <c r="C90" i="11" s="1"/>
  <c r="E89" i="11"/>
  <c r="D89" i="11"/>
  <c r="C89" i="11"/>
  <c r="E88" i="11"/>
  <c r="D88" i="11"/>
  <c r="C88" i="11" s="1"/>
  <c r="E87" i="11"/>
  <c r="C87" i="11" s="1"/>
  <c r="D87" i="11"/>
  <c r="E86" i="11"/>
  <c r="D86" i="11"/>
  <c r="C86" i="11" s="1"/>
  <c r="E85" i="11"/>
  <c r="D85" i="11"/>
  <c r="C85" i="11"/>
  <c r="E84" i="11"/>
  <c r="D84" i="11"/>
  <c r="C84" i="11" s="1"/>
  <c r="E83" i="11"/>
  <c r="C83" i="11" s="1"/>
  <c r="D83" i="11"/>
  <c r="E82" i="11"/>
  <c r="D82" i="11"/>
  <c r="C82" i="11" s="1"/>
  <c r="E81" i="11"/>
  <c r="D81" i="11"/>
  <c r="C81" i="11"/>
  <c r="E80" i="11"/>
  <c r="D80" i="11"/>
  <c r="C80" i="11" s="1"/>
  <c r="E79" i="11"/>
  <c r="C79" i="11" s="1"/>
  <c r="D79" i="11"/>
  <c r="E78" i="11"/>
  <c r="D78" i="11"/>
  <c r="C78" i="11" s="1"/>
  <c r="E77" i="11"/>
  <c r="D77" i="11"/>
  <c r="C77" i="11"/>
  <c r="E76" i="11"/>
  <c r="D76" i="11"/>
  <c r="C76" i="11" s="1"/>
  <c r="E75" i="11"/>
  <c r="C75" i="11" s="1"/>
  <c r="D75" i="11"/>
  <c r="E74" i="11"/>
  <c r="D74" i="11"/>
  <c r="C74" i="11" s="1"/>
  <c r="E73" i="11"/>
  <c r="D73" i="11"/>
  <c r="C73" i="11"/>
  <c r="E72" i="11"/>
  <c r="D72" i="11"/>
  <c r="C72" i="11" s="1"/>
  <c r="E71" i="11"/>
  <c r="C71" i="11" s="1"/>
  <c r="D71" i="11"/>
  <c r="E70" i="11"/>
  <c r="D70" i="11"/>
  <c r="C70" i="11" s="1"/>
  <c r="E69" i="11"/>
  <c r="D69" i="11"/>
  <c r="C69" i="11"/>
  <c r="E68" i="11"/>
  <c r="D68" i="11"/>
  <c r="C68" i="11" s="1"/>
  <c r="E67" i="11"/>
  <c r="C67" i="11" s="1"/>
  <c r="D67" i="11"/>
  <c r="E66" i="11"/>
  <c r="D66" i="11"/>
  <c r="C66" i="11" s="1"/>
  <c r="E65" i="11"/>
  <c r="D65" i="11"/>
  <c r="C65" i="11"/>
  <c r="E64" i="11"/>
  <c r="D64" i="11"/>
  <c r="C64" i="11" s="1"/>
  <c r="E63" i="11"/>
  <c r="C63" i="11" s="1"/>
  <c r="D63" i="11"/>
  <c r="E62" i="11"/>
  <c r="D62" i="11"/>
  <c r="C62" i="11" s="1"/>
  <c r="E61" i="11"/>
  <c r="D61" i="11"/>
  <c r="C61" i="11"/>
  <c r="E60" i="11"/>
  <c r="D60" i="11"/>
  <c r="C60" i="11" s="1"/>
  <c r="E59" i="11"/>
  <c r="C59" i="11" s="1"/>
  <c r="D59" i="11"/>
  <c r="E58" i="11"/>
  <c r="D58" i="11"/>
  <c r="C58" i="11" s="1"/>
  <c r="E57" i="11"/>
  <c r="D57" i="11"/>
  <c r="C57" i="11"/>
  <c r="E56" i="11"/>
  <c r="D56" i="11"/>
  <c r="C56" i="11" s="1"/>
  <c r="E55" i="11"/>
  <c r="C55" i="11" s="1"/>
  <c r="D55" i="11"/>
  <c r="E54" i="11"/>
  <c r="D54" i="11"/>
  <c r="C54" i="11" s="1"/>
  <c r="E53" i="11"/>
  <c r="D53" i="11"/>
  <c r="C53" i="11"/>
  <c r="E52" i="11"/>
  <c r="D52" i="11"/>
  <c r="C52" i="11" s="1"/>
  <c r="E51" i="11"/>
  <c r="C51" i="11" s="1"/>
  <c r="D51" i="11"/>
  <c r="E50" i="11"/>
  <c r="D50" i="11"/>
  <c r="C50" i="11" s="1"/>
  <c r="E49" i="11"/>
  <c r="D49" i="11"/>
  <c r="C49" i="11"/>
  <c r="E48" i="11"/>
  <c r="D48" i="11"/>
  <c r="C48" i="11" s="1"/>
  <c r="E47" i="11"/>
  <c r="C47" i="11" s="1"/>
  <c r="D47" i="11"/>
  <c r="E46" i="11"/>
  <c r="D46" i="11"/>
  <c r="C46" i="11" s="1"/>
  <c r="E45" i="11"/>
  <c r="D45" i="11"/>
  <c r="C45" i="11"/>
  <c r="E44" i="11"/>
  <c r="D44" i="11"/>
  <c r="C44" i="11" s="1"/>
  <c r="E43" i="11"/>
  <c r="C43" i="11" s="1"/>
  <c r="D43" i="11"/>
  <c r="E42" i="11"/>
  <c r="D42" i="11"/>
  <c r="C42" i="11" s="1"/>
  <c r="E41" i="11"/>
  <c r="D41" i="11"/>
  <c r="C41" i="11"/>
  <c r="E40" i="11"/>
  <c r="D40" i="11"/>
  <c r="C40" i="11" s="1"/>
  <c r="E39" i="11"/>
  <c r="C39" i="11" s="1"/>
  <c r="D39" i="11"/>
  <c r="E38" i="11"/>
  <c r="D38" i="11"/>
  <c r="C38" i="11" s="1"/>
  <c r="E37" i="11"/>
  <c r="D37" i="11"/>
  <c r="C37" i="11"/>
  <c r="E36" i="11"/>
  <c r="D36" i="11"/>
  <c r="C36" i="11" s="1"/>
  <c r="E35" i="11"/>
  <c r="C35" i="11" s="1"/>
  <c r="D35" i="11"/>
  <c r="E34" i="11"/>
  <c r="D34" i="11"/>
  <c r="C34" i="11" s="1"/>
  <c r="E33" i="11"/>
  <c r="D33" i="11"/>
  <c r="C33" i="11"/>
  <c r="E32" i="11"/>
  <c r="D32" i="11"/>
  <c r="C32" i="11" s="1"/>
  <c r="E31" i="11"/>
  <c r="C31" i="11" s="1"/>
  <c r="D31" i="11"/>
  <c r="E30" i="11"/>
  <c r="D30" i="11"/>
  <c r="C30" i="11" s="1"/>
  <c r="E29" i="11"/>
  <c r="D29" i="11"/>
  <c r="C29" i="11"/>
  <c r="E28" i="11"/>
  <c r="D28" i="11"/>
  <c r="C28" i="11" s="1"/>
  <c r="E27" i="11"/>
  <c r="C27" i="11" s="1"/>
  <c r="D27" i="11"/>
  <c r="E26" i="11"/>
  <c r="D26" i="11"/>
  <c r="C26" i="11" s="1"/>
  <c r="E25" i="11"/>
  <c r="D25" i="11"/>
  <c r="C25" i="11"/>
  <c r="E24" i="11"/>
  <c r="D24" i="11"/>
  <c r="C24" i="11" s="1"/>
  <c r="E23" i="11"/>
  <c r="C23" i="11" s="1"/>
  <c r="D23" i="11"/>
  <c r="E22" i="11"/>
  <c r="D22" i="11"/>
  <c r="C22" i="11" s="1"/>
  <c r="E21" i="11"/>
  <c r="D21" i="11"/>
  <c r="C21" i="11"/>
  <c r="E20" i="11"/>
  <c r="D20" i="11"/>
  <c r="C20" i="11" s="1"/>
  <c r="E19" i="11"/>
  <c r="C19" i="11" s="1"/>
  <c r="D19" i="11"/>
  <c r="E18" i="11"/>
  <c r="D18" i="11"/>
  <c r="C18" i="11" s="1"/>
  <c r="E17" i="11"/>
  <c r="D17" i="11"/>
  <c r="C17" i="11"/>
  <c r="E16" i="11"/>
  <c r="D16" i="11"/>
  <c r="C16" i="11" s="1"/>
  <c r="E15" i="11"/>
  <c r="C15" i="11" s="1"/>
  <c r="D15" i="11"/>
  <c r="E14" i="11"/>
  <c r="D14" i="11"/>
  <c r="C14" i="11" s="1"/>
  <c r="A195" i="11" s="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B195" i="12" s="1"/>
  <c r="CA114" i="12"/>
  <c r="E111" i="12"/>
  <c r="D111" i="12"/>
  <c r="C111" i="12"/>
  <c r="E110" i="12"/>
  <c r="D110" i="12"/>
  <c r="C110" i="12"/>
  <c r="E109" i="12"/>
  <c r="C109" i="12" s="1"/>
  <c r="D109" i="12"/>
  <c r="E108" i="12"/>
  <c r="D108" i="12"/>
  <c r="C108" i="12" s="1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D103" i="12"/>
  <c r="C103" i="12"/>
  <c r="E102" i="12"/>
  <c r="D102" i="12"/>
  <c r="C102" i="12"/>
  <c r="E101" i="12"/>
  <c r="C101" i="12" s="1"/>
  <c r="D101" i="12"/>
  <c r="E100" i="12"/>
  <c r="D100" i="12"/>
  <c r="C100" i="12" s="1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D91" i="12"/>
  <c r="C91" i="12"/>
  <c r="E90" i="12"/>
  <c r="D90" i="12"/>
  <c r="C90" i="12"/>
  <c r="E89" i="12"/>
  <c r="C89" i="12" s="1"/>
  <c r="D89" i="12"/>
  <c r="E88" i="12"/>
  <c r="D88" i="12"/>
  <c r="C88" i="12" s="1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D83" i="12"/>
  <c r="C83" i="12"/>
  <c r="E82" i="12"/>
  <c r="D82" i="12"/>
  <c r="C82" i="12"/>
  <c r="E81" i="12"/>
  <c r="C81" i="12" s="1"/>
  <c r="D81" i="12"/>
  <c r="E80" i="12"/>
  <c r="D80" i="12"/>
  <c r="C80" i="12" s="1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D75" i="12"/>
  <c r="C75" i="12"/>
  <c r="E74" i="12"/>
  <c r="D74" i="12"/>
  <c r="C74" i="12"/>
  <c r="E73" i="12"/>
  <c r="C73" i="12" s="1"/>
  <c r="D73" i="12"/>
  <c r="E72" i="12"/>
  <c r="D72" i="12"/>
  <c r="C72" i="12" s="1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D67" i="12"/>
  <c r="C67" i="12"/>
  <c r="E66" i="12"/>
  <c r="D66" i="12"/>
  <c r="C66" i="12"/>
  <c r="E65" i="12"/>
  <c r="C65" i="12" s="1"/>
  <c r="D65" i="12"/>
  <c r="E64" i="12"/>
  <c r="D64" i="12"/>
  <c r="C64" i="12" s="1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D59" i="12"/>
  <c r="C59" i="12"/>
  <c r="E58" i="12"/>
  <c r="D58" i="12"/>
  <c r="C58" i="12"/>
  <c r="E57" i="12"/>
  <c r="C57" i="12" s="1"/>
  <c r="D57" i="12"/>
  <c r="E56" i="12"/>
  <c r="D56" i="12"/>
  <c r="C56" i="12" s="1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D51" i="12"/>
  <c r="C51" i="12"/>
  <c r="E50" i="12"/>
  <c r="D50" i="12"/>
  <c r="C50" i="12"/>
  <c r="E49" i="12"/>
  <c r="C49" i="12" s="1"/>
  <c r="D49" i="12"/>
  <c r="E48" i="12"/>
  <c r="D48" i="12"/>
  <c r="C48" i="12" s="1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D43" i="12"/>
  <c r="C43" i="12"/>
  <c r="E42" i="12"/>
  <c r="D42" i="12"/>
  <c r="C42" i="12"/>
  <c r="E41" i="12"/>
  <c r="C41" i="12" s="1"/>
  <c r="D41" i="12"/>
  <c r="E40" i="12"/>
  <c r="D40" i="12"/>
  <c r="C40" i="12" s="1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D35" i="12"/>
  <c r="C35" i="12"/>
  <c r="E34" i="12"/>
  <c r="D34" i="12"/>
  <c r="C34" i="12"/>
  <c r="E33" i="12"/>
  <c r="C33" i="12" s="1"/>
  <c r="D33" i="12"/>
  <c r="E32" i="12"/>
  <c r="D32" i="12"/>
  <c r="C32" i="12" s="1"/>
  <c r="E31" i="12"/>
  <c r="D31" i="12"/>
  <c r="C31" i="12"/>
  <c r="E30" i="12"/>
  <c r="D30" i="12"/>
  <c r="C30" i="12"/>
  <c r="E29" i="12"/>
  <c r="C29" i="12" s="1"/>
  <c r="D29" i="12"/>
  <c r="E28" i="12"/>
  <c r="D28" i="12"/>
  <c r="C28" i="12" s="1"/>
  <c r="E27" i="12"/>
  <c r="D27" i="12"/>
  <c r="C27" i="12"/>
  <c r="E26" i="12"/>
  <c r="D26" i="12"/>
  <c r="C26" i="12"/>
  <c r="E25" i="12"/>
  <c r="C25" i="12" s="1"/>
  <c r="D25" i="12"/>
  <c r="E24" i="12"/>
  <c r="D24" i="12"/>
  <c r="C24" i="12" s="1"/>
  <c r="E23" i="12"/>
  <c r="D23" i="12"/>
  <c r="C23" i="12"/>
  <c r="E22" i="12"/>
  <c r="D22" i="12"/>
  <c r="C22" i="12"/>
  <c r="E21" i="12"/>
  <c r="D21" i="12"/>
  <c r="C21" i="12" s="1"/>
  <c r="E20" i="12"/>
  <c r="D20" i="12"/>
  <c r="C20" i="12" s="1"/>
  <c r="E19" i="12"/>
  <c r="D19" i="12"/>
  <c r="C19" i="12"/>
  <c r="E18" i="12"/>
  <c r="D18" i="12"/>
  <c r="C18" i="12"/>
  <c r="E17" i="12"/>
  <c r="D17" i="12"/>
  <c r="C17" i="12" s="1"/>
  <c r="E16" i="12"/>
  <c r="D16" i="12"/>
  <c r="C16" i="12" s="1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D107" i="13"/>
  <c r="C107" i="13"/>
  <c r="E106" i="13"/>
  <c r="D106" i="13"/>
  <c r="C106" i="13"/>
  <c r="E105" i="13"/>
  <c r="C105" i="13" s="1"/>
  <c r="D105" i="13"/>
  <c r="E104" i="13"/>
  <c r="D104" i="13"/>
  <c r="C104" i="13" s="1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D95" i="13"/>
  <c r="C95" i="13"/>
  <c r="E94" i="13"/>
  <c r="D94" i="13"/>
  <c r="C94" i="13"/>
  <c r="E93" i="13"/>
  <c r="C93" i="13" s="1"/>
  <c r="D93" i="13"/>
  <c r="E92" i="13"/>
  <c r="D92" i="13"/>
  <c r="C92" i="13" s="1"/>
  <c r="E91" i="13"/>
  <c r="D91" i="13"/>
  <c r="C91" i="13"/>
  <c r="E90" i="13"/>
  <c r="D90" i="13"/>
  <c r="C90" i="13"/>
  <c r="E89" i="13"/>
  <c r="C89" i="13" s="1"/>
  <c r="D89" i="13"/>
  <c r="E88" i="13"/>
  <c r="D88" i="13"/>
  <c r="C88" i="13" s="1"/>
  <c r="E87" i="13"/>
  <c r="D87" i="13"/>
  <c r="C87" i="13"/>
  <c r="E86" i="13"/>
  <c r="D86" i="13"/>
  <c r="C86" i="13"/>
  <c r="E85" i="13"/>
  <c r="C85" i="13" s="1"/>
  <c r="D85" i="13"/>
  <c r="E84" i="13"/>
  <c r="D84" i="13"/>
  <c r="C84" i="13" s="1"/>
  <c r="E83" i="13"/>
  <c r="D83" i="13"/>
  <c r="C83" i="13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C78" i="13"/>
  <c r="E77" i="13"/>
  <c r="C77" i="13" s="1"/>
  <c r="D77" i="13"/>
  <c r="E76" i="13"/>
  <c r="D76" i="13"/>
  <c r="C76" i="13" s="1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D71" i="13"/>
  <c r="C71" i="13"/>
  <c r="E70" i="13"/>
  <c r="D70" i="13"/>
  <c r="C70" i="13"/>
  <c r="E69" i="13"/>
  <c r="C69" i="13" s="1"/>
  <c r="D69" i="13"/>
  <c r="E68" i="13"/>
  <c r="D68" i="13"/>
  <c r="C68" i="13" s="1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D63" i="13"/>
  <c r="C63" i="13"/>
  <c r="E62" i="13"/>
  <c r="D62" i="13"/>
  <c r="C62" i="13"/>
  <c r="E61" i="13"/>
  <c r="C61" i="13" s="1"/>
  <c r="D61" i="13"/>
  <c r="E60" i="13"/>
  <c r="D60" i="13"/>
  <c r="C60" i="13" s="1"/>
  <c r="E59" i="13"/>
  <c r="D59" i="13"/>
  <c r="C59" i="13"/>
  <c r="E58" i="13"/>
  <c r="D58" i="13"/>
  <c r="C58" i="13"/>
  <c r="E57" i="13"/>
  <c r="C57" i="13" s="1"/>
  <c r="D57" i="13"/>
  <c r="E56" i="13"/>
  <c r="D56" i="13"/>
  <c r="C56" i="13" s="1"/>
  <c r="E55" i="13"/>
  <c r="D55" i="13"/>
  <c r="C55" i="13"/>
  <c r="E54" i="13"/>
  <c r="D54" i="13"/>
  <c r="C54" i="13"/>
  <c r="E53" i="13"/>
  <c r="C53" i="13" s="1"/>
  <c r="D53" i="13"/>
  <c r="E52" i="13"/>
  <c r="D52" i="13"/>
  <c r="C52" i="13" s="1"/>
  <c r="E51" i="13"/>
  <c r="D51" i="13"/>
  <c r="C51" i="13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C46" i="13"/>
  <c r="E45" i="13"/>
  <c r="C45" i="13" s="1"/>
  <c r="D45" i="13"/>
  <c r="E44" i="13"/>
  <c r="D44" i="13"/>
  <c r="C44" i="13" s="1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D39" i="13"/>
  <c r="C39" i="13"/>
  <c r="E38" i="13"/>
  <c r="D38" i="13"/>
  <c r="C38" i="13"/>
  <c r="E37" i="13"/>
  <c r="C37" i="13" s="1"/>
  <c r="D37" i="13"/>
  <c r="E36" i="13"/>
  <c r="D36" i="13"/>
  <c r="C36" i="13" s="1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D31" i="13"/>
  <c r="C31" i="13"/>
  <c r="E30" i="13"/>
  <c r="D30" i="13"/>
  <c r="C30" i="13"/>
  <c r="E29" i="13"/>
  <c r="C29" i="13" s="1"/>
  <c r="D29" i="13"/>
  <c r="E28" i="13"/>
  <c r="D28" i="13"/>
  <c r="C28" i="13" s="1"/>
  <c r="E27" i="13"/>
  <c r="D27" i="13"/>
  <c r="C27" i="13"/>
  <c r="E26" i="13"/>
  <c r="D26" i="13"/>
  <c r="C26" i="13"/>
  <c r="E25" i="13"/>
  <c r="C25" i="13" s="1"/>
  <c r="D25" i="13"/>
  <c r="E24" i="13"/>
  <c r="D24" i="13"/>
  <c r="C24" i="13" s="1"/>
  <c r="E23" i="13"/>
  <c r="D23" i="13"/>
  <c r="C23" i="13"/>
  <c r="E22" i="13"/>
  <c r="D22" i="13"/>
  <c r="C22" i="13"/>
  <c r="E21" i="13"/>
  <c r="C21" i="13" s="1"/>
  <c r="D21" i="13"/>
  <c r="E20" i="13"/>
  <c r="D20" i="13"/>
  <c r="C20" i="13" s="1"/>
  <c r="E19" i="13"/>
  <c r="D19" i="13"/>
  <c r="C19" i="13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C14" i="13"/>
  <c r="A5" i="13"/>
  <c r="A4" i="13"/>
  <c r="A3" i="13"/>
  <c r="A2" i="13"/>
  <c r="A195" i="12" l="1"/>
  <c r="A195" i="13"/>
  <c r="H155" i="1"/>
  <c r="B155" i="1" s="1"/>
  <c r="G155" i="1"/>
  <c r="F155" i="1"/>
  <c r="E155" i="1"/>
  <c r="D155" i="1"/>
  <c r="C155" i="1"/>
  <c r="H154" i="1"/>
  <c r="G154" i="1"/>
  <c r="F154" i="1"/>
  <c r="B154" i="1" s="1"/>
  <c r="E154" i="1"/>
  <c r="D154" i="1"/>
  <c r="C154" i="1"/>
  <c r="H153" i="1"/>
  <c r="G153" i="1"/>
  <c r="F153" i="1"/>
  <c r="E153" i="1"/>
  <c r="D153" i="1"/>
  <c r="B153" i="1" s="1"/>
  <c r="C153" i="1"/>
  <c r="H152" i="1"/>
  <c r="G152" i="1"/>
  <c r="F152" i="1"/>
  <c r="E152" i="1"/>
  <c r="D152" i="1"/>
  <c r="C152" i="1"/>
  <c r="H151" i="1"/>
  <c r="G151" i="1"/>
  <c r="F151" i="1"/>
  <c r="E151" i="1"/>
  <c r="D151" i="1"/>
  <c r="C151" i="1"/>
  <c r="H150" i="1"/>
  <c r="G150" i="1"/>
  <c r="F150" i="1"/>
  <c r="B150" i="1" s="1"/>
  <c r="E150" i="1"/>
  <c r="D150" i="1"/>
  <c r="C150" i="1"/>
  <c r="H147" i="1"/>
  <c r="G147" i="1"/>
  <c r="F147" i="1"/>
  <c r="E147" i="1"/>
  <c r="D147" i="1"/>
  <c r="B147" i="1" s="1"/>
  <c r="C147" i="1"/>
  <c r="H146" i="1"/>
  <c r="G146" i="1"/>
  <c r="F146" i="1"/>
  <c r="E146" i="1"/>
  <c r="D146" i="1"/>
  <c r="C146" i="1"/>
  <c r="H145" i="1"/>
  <c r="G145" i="1"/>
  <c r="F145" i="1"/>
  <c r="E145" i="1"/>
  <c r="D145" i="1"/>
  <c r="B145" i="1" s="1"/>
  <c r="C145" i="1"/>
  <c r="H144" i="1"/>
  <c r="G144" i="1"/>
  <c r="F144" i="1"/>
  <c r="B144" i="1" s="1"/>
  <c r="E144" i="1"/>
  <c r="D144" i="1"/>
  <c r="C144" i="1"/>
  <c r="L141" i="1"/>
  <c r="K141" i="1"/>
  <c r="J141" i="1"/>
  <c r="I141" i="1"/>
  <c r="H141" i="1"/>
  <c r="G141" i="1"/>
  <c r="F141" i="1"/>
  <c r="E141" i="1"/>
  <c r="D141" i="1"/>
  <c r="C141" i="1" s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C138" i="1" s="1"/>
  <c r="E138" i="1"/>
  <c r="D138" i="1"/>
  <c r="L137" i="1"/>
  <c r="K137" i="1"/>
  <c r="J137" i="1"/>
  <c r="I137" i="1"/>
  <c r="H137" i="1"/>
  <c r="G137" i="1"/>
  <c r="F137" i="1"/>
  <c r="E137" i="1"/>
  <c r="D137" i="1"/>
  <c r="C137" i="1" s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C134" i="1" s="1"/>
  <c r="E134" i="1"/>
  <c r="D134" i="1"/>
  <c r="L133" i="1"/>
  <c r="K133" i="1"/>
  <c r="J133" i="1"/>
  <c r="I133" i="1"/>
  <c r="H133" i="1"/>
  <c r="G133" i="1"/>
  <c r="F133" i="1"/>
  <c r="E133" i="1"/>
  <c r="D133" i="1"/>
  <c r="C133" i="1" s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L130" i="1"/>
  <c r="K130" i="1"/>
  <c r="J130" i="1"/>
  <c r="I130" i="1"/>
  <c r="H130" i="1"/>
  <c r="G130" i="1"/>
  <c r="F130" i="1"/>
  <c r="C130" i="1" s="1"/>
  <c r="E130" i="1"/>
  <c r="D130" i="1"/>
  <c r="L129" i="1"/>
  <c r="K129" i="1"/>
  <c r="J129" i="1"/>
  <c r="I129" i="1"/>
  <c r="H129" i="1"/>
  <c r="G129" i="1"/>
  <c r="F129" i="1"/>
  <c r="E129" i="1"/>
  <c r="D129" i="1"/>
  <c r="C129" i="1" s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C126" i="1" s="1"/>
  <c r="E126" i="1"/>
  <c r="D126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D110" i="1" s="1"/>
  <c r="G110" i="1"/>
  <c r="E110" i="1" s="1"/>
  <c r="F110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E108" i="1" s="1"/>
  <c r="H108" i="1"/>
  <c r="G108" i="1"/>
  <c r="F108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 s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E106" i="1" s="1"/>
  <c r="F106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105" i="1" s="1"/>
  <c r="C105" i="1" s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E104" i="1" s="1"/>
  <c r="H104" i="1"/>
  <c r="G104" i="1"/>
  <c r="F104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E103" i="1" s="1"/>
  <c r="F103" i="1"/>
  <c r="D103" i="1" s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E102" i="1" s="1"/>
  <c r="F102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E101" i="1" s="1"/>
  <c r="H101" i="1"/>
  <c r="D101" i="1" s="1"/>
  <c r="C101" i="1" s="1"/>
  <c r="G101" i="1"/>
  <c r="F101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D100" i="1" s="1"/>
  <c r="C100" i="1" s="1"/>
  <c r="F15" i="1"/>
  <c r="D15" i="1" s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F16" i="1"/>
  <c r="D16" i="1" s="1"/>
  <c r="C16" i="1" s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F21" i="1"/>
  <c r="D21" i="1" s="1"/>
  <c r="C21" i="1" s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F22" i="1"/>
  <c r="D22" i="1" s="1"/>
  <c r="C22" i="1" s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F23" i="1"/>
  <c r="D23" i="1" s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F24" i="1"/>
  <c r="D24" i="1" s="1"/>
  <c r="C24" i="1" s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F29" i="1"/>
  <c r="D29" i="1" s="1"/>
  <c r="C29" i="1" s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F30" i="1"/>
  <c r="D30" i="1" s="1"/>
  <c r="C30" i="1" s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F31" i="1"/>
  <c r="D31" i="1" s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F32" i="1"/>
  <c r="D32" i="1" s="1"/>
  <c r="C32" i="1" s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F37" i="1"/>
  <c r="D37" i="1" s="1"/>
  <c r="C37" i="1" s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F38" i="1"/>
  <c r="D38" i="1" s="1"/>
  <c r="C38" i="1" s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F39" i="1"/>
  <c r="D39" i="1" s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F40" i="1"/>
  <c r="D40" i="1" s="1"/>
  <c r="C40" i="1" s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F45" i="1"/>
  <c r="D45" i="1" s="1"/>
  <c r="C45" i="1" s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F46" i="1"/>
  <c r="D46" i="1" s="1"/>
  <c r="C46" i="1" s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F47" i="1"/>
  <c r="D47" i="1" s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F48" i="1"/>
  <c r="D48" i="1" s="1"/>
  <c r="C48" i="1" s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F53" i="1"/>
  <c r="D53" i="1" s="1"/>
  <c r="C53" i="1" s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F54" i="1"/>
  <c r="D54" i="1" s="1"/>
  <c r="C54" i="1" s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F55" i="1"/>
  <c r="D55" i="1" s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F56" i="1"/>
  <c r="D56" i="1" s="1"/>
  <c r="C56" i="1" s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F61" i="1"/>
  <c r="D61" i="1" s="1"/>
  <c r="C61" i="1" s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F62" i="1"/>
  <c r="D62" i="1" s="1"/>
  <c r="C62" i="1" s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F63" i="1"/>
  <c r="D63" i="1" s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F64" i="1"/>
  <c r="D64" i="1" s="1"/>
  <c r="C64" i="1" s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F69" i="1"/>
  <c r="D69" i="1" s="1"/>
  <c r="C69" i="1" s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F70" i="1"/>
  <c r="D70" i="1" s="1"/>
  <c r="C70" i="1" s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F71" i="1"/>
  <c r="D71" i="1" s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F72" i="1"/>
  <c r="D72" i="1" s="1"/>
  <c r="C72" i="1" s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D75" i="1" s="1"/>
  <c r="AK75" i="1"/>
  <c r="AL75" i="1"/>
  <c r="AM75" i="1"/>
  <c r="AN75" i="1"/>
  <c r="AO75" i="1"/>
  <c r="AP75" i="1"/>
  <c r="AQ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F77" i="1"/>
  <c r="D77" i="1" s="1"/>
  <c r="C77" i="1" s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F78" i="1"/>
  <c r="D78" i="1" s="1"/>
  <c r="C78" i="1" s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F79" i="1"/>
  <c r="D79" i="1" s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F80" i="1"/>
  <c r="D80" i="1" s="1"/>
  <c r="C80" i="1" s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F82" i="1"/>
  <c r="D82" i="1" s="1"/>
  <c r="C82" i="1" s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F84" i="1"/>
  <c r="D84" i="1" s="1"/>
  <c r="C84" i="1" s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F85" i="1"/>
  <c r="D85" i="1" s="1"/>
  <c r="C85" i="1" s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F86" i="1"/>
  <c r="D86" i="1" s="1"/>
  <c r="C86" i="1" s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F87" i="1"/>
  <c r="D87" i="1" s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F88" i="1"/>
  <c r="D88" i="1" s="1"/>
  <c r="C88" i="1" s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F89" i="1"/>
  <c r="G89" i="1"/>
  <c r="H89" i="1"/>
  <c r="D89" i="1" s="1"/>
  <c r="C89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F91" i="1"/>
  <c r="G91" i="1"/>
  <c r="H91" i="1"/>
  <c r="D91" i="1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F93" i="1"/>
  <c r="D93" i="1" s="1"/>
  <c r="C93" i="1" s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4" i="1"/>
  <c r="D94" i="1" s="1"/>
  <c r="C94" i="1" s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D95" i="1" s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G14" i="1"/>
  <c r="E14" i="1" s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F14" i="1"/>
  <c r="D14" i="1" s="1"/>
  <c r="B195" i="1"/>
  <c r="B152" i="1"/>
  <c r="B151" i="1"/>
  <c r="B146" i="1"/>
  <c r="C140" i="1"/>
  <c r="C139" i="1"/>
  <c r="C136" i="1"/>
  <c r="C135" i="1"/>
  <c r="C132" i="1"/>
  <c r="C131" i="1"/>
  <c r="C128" i="1"/>
  <c r="C127" i="1"/>
  <c r="E111" i="1"/>
  <c r="D111" i="1"/>
  <c r="E109" i="1"/>
  <c r="D109" i="1"/>
  <c r="C109" i="1" s="1"/>
  <c r="D108" i="1"/>
  <c r="E107" i="1"/>
  <c r="D106" i="1"/>
  <c r="E105" i="1"/>
  <c r="D104" i="1"/>
  <c r="D102" i="1"/>
  <c r="E100" i="1"/>
  <c r="E95" i="1"/>
  <c r="E94" i="1"/>
  <c r="E93" i="1"/>
  <c r="E92" i="1"/>
  <c r="D92" i="1"/>
  <c r="C92" i="1" s="1"/>
  <c r="E91" i="1"/>
  <c r="E90" i="1"/>
  <c r="D90" i="1"/>
  <c r="C90" i="1" s="1"/>
  <c r="E89" i="1"/>
  <c r="E88" i="1"/>
  <c r="E87" i="1"/>
  <c r="E86" i="1"/>
  <c r="E85" i="1"/>
  <c r="E84" i="1"/>
  <c r="E83" i="1"/>
  <c r="D83" i="1"/>
  <c r="E82" i="1"/>
  <c r="E81" i="1"/>
  <c r="D81" i="1"/>
  <c r="C81" i="1" s="1"/>
  <c r="E80" i="1"/>
  <c r="E79" i="1"/>
  <c r="E78" i="1"/>
  <c r="E77" i="1"/>
  <c r="E76" i="1"/>
  <c r="D76" i="1"/>
  <c r="C76" i="1" s="1"/>
  <c r="E75" i="1"/>
  <c r="E74" i="1"/>
  <c r="D74" i="1"/>
  <c r="C74" i="1" s="1"/>
  <c r="E73" i="1"/>
  <c r="D73" i="1"/>
  <c r="C73" i="1" s="1"/>
  <c r="E72" i="1"/>
  <c r="E71" i="1"/>
  <c r="E70" i="1"/>
  <c r="E69" i="1"/>
  <c r="E68" i="1"/>
  <c r="D68" i="1"/>
  <c r="C68" i="1" s="1"/>
  <c r="E67" i="1"/>
  <c r="D67" i="1"/>
  <c r="E66" i="1"/>
  <c r="D66" i="1"/>
  <c r="C66" i="1" s="1"/>
  <c r="E65" i="1"/>
  <c r="D65" i="1"/>
  <c r="C65" i="1" s="1"/>
  <c r="E64" i="1"/>
  <c r="E63" i="1"/>
  <c r="E62" i="1"/>
  <c r="E61" i="1"/>
  <c r="E60" i="1"/>
  <c r="D60" i="1"/>
  <c r="C60" i="1" s="1"/>
  <c r="E59" i="1"/>
  <c r="D59" i="1"/>
  <c r="E58" i="1"/>
  <c r="D58" i="1"/>
  <c r="C58" i="1" s="1"/>
  <c r="E57" i="1"/>
  <c r="D57" i="1"/>
  <c r="C57" i="1" s="1"/>
  <c r="E56" i="1"/>
  <c r="E55" i="1"/>
  <c r="E54" i="1"/>
  <c r="E53" i="1"/>
  <c r="E52" i="1"/>
  <c r="D52" i="1"/>
  <c r="C52" i="1" s="1"/>
  <c r="E51" i="1"/>
  <c r="D51" i="1"/>
  <c r="E50" i="1"/>
  <c r="D50" i="1"/>
  <c r="C50" i="1" s="1"/>
  <c r="E49" i="1"/>
  <c r="D49" i="1"/>
  <c r="C49" i="1" s="1"/>
  <c r="E48" i="1"/>
  <c r="E47" i="1"/>
  <c r="E46" i="1"/>
  <c r="E45" i="1"/>
  <c r="E44" i="1"/>
  <c r="D44" i="1"/>
  <c r="C44" i="1" s="1"/>
  <c r="E43" i="1"/>
  <c r="D43" i="1"/>
  <c r="E42" i="1"/>
  <c r="D42" i="1"/>
  <c r="C42" i="1" s="1"/>
  <c r="E41" i="1"/>
  <c r="D41" i="1"/>
  <c r="C41" i="1" s="1"/>
  <c r="E40" i="1"/>
  <c r="E39" i="1"/>
  <c r="E38" i="1"/>
  <c r="E37" i="1"/>
  <c r="E36" i="1"/>
  <c r="D36" i="1"/>
  <c r="C36" i="1" s="1"/>
  <c r="E35" i="1"/>
  <c r="D35" i="1"/>
  <c r="E34" i="1"/>
  <c r="D34" i="1"/>
  <c r="C34" i="1" s="1"/>
  <c r="E33" i="1"/>
  <c r="D33" i="1"/>
  <c r="C33" i="1" s="1"/>
  <c r="E32" i="1"/>
  <c r="E31" i="1"/>
  <c r="E30" i="1"/>
  <c r="E29" i="1"/>
  <c r="E28" i="1"/>
  <c r="D28" i="1"/>
  <c r="C28" i="1" s="1"/>
  <c r="E27" i="1"/>
  <c r="D27" i="1"/>
  <c r="E26" i="1"/>
  <c r="D26" i="1"/>
  <c r="C26" i="1" s="1"/>
  <c r="E25" i="1"/>
  <c r="D25" i="1"/>
  <c r="C25" i="1" s="1"/>
  <c r="E24" i="1"/>
  <c r="E23" i="1"/>
  <c r="E22" i="1"/>
  <c r="E21" i="1"/>
  <c r="E20" i="1"/>
  <c r="D20" i="1"/>
  <c r="C20" i="1" s="1"/>
  <c r="E19" i="1"/>
  <c r="D19" i="1"/>
  <c r="E18" i="1"/>
  <c r="D18" i="1"/>
  <c r="C18" i="1" s="1"/>
  <c r="E17" i="1"/>
  <c r="D17" i="1"/>
  <c r="C17" i="1" s="1"/>
  <c r="E16" i="1"/>
  <c r="E15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B195" i="7" s="1"/>
  <c r="CA115" i="7"/>
  <c r="CG114" i="7"/>
  <c r="CA114" i="7"/>
  <c r="E111" i="7"/>
  <c r="C111" i="7" s="1"/>
  <c r="D111" i="7"/>
  <c r="E110" i="7"/>
  <c r="D110" i="7"/>
  <c r="C110" i="7" s="1"/>
  <c r="E109" i="7"/>
  <c r="D109" i="7"/>
  <c r="C109" i="7"/>
  <c r="E108" i="7"/>
  <c r="D108" i="7"/>
  <c r="C108" i="7" s="1"/>
  <c r="E107" i="7"/>
  <c r="C107" i="7" s="1"/>
  <c r="D107" i="7"/>
  <c r="E106" i="7"/>
  <c r="D106" i="7"/>
  <c r="C106" i="7" s="1"/>
  <c r="E105" i="7"/>
  <c r="D105" i="7"/>
  <c r="C105" i="7"/>
  <c r="E104" i="7"/>
  <c r="D104" i="7"/>
  <c r="C104" i="7" s="1"/>
  <c r="E103" i="7"/>
  <c r="C103" i="7" s="1"/>
  <c r="D103" i="7"/>
  <c r="E102" i="7"/>
  <c r="D102" i="7"/>
  <c r="C102" i="7" s="1"/>
  <c r="E101" i="7"/>
  <c r="D101" i="7"/>
  <c r="C101" i="7"/>
  <c r="E100" i="7"/>
  <c r="D100" i="7"/>
  <c r="C100" i="7" s="1"/>
  <c r="E95" i="7"/>
  <c r="C95" i="7" s="1"/>
  <c r="D95" i="7"/>
  <c r="E94" i="7"/>
  <c r="D94" i="7"/>
  <c r="C94" i="7" s="1"/>
  <c r="E93" i="7"/>
  <c r="D93" i="7"/>
  <c r="C93" i="7"/>
  <c r="E92" i="7"/>
  <c r="D92" i="7"/>
  <c r="C92" i="7" s="1"/>
  <c r="E91" i="7"/>
  <c r="C91" i="7" s="1"/>
  <c r="D91" i="7"/>
  <c r="E90" i="7"/>
  <c r="D90" i="7"/>
  <c r="C90" i="7" s="1"/>
  <c r="E89" i="7"/>
  <c r="D89" i="7"/>
  <c r="C89" i="7"/>
  <c r="E88" i="7"/>
  <c r="D88" i="7"/>
  <c r="C88" i="7" s="1"/>
  <c r="E87" i="7"/>
  <c r="C87" i="7" s="1"/>
  <c r="D87" i="7"/>
  <c r="E86" i="7"/>
  <c r="D86" i="7"/>
  <c r="C86" i="7" s="1"/>
  <c r="E85" i="7"/>
  <c r="D85" i="7"/>
  <c r="C85" i="7"/>
  <c r="E84" i="7"/>
  <c r="D84" i="7"/>
  <c r="C84" i="7" s="1"/>
  <c r="E83" i="7"/>
  <c r="C83" i="7" s="1"/>
  <c r="D83" i="7"/>
  <c r="E82" i="7"/>
  <c r="D82" i="7"/>
  <c r="C82" i="7" s="1"/>
  <c r="E81" i="7"/>
  <c r="D81" i="7"/>
  <c r="C81" i="7"/>
  <c r="E80" i="7"/>
  <c r="D80" i="7"/>
  <c r="C80" i="7" s="1"/>
  <c r="E79" i="7"/>
  <c r="C79" i="7" s="1"/>
  <c r="D79" i="7"/>
  <c r="E78" i="7"/>
  <c r="D78" i="7"/>
  <c r="C78" i="7" s="1"/>
  <c r="E77" i="7"/>
  <c r="D77" i="7"/>
  <c r="C77" i="7"/>
  <c r="E76" i="7"/>
  <c r="D76" i="7"/>
  <c r="C76" i="7" s="1"/>
  <c r="E75" i="7"/>
  <c r="C75" i="7" s="1"/>
  <c r="D75" i="7"/>
  <c r="E74" i="7"/>
  <c r="D74" i="7"/>
  <c r="C74" i="7" s="1"/>
  <c r="E73" i="7"/>
  <c r="D73" i="7"/>
  <c r="C73" i="7"/>
  <c r="E72" i="7"/>
  <c r="D72" i="7"/>
  <c r="C72" i="7" s="1"/>
  <c r="E71" i="7"/>
  <c r="C71" i="7" s="1"/>
  <c r="D71" i="7"/>
  <c r="E70" i="7"/>
  <c r="D70" i="7"/>
  <c r="C70" i="7" s="1"/>
  <c r="E69" i="7"/>
  <c r="D69" i="7"/>
  <c r="C69" i="7"/>
  <c r="E68" i="7"/>
  <c r="D68" i="7"/>
  <c r="C68" i="7" s="1"/>
  <c r="E67" i="7"/>
  <c r="C67" i="7" s="1"/>
  <c r="D67" i="7"/>
  <c r="E66" i="7"/>
  <c r="D66" i="7"/>
  <c r="C66" i="7" s="1"/>
  <c r="E65" i="7"/>
  <c r="D65" i="7"/>
  <c r="C65" i="7"/>
  <c r="E64" i="7"/>
  <c r="D64" i="7"/>
  <c r="C64" i="7" s="1"/>
  <c r="E63" i="7"/>
  <c r="C63" i="7" s="1"/>
  <c r="D63" i="7"/>
  <c r="E62" i="7"/>
  <c r="D62" i="7"/>
  <c r="C62" i="7" s="1"/>
  <c r="E61" i="7"/>
  <c r="D61" i="7"/>
  <c r="C61" i="7"/>
  <c r="E60" i="7"/>
  <c r="D60" i="7"/>
  <c r="C60" i="7" s="1"/>
  <c r="E59" i="7"/>
  <c r="C59" i="7" s="1"/>
  <c r="D59" i="7"/>
  <c r="E58" i="7"/>
  <c r="D58" i="7"/>
  <c r="C58" i="7" s="1"/>
  <c r="E57" i="7"/>
  <c r="D57" i="7"/>
  <c r="C57" i="7"/>
  <c r="E56" i="7"/>
  <c r="D56" i="7"/>
  <c r="C56" i="7" s="1"/>
  <c r="E55" i="7"/>
  <c r="C55" i="7" s="1"/>
  <c r="D55" i="7"/>
  <c r="E54" i="7"/>
  <c r="D54" i="7"/>
  <c r="C54" i="7" s="1"/>
  <c r="E53" i="7"/>
  <c r="D53" i="7"/>
  <c r="C53" i="7"/>
  <c r="E52" i="7"/>
  <c r="D52" i="7"/>
  <c r="C52" i="7" s="1"/>
  <c r="E51" i="7"/>
  <c r="C51" i="7" s="1"/>
  <c r="D51" i="7"/>
  <c r="E50" i="7"/>
  <c r="D50" i="7"/>
  <c r="C50" i="7" s="1"/>
  <c r="E49" i="7"/>
  <c r="D49" i="7"/>
  <c r="C49" i="7"/>
  <c r="E48" i="7"/>
  <c r="D48" i="7"/>
  <c r="C48" i="7" s="1"/>
  <c r="E47" i="7"/>
  <c r="C47" i="7" s="1"/>
  <c r="D47" i="7"/>
  <c r="E46" i="7"/>
  <c r="D46" i="7"/>
  <c r="C46" i="7" s="1"/>
  <c r="E45" i="7"/>
  <c r="D45" i="7"/>
  <c r="C45" i="7"/>
  <c r="E44" i="7"/>
  <c r="D44" i="7"/>
  <c r="C44" i="7" s="1"/>
  <c r="E43" i="7"/>
  <c r="C43" i="7" s="1"/>
  <c r="D43" i="7"/>
  <c r="E42" i="7"/>
  <c r="D42" i="7"/>
  <c r="C42" i="7" s="1"/>
  <c r="E41" i="7"/>
  <c r="D41" i="7"/>
  <c r="C41" i="7"/>
  <c r="E40" i="7"/>
  <c r="D40" i="7"/>
  <c r="C40" i="7" s="1"/>
  <c r="E39" i="7"/>
  <c r="C39" i="7" s="1"/>
  <c r="D39" i="7"/>
  <c r="E38" i="7"/>
  <c r="D38" i="7"/>
  <c r="C38" i="7" s="1"/>
  <c r="E37" i="7"/>
  <c r="D37" i="7"/>
  <c r="C37" i="7"/>
  <c r="E36" i="7"/>
  <c r="D36" i="7"/>
  <c r="C36" i="7" s="1"/>
  <c r="E35" i="7"/>
  <c r="C35" i="7" s="1"/>
  <c r="D35" i="7"/>
  <c r="E34" i="7"/>
  <c r="D34" i="7"/>
  <c r="C34" i="7" s="1"/>
  <c r="E33" i="7"/>
  <c r="D33" i="7"/>
  <c r="C33" i="7"/>
  <c r="E32" i="7"/>
  <c r="D32" i="7"/>
  <c r="C32" i="7" s="1"/>
  <c r="E31" i="7"/>
  <c r="C31" i="7" s="1"/>
  <c r="D31" i="7"/>
  <c r="E30" i="7"/>
  <c r="D30" i="7"/>
  <c r="C30" i="7" s="1"/>
  <c r="E29" i="7"/>
  <c r="D29" i="7"/>
  <c r="C29" i="7"/>
  <c r="E28" i="7"/>
  <c r="D28" i="7"/>
  <c r="C28" i="7" s="1"/>
  <c r="E27" i="7"/>
  <c r="C27" i="7" s="1"/>
  <c r="D27" i="7"/>
  <c r="E26" i="7"/>
  <c r="D26" i="7"/>
  <c r="C26" i="7" s="1"/>
  <c r="E25" i="7"/>
  <c r="D25" i="7"/>
  <c r="C25" i="7"/>
  <c r="E24" i="7"/>
  <c r="D24" i="7"/>
  <c r="C24" i="7" s="1"/>
  <c r="E23" i="7"/>
  <c r="C23" i="7" s="1"/>
  <c r="D23" i="7"/>
  <c r="E22" i="7"/>
  <c r="D22" i="7"/>
  <c r="C22" i="7" s="1"/>
  <c r="E21" i="7"/>
  <c r="D21" i="7"/>
  <c r="C21" i="7"/>
  <c r="E20" i="7"/>
  <c r="D20" i="7"/>
  <c r="C20" i="7" s="1"/>
  <c r="E19" i="7"/>
  <c r="C19" i="7" s="1"/>
  <c r="D19" i="7"/>
  <c r="E18" i="7"/>
  <c r="D18" i="7"/>
  <c r="C18" i="7" s="1"/>
  <c r="E17" i="7"/>
  <c r="D17" i="7"/>
  <c r="C17" i="7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/>
  <c r="E108" i="6"/>
  <c r="D108" i="6"/>
  <c r="C108" i="6"/>
  <c r="E107" i="6"/>
  <c r="D107" i="6"/>
  <c r="C107" i="6" s="1"/>
  <c r="E106" i="6"/>
  <c r="D106" i="6"/>
  <c r="C106" i="6" s="1"/>
  <c r="E105" i="6"/>
  <c r="D105" i="6"/>
  <c r="C105" i="6"/>
  <c r="E104" i="6"/>
  <c r="D104" i="6"/>
  <c r="C104" i="6"/>
  <c r="E103" i="6"/>
  <c r="D103" i="6"/>
  <c r="C103" i="6" s="1"/>
  <c r="E102" i="6"/>
  <c r="D102" i="6"/>
  <c r="C102" i="6" s="1"/>
  <c r="E101" i="6"/>
  <c r="D101" i="6"/>
  <c r="C101" i="6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D92" i="6"/>
  <c r="C92" i="6"/>
  <c r="E91" i="6"/>
  <c r="D91" i="6"/>
  <c r="C91" i="6" s="1"/>
  <c r="E90" i="6"/>
  <c r="D90" i="6"/>
  <c r="C90" i="6" s="1"/>
  <c r="E89" i="6"/>
  <c r="D89" i="6"/>
  <c r="C89" i="6"/>
  <c r="E88" i="6"/>
  <c r="D88" i="6"/>
  <c r="C88" i="6"/>
  <c r="E87" i="6"/>
  <c r="D87" i="6"/>
  <c r="C87" i="6" s="1"/>
  <c r="E86" i="6"/>
  <c r="D86" i="6"/>
  <c r="C86" i="6" s="1"/>
  <c r="E85" i="6"/>
  <c r="D85" i="6"/>
  <c r="C85" i="6"/>
  <c r="E84" i="6"/>
  <c r="D84" i="6"/>
  <c r="C84" i="6"/>
  <c r="E83" i="6"/>
  <c r="D83" i="6"/>
  <c r="C83" i="6" s="1"/>
  <c r="E82" i="6"/>
  <c r="D82" i="6"/>
  <c r="C82" i="6" s="1"/>
  <c r="E81" i="6"/>
  <c r="D81" i="6"/>
  <c r="C81" i="6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D76" i="6"/>
  <c r="C76" i="6"/>
  <c r="E75" i="6"/>
  <c r="D75" i="6"/>
  <c r="C75" i="6" s="1"/>
  <c r="E74" i="6"/>
  <c r="D74" i="6"/>
  <c r="C74" i="6" s="1"/>
  <c r="E73" i="6"/>
  <c r="D73" i="6"/>
  <c r="C73" i="6"/>
  <c r="E72" i="6"/>
  <c r="D72" i="6"/>
  <c r="C72" i="6"/>
  <c r="E71" i="6"/>
  <c r="D71" i="6"/>
  <c r="C71" i="6" s="1"/>
  <c r="E70" i="6"/>
  <c r="D70" i="6"/>
  <c r="C70" i="6" s="1"/>
  <c r="E69" i="6"/>
  <c r="D69" i="6"/>
  <c r="C69" i="6"/>
  <c r="E68" i="6"/>
  <c r="D68" i="6"/>
  <c r="C68" i="6"/>
  <c r="E67" i="6"/>
  <c r="D67" i="6"/>
  <c r="C67" i="6" s="1"/>
  <c r="E66" i="6"/>
  <c r="D66" i="6"/>
  <c r="C66" i="6" s="1"/>
  <c r="E65" i="6"/>
  <c r="D65" i="6"/>
  <c r="C65" i="6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D60" i="6"/>
  <c r="C60" i="6"/>
  <c r="E59" i="6"/>
  <c r="D59" i="6"/>
  <c r="C59" i="6" s="1"/>
  <c r="E58" i="6"/>
  <c r="D58" i="6"/>
  <c r="C58" i="6" s="1"/>
  <c r="E57" i="6"/>
  <c r="D57" i="6"/>
  <c r="C57" i="6"/>
  <c r="E56" i="6"/>
  <c r="D56" i="6"/>
  <c r="C56" i="6"/>
  <c r="E55" i="6"/>
  <c r="D55" i="6"/>
  <c r="C55" i="6" s="1"/>
  <c r="E54" i="6"/>
  <c r="D54" i="6"/>
  <c r="C54" i="6" s="1"/>
  <c r="E53" i="6"/>
  <c r="D53" i="6"/>
  <c r="C53" i="6"/>
  <c r="E52" i="6"/>
  <c r="D52" i="6"/>
  <c r="C52" i="6"/>
  <c r="E51" i="6"/>
  <c r="D51" i="6"/>
  <c r="C51" i="6" s="1"/>
  <c r="E50" i="6"/>
  <c r="D50" i="6"/>
  <c r="C50" i="6" s="1"/>
  <c r="E49" i="6"/>
  <c r="D49" i="6"/>
  <c r="C49" i="6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D44" i="6"/>
  <c r="C44" i="6"/>
  <c r="E43" i="6"/>
  <c r="D43" i="6"/>
  <c r="C43" i="6" s="1"/>
  <c r="E42" i="6"/>
  <c r="D42" i="6"/>
  <c r="C42" i="6" s="1"/>
  <c r="E41" i="6"/>
  <c r="D41" i="6"/>
  <c r="C41" i="6"/>
  <c r="E40" i="6"/>
  <c r="D40" i="6"/>
  <c r="C40" i="6"/>
  <c r="E39" i="6"/>
  <c r="D39" i="6"/>
  <c r="C39" i="6" s="1"/>
  <c r="E38" i="6"/>
  <c r="D38" i="6"/>
  <c r="C38" i="6" s="1"/>
  <c r="E37" i="6"/>
  <c r="D37" i="6"/>
  <c r="C37" i="6"/>
  <c r="E36" i="6"/>
  <c r="D36" i="6"/>
  <c r="C36" i="6"/>
  <c r="E35" i="6"/>
  <c r="D35" i="6"/>
  <c r="C35" i="6" s="1"/>
  <c r="E34" i="6"/>
  <c r="D34" i="6"/>
  <c r="C34" i="6" s="1"/>
  <c r="E33" i="6"/>
  <c r="D33" i="6"/>
  <c r="C33" i="6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D28" i="6"/>
  <c r="C28" i="6"/>
  <c r="E27" i="6"/>
  <c r="D27" i="6"/>
  <c r="C27" i="6" s="1"/>
  <c r="E26" i="6"/>
  <c r="D26" i="6"/>
  <c r="C26" i="6" s="1"/>
  <c r="E25" i="6"/>
  <c r="D25" i="6"/>
  <c r="C25" i="6"/>
  <c r="E24" i="6"/>
  <c r="D24" i="6"/>
  <c r="C24" i="6"/>
  <c r="E23" i="6"/>
  <c r="D23" i="6"/>
  <c r="C23" i="6" s="1"/>
  <c r="E22" i="6"/>
  <c r="D22" i="6"/>
  <c r="C22" i="6" s="1"/>
  <c r="E21" i="6"/>
  <c r="D21" i="6"/>
  <c r="C21" i="6"/>
  <c r="E20" i="6"/>
  <c r="D20" i="6"/>
  <c r="C20" i="6"/>
  <c r="E19" i="6"/>
  <c r="D19" i="6"/>
  <c r="C19" i="6" s="1"/>
  <c r="E18" i="6"/>
  <c r="D18" i="6"/>
  <c r="C18" i="6" s="1"/>
  <c r="E17" i="6"/>
  <c r="D17" i="6"/>
  <c r="C17" i="6"/>
  <c r="E16" i="6"/>
  <c r="D16" i="6"/>
  <c r="C16" i="6"/>
  <c r="E15" i="6"/>
  <c r="D15" i="6"/>
  <c r="C15" i="6" s="1"/>
  <c r="E14" i="6"/>
  <c r="D14" i="6"/>
  <c r="C14" i="6" s="1"/>
  <c r="A195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C111" i="5" s="1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D106" i="5"/>
  <c r="C106" i="5"/>
  <c r="E105" i="5"/>
  <c r="D105" i="5"/>
  <c r="C105" i="5"/>
  <c r="E104" i="5"/>
  <c r="C104" i="5" s="1"/>
  <c r="D104" i="5"/>
  <c r="E103" i="5"/>
  <c r="D103" i="5"/>
  <c r="C103" i="5" s="1"/>
  <c r="E102" i="5"/>
  <c r="D102" i="5"/>
  <c r="C102" i="5"/>
  <c r="E101" i="5"/>
  <c r="D101" i="5"/>
  <c r="C101" i="5"/>
  <c r="E100" i="5"/>
  <c r="C100" i="5" s="1"/>
  <c r="D100" i="5"/>
  <c r="E95" i="5"/>
  <c r="D95" i="5"/>
  <c r="C95" i="5" s="1"/>
  <c r="E94" i="5"/>
  <c r="D94" i="5"/>
  <c r="C94" i="5"/>
  <c r="E93" i="5"/>
  <c r="D93" i="5"/>
  <c r="C93" i="5"/>
  <c r="E92" i="5"/>
  <c r="C92" i="5" s="1"/>
  <c r="D92" i="5"/>
  <c r="E91" i="5"/>
  <c r="D91" i="5"/>
  <c r="C91" i="5" s="1"/>
  <c r="E90" i="5"/>
  <c r="D90" i="5"/>
  <c r="C90" i="5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C85" i="5"/>
  <c r="E84" i="5"/>
  <c r="C84" i="5" s="1"/>
  <c r="D84" i="5"/>
  <c r="E83" i="5"/>
  <c r="D83" i="5"/>
  <c r="C83" i="5" s="1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D78" i="5"/>
  <c r="C78" i="5"/>
  <c r="E77" i="5"/>
  <c r="D77" i="5"/>
  <c r="C77" i="5"/>
  <c r="E76" i="5"/>
  <c r="C76" i="5" s="1"/>
  <c r="D76" i="5"/>
  <c r="E75" i="5"/>
  <c r="D75" i="5"/>
  <c r="C75" i="5" s="1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D70" i="5"/>
  <c r="C70" i="5"/>
  <c r="E69" i="5"/>
  <c r="D69" i="5"/>
  <c r="C69" i="5"/>
  <c r="E68" i="5"/>
  <c r="C68" i="5" s="1"/>
  <c r="D68" i="5"/>
  <c r="E67" i="5"/>
  <c r="D67" i="5"/>
  <c r="C67" i="5" s="1"/>
  <c r="E66" i="5"/>
  <c r="D66" i="5"/>
  <c r="C66" i="5"/>
  <c r="E65" i="5"/>
  <c r="D65" i="5"/>
  <c r="C65" i="5"/>
  <c r="E64" i="5"/>
  <c r="C64" i="5" s="1"/>
  <c r="D64" i="5"/>
  <c r="E63" i="5"/>
  <c r="D63" i="5"/>
  <c r="C63" i="5" s="1"/>
  <c r="E62" i="5"/>
  <c r="D62" i="5"/>
  <c r="C62" i="5"/>
  <c r="E61" i="5"/>
  <c r="D61" i="5"/>
  <c r="C61" i="5"/>
  <c r="E60" i="5"/>
  <c r="C60" i="5" s="1"/>
  <c r="D60" i="5"/>
  <c r="E59" i="5"/>
  <c r="D59" i="5"/>
  <c r="C59" i="5" s="1"/>
  <c r="E58" i="5"/>
  <c r="D58" i="5"/>
  <c r="C58" i="5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D53" i="5"/>
  <c r="C53" i="5"/>
  <c r="E52" i="5"/>
  <c r="D52" i="5"/>
  <c r="C52" i="5" s="1"/>
  <c r="E51" i="5"/>
  <c r="D51" i="5"/>
  <c r="C51" i="5" s="1"/>
  <c r="E50" i="5"/>
  <c r="D50" i="5"/>
  <c r="C50" i="5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D45" i="5"/>
  <c r="C45" i="5"/>
  <c r="E44" i="5"/>
  <c r="D44" i="5"/>
  <c r="C44" i="5" s="1"/>
  <c r="E43" i="5"/>
  <c r="D43" i="5"/>
  <c r="C43" i="5" s="1"/>
  <c r="E42" i="5"/>
  <c r="D42" i="5"/>
  <c r="C42" i="5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D37" i="5"/>
  <c r="C37" i="5"/>
  <c r="E36" i="5"/>
  <c r="D36" i="5"/>
  <c r="C36" i="5" s="1"/>
  <c r="E35" i="5"/>
  <c r="D35" i="5"/>
  <c r="C35" i="5" s="1"/>
  <c r="E34" i="5"/>
  <c r="D34" i="5"/>
  <c r="C34" i="5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D29" i="5"/>
  <c r="C29" i="5"/>
  <c r="E28" i="5"/>
  <c r="D28" i="5"/>
  <c r="C28" i="5" s="1"/>
  <c r="E27" i="5"/>
  <c r="D27" i="5"/>
  <c r="C27" i="5" s="1"/>
  <c r="E26" i="5"/>
  <c r="D26" i="5"/>
  <c r="C26" i="5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D21" i="5"/>
  <c r="C21" i="5"/>
  <c r="E20" i="5"/>
  <c r="D20" i="5"/>
  <c r="C20" i="5" s="1"/>
  <c r="E19" i="5"/>
  <c r="D19" i="5"/>
  <c r="C19" i="5" s="1"/>
  <c r="E18" i="5"/>
  <c r="D18" i="5"/>
  <c r="C18" i="5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103" i="1" l="1"/>
  <c r="A195" i="1" s="1"/>
  <c r="C110" i="1"/>
  <c r="C102" i="1"/>
  <c r="C104" i="1"/>
  <c r="C107" i="1"/>
  <c r="C106" i="1"/>
  <c r="C108" i="1"/>
  <c r="C111" i="1"/>
  <c r="C39" i="1"/>
  <c r="C55" i="1"/>
  <c r="C71" i="1"/>
  <c r="C87" i="1"/>
  <c r="C27" i="1"/>
  <c r="C43" i="1"/>
  <c r="C59" i="1"/>
  <c r="C75" i="1"/>
  <c r="C91" i="1"/>
  <c r="C47" i="1"/>
  <c r="C63" i="1"/>
  <c r="C19" i="1"/>
  <c r="C35" i="1"/>
  <c r="C51" i="1"/>
  <c r="C67" i="1"/>
  <c r="C83" i="1"/>
  <c r="C15" i="1"/>
  <c r="C31" i="1"/>
  <c r="C79" i="1"/>
  <c r="C95" i="1"/>
  <c r="C23" i="1"/>
  <c r="C14" i="1"/>
  <c r="A195" i="7"/>
  <c r="A195" i="5"/>
</calcChain>
</file>

<file path=xl/sharedStrings.xml><?xml version="1.0" encoding="utf-8"?>
<sst xmlns="http://schemas.openxmlformats.org/spreadsheetml/2006/main" count="2828" uniqueCount="139">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</sst>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8"/>
      <color indexed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2" fillId="0" borderId="0" xfId="0" applyNumberFormat="1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4" fillId="0" borderId="0" xfId="0" applyNumberFormat="1" applyFont="1" applyFill="1" applyAlignment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0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wrapText="1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>
      <protection locked="0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3" fontId="2" fillId="6" borderId="43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5" borderId="49" xfId="0" applyNumberFormat="1" applyFont="1" applyFill="1" applyBorder="1" applyAlignment="1" applyProtection="1">
      <protection locked="0"/>
    </xf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3" fontId="2" fillId="5" borderId="56" xfId="0" applyNumberFormat="1" applyFont="1" applyFill="1" applyBorder="1" applyAlignment="1" applyProtection="1">
      <protection locked="0"/>
    </xf>
    <xf numFmtId="3" fontId="2" fillId="5" borderId="57" xfId="0" applyNumberFormat="1" applyFont="1" applyFill="1" applyBorder="1" applyAlignment="1" applyProtection="1">
      <protection locked="0"/>
    </xf>
    <xf numFmtId="3" fontId="2" fillId="5" borderId="58" xfId="0" applyNumberFormat="1" applyFont="1" applyFill="1" applyBorder="1" applyAlignment="1" applyProtection="1">
      <protection locked="0"/>
    </xf>
    <xf numFmtId="3" fontId="2" fillId="6" borderId="49" xfId="0" applyNumberFormat="1" applyFont="1" applyFill="1" applyBorder="1" applyAlignment="1" applyProtection="1"/>
    <xf numFmtId="3" fontId="2" fillId="5" borderId="59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3" fontId="2" fillId="5" borderId="60" xfId="0" applyNumberFormat="1" applyFont="1" applyFill="1" applyBorder="1" applyAlignment="1" applyProtection="1">
      <protection locked="0"/>
    </xf>
    <xf numFmtId="3" fontId="2" fillId="5" borderId="61" xfId="0" applyNumberFormat="1" applyFont="1" applyFill="1" applyBorder="1" applyAlignment="1" applyProtection="1">
      <protection locked="0"/>
    </xf>
    <xf numFmtId="3" fontId="2" fillId="5" borderId="62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32" xfId="0" applyNumberFormat="1" applyFont="1" applyFill="1" applyBorder="1" applyAlignment="1" applyProtection="1"/>
    <xf numFmtId="0" fontId="2" fillId="0" borderId="63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5" borderId="64" xfId="0" applyNumberFormat="1" applyFont="1" applyFill="1" applyBorder="1" applyAlignment="1" applyProtection="1">
      <protection locked="0"/>
    </xf>
    <xf numFmtId="3" fontId="2" fillId="5" borderId="65" xfId="0" applyNumberFormat="1" applyFont="1" applyFill="1" applyBorder="1" applyAlignment="1" applyProtection="1">
      <protection locked="0"/>
    </xf>
    <xf numFmtId="3" fontId="2" fillId="5" borderId="66" xfId="0" applyNumberFormat="1" applyFont="1" applyFill="1" applyBorder="1" applyAlignment="1" applyProtection="1">
      <protection locked="0"/>
    </xf>
    <xf numFmtId="3" fontId="2" fillId="5" borderId="67" xfId="0" applyNumberFormat="1" applyFont="1" applyFill="1" applyBorder="1" applyAlignment="1" applyProtection="1">
      <protection locked="0"/>
    </xf>
    <xf numFmtId="3" fontId="2" fillId="5" borderId="68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69" xfId="0" applyNumberFormat="1" applyFont="1" applyFill="1" applyBorder="1" applyAlignment="1" applyProtection="1">
      <protection locked="0"/>
    </xf>
    <xf numFmtId="3" fontId="2" fillId="6" borderId="44" xfId="0" applyNumberFormat="1" applyFont="1" applyFill="1" applyBorder="1" applyAlignment="1" applyProtection="1"/>
    <xf numFmtId="3" fontId="2" fillId="5" borderId="70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/>
    <xf numFmtId="0" fontId="2" fillId="0" borderId="0" xfId="0" applyFont="1" applyBorder="1" applyProtection="1"/>
    <xf numFmtId="0" fontId="2" fillId="0" borderId="14" xfId="0" applyFont="1" applyFill="1" applyBorder="1" applyAlignment="1" applyProtection="1">
      <alignment horizontal="center" vertical="center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0" borderId="64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3" fontId="2" fillId="0" borderId="72" xfId="0" applyNumberFormat="1" applyFont="1" applyFill="1" applyBorder="1" applyAlignment="1" applyProtection="1"/>
    <xf numFmtId="3" fontId="2" fillId="0" borderId="73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0" borderId="74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horizontal="left" vertical="center" wrapText="1"/>
    </xf>
    <xf numFmtId="41" fontId="4" fillId="2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72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2" fillId="7" borderId="0" xfId="0" applyFont="1" applyFill="1" applyProtection="1"/>
    <xf numFmtId="0" fontId="2" fillId="0" borderId="36" xfId="0" applyFont="1" applyFill="1" applyBorder="1" applyAlignment="1" applyProtection="1">
      <alignment horizontal="left" vertical="center" wrapText="1"/>
    </xf>
    <xf numFmtId="3" fontId="2" fillId="5" borderId="74" xfId="0" applyNumberFormat="1" applyFont="1" applyFill="1" applyBorder="1" applyAlignment="1" applyProtection="1">
      <protection locked="0"/>
    </xf>
    <xf numFmtId="0" fontId="7" fillId="2" borderId="75" xfId="0" applyNumberFormat="1" applyFont="1" applyFill="1" applyBorder="1" applyAlignment="1" applyProtection="1">
      <alignment horizontal="left"/>
    </xf>
    <xf numFmtId="0" fontId="1" fillId="2" borderId="75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3" fontId="2" fillId="5" borderId="78" xfId="0" applyNumberFormat="1" applyFont="1" applyFill="1" applyBorder="1" applyAlignment="1" applyProtection="1">
      <protection locked="0"/>
    </xf>
    <xf numFmtId="3" fontId="2" fillId="0" borderId="66" xfId="0" applyNumberFormat="1" applyFont="1" applyFill="1" applyBorder="1" applyAlignment="1" applyProtection="1"/>
    <xf numFmtId="3" fontId="2" fillId="5" borderId="8" xfId="0" applyNumberFormat="1" applyFont="1" applyFill="1" applyBorder="1" applyAlignment="1" applyProtection="1">
      <protection locked="0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4" xfId="0" applyNumberFormat="1" applyFont="1" applyFill="1" applyBorder="1" applyAlignment="1" applyProtection="1">
      <alignment horizontal="center" vertical="center" wrapText="1"/>
    </xf>
    <xf numFmtId="41" fontId="2" fillId="0" borderId="7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8" borderId="46" xfId="0" applyNumberFormat="1" applyFont="1" applyFill="1" applyBorder="1" applyAlignment="1" applyProtection="1">
      <protection locked="0"/>
    </xf>
    <xf numFmtId="3" fontId="2" fillId="8" borderId="4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74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9" borderId="0" xfId="0" applyFont="1" applyFill="1" applyBorder="1" applyProtection="1"/>
    <xf numFmtId="0" fontId="2" fillId="9" borderId="0" xfId="0" applyFont="1" applyFill="1" applyBorder="1" applyProtection="1">
      <protection hidden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6" xfId="0" applyNumberFormat="1" applyFont="1" applyFill="1" applyBorder="1" applyAlignment="1" applyProtection="1">
      <alignment horizontal="center" vertical="center" wrapText="1"/>
    </xf>
    <xf numFmtId="3" fontId="2" fillId="0" borderId="17" xfId="0" applyNumberFormat="1" applyFont="1" applyFill="1" applyBorder="1" applyAlignment="1" applyProtection="1">
      <protection locked="0"/>
    </xf>
    <xf numFmtId="3" fontId="2" fillId="5" borderId="76" xfId="0" applyNumberFormat="1" applyFont="1" applyFill="1" applyBorder="1" applyAlignment="1" applyProtection="1">
      <protection locked="0"/>
    </xf>
    <xf numFmtId="3" fontId="2" fillId="5" borderId="79" xfId="0" applyNumberFormat="1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3" fontId="2" fillId="0" borderId="24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>
      <alignment wrapText="1"/>
      <protection locked="0"/>
    </xf>
    <xf numFmtId="3" fontId="2" fillId="5" borderId="82" xfId="0" applyNumberFormat="1" applyFont="1" applyFill="1" applyBorder="1" applyAlignment="1" applyProtection="1">
      <protection locked="0"/>
    </xf>
    <xf numFmtId="3" fontId="2" fillId="5" borderId="63" xfId="0" applyNumberFormat="1" applyFont="1" applyFill="1" applyBorder="1" applyAlignment="1" applyProtection="1">
      <protection locked="0"/>
    </xf>
    <xf numFmtId="0" fontId="10" fillId="0" borderId="0" xfId="0" applyFont="1"/>
    <xf numFmtId="3" fontId="10" fillId="0" borderId="72" xfId="0" applyNumberFormat="1" applyFont="1" applyBorder="1" applyProtection="1">
      <protection locked="0"/>
    </xf>
    <xf numFmtId="3" fontId="10" fillId="0" borderId="0" xfId="0" applyNumberFormat="1" applyFont="1" applyProtection="1">
      <protection locked="0"/>
    </xf>
    <xf numFmtId="3" fontId="2" fillId="0" borderId="63" xfId="0" applyNumberFormat="1" applyFont="1" applyFill="1" applyBorder="1" applyAlignment="1" applyProtection="1">
      <protection locked="0"/>
    </xf>
    <xf numFmtId="3" fontId="2" fillId="5" borderId="80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3" fontId="2" fillId="5" borderId="77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protection locked="0"/>
    </xf>
    <xf numFmtId="3" fontId="2" fillId="6" borderId="76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10" fillId="0" borderId="24" xfId="0" applyNumberFormat="1" applyFont="1" applyBorder="1" applyProtection="1">
      <protection locked="0"/>
    </xf>
    <xf numFmtId="3" fontId="2" fillId="6" borderId="70" xfId="0" applyNumberFormat="1" applyFont="1" applyFill="1" applyBorder="1" applyAlignment="1" applyProtection="1"/>
    <xf numFmtId="3" fontId="2" fillId="5" borderId="83" xfId="0" applyNumberFormat="1" applyFont="1" applyFill="1" applyBorder="1" applyAlignment="1" applyProtection="1">
      <protection locked="0"/>
    </xf>
    <xf numFmtId="3" fontId="2" fillId="5" borderId="84" xfId="0" applyNumberFormat="1" applyFont="1" applyFill="1" applyBorder="1" applyAlignment="1" applyProtection="1">
      <protection locked="0"/>
    </xf>
    <xf numFmtId="3" fontId="2" fillId="6" borderId="77" xfId="0" applyNumberFormat="1" applyFont="1" applyFill="1" applyBorder="1" applyAlignment="1" applyProtection="1"/>
    <xf numFmtId="3" fontId="2" fillId="5" borderId="81" xfId="0" applyNumberFormat="1" applyFont="1" applyFill="1" applyBorder="1" applyAlignment="1" applyProtection="1">
      <protection locked="0"/>
    </xf>
    <xf numFmtId="3" fontId="2" fillId="6" borderId="67" xfId="0" applyNumberFormat="1" applyFont="1" applyFill="1" applyBorder="1" applyAlignment="1" applyProtection="1"/>
    <xf numFmtId="0" fontId="10" fillId="0" borderId="72" xfId="0" applyFont="1" applyBorder="1"/>
    <xf numFmtId="3" fontId="2" fillId="5" borderId="73" xfId="0" applyNumberFormat="1" applyFont="1" applyFill="1" applyBorder="1" applyAlignment="1" applyProtection="1">
      <protection locked="0"/>
    </xf>
    <xf numFmtId="3" fontId="2" fillId="6" borderId="69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63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72" xfId="0" applyNumberFormat="1" applyFont="1" applyFill="1" applyBorder="1" applyAlignment="1" applyProtection="1">
      <protection locked="0"/>
    </xf>
    <xf numFmtId="3" fontId="10" fillId="0" borderId="81" xfId="0" applyNumberFormat="1" applyFont="1" applyBorder="1" applyProtection="1">
      <protection locked="0"/>
    </xf>
    <xf numFmtId="3" fontId="10" fillId="0" borderId="11" xfId="0" applyNumberFormat="1" applyFont="1" applyBorder="1" applyProtection="1">
      <protection locked="0"/>
    </xf>
    <xf numFmtId="0" fontId="2" fillId="0" borderId="76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7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64" xfId="0" applyNumberFormat="1" applyFont="1" applyFill="1" applyBorder="1" applyAlignment="1" applyProtection="1">
      <protection locked="0"/>
    </xf>
    <xf numFmtId="3" fontId="2" fillId="5" borderId="85" xfId="0" applyNumberFormat="1" applyFont="1" applyFill="1" applyBorder="1" applyAlignment="1" applyProtection="1">
      <protection locked="0"/>
    </xf>
    <xf numFmtId="3" fontId="2" fillId="5" borderId="86" xfId="0" applyNumberFormat="1" applyFont="1" applyFill="1" applyBorder="1" applyAlignment="1" applyProtection="1">
      <protection locked="0"/>
    </xf>
    <xf numFmtId="3" fontId="2" fillId="0" borderId="73" xfId="0" applyNumberFormat="1" applyFont="1" applyFill="1" applyBorder="1" applyAlignment="1" applyProtection="1">
      <protection locked="0"/>
    </xf>
    <xf numFmtId="3" fontId="2" fillId="6" borderId="87" xfId="0" applyNumberFormat="1" applyFont="1" applyFill="1" applyBorder="1" applyAlignment="1" applyProtection="1"/>
    <xf numFmtId="3" fontId="2" fillId="0" borderId="74" xfId="0" applyNumberFormat="1" applyFont="1" applyFill="1" applyBorder="1" applyAlignment="1" applyProtection="1">
      <protection locked="0"/>
    </xf>
    <xf numFmtId="3" fontId="2" fillId="5" borderId="88" xfId="0" applyNumberFormat="1" applyFont="1" applyFill="1" applyBorder="1" applyAlignment="1" applyProtection="1">
      <protection locked="0"/>
    </xf>
    <xf numFmtId="3" fontId="2" fillId="5" borderId="89" xfId="0" applyNumberFormat="1" applyFont="1" applyFill="1" applyBorder="1" applyAlignment="1" applyProtection="1">
      <protection locked="0"/>
    </xf>
    <xf numFmtId="41" fontId="4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66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72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10" borderId="0" xfId="0" applyFill="1" applyProtection="1">
      <protection locked="0"/>
    </xf>
    <xf numFmtId="3" fontId="0" fillId="10" borderId="0" xfId="0" applyNumberFormat="1" applyFill="1"/>
    <xf numFmtId="0" fontId="0" fillId="10" borderId="0" xfId="0" applyFill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76" xfId="0" applyFont="1" applyBorder="1" applyAlignment="1" applyProtection="1">
      <alignment horizontal="center" vertical="center" wrapText="1"/>
    </xf>
    <xf numFmtId="0" fontId="2" fillId="0" borderId="77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 wrapText="1"/>
    </xf>
    <xf numFmtId="0" fontId="2" fillId="0" borderId="75" xfId="0" applyFont="1" applyFill="1" applyBorder="1" applyAlignment="1" applyProtection="1">
      <alignment horizontal="center" vertical="center" wrapText="1"/>
    </xf>
    <xf numFmtId="0" fontId="2" fillId="0" borderId="76" xfId="0" applyFont="1" applyFill="1" applyBorder="1" applyAlignment="1" applyProtection="1">
      <alignment horizontal="center" vertical="center" wrapText="1"/>
    </xf>
    <xf numFmtId="0" fontId="2" fillId="0" borderId="8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10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8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7" xfId="0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/>
    </xf>
    <xf numFmtId="0" fontId="2" fillId="0" borderId="75" xfId="0" applyNumberFormat="1" applyFont="1" applyFill="1" applyBorder="1" applyAlignment="1" applyProtection="1">
      <alignment horizontal="center" vertical="center"/>
    </xf>
    <xf numFmtId="0" fontId="2" fillId="0" borderId="76" xfId="0" applyNumberFormat="1" applyFont="1" applyFill="1" applyBorder="1" applyAlignment="1" applyProtection="1">
      <alignment horizontal="center" vertical="center"/>
    </xf>
    <xf numFmtId="0" fontId="2" fillId="0" borderId="8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77" xfId="0" applyNumberFormat="1" applyFont="1" applyFill="1" applyBorder="1" applyAlignment="1" applyProtection="1">
      <alignment horizontal="center" vertical="center"/>
    </xf>
    <xf numFmtId="0" fontId="2" fillId="0" borderId="7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alignment wrapText="1"/>
    </xf>
    <xf numFmtId="3" fontId="10" fillId="0" borderId="72" xfId="0" applyNumberFormat="1" applyFont="1" applyBorder="1" applyProtection="1"/>
    <xf numFmtId="3" fontId="10" fillId="0" borderId="0" xfId="0" applyNumberFormat="1" applyFont="1" applyProtection="1"/>
    <xf numFmtId="3" fontId="2" fillId="0" borderId="63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10" fillId="0" borderId="24" xfId="0" applyNumberFormat="1" applyFont="1" applyBorder="1" applyProtection="1"/>
    <xf numFmtId="3" fontId="10" fillId="0" borderId="81" xfId="0" applyNumberFormat="1" applyFont="1" applyBorder="1" applyProtection="1"/>
    <xf numFmtId="3" fontId="10" fillId="0" borderId="11" xfId="0" applyNumberFormat="1" applyFont="1" applyBorder="1" applyProtection="1"/>
    <xf numFmtId="1" fontId="9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6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wrapText="1"/>
    </xf>
    <xf numFmtId="1" fontId="7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/>
    </xf>
    <xf numFmtId="1" fontId="2" fillId="0" borderId="75" xfId="0" applyNumberFormat="1" applyFont="1" applyFill="1" applyBorder="1" applyAlignment="1" applyProtection="1">
      <alignment horizontal="center" vertical="center"/>
    </xf>
    <xf numFmtId="1" fontId="2" fillId="0" borderId="76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8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8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7" xfId="0" applyNumberFormat="1" applyFont="1" applyFill="1" applyBorder="1" applyAlignment="1" applyProtection="1">
      <alignment horizontal="center" vertical="center"/>
    </xf>
    <xf numFmtId="1" fontId="10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0" fillId="10" borderId="0" xfId="0" applyNumberFormat="1" applyFill="1" applyProtection="1">
      <protection locked="0"/>
    </xf>
    <xf numFmtId="1" fontId="2" fillId="0" borderId="8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/>
    <xf numFmtId="1" fontId="2" fillId="5" borderId="18" xfId="0" applyNumberFormat="1" applyFont="1" applyFill="1" applyBorder="1" applyAlignment="1" applyProtection="1">
      <protection locked="0"/>
    </xf>
    <xf numFmtId="1" fontId="2" fillId="5" borderId="76" xfId="0" applyNumberFormat="1" applyFont="1" applyFill="1" applyBorder="1" applyAlignment="1" applyProtection="1">
      <protection locked="0"/>
    </xf>
    <xf numFmtId="1" fontId="2" fillId="5" borderId="21" xfId="0" applyNumberFormat="1" applyFont="1" applyFill="1" applyBorder="1" applyAlignment="1" applyProtection="1">
      <protection locked="0"/>
    </xf>
    <xf numFmtId="1" fontId="2" fillId="5" borderId="79" xfId="0" applyNumberFormat="1" applyFont="1" applyFill="1" applyBorder="1" applyAlignment="1" applyProtection="1">
      <protection locked="0"/>
    </xf>
    <xf numFmtId="1" fontId="2" fillId="5" borderId="64" xfId="0" applyNumberFormat="1" applyFont="1" applyFill="1" applyBorder="1" applyAlignment="1" applyProtection="1">
      <protection locked="0"/>
    </xf>
    <xf numFmtId="1" fontId="4" fillId="2" borderId="0" xfId="0" applyNumberFormat="1" applyFont="1" applyFill="1" applyProtection="1">
      <protection locked="0"/>
    </xf>
    <xf numFmtId="1" fontId="2" fillId="0" borderId="24" xfId="0" applyNumberFormat="1" applyFont="1" applyFill="1" applyBorder="1" applyAlignment="1" applyProtection="1"/>
    <xf numFmtId="1" fontId="2" fillId="5" borderId="25" xfId="0" applyNumberFormat="1" applyFont="1" applyFill="1" applyBorder="1" applyAlignment="1" applyProtection="1">
      <protection locked="0"/>
    </xf>
    <xf numFmtId="1" fontId="2" fillId="5" borderId="68" xfId="0" applyNumberFormat="1" applyFont="1" applyFill="1" applyBorder="1" applyAlignment="1" applyProtection="1">
      <protection locked="0"/>
    </xf>
    <xf numFmtId="1" fontId="2" fillId="5" borderId="28" xfId="0" applyNumberFormat="1" applyFont="1" applyFill="1" applyBorder="1" applyAlignment="1" applyProtection="1">
      <protection locked="0"/>
    </xf>
    <xf numFmtId="1" fontId="2" fillId="5" borderId="24" xfId="0" applyNumberFormat="1" applyFont="1" applyFill="1" applyBorder="1" applyAlignment="1" applyProtection="1">
      <protection locked="0"/>
    </xf>
    <xf numFmtId="1" fontId="2" fillId="5" borderId="72" xfId="0" applyNumberFormat="1" applyFont="1" applyFill="1" applyBorder="1" applyAlignment="1" applyProtection="1">
      <protection locked="0"/>
    </xf>
    <xf numFmtId="1" fontId="2" fillId="0" borderId="24" xfId="0" applyNumberFormat="1" applyFont="1" applyFill="1" applyBorder="1" applyAlignment="1" applyProtection="1">
      <alignment wrapText="1"/>
    </xf>
    <xf numFmtId="1" fontId="2" fillId="5" borderId="31" xfId="0" applyNumberFormat="1" applyFont="1" applyFill="1" applyBorder="1" applyAlignment="1" applyProtection="1">
      <protection locked="0"/>
    </xf>
    <xf numFmtId="1" fontId="2" fillId="5" borderId="82" xfId="0" applyNumberFormat="1" applyFont="1" applyFill="1" applyBorder="1" applyAlignment="1" applyProtection="1">
      <protection locked="0"/>
    </xf>
    <xf numFmtId="1" fontId="2" fillId="5" borderId="34" xfId="0" applyNumberFormat="1" applyFont="1" applyFill="1" applyBorder="1" applyAlignment="1" applyProtection="1">
      <protection locked="0"/>
    </xf>
    <xf numFmtId="1" fontId="2" fillId="5" borderId="63" xfId="0" applyNumberFormat="1" applyFont="1" applyFill="1" applyBorder="1" applyAlignment="1" applyProtection="1">
      <protection locked="0"/>
    </xf>
    <xf numFmtId="1" fontId="10" fillId="0" borderId="0" xfId="0" applyNumberFormat="1" applyFont="1"/>
    <xf numFmtId="1" fontId="10" fillId="0" borderId="72" xfId="0" applyNumberFormat="1" applyFont="1" applyBorder="1" applyProtection="1"/>
    <xf numFmtId="1" fontId="10" fillId="0" borderId="0" xfId="0" applyNumberFormat="1" applyFont="1" applyProtection="1"/>
    <xf numFmtId="1" fontId="2" fillId="0" borderId="63" xfId="0" applyNumberFormat="1" applyFont="1" applyFill="1" applyBorder="1" applyAlignment="1" applyProtection="1"/>
    <xf numFmtId="1" fontId="2" fillId="5" borderId="80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5" borderId="37" xfId="0" applyNumberFormat="1" applyFont="1" applyFill="1" applyBorder="1" applyAlignment="1" applyProtection="1">
      <protection locked="0"/>
    </xf>
    <xf numFmtId="1" fontId="2" fillId="5" borderId="77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2" fillId="5" borderId="49" xfId="0" applyNumberFormat="1" applyFont="1" applyFill="1" applyBorder="1" applyAlignment="1" applyProtection="1">
      <protection locked="0"/>
    </xf>
    <xf numFmtId="1" fontId="2" fillId="5" borderId="74" xfId="0" applyNumberFormat="1" applyFont="1" applyFill="1" applyBorder="1" applyAlignment="1" applyProtection="1">
      <protection locked="0"/>
    </xf>
    <xf numFmtId="1" fontId="2" fillId="5" borderId="44" xfId="0" applyNumberFormat="1" applyFont="1" applyFill="1" applyBorder="1" applyAlignment="1" applyProtection="1">
      <protection locked="0"/>
    </xf>
    <xf numFmtId="1" fontId="2" fillId="5" borderId="65" xfId="0" applyNumberFormat="1" applyFont="1" applyFill="1" applyBorder="1" applyAlignment="1" applyProtection="1">
      <protection locked="0"/>
    </xf>
    <xf numFmtId="1" fontId="2" fillId="5" borderId="47" xfId="0" applyNumberFormat="1" applyFont="1" applyFill="1" applyBorder="1" applyAlignment="1" applyProtection="1">
      <protection locked="0"/>
    </xf>
    <xf numFmtId="1" fontId="2" fillId="5" borderId="17" xfId="0" applyNumberFormat="1" applyFont="1" applyFill="1" applyBorder="1" applyAlignment="1" applyProtection="1">
      <protection locked="0"/>
    </xf>
    <xf numFmtId="1" fontId="2" fillId="5" borderId="69" xfId="0" applyNumberFormat="1" applyFont="1" applyFill="1" applyBorder="1" applyAlignment="1" applyProtection="1">
      <protection locked="0"/>
    </xf>
    <xf numFmtId="1" fontId="2" fillId="5" borderId="43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6" borderId="18" xfId="0" applyNumberFormat="1" applyFont="1" applyFill="1" applyBorder="1" applyAlignment="1" applyProtection="1"/>
    <xf numFmtId="1" fontId="2" fillId="6" borderId="76" xfId="0" applyNumberFormat="1" applyFont="1" applyFill="1" applyBorder="1" applyAlignment="1" applyProtection="1"/>
    <xf numFmtId="1" fontId="2" fillId="6" borderId="31" xfId="0" applyNumberFormat="1" applyFont="1" applyFill="1" applyBorder="1" applyAlignment="1" applyProtection="1"/>
    <xf numFmtId="1" fontId="2" fillId="6" borderId="82" xfId="0" applyNumberFormat="1" applyFont="1" applyFill="1" applyBorder="1" applyAlignment="1" applyProtection="1"/>
    <xf numFmtId="1" fontId="10" fillId="0" borderId="24" xfId="0" applyNumberFormat="1" applyFont="1" applyBorder="1" applyProtection="1"/>
    <xf numFmtId="1" fontId="2" fillId="6" borderId="70" xfId="0" applyNumberFormat="1" applyFont="1" applyFill="1" applyBorder="1" applyAlignment="1" applyProtection="1"/>
    <xf numFmtId="1" fontId="2" fillId="5" borderId="83" xfId="0" applyNumberFormat="1" applyFont="1" applyFill="1" applyBorder="1" applyAlignment="1" applyProtection="1">
      <protection locked="0"/>
    </xf>
    <xf numFmtId="1" fontId="2" fillId="5" borderId="84" xfId="0" applyNumberFormat="1" applyFont="1" applyFill="1" applyBorder="1" applyAlignment="1" applyProtection="1">
      <protection locked="0"/>
    </xf>
    <xf numFmtId="1" fontId="2" fillId="5" borderId="70" xfId="0" applyNumberFormat="1" applyFont="1" applyFill="1" applyBorder="1" applyAlignment="1" applyProtection="1">
      <protection locked="0"/>
    </xf>
    <xf numFmtId="1" fontId="2" fillId="6" borderId="49" xfId="0" applyNumberFormat="1" applyFont="1" applyFill="1" applyBorder="1" applyAlignment="1" applyProtection="1"/>
    <xf numFmtId="1" fontId="2" fillId="6" borderId="77" xfId="0" applyNumberFormat="1" applyFont="1" applyFill="1" applyBorder="1" applyAlignment="1" applyProtection="1"/>
    <xf numFmtId="1" fontId="2" fillId="5" borderId="81" xfId="0" applyNumberFormat="1" applyFont="1" applyFill="1" applyBorder="1" applyAlignment="1" applyProtection="1">
      <protection locked="0"/>
    </xf>
    <xf numFmtId="1" fontId="2" fillId="6" borderId="67" xfId="0" applyNumberFormat="1" applyFont="1" applyFill="1" applyBorder="1" applyAlignment="1" applyProtection="1"/>
    <xf numFmtId="1" fontId="2" fillId="5" borderId="29" xfId="0" applyNumberFormat="1" applyFont="1" applyFill="1" applyBorder="1" applyAlignment="1" applyProtection="1">
      <protection locked="0"/>
    </xf>
    <xf numFmtId="1" fontId="2" fillId="5" borderId="2" xfId="0" applyNumberFormat="1" applyFont="1" applyFill="1" applyBorder="1" applyAlignment="1" applyProtection="1">
      <protection locked="0"/>
    </xf>
    <xf numFmtId="1" fontId="10" fillId="0" borderId="72" xfId="0" applyNumberFormat="1" applyFont="1" applyBorder="1"/>
    <xf numFmtId="1" fontId="2" fillId="5" borderId="73" xfId="0" applyNumberFormat="1" applyFont="1" applyFill="1" applyBorder="1" applyAlignment="1" applyProtection="1">
      <protection locked="0"/>
    </xf>
    <xf numFmtId="1" fontId="2" fillId="6" borderId="69" xfId="0" applyNumberFormat="1" applyFont="1" applyFill="1" applyBorder="1" applyAlignment="1" applyProtection="1"/>
    <xf numFmtId="1" fontId="2" fillId="6" borderId="44" xfId="0" applyNumberFormat="1" applyFont="1" applyFill="1" applyBorder="1" applyAlignment="1" applyProtection="1"/>
    <xf numFmtId="1" fontId="2" fillId="6" borderId="47" xfId="0" applyNumberFormat="1" applyFont="1" applyFill="1" applyBorder="1" applyAlignment="1" applyProtection="1"/>
    <xf numFmtId="1" fontId="2" fillId="6" borderId="17" xfId="0" applyNumberFormat="1" applyFont="1" applyFill="1" applyBorder="1" applyAlignment="1" applyProtection="1"/>
    <xf numFmtId="1" fontId="2" fillId="6" borderId="25" xfId="0" applyNumberFormat="1" applyFont="1" applyFill="1" applyBorder="1" applyAlignment="1" applyProtection="1"/>
    <xf numFmtId="1" fontId="2" fillId="6" borderId="28" xfId="0" applyNumberFormat="1" applyFont="1" applyFill="1" applyBorder="1" applyAlignment="1" applyProtection="1"/>
    <xf numFmtId="1" fontId="2" fillId="6" borderId="24" xfId="0" applyNumberFormat="1" applyFont="1" applyFill="1" applyBorder="1" applyAlignment="1" applyProtection="1"/>
    <xf numFmtId="1" fontId="2" fillId="6" borderId="34" xfId="0" applyNumberFormat="1" applyFont="1" applyFill="1" applyBorder="1" applyAlignment="1" applyProtection="1"/>
    <xf numFmtId="1" fontId="2" fillId="6" borderId="63" xfId="0" applyNumberFormat="1" applyFont="1" applyFill="1" applyBorder="1" applyAlignment="1" applyProtection="1"/>
    <xf numFmtId="1" fontId="2" fillId="6" borderId="43" xfId="0" applyNumberFormat="1" applyFont="1" applyFill="1" applyBorder="1" applyAlignment="1" applyProtection="1"/>
    <xf numFmtId="1" fontId="2" fillId="6" borderId="36" xfId="0" applyNumberFormat="1" applyFont="1" applyFill="1" applyBorder="1" applyAlignment="1" applyProtection="1"/>
    <xf numFmtId="1" fontId="2" fillId="5" borderId="8" xfId="0" applyNumberFormat="1" applyFont="1" applyFill="1" applyBorder="1" applyAlignment="1" applyProtection="1">
      <protection locked="0"/>
    </xf>
    <xf numFmtId="1" fontId="2" fillId="6" borderId="68" xfId="0" applyNumberFormat="1" applyFont="1" applyFill="1" applyBorder="1" applyAlignment="1" applyProtection="1"/>
    <xf numFmtId="1" fontId="2" fillId="0" borderId="72" xfId="0" applyNumberFormat="1" applyFont="1" applyFill="1" applyBorder="1" applyAlignment="1" applyProtection="1"/>
    <xf numFmtId="1" fontId="10" fillId="0" borderId="81" xfId="0" applyNumberFormat="1" applyFont="1" applyBorder="1" applyProtection="1"/>
    <xf numFmtId="1" fontId="10" fillId="0" borderId="11" xfId="0" applyNumberFormat="1" applyFont="1" applyBorder="1" applyProtection="1"/>
    <xf numFmtId="1" fontId="2" fillId="5" borderId="66" xfId="0" applyNumberFormat="1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4" fillId="0" borderId="0" xfId="0" applyNumberFormat="1" applyFont="1" applyFill="1" applyBorder="1" applyProtection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/>
    <xf numFmtId="1" fontId="2" fillId="0" borderId="64" xfId="0" applyNumberFormat="1" applyFont="1" applyFill="1" applyBorder="1" applyAlignment="1" applyProtection="1"/>
    <xf numFmtId="1" fontId="2" fillId="5" borderId="85" xfId="0" applyNumberFormat="1" applyFont="1" applyFill="1" applyBorder="1" applyAlignment="1" applyProtection="1">
      <protection locked="0"/>
    </xf>
    <xf numFmtId="1" fontId="2" fillId="5" borderId="45" xfId="0" applyNumberFormat="1" applyFont="1" applyFill="1" applyBorder="1" applyAlignment="1" applyProtection="1">
      <protection locked="0"/>
    </xf>
    <xf numFmtId="1" fontId="2" fillId="5" borderId="48" xfId="0" applyNumberFormat="1" applyFont="1" applyFill="1" applyBorder="1" applyAlignment="1" applyProtection="1">
      <protection locked="0"/>
    </xf>
    <xf numFmtId="1" fontId="2" fillId="5" borderId="86" xfId="0" applyNumberFormat="1" applyFont="1" applyFill="1" applyBorder="1" applyAlignment="1" applyProtection="1">
      <protection locked="0"/>
    </xf>
    <xf numFmtId="1" fontId="2" fillId="5" borderId="26" xfId="0" applyNumberFormat="1" applyFont="1" applyFill="1" applyBorder="1" applyAlignment="1" applyProtection="1">
      <protection locked="0"/>
    </xf>
    <xf numFmtId="1" fontId="2" fillId="0" borderId="73" xfId="0" applyNumberFormat="1" applyFont="1" applyFill="1" applyBorder="1" applyAlignment="1" applyProtection="1"/>
    <xf numFmtId="1" fontId="2" fillId="6" borderId="87" xfId="0" applyNumberFormat="1" applyFont="1" applyFill="1" applyBorder="1" applyAlignment="1" applyProtection="1"/>
    <xf numFmtId="1" fontId="2" fillId="5" borderId="32" xfId="0" applyNumberFormat="1" applyFont="1" applyFill="1" applyBorder="1" applyAlignment="1" applyProtection="1">
      <protection locked="0"/>
    </xf>
    <xf numFmtId="1" fontId="2" fillId="5" borderId="35" xfId="0" applyNumberFormat="1" applyFont="1" applyFill="1" applyBorder="1" applyAlignment="1" applyProtection="1">
      <protection locked="0"/>
    </xf>
    <xf numFmtId="1" fontId="2" fillId="6" borderId="35" xfId="0" applyNumberFormat="1" applyFont="1" applyFill="1" applyBorder="1" applyAlignment="1" applyProtection="1"/>
    <xf numFmtId="1" fontId="2" fillId="6" borderId="32" xfId="0" applyNumberFormat="1" applyFont="1" applyFill="1" applyBorder="1" applyAlignment="1" applyProtection="1"/>
    <xf numFmtId="1" fontId="2" fillId="0" borderId="74" xfId="0" applyNumberFormat="1" applyFont="1" applyFill="1" applyBorder="1" applyAlignment="1" applyProtection="1"/>
    <xf numFmtId="1" fontId="2" fillId="5" borderId="88" xfId="0" applyNumberFormat="1" applyFont="1" applyFill="1" applyBorder="1" applyAlignment="1" applyProtection="1">
      <protection locked="0"/>
    </xf>
    <xf numFmtId="1" fontId="2" fillId="5" borderId="50" xfId="0" applyNumberFormat="1" applyFont="1" applyFill="1" applyBorder="1" applyAlignment="1" applyProtection="1">
      <protection locked="0"/>
    </xf>
    <xf numFmtId="1" fontId="2" fillId="5" borderId="41" xfId="0" applyNumberFormat="1" applyFont="1" applyFill="1" applyBorder="1" applyAlignment="1" applyProtection="1">
      <protection locked="0"/>
    </xf>
    <xf numFmtId="1" fontId="2" fillId="5" borderId="89" xfId="0" applyNumberFormat="1" applyFont="1" applyFill="1" applyBorder="1" applyAlignment="1" applyProtection="1">
      <protection locked="0"/>
    </xf>
    <xf numFmtId="1" fontId="7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4" fillId="2" borderId="0" xfId="0" applyNumberFormat="1" applyFont="1" applyFill="1" applyBorder="1" applyAlignment="1" applyProtection="1">
      <protection locked="0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6" borderId="72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left" vertical="center" wrapText="1"/>
    </xf>
    <xf numFmtId="1" fontId="7" fillId="2" borderId="75" xfId="0" applyNumberFormat="1" applyFont="1" applyFill="1" applyBorder="1" applyAlignment="1" applyProtection="1">
      <alignment horizontal="left"/>
    </xf>
    <xf numFmtId="1" fontId="1" fillId="2" borderId="75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76" xfId="0" applyNumberFormat="1" applyFont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5" borderId="20" xfId="0" applyNumberFormat="1" applyFont="1" applyFill="1" applyBorder="1" applyAlignment="1" applyProtection="1">
      <protection locked="0"/>
    </xf>
    <xf numFmtId="1" fontId="2" fillId="5" borderId="22" xfId="0" applyNumberFormat="1" applyFont="1" applyFill="1" applyBorder="1" applyAlignment="1" applyProtection="1">
      <protection locked="0"/>
    </xf>
    <xf numFmtId="1" fontId="2" fillId="0" borderId="72" xfId="0" applyNumberFormat="1" applyFont="1" applyFill="1" applyBorder="1" applyAlignment="1" applyProtection="1">
      <alignment horizontal="left" vertical="center" wrapText="1"/>
    </xf>
    <xf numFmtId="1" fontId="2" fillId="5" borderId="27" xfId="0" applyNumberFormat="1" applyFont="1" applyFill="1" applyBorder="1" applyAlignment="1" applyProtection="1">
      <protection locked="0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left" vertical="center" wrapText="1"/>
    </xf>
    <xf numFmtId="1" fontId="2" fillId="5" borderId="39" xfId="0" applyNumberFormat="1" applyFont="1" applyFill="1" applyBorder="1" applyAlignment="1" applyProtection="1">
      <protection locked="0"/>
    </xf>
    <xf numFmtId="1" fontId="2" fillId="5" borderId="78" xfId="0" applyNumberFormat="1" applyFont="1" applyFill="1" applyBorder="1" applyAlignment="1" applyProtection="1">
      <protection locked="0"/>
    </xf>
    <xf numFmtId="1" fontId="2" fillId="5" borderId="11" xfId="0" applyNumberFormat="1" applyFont="1" applyFill="1" applyBorder="1" applyAlignment="1" applyProtection="1">
      <protection locked="0"/>
    </xf>
    <xf numFmtId="1" fontId="2" fillId="5" borderId="46" xfId="0" applyNumberFormat="1" applyFont="1" applyFill="1" applyBorder="1" applyAlignment="1" applyProtection="1">
      <protection locked="0"/>
    </xf>
    <xf numFmtId="1" fontId="2" fillId="0" borderId="66" xfId="0" applyNumberFormat="1" applyFont="1" applyFill="1" applyBorder="1" applyAlignment="1" applyProtection="1"/>
    <xf numFmtId="1" fontId="2" fillId="5" borderId="55" xfId="0" applyNumberFormat="1" applyFont="1" applyFill="1" applyBorder="1" applyAlignment="1" applyProtection="1">
      <protection locked="0"/>
    </xf>
    <xf numFmtId="1" fontId="2" fillId="5" borderId="53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5" borderId="54" xfId="0" applyNumberFormat="1" applyFont="1" applyFill="1" applyBorder="1" applyAlignment="1" applyProtection="1">
      <protection locked="0"/>
    </xf>
    <xf numFmtId="1" fontId="2" fillId="5" borderId="51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64" xfId="0" applyNumberFormat="1" applyFont="1" applyFill="1" applyBorder="1" applyAlignment="1" applyProtection="1">
      <protection locked="0"/>
    </xf>
    <xf numFmtId="1" fontId="2" fillId="8" borderId="46" xfId="0" applyNumberFormat="1" applyFont="1" applyFill="1" applyBorder="1" applyAlignment="1" applyProtection="1">
      <protection locked="0"/>
    </xf>
    <xf numFmtId="1" fontId="2" fillId="8" borderId="4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66" xfId="0" applyNumberFormat="1" applyFont="1" applyFill="1" applyBorder="1" applyAlignment="1" applyProtection="1">
      <protection locked="0"/>
    </xf>
    <xf numFmtId="1" fontId="2" fillId="0" borderId="72" xfId="0" applyNumberFormat="1" applyFont="1" applyFill="1" applyBorder="1" applyAlignment="1" applyProtection="1">
      <protection locked="0"/>
    </xf>
    <xf numFmtId="1" fontId="2" fillId="0" borderId="74" xfId="0" applyNumberFormat="1" applyFont="1" applyFill="1" applyBorder="1" applyAlignment="1" applyProtection="1">
      <protection locked="0"/>
    </xf>
    <xf numFmtId="1" fontId="2" fillId="0" borderId="72" xfId="0" applyNumberFormat="1" applyFont="1" applyFill="1" applyBorder="1" applyAlignment="1" applyProtection="1">
      <alignment horizontal="left" vertical="center"/>
    </xf>
    <xf numFmtId="1" fontId="2" fillId="0" borderId="73" xfId="0" applyNumberFormat="1" applyFont="1" applyFill="1" applyBorder="1" applyAlignment="1" applyProtection="1">
      <alignment horizontal="left" vertical="center" wrapText="1"/>
    </xf>
    <xf numFmtId="1" fontId="2" fillId="0" borderId="73" xfId="0" applyNumberFormat="1" applyFont="1" applyFill="1" applyBorder="1" applyAlignment="1" applyProtection="1">
      <protection locked="0"/>
    </xf>
    <xf numFmtId="1" fontId="2" fillId="5" borderId="33" xfId="0" applyNumberFormat="1" applyFont="1" applyFill="1" applyBorder="1" applyAlignment="1" applyProtection="1">
      <protection locked="0"/>
    </xf>
    <xf numFmtId="1" fontId="2" fillId="0" borderId="74" xfId="0" applyNumberFormat="1" applyFont="1" applyBorder="1" applyProtection="1"/>
    <xf numFmtId="1" fontId="0" fillId="1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B1" workbookViewId="0">
      <selection activeCell="H25" sqref="H25"/>
    </sheetView>
  </sheetViews>
  <sheetFormatPr baseColWidth="10" defaultRowHeight="15" x14ac:dyDescent="0.25"/>
  <cols>
    <col min="1" max="1" width="43.140625" style="194" customWidth="1"/>
    <col min="2" max="2" width="42.28515625" style="194" customWidth="1"/>
    <col min="3" max="3" width="17.28515625" style="194" customWidth="1"/>
    <col min="4" max="4" width="16.140625" style="194" customWidth="1"/>
    <col min="5" max="5" width="14.140625" style="194" customWidth="1"/>
    <col min="6" max="6" width="14.85546875" style="194" customWidth="1"/>
    <col min="7" max="7" width="16" style="194" customWidth="1"/>
    <col min="8" max="8" width="16.42578125" style="194" customWidth="1"/>
    <col min="9" max="9" width="13.28515625" style="194" customWidth="1"/>
    <col min="10" max="10" width="15.42578125" style="194" customWidth="1"/>
    <col min="11" max="11" width="17" style="194" customWidth="1"/>
    <col min="12" max="12" width="13.28515625" style="194" customWidth="1"/>
    <col min="13" max="40" width="11.42578125" style="194"/>
    <col min="41" max="41" width="13" style="194" customWidth="1"/>
    <col min="42" max="42" width="13.140625" style="194" customWidth="1"/>
    <col min="43" max="74" width="11.42578125" style="194"/>
    <col min="75" max="75" width="0" style="194" hidden="1" customWidth="1"/>
    <col min="76" max="96" width="0" style="195" hidden="1" customWidth="1"/>
    <col min="97" max="97" width="11.42578125" style="195"/>
    <col min="98" max="16384" width="11.42578125" style="194"/>
  </cols>
  <sheetData>
    <row r="1" spans="1:86" ht="14.25" customHeight="1" x14ac:dyDescent="0.25">
      <c r="A1" s="193" t="s">
        <v>0</v>
      </c>
    </row>
    <row r="2" spans="1:86" ht="14.25" customHeight="1" x14ac:dyDescent="0.25">
      <c r="A2" s="193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9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93" t="str">
        <f>CONCATENATE("MES: ",[1]NOMBRE!B6," - ","( ",[1]NOMBRE!C6,[1]NOMBRE!D6," )")</f>
        <v>MES: ENERO - ( 01 )</v>
      </c>
    </row>
    <row r="5" spans="1:86" ht="14.25" customHeight="1" x14ac:dyDescent="0.25">
      <c r="A5" s="193" t="str">
        <f>CONCATENATE("AÑO: ",[1]NOMBRE!B7)</f>
        <v>AÑO: 2017</v>
      </c>
    </row>
    <row r="6" spans="1:86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86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1:86" ht="15.75" x14ac:dyDescent="0.25">
      <c r="A8" s="296" t="s">
        <v>2</v>
      </c>
      <c r="B8" s="296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86" x14ac:dyDescent="0.25">
      <c r="A9" s="15" t="s">
        <v>3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</row>
    <row r="10" spans="1:86" x14ac:dyDescent="0.25">
      <c r="A10" s="297" t="s">
        <v>102</v>
      </c>
      <c r="B10" s="298" t="s">
        <v>4</v>
      </c>
      <c r="C10" s="275" t="s">
        <v>5</v>
      </c>
      <c r="D10" s="276"/>
      <c r="E10" s="277"/>
      <c r="F10" s="304" t="s">
        <v>103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6"/>
      <c r="AN10" s="292" t="s">
        <v>104</v>
      </c>
      <c r="AO10" s="263" t="s">
        <v>105</v>
      </c>
      <c r="AP10" s="287" t="s">
        <v>106</v>
      </c>
      <c r="AQ10" s="287" t="s">
        <v>107</v>
      </c>
    </row>
    <row r="11" spans="1:86" x14ac:dyDescent="0.25">
      <c r="A11" s="297"/>
      <c r="B11" s="299"/>
      <c r="C11" s="301"/>
      <c r="D11" s="302"/>
      <c r="E11" s="303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9"/>
      <c r="AN11" s="293"/>
      <c r="AO11" s="264"/>
      <c r="AP11" s="288"/>
      <c r="AQ11" s="288"/>
    </row>
    <row r="12" spans="1:86" x14ac:dyDescent="0.25">
      <c r="A12" s="297"/>
      <c r="B12" s="299"/>
      <c r="C12" s="278"/>
      <c r="D12" s="279"/>
      <c r="E12" s="280"/>
      <c r="F12" s="259" t="s">
        <v>6</v>
      </c>
      <c r="G12" s="259"/>
      <c r="H12" s="290" t="s">
        <v>7</v>
      </c>
      <c r="I12" s="291"/>
      <c r="J12" s="290" t="s">
        <v>8</v>
      </c>
      <c r="K12" s="291"/>
      <c r="L12" s="267" t="s">
        <v>9</v>
      </c>
      <c r="M12" s="269"/>
      <c r="N12" s="267" t="s">
        <v>10</v>
      </c>
      <c r="O12" s="269"/>
      <c r="P12" s="267" t="s">
        <v>11</v>
      </c>
      <c r="Q12" s="269"/>
      <c r="R12" s="267" t="s">
        <v>12</v>
      </c>
      <c r="S12" s="269"/>
      <c r="T12" s="267" t="s">
        <v>13</v>
      </c>
      <c r="U12" s="269"/>
      <c r="V12" s="267" t="s">
        <v>14</v>
      </c>
      <c r="W12" s="269"/>
      <c r="X12" s="267" t="s">
        <v>15</v>
      </c>
      <c r="Y12" s="269"/>
      <c r="Z12" s="267" t="s">
        <v>16</v>
      </c>
      <c r="AA12" s="269"/>
      <c r="AB12" s="267" t="s">
        <v>17</v>
      </c>
      <c r="AC12" s="269"/>
      <c r="AD12" s="267" t="s">
        <v>18</v>
      </c>
      <c r="AE12" s="269"/>
      <c r="AF12" s="267" t="s">
        <v>19</v>
      </c>
      <c r="AG12" s="269"/>
      <c r="AH12" s="267" t="s">
        <v>20</v>
      </c>
      <c r="AI12" s="269"/>
      <c r="AJ12" s="267" t="s">
        <v>21</v>
      </c>
      <c r="AK12" s="269"/>
      <c r="AL12" s="261" t="s">
        <v>22</v>
      </c>
      <c r="AM12" s="262"/>
      <c r="AN12" s="293"/>
      <c r="AO12" s="264"/>
      <c r="AP12" s="288"/>
      <c r="AQ12" s="288"/>
    </row>
    <row r="13" spans="1:86" x14ac:dyDescent="0.25">
      <c r="A13" s="297"/>
      <c r="B13" s="300"/>
      <c r="C13" s="182" t="s">
        <v>108</v>
      </c>
      <c r="D13" s="182" t="s">
        <v>109</v>
      </c>
      <c r="E13" s="196" t="s">
        <v>110</v>
      </c>
      <c r="F13" s="135" t="s">
        <v>109</v>
      </c>
      <c r="G13" s="197" t="s">
        <v>110</v>
      </c>
      <c r="H13" s="135" t="s">
        <v>109</v>
      </c>
      <c r="I13" s="197" t="s">
        <v>110</v>
      </c>
      <c r="J13" s="135" t="s">
        <v>109</v>
      </c>
      <c r="K13" s="197" t="s">
        <v>110</v>
      </c>
      <c r="L13" s="135" t="s">
        <v>109</v>
      </c>
      <c r="M13" s="197" t="s">
        <v>110</v>
      </c>
      <c r="N13" s="135" t="s">
        <v>109</v>
      </c>
      <c r="O13" s="197" t="s">
        <v>110</v>
      </c>
      <c r="P13" s="135" t="s">
        <v>109</v>
      </c>
      <c r="Q13" s="197" t="s">
        <v>110</v>
      </c>
      <c r="R13" s="135" t="s">
        <v>109</v>
      </c>
      <c r="S13" s="197" t="s">
        <v>110</v>
      </c>
      <c r="T13" s="135" t="s">
        <v>109</v>
      </c>
      <c r="U13" s="197" t="s">
        <v>110</v>
      </c>
      <c r="V13" s="135" t="s">
        <v>109</v>
      </c>
      <c r="W13" s="197" t="s">
        <v>110</v>
      </c>
      <c r="X13" s="135" t="s">
        <v>109</v>
      </c>
      <c r="Y13" s="197" t="s">
        <v>110</v>
      </c>
      <c r="Z13" s="135" t="s">
        <v>109</v>
      </c>
      <c r="AA13" s="197" t="s">
        <v>110</v>
      </c>
      <c r="AB13" s="135" t="s">
        <v>109</v>
      </c>
      <c r="AC13" s="197" t="s">
        <v>110</v>
      </c>
      <c r="AD13" s="135" t="s">
        <v>109</v>
      </c>
      <c r="AE13" s="197" t="s">
        <v>110</v>
      </c>
      <c r="AF13" s="135" t="s">
        <v>109</v>
      </c>
      <c r="AG13" s="197" t="s">
        <v>110</v>
      </c>
      <c r="AH13" s="135" t="s">
        <v>109</v>
      </c>
      <c r="AI13" s="197" t="s">
        <v>110</v>
      </c>
      <c r="AJ13" s="135" t="s">
        <v>109</v>
      </c>
      <c r="AK13" s="197" t="s">
        <v>110</v>
      </c>
      <c r="AL13" s="135" t="s">
        <v>109</v>
      </c>
      <c r="AM13" s="197" t="s">
        <v>110</v>
      </c>
      <c r="AN13" s="294"/>
      <c r="AO13" s="265"/>
      <c r="AP13" s="289"/>
      <c r="AQ13" s="289"/>
    </row>
    <row r="14" spans="1:86" x14ac:dyDescent="0.25">
      <c r="A14" s="263" t="s">
        <v>23</v>
      </c>
      <c r="B14" s="28" t="s">
        <v>24</v>
      </c>
      <c r="C14" s="198">
        <f t="shared" ref="C14:C77" si="0">SUM(D14+E14)</f>
        <v>0</v>
      </c>
      <c r="D14" s="198">
        <f t="shared" ref="D14:D39" si="1">SUM(F14+H14+J14+L14+N14+P14+R14+T14+V14+X14+Z14+AB14+AD14+AF14+AH14+AJ14+AL14)</f>
        <v>0</v>
      </c>
      <c r="E14" s="198">
        <f t="shared" ref="E14:E39" si="2">SUM(G14+I14+K14+M14+O14+Q14+S14+U14+W14+Y14+AA14+AC14+AE14+AG14+AI14+AK14+AM14)</f>
        <v>0</v>
      </c>
      <c r="F14" s="30">
        <f>+Enero!F14+Febrero!F14+'Marzo '!F14</f>
        <v>0</v>
      </c>
      <c r="G14" s="30">
        <f>+Enero!G14+Febrero!G14+'Marzo '!G14</f>
        <v>0</v>
      </c>
      <c r="H14" s="30">
        <f>+Enero!H14+Febrero!H14+'Marzo '!H14</f>
        <v>0</v>
      </c>
      <c r="I14" s="30">
        <f>+Enero!I14+Febrero!I14+'Marzo '!I14</f>
        <v>0</v>
      </c>
      <c r="J14" s="30">
        <f>+Enero!J14+Febrero!J14+'Marzo '!J14</f>
        <v>0</v>
      </c>
      <c r="K14" s="30">
        <f>+Enero!K14+Febrero!K14+'Marzo '!K14</f>
        <v>0</v>
      </c>
      <c r="L14" s="30">
        <f>+Enero!L14+Febrero!L14+'Marzo '!L14</f>
        <v>0</v>
      </c>
      <c r="M14" s="30">
        <f>+Enero!M14+Febrero!M14+'Marzo '!M14</f>
        <v>0</v>
      </c>
      <c r="N14" s="30">
        <f>+Enero!N14+Febrero!N14+'Marzo '!N14</f>
        <v>0</v>
      </c>
      <c r="O14" s="30">
        <f>+Enero!O14+Febrero!O14+'Marzo '!O14</f>
        <v>0</v>
      </c>
      <c r="P14" s="30">
        <f>+Enero!P14+Febrero!P14+'Marzo '!P14</f>
        <v>0</v>
      </c>
      <c r="Q14" s="30">
        <f>+Enero!Q14+Febrero!Q14+'Marzo '!Q14</f>
        <v>0</v>
      </c>
      <c r="R14" s="30">
        <f>+Enero!R14+Febrero!R14+'Marzo '!R14</f>
        <v>0</v>
      </c>
      <c r="S14" s="30">
        <f>+Enero!S14+Febrero!S14+'Marzo '!S14</f>
        <v>0</v>
      </c>
      <c r="T14" s="30">
        <f>+Enero!T14+Febrero!T14+'Marzo '!T14</f>
        <v>0</v>
      </c>
      <c r="U14" s="30">
        <f>+Enero!U14+Febrero!U14+'Marzo '!U14</f>
        <v>0</v>
      </c>
      <c r="V14" s="30">
        <f>+Enero!V14+Febrero!V14+'Marzo '!V14</f>
        <v>0</v>
      </c>
      <c r="W14" s="30">
        <f>+Enero!W14+Febrero!W14+'Marzo '!W14</f>
        <v>0</v>
      </c>
      <c r="X14" s="30">
        <f>+Enero!X14+Febrero!X14+'Marzo '!X14</f>
        <v>0</v>
      </c>
      <c r="Y14" s="30">
        <f>+Enero!Y14+Febrero!Y14+'Marzo '!Y14</f>
        <v>0</v>
      </c>
      <c r="Z14" s="30">
        <f>+Enero!Z14+Febrero!Z14+'Marzo '!Z14</f>
        <v>0</v>
      </c>
      <c r="AA14" s="30">
        <f>+Enero!AA14+Febrero!AA14+'Marzo '!AA14</f>
        <v>0</v>
      </c>
      <c r="AB14" s="30">
        <f>+Enero!AB14+Febrero!AB14+'Marzo '!AB14</f>
        <v>0</v>
      </c>
      <c r="AC14" s="30">
        <f>+Enero!AC14+Febrero!AC14+'Marzo '!AC14</f>
        <v>0</v>
      </c>
      <c r="AD14" s="30">
        <f>+Enero!AD14+Febrero!AD14+'Marzo '!AD14</f>
        <v>0</v>
      </c>
      <c r="AE14" s="30">
        <f>+Enero!AE14+Febrero!AE14+'Marzo '!AE14</f>
        <v>0</v>
      </c>
      <c r="AF14" s="30">
        <f>+Enero!AF14+Febrero!AF14+'Marzo '!AF14</f>
        <v>0</v>
      </c>
      <c r="AG14" s="30">
        <f>+Enero!AG14+Febrero!AG14+'Marzo '!AG14</f>
        <v>0</v>
      </c>
      <c r="AH14" s="30">
        <f>+Enero!AH14+Febrero!AH14+'Marzo '!AH14</f>
        <v>0</v>
      </c>
      <c r="AI14" s="30">
        <f>+Enero!AI14+Febrero!AI14+'Marzo '!AI14</f>
        <v>0</v>
      </c>
      <c r="AJ14" s="30">
        <f>+Enero!AJ14+Febrero!AJ14+'Marzo '!AJ14</f>
        <v>0</v>
      </c>
      <c r="AK14" s="30">
        <f>+Enero!AK14+Febrero!AK14+'Marzo '!AK14</f>
        <v>0</v>
      </c>
      <c r="AL14" s="30">
        <f>+Enero!AL14+Febrero!AL14+'Marzo '!AL14</f>
        <v>0</v>
      </c>
      <c r="AM14" s="30">
        <f>+Enero!AM14+Febrero!AM14+'Marzo '!AM14</f>
        <v>0</v>
      </c>
      <c r="AN14" s="30">
        <f>+Enero!AN14+Febrero!AN14+'Marzo '!AN14</f>
        <v>0</v>
      </c>
      <c r="AO14" s="30">
        <f>+Enero!AO14+Febrero!AO14+'Marzo '!AO14</f>
        <v>0</v>
      </c>
      <c r="AP14" s="30">
        <f>+Enero!AP14+Febrero!AP14+'Marzo '!AP14</f>
        <v>0</v>
      </c>
      <c r="AQ14" s="30">
        <f>+Enero!AQ14+Febrero!AQ14+'Marzo '!AQ14</f>
        <v>0</v>
      </c>
      <c r="AR14" s="201" t="s">
        <v>111</v>
      </c>
      <c r="CH14" s="195">
        <v>0</v>
      </c>
    </row>
    <row r="15" spans="1:86" x14ac:dyDescent="0.25">
      <c r="A15" s="264"/>
      <c r="B15" s="39" t="s">
        <v>25</v>
      </c>
      <c r="C15" s="202">
        <f t="shared" si="0"/>
        <v>0</v>
      </c>
      <c r="D15" s="202">
        <f t="shared" si="1"/>
        <v>0</v>
      </c>
      <c r="E15" s="202">
        <f t="shared" si="2"/>
        <v>0</v>
      </c>
      <c r="F15" s="30">
        <f>+Enero!F15+Febrero!F15+'Marzo '!F15</f>
        <v>0</v>
      </c>
      <c r="G15" s="30">
        <f>+Enero!G15+Febrero!G15+'Marzo '!G15</f>
        <v>0</v>
      </c>
      <c r="H15" s="30">
        <f>+Enero!H15+Febrero!H15+'Marzo '!H15</f>
        <v>0</v>
      </c>
      <c r="I15" s="30">
        <f>+Enero!I15+Febrero!I15+'Marzo '!I15</f>
        <v>0</v>
      </c>
      <c r="J15" s="30">
        <f>+Enero!J15+Febrero!J15+'Marzo '!J15</f>
        <v>0</v>
      </c>
      <c r="K15" s="30">
        <f>+Enero!K15+Febrero!K15+'Marzo '!K15</f>
        <v>0</v>
      </c>
      <c r="L15" s="30">
        <f>+Enero!L15+Febrero!L15+'Marzo '!L15</f>
        <v>0</v>
      </c>
      <c r="M15" s="30">
        <f>+Enero!M15+Febrero!M15+'Marzo '!M15</f>
        <v>0</v>
      </c>
      <c r="N15" s="30">
        <f>+Enero!N15+Febrero!N15+'Marzo '!N15</f>
        <v>0</v>
      </c>
      <c r="O15" s="30">
        <f>+Enero!O15+Febrero!O15+'Marzo '!O15</f>
        <v>0</v>
      </c>
      <c r="P15" s="30">
        <f>+Enero!P15+Febrero!P15+'Marzo '!P15</f>
        <v>0</v>
      </c>
      <c r="Q15" s="30">
        <f>+Enero!Q15+Febrero!Q15+'Marzo '!Q15</f>
        <v>0</v>
      </c>
      <c r="R15" s="30">
        <f>+Enero!R15+Febrero!R15+'Marzo '!R15</f>
        <v>0</v>
      </c>
      <c r="S15" s="30">
        <f>+Enero!S15+Febrero!S15+'Marzo '!S15</f>
        <v>0</v>
      </c>
      <c r="T15" s="30">
        <f>+Enero!T15+Febrero!T15+'Marzo '!T15</f>
        <v>0</v>
      </c>
      <c r="U15" s="30">
        <f>+Enero!U15+Febrero!U15+'Marzo '!U15</f>
        <v>0</v>
      </c>
      <c r="V15" s="30">
        <f>+Enero!V15+Febrero!V15+'Marzo '!V15</f>
        <v>0</v>
      </c>
      <c r="W15" s="30">
        <f>+Enero!W15+Febrero!W15+'Marzo '!W15</f>
        <v>0</v>
      </c>
      <c r="X15" s="30">
        <f>+Enero!X15+Febrero!X15+'Marzo '!X15</f>
        <v>0</v>
      </c>
      <c r="Y15" s="30">
        <f>+Enero!Y15+Febrero!Y15+'Marzo '!Y15</f>
        <v>0</v>
      </c>
      <c r="Z15" s="30">
        <f>+Enero!Z15+Febrero!Z15+'Marzo '!Z15</f>
        <v>0</v>
      </c>
      <c r="AA15" s="30">
        <f>+Enero!AA15+Febrero!AA15+'Marzo '!AA15</f>
        <v>0</v>
      </c>
      <c r="AB15" s="30">
        <f>+Enero!AB15+Febrero!AB15+'Marzo '!AB15</f>
        <v>0</v>
      </c>
      <c r="AC15" s="30">
        <f>+Enero!AC15+Febrero!AC15+'Marzo '!AC15</f>
        <v>0</v>
      </c>
      <c r="AD15" s="30">
        <f>+Enero!AD15+Febrero!AD15+'Marzo '!AD15</f>
        <v>0</v>
      </c>
      <c r="AE15" s="30">
        <f>+Enero!AE15+Febrero!AE15+'Marzo '!AE15</f>
        <v>0</v>
      </c>
      <c r="AF15" s="30">
        <f>+Enero!AF15+Febrero!AF15+'Marzo '!AF15</f>
        <v>0</v>
      </c>
      <c r="AG15" s="30">
        <f>+Enero!AG15+Febrero!AG15+'Marzo '!AG15</f>
        <v>0</v>
      </c>
      <c r="AH15" s="30">
        <f>+Enero!AH15+Febrero!AH15+'Marzo '!AH15</f>
        <v>0</v>
      </c>
      <c r="AI15" s="30">
        <f>+Enero!AI15+Febrero!AI15+'Marzo '!AI15</f>
        <v>0</v>
      </c>
      <c r="AJ15" s="30">
        <f>+Enero!AJ15+Febrero!AJ15+'Marzo '!AJ15</f>
        <v>0</v>
      </c>
      <c r="AK15" s="30">
        <f>+Enero!AK15+Febrero!AK15+'Marzo '!AK15</f>
        <v>0</v>
      </c>
      <c r="AL15" s="30">
        <f>+Enero!AL15+Febrero!AL15+'Marzo '!AL15</f>
        <v>0</v>
      </c>
      <c r="AM15" s="30">
        <f>+Enero!AM15+Febrero!AM15+'Marzo '!AM15</f>
        <v>0</v>
      </c>
      <c r="AN15" s="30">
        <f>+Enero!AN15+Febrero!AN15+'Marzo '!AN15</f>
        <v>0</v>
      </c>
      <c r="AO15" s="30">
        <f>+Enero!AO15+Febrero!AO15+'Marzo '!AO15</f>
        <v>0</v>
      </c>
      <c r="AP15" s="30">
        <f>+Enero!AP15+Febrero!AP15+'Marzo '!AP15</f>
        <v>0</v>
      </c>
      <c r="AQ15" s="30">
        <f>+Enero!AQ15+Febrero!AQ15+'Marzo '!AQ15</f>
        <v>0</v>
      </c>
      <c r="AR15" s="201" t="s">
        <v>111</v>
      </c>
      <c r="CH15" s="195">
        <v>0</v>
      </c>
    </row>
    <row r="16" spans="1:86" x14ac:dyDescent="0.25">
      <c r="A16" s="264"/>
      <c r="B16" s="39" t="s">
        <v>26</v>
      </c>
      <c r="C16" s="202">
        <f t="shared" si="0"/>
        <v>0</v>
      </c>
      <c r="D16" s="202">
        <f t="shared" si="1"/>
        <v>0</v>
      </c>
      <c r="E16" s="202">
        <f t="shared" si="2"/>
        <v>0</v>
      </c>
      <c r="F16" s="30">
        <f>+Enero!F16+Febrero!F16+'Marzo '!F16</f>
        <v>0</v>
      </c>
      <c r="G16" s="30">
        <f>+Enero!G16+Febrero!G16+'Marzo '!G16</f>
        <v>0</v>
      </c>
      <c r="H16" s="30">
        <f>+Enero!H16+Febrero!H16+'Marzo '!H16</f>
        <v>0</v>
      </c>
      <c r="I16" s="30">
        <f>+Enero!I16+Febrero!I16+'Marzo '!I16</f>
        <v>0</v>
      </c>
      <c r="J16" s="30">
        <f>+Enero!J16+Febrero!J16+'Marzo '!J16</f>
        <v>0</v>
      </c>
      <c r="K16" s="30">
        <f>+Enero!K16+Febrero!K16+'Marzo '!K16</f>
        <v>0</v>
      </c>
      <c r="L16" s="30">
        <f>+Enero!L16+Febrero!L16+'Marzo '!L16</f>
        <v>0</v>
      </c>
      <c r="M16" s="30">
        <f>+Enero!M16+Febrero!M16+'Marzo '!M16</f>
        <v>0</v>
      </c>
      <c r="N16" s="30">
        <f>+Enero!N16+Febrero!N16+'Marzo '!N16</f>
        <v>0</v>
      </c>
      <c r="O16" s="30">
        <f>+Enero!O16+Febrero!O16+'Marzo '!O16</f>
        <v>0</v>
      </c>
      <c r="P16" s="30">
        <f>+Enero!P16+Febrero!P16+'Marzo '!P16</f>
        <v>0</v>
      </c>
      <c r="Q16" s="30">
        <f>+Enero!Q16+Febrero!Q16+'Marzo '!Q16</f>
        <v>0</v>
      </c>
      <c r="R16" s="30">
        <f>+Enero!R16+Febrero!R16+'Marzo '!R16</f>
        <v>0</v>
      </c>
      <c r="S16" s="30">
        <f>+Enero!S16+Febrero!S16+'Marzo '!S16</f>
        <v>0</v>
      </c>
      <c r="T16" s="30">
        <f>+Enero!T16+Febrero!T16+'Marzo '!T16</f>
        <v>0</v>
      </c>
      <c r="U16" s="30">
        <f>+Enero!U16+Febrero!U16+'Marzo '!U16</f>
        <v>0</v>
      </c>
      <c r="V16" s="30">
        <f>+Enero!V16+Febrero!V16+'Marzo '!V16</f>
        <v>0</v>
      </c>
      <c r="W16" s="30">
        <f>+Enero!W16+Febrero!W16+'Marzo '!W16</f>
        <v>0</v>
      </c>
      <c r="X16" s="30">
        <f>+Enero!X16+Febrero!X16+'Marzo '!X16</f>
        <v>0</v>
      </c>
      <c r="Y16" s="30">
        <f>+Enero!Y16+Febrero!Y16+'Marzo '!Y16</f>
        <v>0</v>
      </c>
      <c r="Z16" s="30">
        <f>+Enero!Z16+Febrero!Z16+'Marzo '!Z16</f>
        <v>0</v>
      </c>
      <c r="AA16" s="30">
        <f>+Enero!AA16+Febrero!AA16+'Marzo '!AA16</f>
        <v>0</v>
      </c>
      <c r="AB16" s="30">
        <f>+Enero!AB16+Febrero!AB16+'Marzo '!AB16</f>
        <v>0</v>
      </c>
      <c r="AC16" s="30">
        <f>+Enero!AC16+Febrero!AC16+'Marzo '!AC16</f>
        <v>0</v>
      </c>
      <c r="AD16" s="30">
        <f>+Enero!AD16+Febrero!AD16+'Marzo '!AD16</f>
        <v>0</v>
      </c>
      <c r="AE16" s="30">
        <f>+Enero!AE16+Febrero!AE16+'Marzo '!AE16</f>
        <v>0</v>
      </c>
      <c r="AF16" s="30">
        <f>+Enero!AF16+Febrero!AF16+'Marzo '!AF16</f>
        <v>0</v>
      </c>
      <c r="AG16" s="30">
        <f>+Enero!AG16+Febrero!AG16+'Marzo '!AG16</f>
        <v>0</v>
      </c>
      <c r="AH16" s="30">
        <f>+Enero!AH16+Febrero!AH16+'Marzo '!AH16</f>
        <v>0</v>
      </c>
      <c r="AI16" s="30">
        <f>+Enero!AI16+Febrero!AI16+'Marzo '!AI16</f>
        <v>0</v>
      </c>
      <c r="AJ16" s="30">
        <f>+Enero!AJ16+Febrero!AJ16+'Marzo '!AJ16</f>
        <v>0</v>
      </c>
      <c r="AK16" s="30">
        <f>+Enero!AK16+Febrero!AK16+'Marzo '!AK16</f>
        <v>0</v>
      </c>
      <c r="AL16" s="30">
        <f>+Enero!AL16+Febrero!AL16+'Marzo '!AL16</f>
        <v>0</v>
      </c>
      <c r="AM16" s="30">
        <f>+Enero!AM16+Febrero!AM16+'Marzo '!AM16</f>
        <v>0</v>
      </c>
      <c r="AN16" s="30">
        <f>+Enero!AN16+Febrero!AN16+'Marzo '!AN16</f>
        <v>0</v>
      </c>
      <c r="AO16" s="30">
        <f>+Enero!AO16+Febrero!AO16+'Marzo '!AO16</f>
        <v>0</v>
      </c>
      <c r="AP16" s="30">
        <f>+Enero!AP16+Febrero!AP16+'Marzo '!AP16</f>
        <v>0</v>
      </c>
      <c r="AQ16" s="30">
        <f>+Enero!AQ16+Febrero!AQ16+'Marzo '!AQ16</f>
        <v>0</v>
      </c>
      <c r="AR16" s="201" t="s">
        <v>111</v>
      </c>
      <c r="CH16" s="195">
        <v>0</v>
      </c>
    </row>
    <row r="17" spans="1:86" x14ac:dyDescent="0.25">
      <c r="A17" s="264"/>
      <c r="B17" s="39" t="s">
        <v>27</v>
      </c>
      <c r="C17" s="202">
        <f t="shared" si="0"/>
        <v>0</v>
      </c>
      <c r="D17" s="202">
        <f t="shared" si="1"/>
        <v>0</v>
      </c>
      <c r="E17" s="202">
        <f t="shared" si="2"/>
        <v>0</v>
      </c>
      <c r="F17" s="30">
        <f>+Enero!F17+Febrero!F17+'Marzo '!F17</f>
        <v>0</v>
      </c>
      <c r="G17" s="30">
        <f>+Enero!G17+Febrero!G17+'Marzo '!G17</f>
        <v>0</v>
      </c>
      <c r="H17" s="30">
        <f>+Enero!H17+Febrero!H17+'Marzo '!H17</f>
        <v>0</v>
      </c>
      <c r="I17" s="30">
        <f>+Enero!I17+Febrero!I17+'Marzo '!I17</f>
        <v>0</v>
      </c>
      <c r="J17" s="30">
        <f>+Enero!J17+Febrero!J17+'Marzo '!J17</f>
        <v>0</v>
      </c>
      <c r="K17" s="30">
        <f>+Enero!K17+Febrero!K17+'Marzo '!K17</f>
        <v>0</v>
      </c>
      <c r="L17" s="30">
        <f>+Enero!L17+Febrero!L17+'Marzo '!L17</f>
        <v>0</v>
      </c>
      <c r="M17" s="30">
        <f>+Enero!M17+Febrero!M17+'Marzo '!M17</f>
        <v>0</v>
      </c>
      <c r="N17" s="30">
        <f>+Enero!N17+Febrero!N17+'Marzo '!N17</f>
        <v>0</v>
      </c>
      <c r="O17" s="30">
        <f>+Enero!O17+Febrero!O17+'Marzo '!O17</f>
        <v>0</v>
      </c>
      <c r="P17" s="30">
        <f>+Enero!P17+Febrero!P17+'Marzo '!P17</f>
        <v>0</v>
      </c>
      <c r="Q17" s="30">
        <f>+Enero!Q17+Febrero!Q17+'Marzo '!Q17</f>
        <v>0</v>
      </c>
      <c r="R17" s="30">
        <f>+Enero!R17+Febrero!R17+'Marzo '!R17</f>
        <v>0</v>
      </c>
      <c r="S17" s="30">
        <f>+Enero!S17+Febrero!S17+'Marzo '!S17</f>
        <v>0</v>
      </c>
      <c r="T17" s="30">
        <f>+Enero!T17+Febrero!T17+'Marzo '!T17</f>
        <v>0</v>
      </c>
      <c r="U17" s="30">
        <f>+Enero!U17+Febrero!U17+'Marzo '!U17</f>
        <v>0</v>
      </c>
      <c r="V17" s="30">
        <f>+Enero!V17+Febrero!V17+'Marzo '!V17</f>
        <v>0</v>
      </c>
      <c r="W17" s="30">
        <f>+Enero!W17+Febrero!W17+'Marzo '!W17</f>
        <v>0</v>
      </c>
      <c r="X17" s="30">
        <f>+Enero!X17+Febrero!X17+'Marzo '!X17</f>
        <v>0</v>
      </c>
      <c r="Y17" s="30">
        <f>+Enero!Y17+Febrero!Y17+'Marzo '!Y17</f>
        <v>0</v>
      </c>
      <c r="Z17" s="30">
        <f>+Enero!Z17+Febrero!Z17+'Marzo '!Z17</f>
        <v>0</v>
      </c>
      <c r="AA17" s="30">
        <f>+Enero!AA17+Febrero!AA17+'Marzo '!AA17</f>
        <v>0</v>
      </c>
      <c r="AB17" s="30">
        <f>+Enero!AB17+Febrero!AB17+'Marzo '!AB17</f>
        <v>0</v>
      </c>
      <c r="AC17" s="30">
        <f>+Enero!AC17+Febrero!AC17+'Marzo '!AC17</f>
        <v>0</v>
      </c>
      <c r="AD17" s="30">
        <f>+Enero!AD17+Febrero!AD17+'Marzo '!AD17</f>
        <v>0</v>
      </c>
      <c r="AE17" s="30">
        <f>+Enero!AE17+Febrero!AE17+'Marzo '!AE17</f>
        <v>0</v>
      </c>
      <c r="AF17" s="30">
        <f>+Enero!AF17+Febrero!AF17+'Marzo '!AF17</f>
        <v>0</v>
      </c>
      <c r="AG17" s="30">
        <f>+Enero!AG17+Febrero!AG17+'Marzo '!AG17</f>
        <v>0</v>
      </c>
      <c r="AH17" s="30">
        <f>+Enero!AH17+Febrero!AH17+'Marzo '!AH17</f>
        <v>0</v>
      </c>
      <c r="AI17" s="30">
        <f>+Enero!AI17+Febrero!AI17+'Marzo '!AI17</f>
        <v>0</v>
      </c>
      <c r="AJ17" s="30">
        <f>+Enero!AJ17+Febrero!AJ17+'Marzo '!AJ17</f>
        <v>0</v>
      </c>
      <c r="AK17" s="30">
        <f>+Enero!AK17+Febrero!AK17+'Marzo '!AK17</f>
        <v>0</v>
      </c>
      <c r="AL17" s="30">
        <f>+Enero!AL17+Febrero!AL17+'Marzo '!AL17</f>
        <v>0</v>
      </c>
      <c r="AM17" s="30">
        <f>+Enero!AM17+Febrero!AM17+'Marzo '!AM17</f>
        <v>0</v>
      </c>
      <c r="AN17" s="30">
        <f>+Enero!AN17+Febrero!AN17+'Marzo '!AN17</f>
        <v>0</v>
      </c>
      <c r="AO17" s="30">
        <f>+Enero!AO17+Febrero!AO17+'Marzo '!AO17</f>
        <v>0</v>
      </c>
      <c r="AP17" s="30">
        <f>+Enero!AP17+Febrero!AP17+'Marzo '!AP17</f>
        <v>0</v>
      </c>
      <c r="AQ17" s="30">
        <f>+Enero!AQ17+Febrero!AQ17+'Marzo '!AQ17</f>
        <v>0</v>
      </c>
      <c r="AR17" s="201" t="s">
        <v>111</v>
      </c>
      <c r="CH17" s="195">
        <v>0</v>
      </c>
    </row>
    <row r="18" spans="1:86" x14ac:dyDescent="0.25">
      <c r="A18" s="264"/>
      <c r="B18" s="39" t="s">
        <v>28</v>
      </c>
      <c r="C18" s="202">
        <f t="shared" si="0"/>
        <v>0</v>
      </c>
      <c r="D18" s="202">
        <f t="shared" si="1"/>
        <v>0</v>
      </c>
      <c r="E18" s="202">
        <f t="shared" si="2"/>
        <v>0</v>
      </c>
      <c r="F18" s="30">
        <f>+Enero!F18+Febrero!F18+'Marzo '!F18</f>
        <v>0</v>
      </c>
      <c r="G18" s="30">
        <f>+Enero!G18+Febrero!G18+'Marzo '!G18</f>
        <v>0</v>
      </c>
      <c r="H18" s="30">
        <f>+Enero!H18+Febrero!H18+'Marzo '!H18</f>
        <v>0</v>
      </c>
      <c r="I18" s="30">
        <f>+Enero!I18+Febrero!I18+'Marzo '!I18</f>
        <v>0</v>
      </c>
      <c r="J18" s="30">
        <f>+Enero!J18+Febrero!J18+'Marzo '!J18</f>
        <v>0</v>
      </c>
      <c r="K18" s="30">
        <f>+Enero!K18+Febrero!K18+'Marzo '!K18</f>
        <v>0</v>
      </c>
      <c r="L18" s="30">
        <f>+Enero!L18+Febrero!L18+'Marzo '!L18</f>
        <v>0</v>
      </c>
      <c r="M18" s="30">
        <f>+Enero!M18+Febrero!M18+'Marzo '!M18</f>
        <v>0</v>
      </c>
      <c r="N18" s="30">
        <f>+Enero!N18+Febrero!N18+'Marzo '!N18</f>
        <v>0</v>
      </c>
      <c r="O18" s="30">
        <f>+Enero!O18+Febrero!O18+'Marzo '!O18</f>
        <v>0</v>
      </c>
      <c r="P18" s="30">
        <f>+Enero!P18+Febrero!P18+'Marzo '!P18</f>
        <v>0</v>
      </c>
      <c r="Q18" s="30">
        <f>+Enero!Q18+Febrero!Q18+'Marzo '!Q18</f>
        <v>0</v>
      </c>
      <c r="R18" s="30">
        <f>+Enero!R18+Febrero!R18+'Marzo '!R18</f>
        <v>0</v>
      </c>
      <c r="S18" s="30">
        <f>+Enero!S18+Febrero!S18+'Marzo '!S18</f>
        <v>0</v>
      </c>
      <c r="T18" s="30">
        <f>+Enero!T18+Febrero!T18+'Marzo '!T18</f>
        <v>0</v>
      </c>
      <c r="U18" s="30">
        <f>+Enero!U18+Febrero!U18+'Marzo '!U18</f>
        <v>0</v>
      </c>
      <c r="V18" s="30">
        <f>+Enero!V18+Febrero!V18+'Marzo '!V18</f>
        <v>0</v>
      </c>
      <c r="W18" s="30">
        <f>+Enero!W18+Febrero!W18+'Marzo '!W18</f>
        <v>0</v>
      </c>
      <c r="X18" s="30">
        <f>+Enero!X18+Febrero!X18+'Marzo '!X18</f>
        <v>0</v>
      </c>
      <c r="Y18" s="30">
        <f>+Enero!Y18+Febrero!Y18+'Marzo '!Y18</f>
        <v>0</v>
      </c>
      <c r="Z18" s="30">
        <f>+Enero!Z18+Febrero!Z18+'Marzo '!Z18</f>
        <v>0</v>
      </c>
      <c r="AA18" s="30">
        <f>+Enero!AA18+Febrero!AA18+'Marzo '!AA18</f>
        <v>0</v>
      </c>
      <c r="AB18" s="30">
        <f>+Enero!AB18+Febrero!AB18+'Marzo '!AB18</f>
        <v>0</v>
      </c>
      <c r="AC18" s="30">
        <f>+Enero!AC18+Febrero!AC18+'Marzo '!AC18</f>
        <v>0</v>
      </c>
      <c r="AD18" s="30">
        <f>+Enero!AD18+Febrero!AD18+'Marzo '!AD18</f>
        <v>0</v>
      </c>
      <c r="AE18" s="30">
        <f>+Enero!AE18+Febrero!AE18+'Marzo '!AE18</f>
        <v>0</v>
      </c>
      <c r="AF18" s="30">
        <f>+Enero!AF18+Febrero!AF18+'Marzo '!AF18</f>
        <v>0</v>
      </c>
      <c r="AG18" s="30">
        <f>+Enero!AG18+Febrero!AG18+'Marzo '!AG18</f>
        <v>0</v>
      </c>
      <c r="AH18" s="30">
        <f>+Enero!AH18+Febrero!AH18+'Marzo '!AH18</f>
        <v>0</v>
      </c>
      <c r="AI18" s="30">
        <f>+Enero!AI18+Febrero!AI18+'Marzo '!AI18</f>
        <v>0</v>
      </c>
      <c r="AJ18" s="30">
        <f>+Enero!AJ18+Febrero!AJ18+'Marzo '!AJ18</f>
        <v>0</v>
      </c>
      <c r="AK18" s="30">
        <f>+Enero!AK18+Febrero!AK18+'Marzo '!AK18</f>
        <v>0</v>
      </c>
      <c r="AL18" s="30">
        <f>+Enero!AL18+Febrero!AL18+'Marzo '!AL18</f>
        <v>0</v>
      </c>
      <c r="AM18" s="30">
        <f>+Enero!AM18+Febrero!AM18+'Marzo '!AM18</f>
        <v>0</v>
      </c>
      <c r="AN18" s="30">
        <f>+Enero!AN18+Febrero!AN18+'Marzo '!AN18</f>
        <v>0</v>
      </c>
      <c r="AO18" s="30">
        <f>+Enero!AO18+Febrero!AO18+'Marzo '!AO18</f>
        <v>0</v>
      </c>
      <c r="AP18" s="30">
        <f>+Enero!AP18+Febrero!AP18+'Marzo '!AP18</f>
        <v>0</v>
      </c>
      <c r="AQ18" s="30">
        <f>+Enero!AQ18+Febrero!AQ18+'Marzo '!AQ18</f>
        <v>0</v>
      </c>
      <c r="AR18" s="201" t="s">
        <v>111</v>
      </c>
      <c r="CH18" s="195">
        <v>0</v>
      </c>
    </row>
    <row r="19" spans="1:86" x14ac:dyDescent="0.25">
      <c r="A19" s="264"/>
      <c r="B19" s="39" t="s">
        <v>29</v>
      </c>
      <c r="C19" s="202">
        <f t="shared" si="0"/>
        <v>0</v>
      </c>
      <c r="D19" s="202">
        <f t="shared" si="1"/>
        <v>0</v>
      </c>
      <c r="E19" s="202">
        <f t="shared" si="2"/>
        <v>0</v>
      </c>
      <c r="F19" s="30">
        <f>+Enero!F19+Febrero!F19+'Marzo '!F19</f>
        <v>0</v>
      </c>
      <c r="G19" s="30">
        <f>+Enero!G19+Febrero!G19+'Marzo '!G19</f>
        <v>0</v>
      </c>
      <c r="H19" s="30">
        <f>+Enero!H19+Febrero!H19+'Marzo '!H19</f>
        <v>0</v>
      </c>
      <c r="I19" s="30">
        <f>+Enero!I19+Febrero!I19+'Marzo '!I19</f>
        <v>0</v>
      </c>
      <c r="J19" s="30">
        <f>+Enero!J19+Febrero!J19+'Marzo '!J19</f>
        <v>0</v>
      </c>
      <c r="K19" s="30">
        <f>+Enero!K19+Febrero!K19+'Marzo '!K19</f>
        <v>0</v>
      </c>
      <c r="L19" s="30">
        <f>+Enero!L19+Febrero!L19+'Marzo '!L19</f>
        <v>0</v>
      </c>
      <c r="M19" s="30">
        <f>+Enero!M19+Febrero!M19+'Marzo '!M19</f>
        <v>0</v>
      </c>
      <c r="N19" s="30">
        <f>+Enero!N19+Febrero!N19+'Marzo '!N19</f>
        <v>0</v>
      </c>
      <c r="O19" s="30">
        <f>+Enero!O19+Febrero!O19+'Marzo '!O19</f>
        <v>0</v>
      </c>
      <c r="P19" s="30">
        <f>+Enero!P19+Febrero!P19+'Marzo '!P19</f>
        <v>0</v>
      </c>
      <c r="Q19" s="30">
        <f>+Enero!Q19+Febrero!Q19+'Marzo '!Q19</f>
        <v>0</v>
      </c>
      <c r="R19" s="30">
        <f>+Enero!R19+Febrero!R19+'Marzo '!R19</f>
        <v>0</v>
      </c>
      <c r="S19" s="30">
        <f>+Enero!S19+Febrero!S19+'Marzo '!S19</f>
        <v>0</v>
      </c>
      <c r="T19" s="30">
        <f>+Enero!T19+Febrero!T19+'Marzo '!T19</f>
        <v>0</v>
      </c>
      <c r="U19" s="30">
        <f>+Enero!U19+Febrero!U19+'Marzo '!U19</f>
        <v>0</v>
      </c>
      <c r="V19" s="30">
        <f>+Enero!V19+Febrero!V19+'Marzo '!V19</f>
        <v>0</v>
      </c>
      <c r="W19" s="30">
        <f>+Enero!W19+Febrero!W19+'Marzo '!W19</f>
        <v>0</v>
      </c>
      <c r="X19" s="30">
        <f>+Enero!X19+Febrero!X19+'Marzo '!X19</f>
        <v>0</v>
      </c>
      <c r="Y19" s="30">
        <f>+Enero!Y19+Febrero!Y19+'Marzo '!Y19</f>
        <v>0</v>
      </c>
      <c r="Z19" s="30">
        <f>+Enero!Z19+Febrero!Z19+'Marzo '!Z19</f>
        <v>0</v>
      </c>
      <c r="AA19" s="30">
        <f>+Enero!AA19+Febrero!AA19+'Marzo '!AA19</f>
        <v>0</v>
      </c>
      <c r="AB19" s="30">
        <f>+Enero!AB19+Febrero!AB19+'Marzo '!AB19</f>
        <v>0</v>
      </c>
      <c r="AC19" s="30">
        <f>+Enero!AC19+Febrero!AC19+'Marzo '!AC19</f>
        <v>0</v>
      </c>
      <c r="AD19" s="30">
        <f>+Enero!AD19+Febrero!AD19+'Marzo '!AD19</f>
        <v>0</v>
      </c>
      <c r="AE19" s="30">
        <f>+Enero!AE19+Febrero!AE19+'Marzo '!AE19</f>
        <v>0</v>
      </c>
      <c r="AF19" s="30">
        <f>+Enero!AF19+Febrero!AF19+'Marzo '!AF19</f>
        <v>0</v>
      </c>
      <c r="AG19" s="30">
        <f>+Enero!AG19+Febrero!AG19+'Marzo '!AG19</f>
        <v>0</v>
      </c>
      <c r="AH19" s="30">
        <f>+Enero!AH19+Febrero!AH19+'Marzo '!AH19</f>
        <v>0</v>
      </c>
      <c r="AI19" s="30">
        <f>+Enero!AI19+Febrero!AI19+'Marzo '!AI19</f>
        <v>0</v>
      </c>
      <c r="AJ19" s="30">
        <f>+Enero!AJ19+Febrero!AJ19+'Marzo '!AJ19</f>
        <v>0</v>
      </c>
      <c r="AK19" s="30">
        <f>+Enero!AK19+Febrero!AK19+'Marzo '!AK19</f>
        <v>0</v>
      </c>
      <c r="AL19" s="30">
        <f>+Enero!AL19+Febrero!AL19+'Marzo '!AL19</f>
        <v>0</v>
      </c>
      <c r="AM19" s="30">
        <f>+Enero!AM19+Febrero!AM19+'Marzo '!AM19</f>
        <v>0</v>
      </c>
      <c r="AN19" s="30">
        <f>+Enero!AN19+Febrero!AN19+'Marzo '!AN19</f>
        <v>0</v>
      </c>
      <c r="AO19" s="30">
        <f>+Enero!AO19+Febrero!AO19+'Marzo '!AO19</f>
        <v>0</v>
      </c>
      <c r="AP19" s="30">
        <f>+Enero!AP19+Febrero!AP19+'Marzo '!AP19</f>
        <v>0</v>
      </c>
      <c r="AQ19" s="30">
        <f>+Enero!AQ19+Febrero!AQ19+'Marzo '!AQ19</f>
        <v>0</v>
      </c>
      <c r="AR19" s="201" t="s">
        <v>111</v>
      </c>
      <c r="CH19" s="195">
        <v>0</v>
      </c>
    </row>
    <row r="20" spans="1:86" x14ac:dyDescent="0.25">
      <c r="A20" s="264"/>
      <c r="B20" s="39" t="s">
        <v>30</v>
      </c>
      <c r="C20" s="202">
        <f t="shared" si="0"/>
        <v>0</v>
      </c>
      <c r="D20" s="202">
        <f t="shared" si="1"/>
        <v>0</v>
      </c>
      <c r="E20" s="202">
        <f t="shared" si="2"/>
        <v>0</v>
      </c>
      <c r="F20" s="30">
        <f>+Enero!F20+Febrero!F20+'Marzo '!F20</f>
        <v>0</v>
      </c>
      <c r="G20" s="30">
        <f>+Enero!G20+Febrero!G20+'Marzo '!G20</f>
        <v>0</v>
      </c>
      <c r="H20" s="30">
        <f>+Enero!H20+Febrero!H20+'Marzo '!H20</f>
        <v>0</v>
      </c>
      <c r="I20" s="30">
        <f>+Enero!I20+Febrero!I20+'Marzo '!I20</f>
        <v>0</v>
      </c>
      <c r="J20" s="30">
        <f>+Enero!J20+Febrero!J20+'Marzo '!J20</f>
        <v>0</v>
      </c>
      <c r="K20" s="30">
        <f>+Enero!K20+Febrero!K20+'Marzo '!K20</f>
        <v>0</v>
      </c>
      <c r="L20" s="30">
        <f>+Enero!L20+Febrero!L20+'Marzo '!L20</f>
        <v>0</v>
      </c>
      <c r="M20" s="30">
        <f>+Enero!M20+Febrero!M20+'Marzo '!M20</f>
        <v>0</v>
      </c>
      <c r="N20" s="30">
        <f>+Enero!N20+Febrero!N20+'Marzo '!N20</f>
        <v>0</v>
      </c>
      <c r="O20" s="30">
        <f>+Enero!O20+Febrero!O20+'Marzo '!O20</f>
        <v>0</v>
      </c>
      <c r="P20" s="30">
        <f>+Enero!P20+Febrero!P20+'Marzo '!P20</f>
        <v>0</v>
      </c>
      <c r="Q20" s="30">
        <f>+Enero!Q20+Febrero!Q20+'Marzo '!Q20</f>
        <v>0</v>
      </c>
      <c r="R20" s="30">
        <f>+Enero!R20+Febrero!R20+'Marzo '!R20</f>
        <v>0</v>
      </c>
      <c r="S20" s="30">
        <f>+Enero!S20+Febrero!S20+'Marzo '!S20</f>
        <v>0</v>
      </c>
      <c r="T20" s="30">
        <f>+Enero!T20+Febrero!T20+'Marzo '!T20</f>
        <v>0</v>
      </c>
      <c r="U20" s="30">
        <f>+Enero!U20+Febrero!U20+'Marzo '!U20</f>
        <v>0</v>
      </c>
      <c r="V20" s="30">
        <f>+Enero!V20+Febrero!V20+'Marzo '!V20</f>
        <v>0</v>
      </c>
      <c r="W20" s="30">
        <f>+Enero!W20+Febrero!W20+'Marzo '!W20</f>
        <v>0</v>
      </c>
      <c r="X20" s="30">
        <f>+Enero!X20+Febrero!X20+'Marzo '!X20</f>
        <v>0</v>
      </c>
      <c r="Y20" s="30">
        <f>+Enero!Y20+Febrero!Y20+'Marzo '!Y20</f>
        <v>0</v>
      </c>
      <c r="Z20" s="30">
        <f>+Enero!Z20+Febrero!Z20+'Marzo '!Z20</f>
        <v>0</v>
      </c>
      <c r="AA20" s="30">
        <f>+Enero!AA20+Febrero!AA20+'Marzo '!AA20</f>
        <v>0</v>
      </c>
      <c r="AB20" s="30">
        <f>+Enero!AB20+Febrero!AB20+'Marzo '!AB20</f>
        <v>0</v>
      </c>
      <c r="AC20" s="30">
        <f>+Enero!AC20+Febrero!AC20+'Marzo '!AC20</f>
        <v>0</v>
      </c>
      <c r="AD20" s="30">
        <f>+Enero!AD20+Febrero!AD20+'Marzo '!AD20</f>
        <v>0</v>
      </c>
      <c r="AE20" s="30">
        <f>+Enero!AE20+Febrero!AE20+'Marzo '!AE20</f>
        <v>0</v>
      </c>
      <c r="AF20" s="30">
        <f>+Enero!AF20+Febrero!AF20+'Marzo '!AF20</f>
        <v>0</v>
      </c>
      <c r="AG20" s="30">
        <f>+Enero!AG20+Febrero!AG20+'Marzo '!AG20</f>
        <v>0</v>
      </c>
      <c r="AH20" s="30">
        <f>+Enero!AH20+Febrero!AH20+'Marzo '!AH20</f>
        <v>0</v>
      </c>
      <c r="AI20" s="30">
        <f>+Enero!AI20+Febrero!AI20+'Marzo '!AI20</f>
        <v>0</v>
      </c>
      <c r="AJ20" s="30">
        <f>+Enero!AJ20+Febrero!AJ20+'Marzo '!AJ20</f>
        <v>0</v>
      </c>
      <c r="AK20" s="30">
        <f>+Enero!AK20+Febrero!AK20+'Marzo '!AK20</f>
        <v>0</v>
      </c>
      <c r="AL20" s="30">
        <f>+Enero!AL20+Febrero!AL20+'Marzo '!AL20</f>
        <v>0</v>
      </c>
      <c r="AM20" s="30">
        <f>+Enero!AM20+Febrero!AM20+'Marzo '!AM20</f>
        <v>0</v>
      </c>
      <c r="AN20" s="30">
        <f>+Enero!AN20+Febrero!AN20+'Marzo '!AN20</f>
        <v>0</v>
      </c>
      <c r="AO20" s="30">
        <f>+Enero!AO20+Febrero!AO20+'Marzo '!AO20</f>
        <v>0</v>
      </c>
      <c r="AP20" s="30">
        <f>+Enero!AP20+Febrero!AP20+'Marzo '!AP20</f>
        <v>0</v>
      </c>
      <c r="AQ20" s="30">
        <f>+Enero!AQ20+Febrero!AQ20+'Marzo '!AQ20</f>
        <v>0</v>
      </c>
      <c r="AR20" s="201" t="s">
        <v>111</v>
      </c>
      <c r="CH20" s="195">
        <v>0</v>
      </c>
    </row>
    <row r="21" spans="1:86" x14ac:dyDescent="0.25">
      <c r="A21" s="264"/>
      <c r="B21" s="48" t="s">
        <v>31</v>
      </c>
      <c r="C21" s="204">
        <f t="shared" si="0"/>
        <v>0</v>
      </c>
      <c r="D21" s="204">
        <f t="shared" si="1"/>
        <v>0</v>
      </c>
      <c r="E21" s="204">
        <f t="shared" si="2"/>
        <v>0</v>
      </c>
      <c r="F21" s="30">
        <f>+Enero!F21+Febrero!F21+'Marzo '!F21</f>
        <v>0</v>
      </c>
      <c r="G21" s="30">
        <f>+Enero!G21+Febrero!G21+'Marzo '!G21</f>
        <v>0</v>
      </c>
      <c r="H21" s="30">
        <f>+Enero!H21+Febrero!H21+'Marzo '!H21</f>
        <v>0</v>
      </c>
      <c r="I21" s="30">
        <f>+Enero!I21+Febrero!I21+'Marzo '!I21</f>
        <v>0</v>
      </c>
      <c r="J21" s="30">
        <f>+Enero!J21+Febrero!J21+'Marzo '!J21</f>
        <v>0</v>
      </c>
      <c r="K21" s="30">
        <f>+Enero!K21+Febrero!K21+'Marzo '!K21</f>
        <v>0</v>
      </c>
      <c r="L21" s="30">
        <f>+Enero!L21+Febrero!L21+'Marzo '!L21</f>
        <v>0</v>
      </c>
      <c r="M21" s="30">
        <f>+Enero!M21+Febrero!M21+'Marzo '!M21</f>
        <v>0</v>
      </c>
      <c r="N21" s="30">
        <f>+Enero!N21+Febrero!N21+'Marzo '!N21</f>
        <v>0</v>
      </c>
      <c r="O21" s="30">
        <f>+Enero!O21+Febrero!O21+'Marzo '!O21</f>
        <v>0</v>
      </c>
      <c r="P21" s="30">
        <f>+Enero!P21+Febrero!P21+'Marzo '!P21</f>
        <v>0</v>
      </c>
      <c r="Q21" s="30">
        <f>+Enero!Q21+Febrero!Q21+'Marzo '!Q21</f>
        <v>0</v>
      </c>
      <c r="R21" s="30">
        <f>+Enero!R21+Febrero!R21+'Marzo '!R21</f>
        <v>0</v>
      </c>
      <c r="S21" s="30">
        <f>+Enero!S21+Febrero!S21+'Marzo '!S21</f>
        <v>0</v>
      </c>
      <c r="T21" s="30">
        <f>+Enero!T21+Febrero!T21+'Marzo '!T21</f>
        <v>0</v>
      </c>
      <c r="U21" s="30">
        <f>+Enero!U21+Febrero!U21+'Marzo '!U21</f>
        <v>0</v>
      </c>
      <c r="V21" s="30">
        <f>+Enero!V21+Febrero!V21+'Marzo '!V21</f>
        <v>0</v>
      </c>
      <c r="W21" s="30">
        <f>+Enero!W21+Febrero!W21+'Marzo '!W21</f>
        <v>0</v>
      </c>
      <c r="X21" s="30">
        <f>+Enero!X21+Febrero!X21+'Marzo '!X21</f>
        <v>0</v>
      </c>
      <c r="Y21" s="30">
        <f>+Enero!Y21+Febrero!Y21+'Marzo '!Y21</f>
        <v>0</v>
      </c>
      <c r="Z21" s="30">
        <f>+Enero!Z21+Febrero!Z21+'Marzo '!Z21</f>
        <v>0</v>
      </c>
      <c r="AA21" s="30">
        <f>+Enero!AA21+Febrero!AA21+'Marzo '!AA21</f>
        <v>0</v>
      </c>
      <c r="AB21" s="30">
        <f>+Enero!AB21+Febrero!AB21+'Marzo '!AB21</f>
        <v>0</v>
      </c>
      <c r="AC21" s="30">
        <f>+Enero!AC21+Febrero!AC21+'Marzo '!AC21</f>
        <v>0</v>
      </c>
      <c r="AD21" s="30">
        <f>+Enero!AD21+Febrero!AD21+'Marzo '!AD21</f>
        <v>0</v>
      </c>
      <c r="AE21" s="30">
        <f>+Enero!AE21+Febrero!AE21+'Marzo '!AE21</f>
        <v>0</v>
      </c>
      <c r="AF21" s="30">
        <f>+Enero!AF21+Febrero!AF21+'Marzo '!AF21</f>
        <v>0</v>
      </c>
      <c r="AG21" s="30">
        <f>+Enero!AG21+Febrero!AG21+'Marzo '!AG21</f>
        <v>0</v>
      </c>
      <c r="AH21" s="30">
        <f>+Enero!AH21+Febrero!AH21+'Marzo '!AH21</f>
        <v>0</v>
      </c>
      <c r="AI21" s="30">
        <f>+Enero!AI21+Febrero!AI21+'Marzo '!AI21</f>
        <v>0</v>
      </c>
      <c r="AJ21" s="30">
        <f>+Enero!AJ21+Febrero!AJ21+'Marzo '!AJ21</f>
        <v>0</v>
      </c>
      <c r="AK21" s="30">
        <f>+Enero!AK21+Febrero!AK21+'Marzo '!AK21</f>
        <v>0</v>
      </c>
      <c r="AL21" s="30">
        <f>+Enero!AL21+Febrero!AL21+'Marzo '!AL21</f>
        <v>0</v>
      </c>
      <c r="AM21" s="30">
        <f>+Enero!AM21+Febrero!AM21+'Marzo '!AM21</f>
        <v>0</v>
      </c>
      <c r="AN21" s="30">
        <f>+Enero!AN21+Febrero!AN21+'Marzo '!AN21</f>
        <v>0</v>
      </c>
      <c r="AO21" s="30">
        <f>+Enero!AO21+Febrero!AO21+'Marzo '!AO21</f>
        <v>0</v>
      </c>
      <c r="AP21" s="30">
        <f>+Enero!AP21+Febrero!AP21+'Marzo '!AP21</f>
        <v>0</v>
      </c>
      <c r="AQ21" s="30">
        <f>+Enero!AQ21+Febrero!AQ21+'Marzo '!AQ21</f>
        <v>0</v>
      </c>
      <c r="AR21" s="201" t="s">
        <v>111</v>
      </c>
      <c r="CH21" s="195">
        <v>0</v>
      </c>
    </row>
    <row r="22" spans="1:86" x14ac:dyDescent="0.25">
      <c r="A22" s="264"/>
      <c r="B22" s="39" t="s">
        <v>32</v>
      </c>
      <c r="C22" s="202">
        <f t="shared" si="0"/>
        <v>0</v>
      </c>
      <c r="D22" s="202">
        <f t="shared" si="1"/>
        <v>0</v>
      </c>
      <c r="E22" s="202">
        <f t="shared" si="2"/>
        <v>0</v>
      </c>
      <c r="F22" s="30">
        <f>+Enero!F22+Febrero!F22+'Marzo '!F22</f>
        <v>0</v>
      </c>
      <c r="G22" s="30">
        <f>+Enero!G22+Febrero!G22+'Marzo '!G22</f>
        <v>0</v>
      </c>
      <c r="H22" s="30">
        <f>+Enero!H22+Febrero!H22+'Marzo '!H22</f>
        <v>0</v>
      </c>
      <c r="I22" s="30">
        <f>+Enero!I22+Febrero!I22+'Marzo '!I22</f>
        <v>0</v>
      </c>
      <c r="J22" s="30">
        <f>+Enero!J22+Febrero!J22+'Marzo '!J22</f>
        <v>0</v>
      </c>
      <c r="K22" s="30">
        <f>+Enero!K22+Febrero!K22+'Marzo '!K22</f>
        <v>0</v>
      </c>
      <c r="L22" s="30">
        <f>+Enero!L22+Febrero!L22+'Marzo '!L22</f>
        <v>0</v>
      </c>
      <c r="M22" s="30">
        <f>+Enero!M22+Febrero!M22+'Marzo '!M22</f>
        <v>0</v>
      </c>
      <c r="N22" s="30">
        <f>+Enero!N22+Febrero!N22+'Marzo '!N22</f>
        <v>0</v>
      </c>
      <c r="O22" s="30">
        <f>+Enero!O22+Febrero!O22+'Marzo '!O22</f>
        <v>0</v>
      </c>
      <c r="P22" s="30">
        <f>+Enero!P22+Febrero!P22+'Marzo '!P22</f>
        <v>0</v>
      </c>
      <c r="Q22" s="30">
        <f>+Enero!Q22+Febrero!Q22+'Marzo '!Q22</f>
        <v>0</v>
      </c>
      <c r="R22" s="30">
        <f>+Enero!R22+Febrero!R22+'Marzo '!R22</f>
        <v>0</v>
      </c>
      <c r="S22" s="30">
        <f>+Enero!S22+Febrero!S22+'Marzo '!S22</f>
        <v>0</v>
      </c>
      <c r="T22" s="30">
        <f>+Enero!T22+Febrero!T22+'Marzo '!T22</f>
        <v>0</v>
      </c>
      <c r="U22" s="30">
        <f>+Enero!U22+Febrero!U22+'Marzo '!U22</f>
        <v>0</v>
      </c>
      <c r="V22" s="30">
        <f>+Enero!V22+Febrero!V22+'Marzo '!V22</f>
        <v>0</v>
      </c>
      <c r="W22" s="30">
        <f>+Enero!W22+Febrero!W22+'Marzo '!W22</f>
        <v>0</v>
      </c>
      <c r="X22" s="30">
        <f>+Enero!X22+Febrero!X22+'Marzo '!X22</f>
        <v>0</v>
      </c>
      <c r="Y22" s="30">
        <f>+Enero!Y22+Febrero!Y22+'Marzo '!Y22</f>
        <v>0</v>
      </c>
      <c r="Z22" s="30">
        <f>+Enero!Z22+Febrero!Z22+'Marzo '!Z22</f>
        <v>0</v>
      </c>
      <c r="AA22" s="30">
        <f>+Enero!AA22+Febrero!AA22+'Marzo '!AA22</f>
        <v>0</v>
      </c>
      <c r="AB22" s="30">
        <f>+Enero!AB22+Febrero!AB22+'Marzo '!AB22</f>
        <v>0</v>
      </c>
      <c r="AC22" s="30">
        <f>+Enero!AC22+Febrero!AC22+'Marzo '!AC22</f>
        <v>0</v>
      </c>
      <c r="AD22" s="30">
        <f>+Enero!AD22+Febrero!AD22+'Marzo '!AD22</f>
        <v>0</v>
      </c>
      <c r="AE22" s="30">
        <f>+Enero!AE22+Febrero!AE22+'Marzo '!AE22</f>
        <v>0</v>
      </c>
      <c r="AF22" s="30">
        <f>+Enero!AF22+Febrero!AF22+'Marzo '!AF22</f>
        <v>0</v>
      </c>
      <c r="AG22" s="30">
        <f>+Enero!AG22+Febrero!AG22+'Marzo '!AG22</f>
        <v>0</v>
      </c>
      <c r="AH22" s="30">
        <f>+Enero!AH22+Febrero!AH22+'Marzo '!AH22</f>
        <v>0</v>
      </c>
      <c r="AI22" s="30">
        <f>+Enero!AI22+Febrero!AI22+'Marzo '!AI22</f>
        <v>0</v>
      </c>
      <c r="AJ22" s="30">
        <f>+Enero!AJ22+Febrero!AJ22+'Marzo '!AJ22</f>
        <v>0</v>
      </c>
      <c r="AK22" s="30">
        <f>+Enero!AK22+Febrero!AK22+'Marzo '!AK22</f>
        <v>0</v>
      </c>
      <c r="AL22" s="30">
        <f>+Enero!AL22+Febrero!AL22+'Marzo '!AL22</f>
        <v>0</v>
      </c>
      <c r="AM22" s="30">
        <f>+Enero!AM22+Febrero!AM22+'Marzo '!AM22</f>
        <v>0</v>
      </c>
      <c r="AN22" s="30">
        <f>+Enero!AN22+Febrero!AN22+'Marzo '!AN22</f>
        <v>0</v>
      </c>
      <c r="AO22" s="30">
        <f>+Enero!AO22+Febrero!AO22+'Marzo '!AO22</f>
        <v>0</v>
      </c>
      <c r="AP22" s="30">
        <f>+Enero!AP22+Febrero!AP22+'Marzo '!AP22</f>
        <v>0</v>
      </c>
      <c r="AQ22" s="30">
        <f>+Enero!AQ22+Febrero!AQ22+'Marzo '!AQ22</f>
        <v>0</v>
      </c>
      <c r="AR22" s="201" t="s">
        <v>111</v>
      </c>
      <c r="CH22" s="195">
        <v>0</v>
      </c>
    </row>
    <row r="23" spans="1:86" x14ac:dyDescent="0.25">
      <c r="A23" s="264"/>
      <c r="B23" s="207" t="s">
        <v>112</v>
      </c>
      <c r="C23" s="208">
        <f t="shared" si="0"/>
        <v>0</v>
      </c>
      <c r="D23" s="209">
        <f t="shared" si="1"/>
        <v>0</v>
      </c>
      <c r="E23" s="210">
        <f t="shared" si="2"/>
        <v>0</v>
      </c>
      <c r="F23" s="30">
        <f>+Enero!F23+Febrero!F23+'Marzo '!F23</f>
        <v>0</v>
      </c>
      <c r="G23" s="30">
        <f>+Enero!G23+Febrero!G23+'Marzo '!G23</f>
        <v>0</v>
      </c>
      <c r="H23" s="30">
        <f>+Enero!H23+Febrero!H23+'Marzo '!H23</f>
        <v>0</v>
      </c>
      <c r="I23" s="30">
        <f>+Enero!I23+Febrero!I23+'Marzo '!I23</f>
        <v>0</v>
      </c>
      <c r="J23" s="30">
        <f>+Enero!J23+Febrero!J23+'Marzo '!J23</f>
        <v>0</v>
      </c>
      <c r="K23" s="30">
        <f>+Enero!K23+Febrero!K23+'Marzo '!K23</f>
        <v>0</v>
      </c>
      <c r="L23" s="30">
        <f>+Enero!L23+Febrero!L23+'Marzo '!L23</f>
        <v>0</v>
      </c>
      <c r="M23" s="30">
        <f>+Enero!M23+Febrero!M23+'Marzo '!M23</f>
        <v>0</v>
      </c>
      <c r="N23" s="30">
        <f>+Enero!N23+Febrero!N23+'Marzo '!N23</f>
        <v>0</v>
      </c>
      <c r="O23" s="30">
        <f>+Enero!O23+Febrero!O23+'Marzo '!O23</f>
        <v>0</v>
      </c>
      <c r="P23" s="30">
        <f>+Enero!P23+Febrero!P23+'Marzo '!P23</f>
        <v>0</v>
      </c>
      <c r="Q23" s="30">
        <f>+Enero!Q23+Febrero!Q23+'Marzo '!Q23</f>
        <v>0</v>
      </c>
      <c r="R23" s="30">
        <f>+Enero!R23+Febrero!R23+'Marzo '!R23</f>
        <v>0</v>
      </c>
      <c r="S23" s="30">
        <f>+Enero!S23+Febrero!S23+'Marzo '!S23</f>
        <v>0</v>
      </c>
      <c r="T23" s="30">
        <f>+Enero!T23+Febrero!T23+'Marzo '!T23</f>
        <v>0</v>
      </c>
      <c r="U23" s="30">
        <f>+Enero!U23+Febrero!U23+'Marzo '!U23</f>
        <v>0</v>
      </c>
      <c r="V23" s="30">
        <f>+Enero!V23+Febrero!V23+'Marzo '!V23</f>
        <v>0</v>
      </c>
      <c r="W23" s="30">
        <f>+Enero!W23+Febrero!W23+'Marzo '!W23</f>
        <v>0</v>
      </c>
      <c r="X23" s="30">
        <f>+Enero!X23+Febrero!X23+'Marzo '!X23</f>
        <v>0</v>
      </c>
      <c r="Y23" s="30">
        <f>+Enero!Y23+Febrero!Y23+'Marzo '!Y23</f>
        <v>0</v>
      </c>
      <c r="Z23" s="30">
        <f>+Enero!Z23+Febrero!Z23+'Marzo '!Z23</f>
        <v>0</v>
      </c>
      <c r="AA23" s="30">
        <f>+Enero!AA23+Febrero!AA23+'Marzo '!AA23</f>
        <v>0</v>
      </c>
      <c r="AB23" s="30">
        <f>+Enero!AB23+Febrero!AB23+'Marzo '!AB23</f>
        <v>0</v>
      </c>
      <c r="AC23" s="30">
        <f>+Enero!AC23+Febrero!AC23+'Marzo '!AC23</f>
        <v>0</v>
      </c>
      <c r="AD23" s="30">
        <f>+Enero!AD23+Febrero!AD23+'Marzo '!AD23</f>
        <v>0</v>
      </c>
      <c r="AE23" s="30">
        <f>+Enero!AE23+Febrero!AE23+'Marzo '!AE23</f>
        <v>0</v>
      </c>
      <c r="AF23" s="30">
        <f>+Enero!AF23+Febrero!AF23+'Marzo '!AF23</f>
        <v>0</v>
      </c>
      <c r="AG23" s="30">
        <f>+Enero!AG23+Febrero!AG23+'Marzo '!AG23</f>
        <v>0</v>
      </c>
      <c r="AH23" s="30">
        <f>+Enero!AH23+Febrero!AH23+'Marzo '!AH23</f>
        <v>0</v>
      </c>
      <c r="AI23" s="30">
        <f>+Enero!AI23+Febrero!AI23+'Marzo '!AI23</f>
        <v>0</v>
      </c>
      <c r="AJ23" s="30">
        <f>+Enero!AJ23+Febrero!AJ23+'Marzo '!AJ23</f>
        <v>0</v>
      </c>
      <c r="AK23" s="30">
        <f>+Enero!AK23+Febrero!AK23+'Marzo '!AK23</f>
        <v>0</v>
      </c>
      <c r="AL23" s="30">
        <f>+Enero!AL23+Febrero!AL23+'Marzo '!AL23</f>
        <v>0</v>
      </c>
      <c r="AM23" s="30">
        <f>+Enero!AM23+Febrero!AM23+'Marzo '!AM23</f>
        <v>0</v>
      </c>
      <c r="AN23" s="30">
        <f>+Enero!AN23+Febrero!AN23+'Marzo '!AN23</f>
        <v>0</v>
      </c>
      <c r="AO23" s="30">
        <f>+Enero!AO23+Febrero!AO23+'Marzo '!AO23</f>
        <v>0</v>
      </c>
      <c r="AP23" s="30">
        <f>+Enero!AP23+Febrero!AP23+'Marzo '!AP23</f>
        <v>0</v>
      </c>
      <c r="AQ23" s="30">
        <f>+Enero!AQ23+Febrero!AQ23+'Marzo '!AQ23</f>
        <v>0</v>
      </c>
      <c r="AR23" s="201" t="s">
        <v>111</v>
      </c>
      <c r="CH23" s="195">
        <v>0</v>
      </c>
    </row>
    <row r="24" spans="1:86" x14ac:dyDescent="0.25">
      <c r="A24" s="265"/>
      <c r="B24" s="56" t="s">
        <v>33</v>
      </c>
      <c r="C24" s="212">
        <f t="shared" si="0"/>
        <v>0</v>
      </c>
      <c r="D24" s="212">
        <f t="shared" si="1"/>
        <v>0</v>
      </c>
      <c r="E24" s="212">
        <f t="shared" si="2"/>
        <v>0</v>
      </c>
      <c r="F24" s="30">
        <f>+Enero!F24+Febrero!F24+'Marzo '!F24</f>
        <v>0</v>
      </c>
      <c r="G24" s="30">
        <f>+Enero!G24+Febrero!G24+'Marzo '!G24</f>
        <v>0</v>
      </c>
      <c r="H24" s="30">
        <f>+Enero!H24+Febrero!H24+'Marzo '!H24</f>
        <v>0</v>
      </c>
      <c r="I24" s="30">
        <f>+Enero!I24+Febrero!I24+'Marzo '!I24</f>
        <v>0</v>
      </c>
      <c r="J24" s="30">
        <f>+Enero!J24+Febrero!J24+'Marzo '!J24</f>
        <v>0</v>
      </c>
      <c r="K24" s="30">
        <f>+Enero!K24+Febrero!K24+'Marzo '!K24</f>
        <v>0</v>
      </c>
      <c r="L24" s="30">
        <f>+Enero!L24+Febrero!L24+'Marzo '!L24</f>
        <v>0</v>
      </c>
      <c r="M24" s="30">
        <f>+Enero!M24+Febrero!M24+'Marzo '!M24</f>
        <v>0</v>
      </c>
      <c r="N24" s="30">
        <f>+Enero!N24+Febrero!N24+'Marzo '!N24</f>
        <v>0</v>
      </c>
      <c r="O24" s="30">
        <f>+Enero!O24+Febrero!O24+'Marzo '!O24</f>
        <v>0</v>
      </c>
      <c r="P24" s="30">
        <f>+Enero!P24+Febrero!P24+'Marzo '!P24</f>
        <v>0</v>
      </c>
      <c r="Q24" s="30">
        <f>+Enero!Q24+Febrero!Q24+'Marzo '!Q24</f>
        <v>0</v>
      </c>
      <c r="R24" s="30">
        <f>+Enero!R24+Febrero!R24+'Marzo '!R24</f>
        <v>0</v>
      </c>
      <c r="S24" s="30">
        <f>+Enero!S24+Febrero!S24+'Marzo '!S24</f>
        <v>0</v>
      </c>
      <c r="T24" s="30">
        <f>+Enero!T24+Febrero!T24+'Marzo '!T24</f>
        <v>0</v>
      </c>
      <c r="U24" s="30">
        <f>+Enero!U24+Febrero!U24+'Marzo '!U24</f>
        <v>0</v>
      </c>
      <c r="V24" s="30">
        <f>+Enero!V24+Febrero!V24+'Marzo '!V24</f>
        <v>0</v>
      </c>
      <c r="W24" s="30">
        <f>+Enero!W24+Febrero!W24+'Marzo '!W24</f>
        <v>0</v>
      </c>
      <c r="X24" s="30">
        <f>+Enero!X24+Febrero!X24+'Marzo '!X24</f>
        <v>0</v>
      </c>
      <c r="Y24" s="30">
        <f>+Enero!Y24+Febrero!Y24+'Marzo '!Y24</f>
        <v>0</v>
      </c>
      <c r="Z24" s="30">
        <f>+Enero!Z24+Febrero!Z24+'Marzo '!Z24</f>
        <v>0</v>
      </c>
      <c r="AA24" s="30">
        <f>+Enero!AA24+Febrero!AA24+'Marzo '!AA24</f>
        <v>0</v>
      </c>
      <c r="AB24" s="30">
        <f>+Enero!AB24+Febrero!AB24+'Marzo '!AB24</f>
        <v>0</v>
      </c>
      <c r="AC24" s="30">
        <f>+Enero!AC24+Febrero!AC24+'Marzo '!AC24</f>
        <v>0</v>
      </c>
      <c r="AD24" s="30">
        <f>+Enero!AD24+Febrero!AD24+'Marzo '!AD24</f>
        <v>0</v>
      </c>
      <c r="AE24" s="30">
        <f>+Enero!AE24+Febrero!AE24+'Marzo '!AE24</f>
        <v>0</v>
      </c>
      <c r="AF24" s="30">
        <f>+Enero!AF24+Febrero!AF24+'Marzo '!AF24</f>
        <v>0</v>
      </c>
      <c r="AG24" s="30">
        <f>+Enero!AG24+Febrero!AG24+'Marzo '!AG24</f>
        <v>0</v>
      </c>
      <c r="AH24" s="30">
        <f>+Enero!AH24+Febrero!AH24+'Marzo '!AH24</f>
        <v>0</v>
      </c>
      <c r="AI24" s="30">
        <f>+Enero!AI24+Febrero!AI24+'Marzo '!AI24</f>
        <v>0</v>
      </c>
      <c r="AJ24" s="30">
        <f>+Enero!AJ24+Febrero!AJ24+'Marzo '!AJ24</f>
        <v>0</v>
      </c>
      <c r="AK24" s="30">
        <f>+Enero!AK24+Febrero!AK24+'Marzo '!AK24</f>
        <v>0</v>
      </c>
      <c r="AL24" s="30">
        <f>+Enero!AL24+Febrero!AL24+'Marzo '!AL24</f>
        <v>0</v>
      </c>
      <c r="AM24" s="30">
        <f>+Enero!AM24+Febrero!AM24+'Marzo '!AM24</f>
        <v>0</v>
      </c>
      <c r="AN24" s="30">
        <f>+Enero!AN24+Febrero!AN24+'Marzo '!AN24</f>
        <v>0</v>
      </c>
      <c r="AO24" s="30">
        <f>+Enero!AO24+Febrero!AO24+'Marzo '!AO24</f>
        <v>0</v>
      </c>
      <c r="AP24" s="30">
        <f>+Enero!AP24+Febrero!AP24+'Marzo '!AP24</f>
        <v>0</v>
      </c>
      <c r="AQ24" s="30">
        <f>+Enero!AQ24+Febrero!AQ24+'Marzo '!AQ24</f>
        <v>0</v>
      </c>
      <c r="AR24" s="201" t="s">
        <v>111</v>
      </c>
      <c r="CH24" s="195">
        <v>0</v>
      </c>
    </row>
    <row r="25" spans="1:86" x14ac:dyDescent="0.25">
      <c r="A25" s="263" t="s">
        <v>34</v>
      </c>
      <c r="B25" s="28" t="s">
        <v>24</v>
      </c>
      <c r="C25" s="198">
        <f t="shared" si="0"/>
        <v>0</v>
      </c>
      <c r="D25" s="198">
        <f t="shared" si="1"/>
        <v>0</v>
      </c>
      <c r="E25" s="198">
        <f t="shared" si="2"/>
        <v>0</v>
      </c>
      <c r="F25" s="30">
        <f>+Enero!F25+Febrero!F25+'Marzo '!F25</f>
        <v>0</v>
      </c>
      <c r="G25" s="30">
        <f>+Enero!G25+Febrero!G25+'Marzo '!G25</f>
        <v>0</v>
      </c>
      <c r="H25" s="30">
        <f>+Enero!H25+Febrero!H25+'Marzo '!H25</f>
        <v>0</v>
      </c>
      <c r="I25" s="30">
        <f>+Enero!I25+Febrero!I25+'Marzo '!I25</f>
        <v>0</v>
      </c>
      <c r="J25" s="30">
        <f>+Enero!J25+Febrero!J25+'Marzo '!J25</f>
        <v>0</v>
      </c>
      <c r="K25" s="30">
        <f>+Enero!K25+Febrero!K25+'Marzo '!K25</f>
        <v>0</v>
      </c>
      <c r="L25" s="30">
        <f>+Enero!L25+Febrero!L25+'Marzo '!L25</f>
        <v>0</v>
      </c>
      <c r="M25" s="30">
        <f>+Enero!M25+Febrero!M25+'Marzo '!M25</f>
        <v>0</v>
      </c>
      <c r="N25" s="30">
        <f>+Enero!N25+Febrero!N25+'Marzo '!N25</f>
        <v>0</v>
      </c>
      <c r="O25" s="30">
        <f>+Enero!O25+Febrero!O25+'Marzo '!O25</f>
        <v>0</v>
      </c>
      <c r="P25" s="30">
        <f>+Enero!P25+Febrero!P25+'Marzo '!P25</f>
        <v>0</v>
      </c>
      <c r="Q25" s="30">
        <f>+Enero!Q25+Febrero!Q25+'Marzo '!Q25</f>
        <v>0</v>
      </c>
      <c r="R25" s="30">
        <f>+Enero!R25+Febrero!R25+'Marzo '!R25</f>
        <v>0</v>
      </c>
      <c r="S25" s="30">
        <f>+Enero!S25+Febrero!S25+'Marzo '!S25</f>
        <v>0</v>
      </c>
      <c r="T25" s="30">
        <f>+Enero!T25+Febrero!T25+'Marzo '!T25</f>
        <v>0</v>
      </c>
      <c r="U25" s="30">
        <f>+Enero!U25+Febrero!U25+'Marzo '!U25</f>
        <v>0</v>
      </c>
      <c r="V25" s="30">
        <f>+Enero!V25+Febrero!V25+'Marzo '!V25</f>
        <v>0</v>
      </c>
      <c r="W25" s="30">
        <f>+Enero!W25+Febrero!W25+'Marzo '!W25</f>
        <v>0</v>
      </c>
      <c r="X25" s="30">
        <f>+Enero!X25+Febrero!X25+'Marzo '!X25</f>
        <v>0</v>
      </c>
      <c r="Y25" s="30">
        <f>+Enero!Y25+Febrero!Y25+'Marzo '!Y25</f>
        <v>0</v>
      </c>
      <c r="Z25" s="30">
        <f>+Enero!Z25+Febrero!Z25+'Marzo '!Z25</f>
        <v>0</v>
      </c>
      <c r="AA25" s="30">
        <f>+Enero!AA25+Febrero!AA25+'Marzo '!AA25</f>
        <v>0</v>
      </c>
      <c r="AB25" s="30">
        <f>+Enero!AB25+Febrero!AB25+'Marzo '!AB25</f>
        <v>0</v>
      </c>
      <c r="AC25" s="30">
        <f>+Enero!AC25+Febrero!AC25+'Marzo '!AC25</f>
        <v>0</v>
      </c>
      <c r="AD25" s="30">
        <f>+Enero!AD25+Febrero!AD25+'Marzo '!AD25</f>
        <v>0</v>
      </c>
      <c r="AE25" s="30">
        <f>+Enero!AE25+Febrero!AE25+'Marzo '!AE25</f>
        <v>0</v>
      </c>
      <c r="AF25" s="30">
        <f>+Enero!AF25+Febrero!AF25+'Marzo '!AF25</f>
        <v>0</v>
      </c>
      <c r="AG25" s="30">
        <f>+Enero!AG25+Febrero!AG25+'Marzo '!AG25</f>
        <v>0</v>
      </c>
      <c r="AH25" s="30">
        <f>+Enero!AH25+Febrero!AH25+'Marzo '!AH25</f>
        <v>0</v>
      </c>
      <c r="AI25" s="30">
        <f>+Enero!AI25+Febrero!AI25+'Marzo '!AI25</f>
        <v>0</v>
      </c>
      <c r="AJ25" s="30">
        <f>+Enero!AJ25+Febrero!AJ25+'Marzo '!AJ25</f>
        <v>0</v>
      </c>
      <c r="AK25" s="30">
        <f>+Enero!AK25+Febrero!AK25+'Marzo '!AK25</f>
        <v>0</v>
      </c>
      <c r="AL25" s="30">
        <f>+Enero!AL25+Febrero!AL25+'Marzo '!AL25</f>
        <v>0</v>
      </c>
      <c r="AM25" s="30">
        <f>+Enero!AM25+Febrero!AM25+'Marzo '!AM25</f>
        <v>0</v>
      </c>
      <c r="AN25" s="30">
        <f>+Enero!AN25+Febrero!AN25+'Marzo '!AN25</f>
        <v>0</v>
      </c>
      <c r="AO25" s="30">
        <f>+Enero!AO25+Febrero!AO25+'Marzo '!AO25</f>
        <v>0</v>
      </c>
      <c r="AP25" s="30">
        <f>+Enero!AP25+Febrero!AP25+'Marzo '!AP25</f>
        <v>0</v>
      </c>
      <c r="AQ25" s="30">
        <f>+Enero!AQ25+Febrero!AQ25+'Marzo '!AQ25</f>
        <v>0</v>
      </c>
      <c r="AR25" s="201" t="s">
        <v>111</v>
      </c>
      <c r="CH25" s="195">
        <v>0</v>
      </c>
    </row>
    <row r="26" spans="1:86" x14ac:dyDescent="0.25">
      <c r="A26" s="264"/>
      <c r="B26" s="39" t="s">
        <v>25</v>
      </c>
      <c r="C26" s="202">
        <f t="shared" si="0"/>
        <v>0</v>
      </c>
      <c r="D26" s="202">
        <f t="shared" si="1"/>
        <v>0</v>
      </c>
      <c r="E26" s="202">
        <f t="shared" si="2"/>
        <v>0</v>
      </c>
      <c r="F26" s="30">
        <f>+Enero!F26+Febrero!F26+'Marzo '!F26</f>
        <v>0</v>
      </c>
      <c r="G26" s="30">
        <f>+Enero!G26+Febrero!G26+'Marzo '!G26</f>
        <v>0</v>
      </c>
      <c r="H26" s="30">
        <f>+Enero!H26+Febrero!H26+'Marzo '!H26</f>
        <v>0</v>
      </c>
      <c r="I26" s="30">
        <f>+Enero!I26+Febrero!I26+'Marzo '!I26</f>
        <v>0</v>
      </c>
      <c r="J26" s="30">
        <f>+Enero!J26+Febrero!J26+'Marzo '!J26</f>
        <v>0</v>
      </c>
      <c r="K26" s="30">
        <f>+Enero!K26+Febrero!K26+'Marzo '!K26</f>
        <v>0</v>
      </c>
      <c r="L26" s="30">
        <f>+Enero!L26+Febrero!L26+'Marzo '!L26</f>
        <v>0</v>
      </c>
      <c r="M26" s="30">
        <f>+Enero!M26+Febrero!M26+'Marzo '!M26</f>
        <v>0</v>
      </c>
      <c r="N26" s="30">
        <f>+Enero!N26+Febrero!N26+'Marzo '!N26</f>
        <v>0</v>
      </c>
      <c r="O26" s="30">
        <f>+Enero!O26+Febrero!O26+'Marzo '!O26</f>
        <v>0</v>
      </c>
      <c r="P26" s="30">
        <f>+Enero!P26+Febrero!P26+'Marzo '!P26</f>
        <v>0</v>
      </c>
      <c r="Q26" s="30">
        <f>+Enero!Q26+Febrero!Q26+'Marzo '!Q26</f>
        <v>0</v>
      </c>
      <c r="R26" s="30">
        <f>+Enero!R26+Febrero!R26+'Marzo '!R26</f>
        <v>0</v>
      </c>
      <c r="S26" s="30">
        <f>+Enero!S26+Febrero!S26+'Marzo '!S26</f>
        <v>0</v>
      </c>
      <c r="T26" s="30">
        <f>+Enero!T26+Febrero!T26+'Marzo '!T26</f>
        <v>0</v>
      </c>
      <c r="U26" s="30">
        <f>+Enero!U26+Febrero!U26+'Marzo '!U26</f>
        <v>0</v>
      </c>
      <c r="V26" s="30">
        <f>+Enero!V26+Febrero!V26+'Marzo '!V26</f>
        <v>0</v>
      </c>
      <c r="W26" s="30">
        <f>+Enero!W26+Febrero!W26+'Marzo '!W26</f>
        <v>0</v>
      </c>
      <c r="X26" s="30">
        <f>+Enero!X26+Febrero!X26+'Marzo '!X26</f>
        <v>0</v>
      </c>
      <c r="Y26" s="30">
        <f>+Enero!Y26+Febrero!Y26+'Marzo '!Y26</f>
        <v>0</v>
      </c>
      <c r="Z26" s="30">
        <f>+Enero!Z26+Febrero!Z26+'Marzo '!Z26</f>
        <v>0</v>
      </c>
      <c r="AA26" s="30">
        <f>+Enero!AA26+Febrero!AA26+'Marzo '!AA26</f>
        <v>0</v>
      </c>
      <c r="AB26" s="30">
        <f>+Enero!AB26+Febrero!AB26+'Marzo '!AB26</f>
        <v>0</v>
      </c>
      <c r="AC26" s="30">
        <f>+Enero!AC26+Febrero!AC26+'Marzo '!AC26</f>
        <v>0</v>
      </c>
      <c r="AD26" s="30">
        <f>+Enero!AD26+Febrero!AD26+'Marzo '!AD26</f>
        <v>0</v>
      </c>
      <c r="AE26" s="30">
        <f>+Enero!AE26+Febrero!AE26+'Marzo '!AE26</f>
        <v>0</v>
      </c>
      <c r="AF26" s="30">
        <f>+Enero!AF26+Febrero!AF26+'Marzo '!AF26</f>
        <v>0</v>
      </c>
      <c r="AG26" s="30">
        <f>+Enero!AG26+Febrero!AG26+'Marzo '!AG26</f>
        <v>0</v>
      </c>
      <c r="AH26" s="30">
        <f>+Enero!AH26+Febrero!AH26+'Marzo '!AH26</f>
        <v>0</v>
      </c>
      <c r="AI26" s="30">
        <f>+Enero!AI26+Febrero!AI26+'Marzo '!AI26</f>
        <v>0</v>
      </c>
      <c r="AJ26" s="30">
        <f>+Enero!AJ26+Febrero!AJ26+'Marzo '!AJ26</f>
        <v>0</v>
      </c>
      <c r="AK26" s="30">
        <f>+Enero!AK26+Febrero!AK26+'Marzo '!AK26</f>
        <v>0</v>
      </c>
      <c r="AL26" s="30">
        <f>+Enero!AL26+Febrero!AL26+'Marzo '!AL26</f>
        <v>0</v>
      </c>
      <c r="AM26" s="30">
        <f>+Enero!AM26+Febrero!AM26+'Marzo '!AM26</f>
        <v>0</v>
      </c>
      <c r="AN26" s="30">
        <f>+Enero!AN26+Febrero!AN26+'Marzo '!AN26</f>
        <v>0</v>
      </c>
      <c r="AO26" s="30">
        <f>+Enero!AO26+Febrero!AO26+'Marzo '!AO26</f>
        <v>0</v>
      </c>
      <c r="AP26" s="30">
        <f>+Enero!AP26+Febrero!AP26+'Marzo '!AP26</f>
        <v>0</v>
      </c>
      <c r="AQ26" s="30">
        <f>+Enero!AQ26+Febrero!AQ26+'Marzo '!AQ26</f>
        <v>0</v>
      </c>
      <c r="AR26" s="201" t="s">
        <v>111</v>
      </c>
      <c r="CH26" s="195">
        <v>0</v>
      </c>
    </row>
    <row r="27" spans="1:86" x14ac:dyDescent="0.25">
      <c r="A27" s="264"/>
      <c r="B27" s="39" t="s">
        <v>26</v>
      </c>
      <c r="C27" s="202">
        <f t="shared" si="0"/>
        <v>0</v>
      </c>
      <c r="D27" s="202">
        <f t="shared" si="1"/>
        <v>0</v>
      </c>
      <c r="E27" s="202">
        <f t="shared" si="2"/>
        <v>0</v>
      </c>
      <c r="F27" s="30">
        <f>+Enero!F27+Febrero!F27+'Marzo '!F27</f>
        <v>0</v>
      </c>
      <c r="G27" s="30">
        <f>+Enero!G27+Febrero!G27+'Marzo '!G27</f>
        <v>0</v>
      </c>
      <c r="H27" s="30">
        <f>+Enero!H27+Febrero!H27+'Marzo '!H27</f>
        <v>0</v>
      </c>
      <c r="I27" s="30">
        <f>+Enero!I27+Febrero!I27+'Marzo '!I27</f>
        <v>0</v>
      </c>
      <c r="J27" s="30">
        <f>+Enero!J27+Febrero!J27+'Marzo '!J27</f>
        <v>0</v>
      </c>
      <c r="K27" s="30">
        <f>+Enero!K27+Febrero!K27+'Marzo '!K27</f>
        <v>0</v>
      </c>
      <c r="L27" s="30">
        <f>+Enero!L27+Febrero!L27+'Marzo '!L27</f>
        <v>0</v>
      </c>
      <c r="M27" s="30">
        <f>+Enero!M27+Febrero!M27+'Marzo '!M27</f>
        <v>0</v>
      </c>
      <c r="N27" s="30">
        <f>+Enero!N27+Febrero!N27+'Marzo '!N27</f>
        <v>0</v>
      </c>
      <c r="O27" s="30">
        <f>+Enero!O27+Febrero!O27+'Marzo '!O27</f>
        <v>0</v>
      </c>
      <c r="P27" s="30">
        <f>+Enero!P27+Febrero!P27+'Marzo '!P27</f>
        <v>0</v>
      </c>
      <c r="Q27" s="30">
        <f>+Enero!Q27+Febrero!Q27+'Marzo '!Q27</f>
        <v>0</v>
      </c>
      <c r="R27" s="30">
        <f>+Enero!R27+Febrero!R27+'Marzo '!R27</f>
        <v>0</v>
      </c>
      <c r="S27" s="30">
        <f>+Enero!S27+Febrero!S27+'Marzo '!S27</f>
        <v>0</v>
      </c>
      <c r="T27" s="30">
        <f>+Enero!T27+Febrero!T27+'Marzo '!T27</f>
        <v>0</v>
      </c>
      <c r="U27" s="30">
        <f>+Enero!U27+Febrero!U27+'Marzo '!U27</f>
        <v>0</v>
      </c>
      <c r="V27" s="30">
        <f>+Enero!V27+Febrero!V27+'Marzo '!V27</f>
        <v>0</v>
      </c>
      <c r="W27" s="30">
        <f>+Enero!W27+Febrero!W27+'Marzo '!W27</f>
        <v>0</v>
      </c>
      <c r="X27" s="30">
        <f>+Enero!X27+Febrero!X27+'Marzo '!X27</f>
        <v>0</v>
      </c>
      <c r="Y27" s="30">
        <f>+Enero!Y27+Febrero!Y27+'Marzo '!Y27</f>
        <v>0</v>
      </c>
      <c r="Z27" s="30">
        <f>+Enero!Z27+Febrero!Z27+'Marzo '!Z27</f>
        <v>0</v>
      </c>
      <c r="AA27" s="30">
        <f>+Enero!AA27+Febrero!AA27+'Marzo '!AA27</f>
        <v>0</v>
      </c>
      <c r="AB27" s="30">
        <f>+Enero!AB27+Febrero!AB27+'Marzo '!AB27</f>
        <v>0</v>
      </c>
      <c r="AC27" s="30">
        <f>+Enero!AC27+Febrero!AC27+'Marzo '!AC27</f>
        <v>0</v>
      </c>
      <c r="AD27" s="30">
        <f>+Enero!AD27+Febrero!AD27+'Marzo '!AD27</f>
        <v>0</v>
      </c>
      <c r="AE27" s="30">
        <f>+Enero!AE27+Febrero!AE27+'Marzo '!AE27</f>
        <v>0</v>
      </c>
      <c r="AF27" s="30">
        <f>+Enero!AF27+Febrero!AF27+'Marzo '!AF27</f>
        <v>0</v>
      </c>
      <c r="AG27" s="30">
        <f>+Enero!AG27+Febrero!AG27+'Marzo '!AG27</f>
        <v>0</v>
      </c>
      <c r="AH27" s="30">
        <f>+Enero!AH27+Febrero!AH27+'Marzo '!AH27</f>
        <v>0</v>
      </c>
      <c r="AI27" s="30">
        <f>+Enero!AI27+Febrero!AI27+'Marzo '!AI27</f>
        <v>0</v>
      </c>
      <c r="AJ27" s="30">
        <f>+Enero!AJ27+Febrero!AJ27+'Marzo '!AJ27</f>
        <v>0</v>
      </c>
      <c r="AK27" s="30">
        <f>+Enero!AK27+Febrero!AK27+'Marzo '!AK27</f>
        <v>0</v>
      </c>
      <c r="AL27" s="30">
        <f>+Enero!AL27+Febrero!AL27+'Marzo '!AL27</f>
        <v>0</v>
      </c>
      <c r="AM27" s="30">
        <f>+Enero!AM27+Febrero!AM27+'Marzo '!AM27</f>
        <v>0</v>
      </c>
      <c r="AN27" s="30">
        <f>+Enero!AN27+Febrero!AN27+'Marzo '!AN27</f>
        <v>0</v>
      </c>
      <c r="AO27" s="30">
        <f>+Enero!AO27+Febrero!AO27+'Marzo '!AO27</f>
        <v>0</v>
      </c>
      <c r="AP27" s="30">
        <f>+Enero!AP27+Febrero!AP27+'Marzo '!AP27</f>
        <v>0</v>
      </c>
      <c r="AQ27" s="30">
        <f>+Enero!AQ27+Febrero!AQ27+'Marzo '!AQ27</f>
        <v>0</v>
      </c>
      <c r="AR27" s="201" t="s">
        <v>111</v>
      </c>
      <c r="CH27" s="195">
        <v>0</v>
      </c>
    </row>
    <row r="28" spans="1:86" x14ac:dyDescent="0.25">
      <c r="A28" s="264"/>
      <c r="B28" s="39" t="s">
        <v>27</v>
      </c>
      <c r="C28" s="202">
        <f t="shared" si="0"/>
        <v>0</v>
      </c>
      <c r="D28" s="202">
        <f t="shared" si="1"/>
        <v>0</v>
      </c>
      <c r="E28" s="202">
        <f t="shared" si="2"/>
        <v>0</v>
      </c>
      <c r="F28" s="30">
        <f>+Enero!F28+Febrero!F28+'Marzo '!F28</f>
        <v>0</v>
      </c>
      <c r="G28" s="30">
        <f>+Enero!G28+Febrero!G28+'Marzo '!G28</f>
        <v>0</v>
      </c>
      <c r="H28" s="30">
        <f>+Enero!H28+Febrero!H28+'Marzo '!H28</f>
        <v>0</v>
      </c>
      <c r="I28" s="30">
        <f>+Enero!I28+Febrero!I28+'Marzo '!I28</f>
        <v>0</v>
      </c>
      <c r="J28" s="30">
        <f>+Enero!J28+Febrero!J28+'Marzo '!J28</f>
        <v>0</v>
      </c>
      <c r="K28" s="30">
        <f>+Enero!K28+Febrero!K28+'Marzo '!K28</f>
        <v>0</v>
      </c>
      <c r="L28" s="30">
        <f>+Enero!L28+Febrero!L28+'Marzo '!L28</f>
        <v>0</v>
      </c>
      <c r="M28" s="30">
        <f>+Enero!M28+Febrero!M28+'Marzo '!M28</f>
        <v>0</v>
      </c>
      <c r="N28" s="30">
        <f>+Enero!N28+Febrero!N28+'Marzo '!N28</f>
        <v>0</v>
      </c>
      <c r="O28" s="30">
        <f>+Enero!O28+Febrero!O28+'Marzo '!O28</f>
        <v>0</v>
      </c>
      <c r="P28" s="30">
        <f>+Enero!P28+Febrero!P28+'Marzo '!P28</f>
        <v>0</v>
      </c>
      <c r="Q28" s="30">
        <f>+Enero!Q28+Febrero!Q28+'Marzo '!Q28</f>
        <v>0</v>
      </c>
      <c r="R28" s="30">
        <f>+Enero!R28+Febrero!R28+'Marzo '!R28</f>
        <v>0</v>
      </c>
      <c r="S28" s="30">
        <f>+Enero!S28+Febrero!S28+'Marzo '!S28</f>
        <v>0</v>
      </c>
      <c r="T28" s="30">
        <f>+Enero!T28+Febrero!T28+'Marzo '!T28</f>
        <v>0</v>
      </c>
      <c r="U28" s="30">
        <f>+Enero!U28+Febrero!U28+'Marzo '!U28</f>
        <v>0</v>
      </c>
      <c r="V28" s="30">
        <f>+Enero!V28+Febrero!V28+'Marzo '!V28</f>
        <v>0</v>
      </c>
      <c r="W28" s="30">
        <f>+Enero!W28+Febrero!W28+'Marzo '!W28</f>
        <v>0</v>
      </c>
      <c r="X28" s="30">
        <f>+Enero!X28+Febrero!X28+'Marzo '!X28</f>
        <v>0</v>
      </c>
      <c r="Y28" s="30">
        <f>+Enero!Y28+Febrero!Y28+'Marzo '!Y28</f>
        <v>0</v>
      </c>
      <c r="Z28" s="30">
        <f>+Enero!Z28+Febrero!Z28+'Marzo '!Z28</f>
        <v>0</v>
      </c>
      <c r="AA28" s="30">
        <f>+Enero!AA28+Febrero!AA28+'Marzo '!AA28</f>
        <v>0</v>
      </c>
      <c r="AB28" s="30">
        <f>+Enero!AB28+Febrero!AB28+'Marzo '!AB28</f>
        <v>0</v>
      </c>
      <c r="AC28" s="30">
        <f>+Enero!AC28+Febrero!AC28+'Marzo '!AC28</f>
        <v>0</v>
      </c>
      <c r="AD28" s="30">
        <f>+Enero!AD28+Febrero!AD28+'Marzo '!AD28</f>
        <v>0</v>
      </c>
      <c r="AE28" s="30">
        <f>+Enero!AE28+Febrero!AE28+'Marzo '!AE28</f>
        <v>0</v>
      </c>
      <c r="AF28" s="30">
        <f>+Enero!AF28+Febrero!AF28+'Marzo '!AF28</f>
        <v>0</v>
      </c>
      <c r="AG28" s="30">
        <f>+Enero!AG28+Febrero!AG28+'Marzo '!AG28</f>
        <v>0</v>
      </c>
      <c r="AH28" s="30">
        <f>+Enero!AH28+Febrero!AH28+'Marzo '!AH28</f>
        <v>0</v>
      </c>
      <c r="AI28" s="30">
        <f>+Enero!AI28+Febrero!AI28+'Marzo '!AI28</f>
        <v>0</v>
      </c>
      <c r="AJ28" s="30">
        <f>+Enero!AJ28+Febrero!AJ28+'Marzo '!AJ28</f>
        <v>0</v>
      </c>
      <c r="AK28" s="30">
        <f>+Enero!AK28+Febrero!AK28+'Marzo '!AK28</f>
        <v>0</v>
      </c>
      <c r="AL28" s="30">
        <f>+Enero!AL28+Febrero!AL28+'Marzo '!AL28</f>
        <v>0</v>
      </c>
      <c r="AM28" s="30">
        <f>+Enero!AM28+Febrero!AM28+'Marzo '!AM28</f>
        <v>0</v>
      </c>
      <c r="AN28" s="30">
        <f>+Enero!AN28+Febrero!AN28+'Marzo '!AN28</f>
        <v>0</v>
      </c>
      <c r="AO28" s="30">
        <f>+Enero!AO28+Febrero!AO28+'Marzo '!AO28</f>
        <v>0</v>
      </c>
      <c r="AP28" s="30">
        <f>+Enero!AP28+Febrero!AP28+'Marzo '!AP28</f>
        <v>0</v>
      </c>
      <c r="AQ28" s="30">
        <f>+Enero!AQ28+Febrero!AQ28+'Marzo '!AQ28</f>
        <v>0</v>
      </c>
      <c r="AR28" s="201" t="s">
        <v>111</v>
      </c>
      <c r="CH28" s="195">
        <v>0</v>
      </c>
    </row>
    <row r="29" spans="1:86" x14ac:dyDescent="0.25">
      <c r="A29" s="264"/>
      <c r="B29" s="39" t="s">
        <v>28</v>
      </c>
      <c r="C29" s="202">
        <f t="shared" si="0"/>
        <v>0</v>
      </c>
      <c r="D29" s="202">
        <f t="shared" si="1"/>
        <v>0</v>
      </c>
      <c r="E29" s="202">
        <f t="shared" si="2"/>
        <v>0</v>
      </c>
      <c r="F29" s="30">
        <f>+Enero!F29+Febrero!F29+'Marzo '!F29</f>
        <v>0</v>
      </c>
      <c r="G29" s="30">
        <f>+Enero!G29+Febrero!G29+'Marzo '!G29</f>
        <v>0</v>
      </c>
      <c r="H29" s="30">
        <f>+Enero!H29+Febrero!H29+'Marzo '!H29</f>
        <v>0</v>
      </c>
      <c r="I29" s="30">
        <f>+Enero!I29+Febrero!I29+'Marzo '!I29</f>
        <v>0</v>
      </c>
      <c r="J29" s="30">
        <f>+Enero!J29+Febrero!J29+'Marzo '!J29</f>
        <v>0</v>
      </c>
      <c r="K29" s="30">
        <f>+Enero!K29+Febrero!K29+'Marzo '!K29</f>
        <v>0</v>
      </c>
      <c r="L29" s="30">
        <f>+Enero!L29+Febrero!L29+'Marzo '!L29</f>
        <v>0</v>
      </c>
      <c r="M29" s="30">
        <f>+Enero!M29+Febrero!M29+'Marzo '!M29</f>
        <v>0</v>
      </c>
      <c r="N29" s="30">
        <f>+Enero!N29+Febrero!N29+'Marzo '!N29</f>
        <v>0</v>
      </c>
      <c r="O29" s="30">
        <f>+Enero!O29+Febrero!O29+'Marzo '!O29</f>
        <v>0</v>
      </c>
      <c r="P29" s="30">
        <f>+Enero!P29+Febrero!P29+'Marzo '!P29</f>
        <v>0</v>
      </c>
      <c r="Q29" s="30">
        <f>+Enero!Q29+Febrero!Q29+'Marzo '!Q29</f>
        <v>0</v>
      </c>
      <c r="R29" s="30">
        <f>+Enero!R29+Febrero!R29+'Marzo '!R29</f>
        <v>0</v>
      </c>
      <c r="S29" s="30">
        <f>+Enero!S29+Febrero!S29+'Marzo '!S29</f>
        <v>0</v>
      </c>
      <c r="T29" s="30">
        <f>+Enero!T29+Febrero!T29+'Marzo '!T29</f>
        <v>0</v>
      </c>
      <c r="U29" s="30">
        <f>+Enero!U29+Febrero!U29+'Marzo '!U29</f>
        <v>0</v>
      </c>
      <c r="V29" s="30">
        <f>+Enero!V29+Febrero!V29+'Marzo '!V29</f>
        <v>0</v>
      </c>
      <c r="W29" s="30">
        <f>+Enero!W29+Febrero!W29+'Marzo '!W29</f>
        <v>0</v>
      </c>
      <c r="X29" s="30">
        <f>+Enero!X29+Febrero!X29+'Marzo '!X29</f>
        <v>0</v>
      </c>
      <c r="Y29" s="30">
        <f>+Enero!Y29+Febrero!Y29+'Marzo '!Y29</f>
        <v>0</v>
      </c>
      <c r="Z29" s="30">
        <f>+Enero!Z29+Febrero!Z29+'Marzo '!Z29</f>
        <v>0</v>
      </c>
      <c r="AA29" s="30">
        <f>+Enero!AA29+Febrero!AA29+'Marzo '!AA29</f>
        <v>0</v>
      </c>
      <c r="AB29" s="30">
        <f>+Enero!AB29+Febrero!AB29+'Marzo '!AB29</f>
        <v>0</v>
      </c>
      <c r="AC29" s="30">
        <f>+Enero!AC29+Febrero!AC29+'Marzo '!AC29</f>
        <v>0</v>
      </c>
      <c r="AD29" s="30">
        <f>+Enero!AD29+Febrero!AD29+'Marzo '!AD29</f>
        <v>0</v>
      </c>
      <c r="AE29" s="30">
        <f>+Enero!AE29+Febrero!AE29+'Marzo '!AE29</f>
        <v>0</v>
      </c>
      <c r="AF29" s="30">
        <f>+Enero!AF29+Febrero!AF29+'Marzo '!AF29</f>
        <v>0</v>
      </c>
      <c r="AG29" s="30">
        <f>+Enero!AG29+Febrero!AG29+'Marzo '!AG29</f>
        <v>0</v>
      </c>
      <c r="AH29" s="30">
        <f>+Enero!AH29+Febrero!AH29+'Marzo '!AH29</f>
        <v>0</v>
      </c>
      <c r="AI29" s="30">
        <f>+Enero!AI29+Febrero!AI29+'Marzo '!AI29</f>
        <v>0</v>
      </c>
      <c r="AJ29" s="30">
        <f>+Enero!AJ29+Febrero!AJ29+'Marzo '!AJ29</f>
        <v>0</v>
      </c>
      <c r="AK29" s="30">
        <f>+Enero!AK29+Febrero!AK29+'Marzo '!AK29</f>
        <v>0</v>
      </c>
      <c r="AL29" s="30">
        <f>+Enero!AL29+Febrero!AL29+'Marzo '!AL29</f>
        <v>0</v>
      </c>
      <c r="AM29" s="30">
        <f>+Enero!AM29+Febrero!AM29+'Marzo '!AM29</f>
        <v>0</v>
      </c>
      <c r="AN29" s="30">
        <f>+Enero!AN29+Febrero!AN29+'Marzo '!AN29</f>
        <v>0</v>
      </c>
      <c r="AO29" s="30">
        <f>+Enero!AO29+Febrero!AO29+'Marzo '!AO29</f>
        <v>0</v>
      </c>
      <c r="AP29" s="30">
        <f>+Enero!AP29+Febrero!AP29+'Marzo '!AP29</f>
        <v>0</v>
      </c>
      <c r="AQ29" s="30">
        <f>+Enero!AQ29+Febrero!AQ29+'Marzo '!AQ29</f>
        <v>0</v>
      </c>
      <c r="AR29" s="201" t="s">
        <v>111</v>
      </c>
      <c r="CH29" s="195">
        <v>0</v>
      </c>
    </row>
    <row r="30" spans="1:86" x14ac:dyDescent="0.25">
      <c r="A30" s="264"/>
      <c r="B30" s="39" t="s">
        <v>29</v>
      </c>
      <c r="C30" s="202">
        <f t="shared" si="0"/>
        <v>0</v>
      </c>
      <c r="D30" s="202">
        <f t="shared" si="1"/>
        <v>0</v>
      </c>
      <c r="E30" s="202">
        <f t="shared" si="2"/>
        <v>0</v>
      </c>
      <c r="F30" s="30">
        <f>+Enero!F30+Febrero!F30+'Marzo '!F30</f>
        <v>0</v>
      </c>
      <c r="G30" s="30">
        <f>+Enero!G30+Febrero!G30+'Marzo '!G30</f>
        <v>0</v>
      </c>
      <c r="H30" s="30">
        <f>+Enero!H30+Febrero!H30+'Marzo '!H30</f>
        <v>0</v>
      </c>
      <c r="I30" s="30">
        <f>+Enero!I30+Febrero!I30+'Marzo '!I30</f>
        <v>0</v>
      </c>
      <c r="J30" s="30">
        <f>+Enero!J30+Febrero!J30+'Marzo '!J30</f>
        <v>0</v>
      </c>
      <c r="K30" s="30">
        <f>+Enero!K30+Febrero!K30+'Marzo '!K30</f>
        <v>0</v>
      </c>
      <c r="L30" s="30">
        <f>+Enero!L30+Febrero!L30+'Marzo '!L30</f>
        <v>0</v>
      </c>
      <c r="M30" s="30">
        <f>+Enero!M30+Febrero!M30+'Marzo '!M30</f>
        <v>0</v>
      </c>
      <c r="N30" s="30">
        <f>+Enero!N30+Febrero!N30+'Marzo '!N30</f>
        <v>0</v>
      </c>
      <c r="O30" s="30">
        <f>+Enero!O30+Febrero!O30+'Marzo '!O30</f>
        <v>0</v>
      </c>
      <c r="P30" s="30">
        <f>+Enero!P30+Febrero!P30+'Marzo '!P30</f>
        <v>0</v>
      </c>
      <c r="Q30" s="30">
        <f>+Enero!Q30+Febrero!Q30+'Marzo '!Q30</f>
        <v>0</v>
      </c>
      <c r="R30" s="30">
        <f>+Enero!R30+Febrero!R30+'Marzo '!R30</f>
        <v>0</v>
      </c>
      <c r="S30" s="30">
        <f>+Enero!S30+Febrero!S30+'Marzo '!S30</f>
        <v>0</v>
      </c>
      <c r="T30" s="30">
        <f>+Enero!T30+Febrero!T30+'Marzo '!T30</f>
        <v>0</v>
      </c>
      <c r="U30" s="30">
        <f>+Enero!U30+Febrero!U30+'Marzo '!U30</f>
        <v>0</v>
      </c>
      <c r="V30" s="30">
        <f>+Enero!V30+Febrero!V30+'Marzo '!V30</f>
        <v>0</v>
      </c>
      <c r="W30" s="30">
        <f>+Enero!W30+Febrero!W30+'Marzo '!W30</f>
        <v>0</v>
      </c>
      <c r="X30" s="30">
        <f>+Enero!X30+Febrero!X30+'Marzo '!X30</f>
        <v>0</v>
      </c>
      <c r="Y30" s="30">
        <f>+Enero!Y30+Febrero!Y30+'Marzo '!Y30</f>
        <v>0</v>
      </c>
      <c r="Z30" s="30">
        <f>+Enero!Z30+Febrero!Z30+'Marzo '!Z30</f>
        <v>0</v>
      </c>
      <c r="AA30" s="30">
        <f>+Enero!AA30+Febrero!AA30+'Marzo '!AA30</f>
        <v>0</v>
      </c>
      <c r="AB30" s="30">
        <f>+Enero!AB30+Febrero!AB30+'Marzo '!AB30</f>
        <v>0</v>
      </c>
      <c r="AC30" s="30">
        <f>+Enero!AC30+Febrero!AC30+'Marzo '!AC30</f>
        <v>0</v>
      </c>
      <c r="AD30" s="30">
        <f>+Enero!AD30+Febrero!AD30+'Marzo '!AD30</f>
        <v>0</v>
      </c>
      <c r="AE30" s="30">
        <f>+Enero!AE30+Febrero!AE30+'Marzo '!AE30</f>
        <v>0</v>
      </c>
      <c r="AF30" s="30">
        <f>+Enero!AF30+Febrero!AF30+'Marzo '!AF30</f>
        <v>0</v>
      </c>
      <c r="AG30" s="30">
        <f>+Enero!AG30+Febrero!AG30+'Marzo '!AG30</f>
        <v>0</v>
      </c>
      <c r="AH30" s="30">
        <f>+Enero!AH30+Febrero!AH30+'Marzo '!AH30</f>
        <v>0</v>
      </c>
      <c r="AI30" s="30">
        <f>+Enero!AI30+Febrero!AI30+'Marzo '!AI30</f>
        <v>0</v>
      </c>
      <c r="AJ30" s="30">
        <f>+Enero!AJ30+Febrero!AJ30+'Marzo '!AJ30</f>
        <v>0</v>
      </c>
      <c r="AK30" s="30">
        <f>+Enero!AK30+Febrero!AK30+'Marzo '!AK30</f>
        <v>0</v>
      </c>
      <c r="AL30" s="30">
        <f>+Enero!AL30+Febrero!AL30+'Marzo '!AL30</f>
        <v>0</v>
      </c>
      <c r="AM30" s="30">
        <f>+Enero!AM30+Febrero!AM30+'Marzo '!AM30</f>
        <v>0</v>
      </c>
      <c r="AN30" s="30">
        <f>+Enero!AN30+Febrero!AN30+'Marzo '!AN30</f>
        <v>0</v>
      </c>
      <c r="AO30" s="30">
        <f>+Enero!AO30+Febrero!AO30+'Marzo '!AO30</f>
        <v>0</v>
      </c>
      <c r="AP30" s="30">
        <f>+Enero!AP30+Febrero!AP30+'Marzo '!AP30</f>
        <v>0</v>
      </c>
      <c r="AQ30" s="30">
        <f>+Enero!AQ30+Febrero!AQ30+'Marzo '!AQ30</f>
        <v>0</v>
      </c>
      <c r="AR30" s="201" t="s">
        <v>111</v>
      </c>
      <c r="CH30" s="195">
        <v>0</v>
      </c>
    </row>
    <row r="31" spans="1:86" x14ac:dyDescent="0.25">
      <c r="A31" s="264"/>
      <c r="B31" s="39" t="s">
        <v>30</v>
      </c>
      <c r="C31" s="202">
        <f t="shared" si="0"/>
        <v>0</v>
      </c>
      <c r="D31" s="202">
        <f t="shared" si="1"/>
        <v>0</v>
      </c>
      <c r="E31" s="202">
        <f t="shared" si="2"/>
        <v>0</v>
      </c>
      <c r="F31" s="30">
        <f>+Enero!F31+Febrero!F31+'Marzo '!F31</f>
        <v>0</v>
      </c>
      <c r="G31" s="30">
        <f>+Enero!G31+Febrero!G31+'Marzo '!G31</f>
        <v>0</v>
      </c>
      <c r="H31" s="30">
        <f>+Enero!H31+Febrero!H31+'Marzo '!H31</f>
        <v>0</v>
      </c>
      <c r="I31" s="30">
        <f>+Enero!I31+Febrero!I31+'Marzo '!I31</f>
        <v>0</v>
      </c>
      <c r="J31" s="30">
        <f>+Enero!J31+Febrero!J31+'Marzo '!J31</f>
        <v>0</v>
      </c>
      <c r="K31" s="30">
        <f>+Enero!K31+Febrero!K31+'Marzo '!K31</f>
        <v>0</v>
      </c>
      <c r="L31" s="30">
        <f>+Enero!L31+Febrero!L31+'Marzo '!L31</f>
        <v>0</v>
      </c>
      <c r="M31" s="30">
        <f>+Enero!M31+Febrero!M31+'Marzo '!M31</f>
        <v>0</v>
      </c>
      <c r="N31" s="30">
        <f>+Enero!N31+Febrero!N31+'Marzo '!N31</f>
        <v>0</v>
      </c>
      <c r="O31" s="30">
        <f>+Enero!O31+Febrero!O31+'Marzo '!O31</f>
        <v>0</v>
      </c>
      <c r="P31" s="30">
        <f>+Enero!P31+Febrero!P31+'Marzo '!P31</f>
        <v>0</v>
      </c>
      <c r="Q31" s="30">
        <f>+Enero!Q31+Febrero!Q31+'Marzo '!Q31</f>
        <v>0</v>
      </c>
      <c r="R31" s="30">
        <f>+Enero!R31+Febrero!R31+'Marzo '!R31</f>
        <v>0</v>
      </c>
      <c r="S31" s="30">
        <f>+Enero!S31+Febrero!S31+'Marzo '!S31</f>
        <v>0</v>
      </c>
      <c r="T31" s="30">
        <f>+Enero!T31+Febrero!T31+'Marzo '!T31</f>
        <v>0</v>
      </c>
      <c r="U31" s="30">
        <f>+Enero!U31+Febrero!U31+'Marzo '!U31</f>
        <v>0</v>
      </c>
      <c r="V31" s="30">
        <f>+Enero!V31+Febrero!V31+'Marzo '!V31</f>
        <v>0</v>
      </c>
      <c r="W31" s="30">
        <f>+Enero!W31+Febrero!W31+'Marzo '!W31</f>
        <v>0</v>
      </c>
      <c r="X31" s="30">
        <f>+Enero!X31+Febrero!X31+'Marzo '!X31</f>
        <v>0</v>
      </c>
      <c r="Y31" s="30">
        <f>+Enero!Y31+Febrero!Y31+'Marzo '!Y31</f>
        <v>0</v>
      </c>
      <c r="Z31" s="30">
        <f>+Enero!Z31+Febrero!Z31+'Marzo '!Z31</f>
        <v>0</v>
      </c>
      <c r="AA31" s="30">
        <f>+Enero!AA31+Febrero!AA31+'Marzo '!AA31</f>
        <v>0</v>
      </c>
      <c r="AB31" s="30">
        <f>+Enero!AB31+Febrero!AB31+'Marzo '!AB31</f>
        <v>0</v>
      </c>
      <c r="AC31" s="30">
        <f>+Enero!AC31+Febrero!AC31+'Marzo '!AC31</f>
        <v>0</v>
      </c>
      <c r="AD31" s="30">
        <f>+Enero!AD31+Febrero!AD31+'Marzo '!AD31</f>
        <v>0</v>
      </c>
      <c r="AE31" s="30">
        <f>+Enero!AE31+Febrero!AE31+'Marzo '!AE31</f>
        <v>0</v>
      </c>
      <c r="AF31" s="30">
        <f>+Enero!AF31+Febrero!AF31+'Marzo '!AF31</f>
        <v>0</v>
      </c>
      <c r="AG31" s="30">
        <f>+Enero!AG31+Febrero!AG31+'Marzo '!AG31</f>
        <v>0</v>
      </c>
      <c r="AH31" s="30">
        <f>+Enero!AH31+Febrero!AH31+'Marzo '!AH31</f>
        <v>0</v>
      </c>
      <c r="AI31" s="30">
        <f>+Enero!AI31+Febrero!AI31+'Marzo '!AI31</f>
        <v>0</v>
      </c>
      <c r="AJ31" s="30">
        <f>+Enero!AJ31+Febrero!AJ31+'Marzo '!AJ31</f>
        <v>0</v>
      </c>
      <c r="AK31" s="30">
        <f>+Enero!AK31+Febrero!AK31+'Marzo '!AK31</f>
        <v>0</v>
      </c>
      <c r="AL31" s="30">
        <f>+Enero!AL31+Febrero!AL31+'Marzo '!AL31</f>
        <v>0</v>
      </c>
      <c r="AM31" s="30">
        <f>+Enero!AM31+Febrero!AM31+'Marzo '!AM31</f>
        <v>0</v>
      </c>
      <c r="AN31" s="30">
        <f>+Enero!AN31+Febrero!AN31+'Marzo '!AN31</f>
        <v>0</v>
      </c>
      <c r="AO31" s="30">
        <f>+Enero!AO31+Febrero!AO31+'Marzo '!AO31</f>
        <v>0</v>
      </c>
      <c r="AP31" s="30">
        <f>+Enero!AP31+Febrero!AP31+'Marzo '!AP31</f>
        <v>0</v>
      </c>
      <c r="AQ31" s="30">
        <f>+Enero!AQ31+Febrero!AQ31+'Marzo '!AQ31</f>
        <v>0</v>
      </c>
      <c r="AR31" s="201" t="s">
        <v>111</v>
      </c>
      <c r="CH31" s="195">
        <v>0</v>
      </c>
    </row>
    <row r="32" spans="1:86" x14ac:dyDescent="0.25">
      <c r="A32" s="264"/>
      <c r="B32" s="48" t="s">
        <v>31</v>
      </c>
      <c r="C32" s="204">
        <f t="shared" si="0"/>
        <v>0</v>
      </c>
      <c r="D32" s="204">
        <f t="shared" si="1"/>
        <v>0</v>
      </c>
      <c r="E32" s="204">
        <f t="shared" si="2"/>
        <v>0</v>
      </c>
      <c r="F32" s="30">
        <f>+Enero!F32+Febrero!F32+'Marzo '!F32</f>
        <v>0</v>
      </c>
      <c r="G32" s="30">
        <f>+Enero!G32+Febrero!G32+'Marzo '!G32</f>
        <v>0</v>
      </c>
      <c r="H32" s="30">
        <f>+Enero!H32+Febrero!H32+'Marzo '!H32</f>
        <v>0</v>
      </c>
      <c r="I32" s="30">
        <f>+Enero!I32+Febrero!I32+'Marzo '!I32</f>
        <v>0</v>
      </c>
      <c r="J32" s="30">
        <f>+Enero!J32+Febrero!J32+'Marzo '!J32</f>
        <v>0</v>
      </c>
      <c r="K32" s="30">
        <f>+Enero!K32+Febrero!K32+'Marzo '!K32</f>
        <v>0</v>
      </c>
      <c r="L32" s="30">
        <f>+Enero!L32+Febrero!L32+'Marzo '!L32</f>
        <v>0</v>
      </c>
      <c r="M32" s="30">
        <f>+Enero!M32+Febrero!M32+'Marzo '!M32</f>
        <v>0</v>
      </c>
      <c r="N32" s="30">
        <f>+Enero!N32+Febrero!N32+'Marzo '!N32</f>
        <v>0</v>
      </c>
      <c r="O32" s="30">
        <f>+Enero!O32+Febrero!O32+'Marzo '!O32</f>
        <v>0</v>
      </c>
      <c r="P32" s="30">
        <f>+Enero!P32+Febrero!P32+'Marzo '!P32</f>
        <v>0</v>
      </c>
      <c r="Q32" s="30">
        <f>+Enero!Q32+Febrero!Q32+'Marzo '!Q32</f>
        <v>0</v>
      </c>
      <c r="R32" s="30">
        <f>+Enero!R32+Febrero!R32+'Marzo '!R32</f>
        <v>0</v>
      </c>
      <c r="S32" s="30">
        <f>+Enero!S32+Febrero!S32+'Marzo '!S32</f>
        <v>0</v>
      </c>
      <c r="T32" s="30">
        <f>+Enero!T32+Febrero!T32+'Marzo '!T32</f>
        <v>0</v>
      </c>
      <c r="U32" s="30">
        <f>+Enero!U32+Febrero!U32+'Marzo '!U32</f>
        <v>0</v>
      </c>
      <c r="V32" s="30">
        <f>+Enero!V32+Febrero!V32+'Marzo '!V32</f>
        <v>0</v>
      </c>
      <c r="W32" s="30">
        <f>+Enero!W32+Febrero!W32+'Marzo '!W32</f>
        <v>0</v>
      </c>
      <c r="X32" s="30">
        <f>+Enero!X32+Febrero!X32+'Marzo '!X32</f>
        <v>0</v>
      </c>
      <c r="Y32" s="30">
        <f>+Enero!Y32+Febrero!Y32+'Marzo '!Y32</f>
        <v>0</v>
      </c>
      <c r="Z32" s="30">
        <f>+Enero!Z32+Febrero!Z32+'Marzo '!Z32</f>
        <v>0</v>
      </c>
      <c r="AA32" s="30">
        <f>+Enero!AA32+Febrero!AA32+'Marzo '!AA32</f>
        <v>0</v>
      </c>
      <c r="AB32" s="30">
        <f>+Enero!AB32+Febrero!AB32+'Marzo '!AB32</f>
        <v>0</v>
      </c>
      <c r="AC32" s="30">
        <f>+Enero!AC32+Febrero!AC32+'Marzo '!AC32</f>
        <v>0</v>
      </c>
      <c r="AD32" s="30">
        <f>+Enero!AD32+Febrero!AD32+'Marzo '!AD32</f>
        <v>0</v>
      </c>
      <c r="AE32" s="30">
        <f>+Enero!AE32+Febrero!AE32+'Marzo '!AE32</f>
        <v>0</v>
      </c>
      <c r="AF32" s="30">
        <f>+Enero!AF32+Febrero!AF32+'Marzo '!AF32</f>
        <v>0</v>
      </c>
      <c r="AG32" s="30">
        <f>+Enero!AG32+Febrero!AG32+'Marzo '!AG32</f>
        <v>0</v>
      </c>
      <c r="AH32" s="30">
        <f>+Enero!AH32+Febrero!AH32+'Marzo '!AH32</f>
        <v>0</v>
      </c>
      <c r="AI32" s="30">
        <f>+Enero!AI32+Febrero!AI32+'Marzo '!AI32</f>
        <v>0</v>
      </c>
      <c r="AJ32" s="30">
        <f>+Enero!AJ32+Febrero!AJ32+'Marzo '!AJ32</f>
        <v>0</v>
      </c>
      <c r="AK32" s="30">
        <f>+Enero!AK32+Febrero!AK32+'Marzo '!AK32</f>
        <v>0</v>
      </c>
      <c r="AL32" s="30">
        <f>+Enero!AL32+Febrero!AL32+'Marzo '!AL32</f>
        <v>0</v>
      </c>
      <c r="AM32" s="30">
        <f>+Enero!AM32+Febrero!AM32+'Marzo '!AM32</f>
        <v>0</v>
      </c>
      <c r="AN32" s="30">
        <f>+Enero!AN32+Febrero!AN32+'Marzo '!AN32</f>
        <v>0</v>
      </c>
      <c r="AO32" s="30">
        <f>+Enero!AO32+Febrero!AO32+'Marzo '!AO32</f>
        <v>0</v>
      </c>
      <c r="AP32" s="30">
        <f>+Enero!AP32+Febrero!AP32+'Marzo '!AP32</f>
        <v>0</v>
      </c>
      <c r="AQ32" s="30">
        <f>+Enero!AQ32+Febrero!AQ32+'Marzo '!AQ32</f>
        <v>0</v>
      </c>
      <c r="AR32" s="201" t="s">
        <v>111</v>
      </c>
      <c r="CH32" s="195">
        <v>0</v>
      </c>
    </row>
    <row r="33" spans="1:86" x14ac:dyDescent="0.25">
      <c r="A33" s="264"/>
      <c r="B33" s="39" t="s">
        <v>32</v>
      </c>
      <c r="C33" s="202">
        <f t="shared" si="0"/>
        <v>0</v>
      </c>
      <c r="D33" s="202">
        <f t="shared" si="1"/>
        <v>0</v>
      </c>
      <c r="E33" s="202">
        <f t="shared" si="2"/>
        <v>0</v>
      </c>
      <c r="F33" s="30">
        <f>+Enero!F33+Febrero!F33+'Marzo '!F33</f>
        <v>0</v>
      </c>
      <c r="G33" s="30">
        <f>+Enero!G33+Febrero!G33+'Marzo '!G33</f>
        <v>0</v>
      </c>
      <c r="H33" s="30">
        <f>+Enero!H33+Febrero!H33+'Marzo '!H33</f>
        <v>0</v>
      </c>
      <c r="I33" s="30">
        <f>+Enero!I33+Febrero!I33+'Marzo '!I33</f>
        <v>0</v>
      </c>
      <c r="J33" s="30">
        <f>+Enero!J33+Febrero!J33+'Marzo '!J33</f>
        <v>0</v>
      </c>
      <c r="K33" s="30">
        <f>+Enero!K33+Febrero!K33+'Marzo '!K33</f>
        <v>0</v>
      </c>
      <c r="L33" s="30">
        <f>+Enero!L33+Febrero!L33+'Marzo '!L33</f>
        <v>0</v>
      </c>
      <c r="M33" s="30">
        <f>+Enero!M33+Febrero!M33+'Marzo '!M33</f>
        <v>0</v>
      </c>
      <c r="N33" s="30">
        <f>+Enero!N33+Febrero!N33+'Marzo '!N33</f>
        <v>0</v>
      </c>
      <c r="O33" s="30">
        <f>+Enero!O33+Febrero!O33+'Marzo '!O33</f>
        <v>0</v>
      </c>
      <c r="P33" s="30">
        <f>+Enero!P33+Febrero!P33+'Marzo '!P33</f>
        <v>0</v>
      </c>
      <c r="Q33" s="30">
        <f>+Enero!Q33+Febrero!Q33+'Marzo '!Q33</f>
        <v>0</v>
      </c>
      <c r="R33" s="30">
        <f>+Enero!R33+Febrero!R33+'Marzo '!R33</f>
        <v>0</v>
      </c>
      <c r="S33" s="30">
        <f>+Enero!S33+Febrero!S33+'Marzo '!S33</f>
        <v>0</v>
      </c>
      <c r="T33" s="30">
        <f>+Enero!T33+Febrero!T33+'Marzo '!T33</f>
        <v>0</v>
      </c>
      <c r="U33" s="30">
        <f>+Enero!U33+Febrero!U33+'Marzo '!U33</f>
        <v>0</v>
      </c>
      <c r="V33" s="30">
        <f>+Enero!V33+Febrero!V33+'Marzo '!V33</f>
        <v>0</v>
      </c>
      <c r="W33" s="30">
        <f>+Enero!W33+Febrero!W33+'Marzo '!W33</f>
        <v>0</v>
      </c>
      <c r="X33" s="30">
        <f>+Enero!X33+Febrero!X33+'Marzo '!X33</f>
        <v>0</v>
      </c>
      <c r="Y33" s="30">
        <f>+Enero!Y33+Febrero!Y33+'Marzo '!Y33</f>
        <v>0</v>
      </c>
      <c r="Z33" s="30">
        <f>+Enero!Z33+Febrero!Z33+'Marzo '!Z33</f>
        <v>0</v>
      </c>
      <c r="AA33" s="30">
        <f>+Enero!AA33+Febrero!AA33+'Marzo '!AA33</f>
        <v>0</v>
      </c>
      <c r="AB33" s="30">
        <f>+Enero!AB33+Febrero!AB33+'Marzo '!AB33</f>
        <v>0</v>
      </c>
      <c r="AC33" s="30">
        <f>+Enero!AC33+Febrero!AC33+'Marzo '!AC33</f>
        <v>0</v>
      </c>
      <c r="AD33" s="30">
        <f>+Enero!AD33+Febrero!AD33+'Marzo '!AD33</f>
        <v>0</v>
      </c>
      <c r="AE33" s="30">
        <f>+Enero!AE33+Febrero!AE33+'Marzo '!AE33</f>
        <v>0</v>
      </c>
      <c r="AF33" s="30">
        <f>+Enero!AF33+Febrero!AF33+'Marzo '!AF33</f>
        <v>0</v>
      </c>
      <c r="AG33" s="30">
        <f>+Enero!AG33+Febrero!AG33+'Marzo '!AG33</f>
        <v>0</v>
      </c>
      <c r="AH33" s="30">
        <f>+Enero!AH33+Febrero!AH33+'Marzo '!AH33</f>
        <v>0</v>
      </c>
      <c r="AI33" s="30">
        <f>+Enero!AI33+Febrero!AI33+'Marzo '!AI33</f>
        <v>0</v>
      </c>
      <c r="AJ33" s="30">
        <f>+Enero!AJ33+Febrero!AJ33+'Marzo '!AJ33</f>
        <v>0</v>
      </c>
      <c r="AK33" s="30">
        <f>+Enero!AK33+Febrero!AK33+'Marzo '!AK33</f>
        <v>0</v>
      </c>
      <c r="AL33" s="30">
        <f>+Enero!AL33+Febrero!AL33+'Marzo '!AL33</f>
        <v>0</v>
      </c>
      <c r="AM33" s="30">
        <f>+Enero!AM33+Febrero!AM33+'Marzo '!AM33</f>
        <v>0</v>
      </c>
      <c r="AN33" s="30">
        <f>+Enero!AN33+Febrero!AN33+'Marzo '!AN33</f>
        <v>0</v>
      </c>
      <c r="AO33" s="30">
        <f>+Enero!AO33+Febrero!AO33+'Marzo '!AO33</f>
        <v>0</v>
      </c>
      <c r="AP33" s="30">
        <f>+Enero!AP33+Febrero!AP33+'Marzo '!AP33</f>
        <v>0</v>
      </c>
      <c r="AQ33" s="30">
        <f>+Enero!AQ33+Febrero!AQ33+'Marzo '!AQ33</f>
        <v>0</v>
      </c>
      <c r="AR33" s="201" t="s">
        <v>111</v>
      </c>
      <c r="CH33" s="195">
        <v>0</v>
      </c>
    </row>
    <row r="34" spans="1:86" x14ac:dyDescent="0.25">
      <c r="A34" s="264"/>
      <c r="B34" s="207" t="s">
        <v>112</v>
      </c>
      <c r="C34" s="208">
        <f t="shared" si="0"/>
        <v>0</v>
      </c>
      <c r="D34" s="209">
        <f t="shared" si="1"/>
        <v>0</v>
      </c>
      <c r="E34" s="210">
        <f t="shared" si="2"/>
        <v>0</v>
      </c>
      <c r="F34" s="30">
        <f>+Enero!F34+Febrero!F34+'Marzo '!F34</f>
        <v>0</v>
      </c>
      <c r="G34" s="30">
        <f>+Enero!G34+Febrero!G34+'Marzo '!G34</f>
        <v>0</v>
      </c>
      <c r="H34" s="30">
        <f>+Enero!H34+Febrero!H34+'Marzo '!H34</f>
        <v>0</v>
      </c>
      <c r="I34" s="30">
        <f>+Enero!I34+Febrero!I34+'Marzo '!I34</f>
        <v>0</v>
      </c>
      <c r="J34" s="30">
        <f>+Enero!J34+Febrero!J34+'Marzo '!J34</f>
        <v>0</v>
      </c>
      <c r="K34" s="30">
        <f>+Enero!K34+Febrero!K34+'Marzo '!K34</f>
        <v>0</v>
      </c>
      <c r="L34" s="30">
        <f>+Enero!L34+Febrero!L34+'Marzo '!L34</f>
        <v>0</v>
      </c>
      <c r="M34" s="30">
        <f>+Enero!M34+Febrero!M34+'Marzo '!M34</f>
        <v>0</v>
      </c>
      <c r="N34" s="30">
        <f>+Enero!N34+Febrero!N34+'Marzo '!N34</f>
        <v>0</v>
      </c>
      <c r="O34" s="30">
        <f>+Enero!O34+Febrero!O34+'Marzo '!O34</f>
        <v>0</v>
      </c>
      <c r="P34" s="30">
        <f>+Enero!P34+Febrero!P34+'Marzo '!P34</f>
        <v>0</v>
      </c>
      <c r="Q34" s="30">
        <f>+Enero!Q34+Febrero!Q34+'Marzo '!Q34</f>
        <v>0</v>
      </c>
      <c r="R34" s="30">
        <f>+Enero!R34+Febrero!R34+'Marzo '!R34</f>
        <v>0</v>
      </c>
      <c r="S34" s="30">
        <f>+Enero!S34+Febrero!S34+'Marzo '!S34</f>
        <v>0</v>
      </c>
      <c r="T34" s="30">
        <f>+Enero!T34+Febrero!T34+'Marzo '!T34</f>
        <v>0</v>
      </c>
      <c r="U34" s="30">
        <f>+Enero!U34+Febrero!U34+'Marzo '!U34</f>
        <v>0</v>
      </c>
      <c r="V34" s="30">
        <f>+Enero!V34+Febrero!V34+'Marzo '!V34</f>
        <v>0</v>
      </c>
      <c r="W34" s="30">
        <f>+Enero!W34+Febrero!W34+'Marzo '!W34</f>
        <v>0</v>
      </c>
      <c r="X34" s="30">
        <f>+Enero!X34+Febrero!X34+'Marzo '!X34</f>
        <v>0</v>
      </c>
      <c r="Y34" s="30">
        <f>+Enero!Y34+Febrero!Y34+'Marzo '!Y34</f>
        <v>0</v>
      </c>
      <c r="Z34" s="30">
        <f>+Enero!Z34+Febrero!Z34+'Marzo '!Z34</f>
        <v>0</v>
      </c>
      <c r="AA34" s="30">
        <f>+Enero!AA34+Febrero!AA34+'Marzo '!AA34</f>
        <v>0</v>
      </c>
      <c r="AB34" s="30">
        <f>+Enero!AB34+Febrero!AB34+'Marzo '!AB34</f>
        <v>0</v>
      </c>
      <c r="AC34" s="30">
        <f>+Enero!AC34+Febrero!AC34+'Marzo '!AC34</f>
        <v>0</v>
      </c>
      <c r="AD34" s="30">
        <f>+Enero!AD34+Febrero!AD34+'Marzo '!AD34</f>
        <v>0</v>
      </c>
      <c r="AE34" s="30">
        <f>+Enero!AE34+Febrero!AE34+'Marzo '!AE34</f>
        <v>0</v>
      </c>
      <c r="AF34" s="30">
        <f>+Enero!AF34+Febrero!AF34+'Marzo '!AF34</f>
        <v>0</v>
      </c>
      <c r="AG34" s="30">
        <f>+Enero!AG34+Febrero!AG34+'Marzo '!AG34</f>
        <v>0</v>
      </c>
      <c r="AH34" s="30">
        <f>+Enero!AH34+Febrero!AH34+'Marzo '!AH34</f>
        <v>0</v>
      </c>
      <c r="AI34" s="30">
        <f>+Enero!AI34+Febrero!AI34+'Marzo '!AI34</f>
        <v>0</v>
      </c>
      <c r="AJ34" s="30">
        <f>+Enero!AJ34+Febrero!AJ34+'Marzo '!AJ34</f>
        <v>0</v>
      </c>
      <c r="AK34" s="30">
        <f>+Enero!AK34+Febrero!AK34+'Marzo '!AK34</f>
        <v>0</v>
      </c>
      <c r="AL34" s="30">
        <f>+Enero!AL34+Febrero!AL34+'Marzo '!AL34</f>
        <v>0</v>
      </c>
      <c r="AM34" s="30">
        <f>+Enero!AM34+Febrero!AM34+'Marzo '!AM34</f>
        <v>0</v>
      </c>
      <c r="AN34" s="30">
        <f>+Enero!AN34+Febrero!AN34+'Marzo '!AN34</f>
        <v>0</v>
      </c>
      <c r="AO34" s="30">
        <f>+Enero!AO34+Febrero!AO34+'Marzo '!AO34</f>
        <v>0</v>
      </c>
      <c r="AP34" s="30">
        <f>+Enero!AP34+Febrero!AP34+'Marzo '!AP34</f>
        <v>0</v>
      </c>
      <c r="AQ34" s="30">
        <f>+Enero!AQ34+Febrero!AQ34+'Marzo '!AQ34</f>
        <v>0</v>
      </c>
      <c r="AR34" s="201" t="s">
        <v>111</v>
      </c>
      <c r="CH34" s="195">
        <v>0</v>
      </c>
    </row>
    <row r="35" spans="1:86" x14ac:dyDescent="0.25">
      <c r="A35" s="265"/>
      <c r="B35" s="56" t="s">
        <v>33</v>
      </c>
      <c r="C35" s="212">
        <f t="shared" si="0"/>
        <v>0</v>
      </c>
      <c r="D35" s="212">
        <f t="shared" si="1"/>
        <v>0</v>
      </c>
      <c r="E35" s="212">
        <f t="shared" si="2"/>
        <v>0</v>
      </c>
      <c r="F35" s="30">
        <f>+Enero!F35+Febrero!F35+'Marzo '!F35</f>
        <v>0</v>
      </c>
      <c r="G35" s="30">
        <f>+Enero!G35+Febrero!G35+'Marzo '!G35</f>
        <v>0</v>
      </c>
      <c r="H35" s="30">
        <f>+Enero!H35+Febrero!H35+'Marzo '!H35</f>
        <v>0</v>
      </c>
      <c r="I35" s="30">
        <f>+Enero!I35+Febrero!I35+'Marzo '!I35</f>
        <v>0</v>
      </c>
      <c r="J35" s="30">
        <f>+Enero!J35+Febrero!J35+'Marzo '!J35</f>
        <v>0</v>
      </c>
      <c r="K35" s="30">
        <f>+Enero!K35+Febrero!K35+'Marzo '!K35</f>
        <v>0</v>
      </c>
      <c r="L35" s="30">
        <f>+Enero!L35+Febrero!L35+'Marzo '!L35</f>
        <v>0</v>
      </c>
      <c r="M35" s="30">
        <f>+Enero!M35+Febrero!M35+'Marzo '!M35</f>
        <v>0</v>
      </c>
      <c r="N35" s="30">
        <f>+Enero!N35+Febrero!N35+'Marzo '!N35</f>
        <v>0</v>
      </c>
      <c r="O35" s="30">
        <f>+Enero!O35+Febrero!O35+'Marzo '!O35</f>
        <v>0</v>
      </c>
      <c r="P35" s="30">
        <f>+Enero!P35+Febrero!P35+'Marzo '!P35</f>
        <v>0</v>
      </c>
      <c r="Q35" s="30">
        <f>+Enero!Q35+Febrero!Q35+'Marzo '!Q35</f>
        <v>0</v>
      </c>
      <c r="R35" s="30">
        <f>+Enero!R35+Febrero!R35+'Marzo '!R35</f>
        <v>0</v>
      </c>
      <c r="S35" s="30">
        <f>+Enero!S35+Febrero!S35+'Marzo '!S35</f>
        <v>0</v>
      </c>
      <c r="T35" s="30">
        <f>+Enero!T35+Febrero!T35+'Marzo '!T35</f>
        <v>0</v>
      </c>
      <c r="U35" s="30">
        <f>+Enero!U35+Febrero!U35+'Marzo '!U35</f>
        <v>0</v>
      </c>
      <c r="V35" s="30">
        <f>+Enero!V35+Febrero!V35+'Marzo '!V35</f>
        <v>0</v>
      </c>
      <c r="W35" s="30">
        <f>+Enero!W35+Febrero!W35+'Marzo '!W35</f>
        <v>0</v>
      </c>
      <c r="X35" s="30">
        <f>+Enero!X35+Febrero!X35+'Marzo '!X35</f>
        <v>0</v>
      </c>
      <c r="Y35" s="30">
        <f>+Enero!Y35+Febrero!Y35+'Marzo '!Y35</f>
        <v>0</v>
      </c>
      <c r="Z35" s="30">
        <f>+Enero!Z35+Febrero!Z35+'Marzo '!Z35</f>
        <v>0</v>
      </c>
      <c r="AA35" s="30">
        <f>+Enero!AA35+Febrero!AA35+'Marzo '!AA35</f>
        <v>0</v>
      </c>
      <c r="AB35" s="30">
        <f>+Enero!AB35+Febrero!AB35+'Marzo '!AB35</f>
        <v>0</v>
      </c>
      <c r="AC35" s="30">
        <f>+Enero!AC35+Febrero!AC35+'Marzo '!AC35</f>
        <v>0</v>
      </c>
      <c r="AD35" s="30">
        <f>+Enero!AD35+Febrero!AD35+'Marzo '!AD35</f>
        <v>0</v>
      </c>
      <c r="AE35" s="30">
        <f>+Enero!AE35+Febrero!AE35+'Marzo '!AE35</f>
        <v>0</v>
      </c>
      <c r="AF35" s="30">
        <f>+Enero!AF35+Febrero!AF35+'Marzo '!AF35</f>
        <v>0</v>
      </c>
      <c r="AG35" s="30">
        <f>+Enero!AG35+Febrero!AG35+'Marzo '!AG35</f>
        <v>0</v>
      </c>
      <c r="AH35" s="30">
        <f>+Enero!AH35+Febrero!AH35+'Marzo '!AH35</f>
        <v>0</v>
      </c>
      <c r="AI35" s="30">
        <f>+Enero!AI35+Febrero!AI35+'Marzo '!AI35</f>
        <v>0</v>
      </c>
      <c r="AJ35" s="30">
        <f>+Enero!AJ35+Febrero!AJ35+'Marzo '!AJ35</f>
        <v>0</v>
      </c>
      <c r="AK35" s="30">
        <f>+Enero!AK35+Febrero!AK35+'Marzo '!AK35</f>
        <v>0</v>
      </c>
      <c r="AL35" s="30">
        <f>+Enero!AL35+Febrero!AL35+'Marzo '!AL35</f>
        <v>0</v>
      </c>
      <c r="AM35" s="30">
        <f>+Enero!AM35+Febrero!AM35+'Marzo '!AM35</f>
        <v>0</v>
      </c>
      <c r="AN35" s="30">
        <f>+Enero!AN35+Febrero!AN35+'Marzo '!AN35</f>
        <v>0</v>
      </c>
      <c r="AO35" s="30">
        <f>+Enero!AO35+Febrero!AO35+'Marzo '!AO35</f>
        <v>0</v>
      </c>
      <c r="AP35" s="30">
        <f>+Enero!AP35+Febrero!AP35+'Marzo '!AP35</f>
        <v>0</v>
      </c>
      <c r="AQ35" s="30">
        <f>+Enero!AQ35+Febrero!AQ35+'Marzo '!AQ35</f>
        <v>0</v>
      </c>
      <c r="AR35" s="201" t="s">
        <v>111</v>
      </c>
      <c r="CG35" s="195">
        <v>0</v>
      </c>
      <c r="CH35" s="195">
        <v>0</v>
      </c>
    </row>
    <row r="36" spans="1:86" x14ac:dyDescent="0.25">
      <c r="A36" s="263" t="s">
        <v>35</v>
      </c>
      <c r="B36" s="28" t="s">
        <v>24</v>
      </c>
      <c r="C36" s="198">
        <f t="shared" si="0"/>
        <v>0</v>
      </c>
      <c r="D36" s="198">
        <f t="shared" si="1"/>
        <v>0</v>
      </c>
      <c r="E36" s="198">
        <f t="shared" si="2"/>
        <v>0</v>
      </c>
      <c r="F36" s="30">
        <f>+Enero!F36+Febrero!F36+'Marzo '!F36</f>
        <v>0</v>
      </c>
      <c r="G36" s="30">
        <f>+Enero!G36+Febrero!G36+'Marzo '!G36</f>
        <v>0</v>
      </c>
      <c r="H36" s="30">
        <f>+Enero!H36+Febrero!H36+'Marzo '!H36</f>
        <v>0</v>
      </c>
      <c r="I36" s="30">
        <f>+Enero!I36+Febrero!I36+'Marzo '!I36</f>
        <v>0</v>
      </c>
      <c r="J36" s="30">
        <f>+Enero!J36+Febrero!J36+'Marzo '!J36</f>
        <v>0</v>
      </c>
      <c r="K36" s="30">
        <f>+Enero!K36+Febrero!K36+'Marzo '!K36</f>
        <v>0</v>
      </c>
      <c r="L36" s="30">
        <f>+Enero!L36+Febrero!L36+'Marzo '!L36</f>
        <v>0</v>
      </c>
      <c r="M36" s="30">
        <f>+Enero!M36+Febrero!M36+'Marzo '!M36</f>
        <v>0</v>
      </c>
      <c r="N36" s="30">
        <f>+Enero!N36+Febrero!N36+'Marzo '!N36</f>
        <v>0</v>
      </c>
      <c r="O36" s="30">
        <f>+Enero!O36+Febrero!O36+'Marzo '!O36</f>
        <v>0</v>
      </c>
      <c r="P36" s="30">
        <f>+Enero!P36+Febrero!P36+'Marzo '!P36</f>
        <v>0</v>
      </c>
      <c r="Q36" s="30">
        <f>+Enero!Q36+Febrero!Q36+'Marzo '!Q36</f>
        <v>0</v>
      </c>
      <c r="R36" s="30">
        <f>+Enero!R36+Febrero!R36+'Marzo '!R36</f>
        <v>0</v>
      </c>
      <c r="S36" s="30">
        <f>+Enero!S36+Febrero!S36+'Marzo '!S36</f>
        <v>0</v>
      </c>
      <c r="T36" s="30">
        <f>+Enero!T36+Febrero!T36+'Marzo '!T36</f>
        <v>0</v>
      </c>
      <c r="U36" s="30">
        <f>+Enero!U36+Febrero!U36+'Marzo '!U36</f>
        <v>0</v>
      </c>
      <c r="V36" s="30">
        <f>+Enero!V36+Febrero!V36+'Marzo '!V36</f>
        <v>0</v>
      </c>
      <c r="W36" s="30">
        <f>+Enero!W36+Febrero!W36+'Marzo '!W36</f>
        <v>0</v>
      </c>
      <c r="X36" s="30">
        <f>+Enero!X36+Febrero!X36+'Marzo '!X36</f>
        <v>0</v>
      </c>
      <c r="Y36" s="30">
        <f>+Enero!Y36+Febrero!Y36+'Marzo '!Y36</f>
        <v>0</v>
      </c>
      <c r="Z36" s="30">
        <f>+Enero!Z36+Febrero!Z36+'Marzo '!Z36</f>
        <v>0</v>
      </c>
      <c r="AA36" s="30">
        <f>+Enero!AA36+Febrero!AA36+'Marzo '!AA36</f>
        <v>0</v>
      </c>
      <c r="AB36" s="30">
        <f>+Enero!AB36+Febrero!AB36+'Marzo '!AB36</f>
        <v>0</v>
      </c>
      <c r="AC36" s="30">
        <f>+Enero!AC36+Febrero!AC36+'Marzo '!AC36</f>
        <v>0</v>
      </c>
      <c r="AD36" s="30">
        <f>+Enero!AD36+Febrero!AD36+'Marzo '!AD36</f>
        <v>0</v>
      </c>
      <c r="AE36" s="30">
        <f>+Enero!AE36+Febrero!AE36+'Marzo '!AE36</f>
        <v>0</v>
      </c>
      <c r="AF36" s="30">
        <f>+Enero!AF36+Febrero!AF36+'Marzo '!AF36</f>
        <v>0</v>
      </c>
      <c r="AG36" s="30">
        <f>+Enero!AG36+Febrero!AG36+'Marzo '!AG36</f>
        <v>0</v>
      </c>
      <c r="AH36" s="30">
        <f>+Enero!AH36+Febrero!AH36+'Marzo '!AH36</f>
        <v>0</v>
      </c>
      <c r="AI36" s="30">
        <f>+Enero!AI36+Febrero!AI36+'Marzo '!AI36</f>
        <v>0</v>
      </c>
      <c r="AJ36" s="30">
        <f>+Enero!AJ36+Febrero!AJ36+'Marzo '!AJ36</f>
        <v>0</v>
      </c>
      <c r="AK36" s="30">
        <f>+Enero!AK36+Febrero!AK36+'Marzo '!AK36</f>
        <v>0</v>
      </c>
      <c r="AL36" s="30">
        <f>+Enero!AL36+Febrero!AL36+'Marzo '!AL36</f>
        <v>0</v>
      </c>
      <c r="AM36" s="30">
        <f>+Enero!AM36+Febrero!AM36+'Marzo '!AM36</f>
        <v>0</v>
      </c>
      <c r="AN36" s="30">
        <f>+Enero!AN36+Febrero!AN36+'Marzo '!AN36</f>
        <v>0</v>
      </c>
      <c r="AO36" s="30">
        <f>+Enero!AO36+Febrero!AO36+'Marzo '!AO36</f>
        <v>0</v>
      </c>
      <c r="AP36" s="30">
        <f>+Enero!AP36+Febrero!AP36+'Marzo '!AP36</f>
        <v>0</v>
      </c>
      <c r="AQ36" s="30">
        <f>+Enero!AQ36+Febrero!AQ36+'Marzo '!AQ36</f>
        <v>0</v>
      </c>
      <c r="AR36" s="201" t="s">
        <v>111</v>
      </c>
      <c r="CG36" s="195">
        <v>0</v>
      </c>
      <c r="CH36" s="195">
        <v>0</v>
      </c>
    </row>
    <row r="37" spans="1:86" x14ac:dyDescent="0.25">
      <c r="A37" s="264"/>
      <c r="B37" s="39" t="s">
        <v>25</v>
      </c>
      <c r="C37" s="202">
        <f t="shared" si="0"/>
        <v>0</v>
      </c>
      <c r="D37" s="202">
        <f t="shared" si="1"/>
        <v>0</v>
      </c>
      <c r="E37" s="202">
        <f t="shared" si="2"/>
        <v>0</v>
      </c>
      <c r="F37" s="30">
        <f>+Enero!F37+Febrero!F37+'Marzo '!F37</f>
        <v>0</v>
      </c>
      <c r="G37" s="30">
        <f>+Enero!G37+Febrero!G37+'Marzo '!G37</f>
        <v>0</v>
      </c>
      <c r="H37" s="30">
        <f>+Enero!H37+Febrero!H37+'Marzo '!H37</f>
        <v>0</v>
      </c>
      <c r="I37" s="30">
        <f>+Enero!I37+Febrero!I37+'Marzo '!I37</f>
        <v>0</v>
      </c>
      <c r="J37" s="30">
        <f>+Enero!J37+Febrero!J37+'Marzo '!J37</f>
        <v>0</v>
      </c>
      <c r="K37" s="30">
        <f>+Enero!K37+Febrero!K37+'Marzo '!K37</f>
        <v>0</v>
      </c>
      <c r="L37" s="30">
        <f>+Enero!L37+Febrero!L37+'Marzo '!L37</f>
        <v>0</v>
      </c>
      <c r="M37" s="30">
        <f>+Enero!M37+Febrero!M37+'Marzo '!M37</f>
        <v>0</v>
      </c>
      <c r="N37" s="30">
        <f>+Enero!N37+Febrero!N37+'Marzo '!N37</f>
        <v>0</v>
      </c>
      <c r="O37" s="30">
        <f>+Enero!O37+Febrero!O37+'Marzo '!O37</f>
        <v>0</v>
      </c>
      <c r="P37" s="30">
        <f>+Enero!P37+Febrero!P37+'Marzo '!P37</f>
        <v>0</v>
      </c>
      <c r="Q37" s="30">
        <f>+Enero!Q37+Febrero!Q37+'Marzo '!Q37</f>
        <v>0</v>
      </c>
      <c r="R37" s="30">
        <f>+Enero!R37+Febrero!R37+'Marzo '!R37</f>
        <v>0</v>
      </c>
      <c r="S37" s="30">
        <f>+Enero!S37+Febrero!S37+'Marzo '!S37</f>
        <v>0</v>
      </c>
      <c r="T37" s="30">
        <f>+Enero!T37+Febrero!T37+'Marzo '!T37</f>
        <v>0</v>
      </c>
      <c r="U37" s="30">
        <f>+Enero!U37+Febrero!U37+'Marzo '!U37</f>
        <v>0</v>
      </c>
      <c r="V37" s="30">
        <f>+Enero!V37+Febrero!V37+'Marzo '!V37</f>
        <v>0</v>
      </c>
      <c r="W37" s="30">
        <f>+Enero!W37+Febrero!W37+'Marzo '!W37</f>
        <v>0</v>
      </c>
      <c r="X37" s="30">
        <f>+Enero!X37+Febrero!X37+'Marzo '!X37</f>
        <v>0</v>
      </c>
      <c r="Y37" s="30">
        <f>+Enero!Y37+Febrero!Y37+'Marzo '!Y37</f>
        <v>0</v>
      </c>
      <c r="Z37" s="30">
        <f>+Enero!Z37+Febrero!Z37+'Marzo '!Z37</f>
        <v>0</v>
      </c>
      <c r="AA37" s="30">
        <f>+Enero!AA37+Febrero!AA37+'Marzo '!AA37</f>
        <v>0</v>
      </c>
      <c r="AB37" s="30">
        <f>+Enero!AB37+Febrero!AB37+'Marzo '!AB37</f>
        <v>0</v>
      </c>
      <c r="AC37" s="30">
        <f>+Enero!AC37+Febrero!AC37+'Marzo '!AC37</f>
        <v>0</v>
      </c>
      <c r="AD37" s="30">
        <f>+Enero!AD37+Febrero!AD37+'Marzo '!AD37</f>
        <v>0</v>
      </c>
      <c r="AE37" s="30">
        <f>+Enero!AE37+Febrero!AE37+'Marzo '!AE37</f>
        <v>0</v>
      </c>
      <c r="AF37" s="30">
        <f>+Enero!AF37+Febrero!AF37+'Marzo '!AF37</f>
        <v>0</v>
      </c>
      <c r="AG37" s="30">
        <f>+Enero!AG37+Febrero!AG37+'Marzo '!AG37</f>
        <v>0</v>
      </c>
      <c r="AH37" s="30">
        <f>+Enero!AH37+Febrero!AH37+'Marzo '!AH37</f>
        <v>0</v>
      </c>
      <c r="AI37" s="30">
        <f>+Enero!AI37+Febrero!AI37+'Marzo '!AI37</f>
        <v>0</v>
      </c>
      <c r="AJ37" s="30">
        <f>+Enero!AJ37+Febrero!AJ37+'Marzo '!AJ37</f>
        <v>0</v>
      </c>
      <c r="AK37" s="30">
        <f>+Enero!AK37+Febrero!AK37+'Marzo '!AK37</f>
        <v>0</v>
      </c>
      <c r="AL37" s="30">
        <f>+Enero!AL37+Febrero!AL37+'Marzo '!AL37</f>
        <v>0</v>
      </c>
      <c r="AM37" s="30">
        <f>+Enero!AM37+Febrero!AM37+'Marzo '!AM37</f>
        <v>0</v>
      </c>
      <c r="AN37" s="30">
        <f>+Enero!AN37+Febrero!AN37+'Marzo '!AN37</f>
        <v>0</v>
      </c>
      <c r="AO37" s="30">
        <f>+Enero!AO37+Febrero!AO37+'Marzo '!AO37</f>
        <v>0</v>
      </c>
      <c r="AP37" s="30">
        <f>+Enero!AP37+Febrero!AP37+'Marzo '!AP37</f>
        <v>0</v>
      </c>
      <c r="AQ37" s="30">
        <f>+Enero!AQ37+Febrero!AQ37+'Marzo '!AQ37</f>
        <v>0</v>
      </c>
      <c r="AR37" s="201" t="s">
        <v>111</v>
      </c>
      <c r="CH37" s="195">
        <v>0</v>
      </c>
    </row>
    <row r="38" spans="1:86" x14ac:dyDescent="0.25">
      <c r="A38" s="264"/>
      <c r="B38" s="39" t="s">
        <v>26</v>
      </c>
      <c r="C38" s="202">
        <f t="shared" si="0"/>
        <v>0</v>
      </c>
      <c r="D38" s="202">
        <f t="shared" si="1"/>
        <v>0</v>
      </c>
      <c r="E38" s="202">
        <f t="shared" si="2"/>
        <v>0</v>
      </c>
      <c r="F38" s="30">
        <f>+Enero!F38+Febrero!F38+'Marzo '!F38</f>
        <v>0</v>
      </c>
      <c r="G38" s="30">
        <f>+Enero!G38+Febrero!G38+'Marzo '!G38</f>
        <v>0</v>
      </c>
      <c r="H38" s="30">
        <f>+Enero!H38+Febrero!H38+'Marzo '!H38</f>
        <v>0</v>
      </c>
      <c r="I38" s="30">
        <f>+Enero!I38+Febrero!I38+'Marzo '!I38</f>
        <v>0</v>
      </c>
      <c r="J38" s="30">
        <f>+Enero!J38+Febrero!J38+'Marzo '!J38</f>
        <v>0</v>
      </c>
      <c r="K38" s="30">
        <f>+Enero!K38+Febrero!K38+'Marzo '!K38</f>
        <v>0</v>
      </c>
      <c r="L38" s="30">
        <f>+Enero!L38+Febrero!L38+'Marzo '!L38</f>
        <v>0</v>
      </c>
      <c r="M38" s="30">
        <f>+Enero!M38+Febrero!M38+'Marzo '!M38</f>
        <v>0</v>
      </c>
      <c r="N38" s="30">
        <f>+Enero!N38+Febrero!N38+'Marzo '!N38</f>
        <v>0</v>
      </c>
      <c r="O38" s="30">
        <f>+Enero!O38+Febrero!O38+'Marzo '!O38</f>
        <v>0</v>
      </c>
      <c r="P38" s="30">
        <f>+Enero!P38+Febrero!P38+'Marzo '!P38</f>
        <v>0</v>
      </c>
      <c r="Q38" s="30">
        <f>+Enero!Q38+Febrero!Q38+'Marzo '!Q38</f>
        <v>0</v>
      </c>
      <c r="R38" s="30">
        <f>+Enero!R38+Febrero!R38+'Marzo '!R38</f>
        <v>0</v>
      </c>
      <c r="S38" s="30">
        <f>+Enero!S38+Febrero!S38+'Marzo '!S38</f>
        <v>0</v>
      </c>
      <c r="T38" s="30">
        <f>+Enero!T38+Febrero!T38+'Marzo '!T38</f>
        <v>0</v>
      </c>
      <c r="U38" s="30">
        <f>+Enero!U38+Febrero!U38+'Marzo '!U38</f>
        <v>0</v>
      </c>
      <c r="V38" s="30">
        <f>+Enero!V38+Febrero!V38+'Marzo '!V38</f>
        <v>0</v>
      </c>
      <c r="W38" s="30">
        <f>+Enero!W38+Febrero!W38+'Marzo '!W38</f>
        <v>0</v>
      </c>
      <c r="X38" s="30">
        <f>+Enero!X38+Febrero!X38+'Marzo '!X38</f>
        <v>0</v>
      </c>
      <c r="Y38" s="30">
        <f>+Enero!Y38+Febrero!Y38+'Marzo '!Y38</f>
        <v>0</v>
      </c>
      <c r="Z38" s="30">
        <f>+Enero!Z38+Febrero!Z38+'Marzo '!Z38</f>
        <v>0</v>
      </c>
      <c r="AA38" s="30">
        <f>+Enero!AA38+Febrero!AA38+'Marzo '!AA38</f>
        <v>0</v>
      </c>
      <c r="AB38" s="30">
        <f>+Enero!AB38+Febrero!AB38+'Marzo '!AB38</f>
        <v>0</v>
      </c>
      <c r="AC38" s="30">
        <f>+Enero!AC38+Febrero!AC38+'Marzo '!AC38</f>
        <v>0</v>
      </c>
      <c r="AD38" s="30">
        <f>+Enero!AD38+Febrero!AD38+'Marzo '!AD38</f>
        <v>0</v>
      </c>
      <c r="AE38" s="30">
        <f>+Enero!AE38+Febrero!AE38+'Marzo '!AE38</f>
        <v>0</v>
      </c>
      <c r="AF38" s="30">
        <f>+Enero!AF38+Febrero!AF38+'Marzo '!AF38</f>
        <v>0</v>
      </c>
      <c r="AG38" s="30">
        <f>+Enero!AG38+Febrero!AG38+'Marzo '!AG38</f>
        <v>0</v>
      </c>
      <c r="AH38" s="30">
        <f>+Enero!AH38+Febrero!AH38+'Marzo '!AH38</f>
        <v>0</v>
      </c>
      <c r="AI38" s="30">
        <f>+Enero!AI38+Febrero!AI38+'Marzo '!AI38</f>
        <v>0</v>
      </c>
      <c r="AJ38" s="30">
        <f>+Enero!AJ38+Febrero!AJ38+'Marzo '!AJ38</f>
        <v>0</v>
      </c>
      <c r="AK38" s="30">
        <f>+Enero!AK38+Febrero!AK38+'Marzo '!AK38</f>
        <v>0</v>
      </c>
      <c r="AL38" s="30">
        <f>+Enero!AL38+Febrero!AL38+'Marzo '!AL38</f>
        <v>0</v>
      </c>
      <c r="AM38" s="30">
        <f>+Enero!AM38+Febrero!AM38+'Marzo '!AM38</f>
        <v>0</v>
      </c>
      <c r="AN38" s="30">
        <f>+Enero!AN38+Febrero!AN38+'Marzo '!AN38</f>
        <v>0</v>
      </c>
      <c r="AO38" s="30">
        <f>+Enero!AO38+Febrero!AO38+'Marzo '!AO38</f>
        <v>0</v>
      </c>
      <c r="AP38" s="30">
        <f>+Enero!AP38+Febrero!AP38+'Marzo '!AP38</f>
        <v>0</v>
      </c>
      <c r="AQ38" s="30">
        <f>+Enero!AQ38+Febrero!AQ38+'Marzo '!AQ38</f>
        <v>0</v>
      </c>
      <c r="AR38" s="201" t="s">
        <v>111</v>
      </c>
      <c r="CH38" s="195">
        <v>0</v>
      </c>
    </row>
    <row r="39" spans="1:86" x14ac:dyDescent="0.25">
      <c r="A39" s="264"/>
      <c r="B39" s="39" t="s">
        <v>27</v>
      </c>
      <c r="C39" s="202">
        <f t="shared" si="0"/>
        <v>0</v>
      </c>
      <c r="D39" s="202">
        <f t="shared" si="1"/>
        <v>0</v>
      </c>
      <c r="E39" s="202">
        <f t="shared" si="2"/>
        <v>0</v>
      </c>
      <c r="F39" s="30">
        <f>+Enero!F39+Febrero!F39+'Marzo '!F39</f>
        <v>0</v>
      </c>
      <c r="G39" s="30">
        <f>+Enero!G39+Febrero!G39+'Marzo '!G39</f>
        <v>0</v>
      </c>
      <c r="H39" s="30">
        <f>+Enero!H39+Febrero!H39+'Marzo '!H39</f>
        <v>0</v>
      </c>
      <c r="I39" s="30">
        <f>+Enero!I39+Febrero!I39+'Marzo '!I39</f>
        <v>0</v>
      </c>
      <c r="J39" s="30">
        <f>+Enero!J39+Febrero!J39+'Marzo '!J39</f>
        <v>0</v>
      </c>
      <c r="K39" s="30">
        <f>+Enero!K39+Febrero!K39+'Marzo '!K39</f>
        <v>0</v>
      </c>
      <c r="L39" s="30">
        <f>+Enero!L39+Febrero!L39+'Marzo '!L39</f>
        <v>0</v>
      </c>
      <c r="M39" s="30">
        <f>+Enero!M39+Febrero!M39+'Marzo '!M39</f>
        <v>0</v>
      </c>
      <c r="N39" s="30">
        <f>+Enero!N39+Febrero!N39+'Marzo '!N39</f>
        <v>0</v>
      </c>
      <c r="O39" s="30">
        <f>+Enero!O39+Febrero!O39+'Marzo '!O39</f>
        <v>0</v>
      </c>
      <c r="P39" s="30">
        <f>+Enero!P39+Febrero!P39+'Marzo '!P39</f>
        <v>0</v>
      </c>
      <c r="Q39" s="30">
        <f>+Enero!Q39+Febrero!Q39+'Marzo '!Q39</f>
        <v>0</v>
      </c>
      <c r="R39" s="30">
        <f>+Enero!R39+Febrero!R39+'Marzo '!R39</f>
        <v>0</v>
      </c>
      <c r="S39" s="30">
        <f>+Enero!S39+Febrero!S39+'Marzo '!S39</f>
        <v>0</v>
      </c>
      <c r="T39" s="30">
        <f>+Enero!T39+Febrero!T39+'Marzo '!T39</f>
        <v>0</v>
      </c>
      <c r="U39" s="30">
        <f>+Enero!U39+Febrero!U39+'Marzo '!U39</f>
        <v>0</v>
      </c>
      <c r="V39" s="30">
        <f>+Enero!V39+Febrero!V39+'Marzo '!V39</f>
        <v>0</v>
      </c>
      <c r="W39" s="30">
        <f>+Enero!W39+Febrero!W39+'Marzo '!W39</f>
        <v>0</v>
      </c>
      <c r="X39" s="30">
        <f>+Enero!X39+Febrero!X39+'Marzo '!X39</f>
        <v>0</v>
      </c>
      <c r="Y39" s="30">
        <f>+Enero!Y39+Febrero!Y39+'Marzo '!Y39</f>
        <v>0</v>
      </c>
      <c r="Z39" s="30">
        <f>+Enero!Z39+Febrero!Z39+'Marzo '!Z39</f>
        <v>0</v>
      </c>
      <c r="AA39" s="30">
        <f>+Enero!AA39+Febrero!AA39+'Marzo '!AA39</f>
        <v>0</v>
      </c>
      <c r="AB39" s="30">
        <f>+Enero!AB39+Febrero!AB39+'Marzo '!AB39</f>
        <v>0</v>
      </c>
      <c r="AC39" s="30">
        <f>+Enero!AC39+Febrero!AC39+'Marzo '!AC39</f>
        <v>0</v>
      </c>
      <c r="AD39" s="30">
        <f>+Enero!AD39+Febrero!AD39+'Marzo '!AD39</f>
        <v>0</v>
      </c>
      <c r="AE39" s="30">
        <f>+Enero!AE39+Febrero!AE39+'Marzo '!AE39</f>
        <v>0</v>
      </c>
      <c r="AF39" s="30">
        <f>+Enero!AF39+Febrero!AF39+'Marzo '!AF39</f>
        <v>0</v>
      </c>
      <c r="AG39" s="30">
        <f>+Enero!AG39+Febrero!AG39+'Marzo '!AG39</f>
        <v>0</v>
      </c>
      <c r="AH39" s="30">
        <f>+Enero!AH39+Febrero!AH39+'Marzo '!AH39</f>
        <v>0</v>
      </c>
      <c r="AI39" s="30">
        <f>+Enero!AI39+Febrero!AI39+'Marzo '!AI39</f>
        <v>0</v>
      </c>
      <c r="AJ39" s="30">
        <f>+Enero!AJ39+Febrero!AJ39+'Marzo '!AJ39</f>
        <v>0</v>
      </c>
      <c r="AK39" s="30">
        <f>+Enero!AK39+Febrero!AK39+'Marzo '!AK39</f>
        <v>0</v>
      </c>
      <c r="AL39" s="30">
        <f>+Enero!AL39+Febrero!AL39+'Marzo '!AL39</f>
        <v>0</v>
      </c>
      <c r="AM39" s="30">
        <f>+Enero!AM39+Febrero!AM39+'Marzo '!AM39</f>
        <v>0</v>
      </c>
      <c r="AN39" s="30">
        <f>+Enero!AN39+Febrero!AN39+'Marzo '!AN39</f>
        <v>0</v>
      </c>
      <c r="AO39" s="30">
        <f>+Enero!AO39+Febrero!AO39+'Marzo '!AO39</f>
        <v>0</v>
      </c>
      <c r="AP39" s="30">
        <f>+Enero!AP39+Febrero!AP39+'Marzo '!AP39</f>
        <v>0</v>
      </c>
      <c r="AQ39" s="30">
        <f>+Enero!AQ39+Febrero!AQ39+'Marzo '!AQ39</f>
        <v>0</v>
      </c>
      <c r="AR39" s="201" t="s">
        <v>111</v>
      </c>
      <c r="CH39" s="195">
        <v>0</v>
      </c>
    </row>
    <row r="40" spans="1:86" x14ac:dyDescent="0.25">
      <c r="A40" s="264"/>
      <c r="B40" s="39" t="s">
        <v>28</v>
      </c>
      <c r="C40" s="202">
        <f t="shared" si="0"/>
        <v>0</v>
      </c>
      <c r="D40" s="202">
        <f t="shared" ref="D40:E55" si="3">SUM(F40+H40+J40+L40+N40+P40+R40+T40+V40+X40+Z40+AB40+AD40+AF40+AH40+AJ40+AL40)</f>
        <v>0</v>
      </c>
      <c r="E40" s="202">
        <f t="shared" si="3"/>
        <v>0</v>
      </c>
      <c r="F40" s="30">
        <f>+Enero!F40+Febrero!F40+'Marzo '!F40</f>
        <v>0</v>
      </c>
      <c r="G40" s="30">
        <f>+Enero!G40+Febrero!G40+'Marzo '!G40</f>
        <v>0</v>
      </c>
      <c r="H40" s="30">
        <f>+Enero!H40+Febrero!H40+'Marzo '!H40</f>
        <v>0</v>
      </c>
      <c r="I40" s="30">
        <f>+Enero!I40+Febrero!I40+'Marzo '!I40</f>
        <v>0</v>
      </c>
      <c r="J40" s="30">
        <f>+Enero!J40+Febrero!J40+'Marzo '!J40</f>
        <v>0</v>
      </c>
      <c r="K40" s="30">
        <f>+Enero!K40+Febrero!K40+'Marzo '!K40</f>
        <v>0</v>
      </c>
      <c r="L40" s="30">
        <f>+Enero!L40+Febrero!L40+'Marzo '!L40</f>
        <v>0</v>
      </c>
      <c r="M40" s="30">
        <f>+Enero!M40+Febrero!M40+'Marzo '!M40</f>
        <v>0</v>
      </c>
      <c r="N40" s="30">
        <f>+Enero!N40+Febrero!N40+'Marzo '!N40</f>
        <v>0</v>
      </c>
      <c r="O40" s="30">
        <f>+Enero!O40+Febrero!O40+'Marzo '!O40</f>
        <v>0</v>
      </c>
      <c r="P40" s="30">
        <f>+Enero!P40+Febrero!P40+'Marzo '!P40</f>
        <v>0</v>
      </c>
      <c r="Q40" s="30">
        <f>+Enero!Q40+Febrero!Q40+'Marzo '!Q40</f>
        <v>0</v>
      </c>
      <c r="R40" s="30">
        <f>+Enero!R40+Febrero!R40+'Marzo '!R40</f>
        <v>0</v>
      </c>
      <c r="S40" s="30">
        <f>+Enero!S40+Febrero!S40+'Marzo '!S40</f>
        <v>0</v>
      </c>
      <c r="T40" s="30">
        <f>+Enero!T40+Febrero!T40+'Marzo '!T40</f>
        <v>0</v>
      </c>
      <c r="U40" s="30">
        <f>+Enero!U40+Febrero!U40+'Marzo '!U40</f>
        <v>0</v>
      </c>
      <c r="V40" s="30">
        <f>+Enero!V40+Febrero!V40+'Marzo '!V40</f>
        <v>0</v>
      </c>
      <c r="W40" s="30">
        <f>+Enero!W40+Febrero!W40+'Marzo '!W40</f>
        <v>0</v>
      </c>
      <c r="X40" s="30">
        <f>+Enero!X40+Febrero!X40+'Marzo '!X40</f>
        <v>0</v>
      </c>
      <c r="Y40" s="30">
        <f>+Enero!Y40+Febrero!Y40+'Marzo '!Y40</f>
        <v>0</v>
      </c>
      <c r="Z40" s="30">
        <f>+Enero!Z40+Febrero!Z40+'Marzo '!Z40</f>
        <v>0</v>
      </c>
      <c r="AA40" s="30">
        <f>+Enero!AA40+Febrero!AA40+'Marzo '!AA40</f>
        <v>0</v>
      </c>
      <c r="AB40" s="30">
        <f>+Enero!AB40+Febrero!AB40+'Marzo '!AB40</f>
        <v>0</v>
      </c>
      <c r="AC40" s="30">
        <f>+Enero!AC40+Febrero!AC40+'Marzo '!AC40</f>
        <v>0</v>
      </c>
      <c r="AD40" s="30">
        <f>+Enero!AD40+Febrero!AD40+'Marzo '!AD40</f>
        <v>0</v>
      </c>
      <c r="AE40" s="30">
        <f>+Enero!AE40+Febrero!AE40+'Marzo '!AE40</f>
        <v>0</v>
      </c>
      <c r="AF40" s="30">
        <f>+Enero!AF40+Febrero!AF40+'Marzo '!AF40</f>
        <v>0</v>
      </c>
      <c r="AG40" s="30">
        <f>+Enero!AG40+Febrero!AG40+'Marzo '!AG40</f>
        <v>0</v>
      </c>
      <c r="AH40" s="30">
        <f>+Enero!AH40+Febrero!AH40+'Marzo '!AH40</f>
        <v>0</v>
      </c>
      <c r="AI40" s="30">
        <f>+Enero!AI40+Febrero!AI40+'Marzo '!AI40</f>
        <v>0</v>
      </c>
      <c r="AJ40" s="30">
        <f>+Enero!AJ40+Febrero!AJ40+'Marzo '!AJ40</f>
        <v>0</v>
      </c>
      <c r="AK40" s="30">
        <f>+Enero!AK40+Febrero!AK40+'Marzo '!AK40</f>
        <v>0</v>
      </c>
      <c r="AL40" s="30">
        <f>+Enero!AL40+Febrero!AL40+'Marzo '!AL40</f>
        <v>0</v>
      </c>
      <c r="AM40" s="30">
        <f>+Enero!AM40+Febrero!AM40+'Marzo '!AM40</f>
        <v>0</v>
      </c>
      <c r="AN40" s="30">
        <f>+Enero!AN40+Febrero!AN40+'Marzo '!AN40</f>
        <v>0</v>
      </c>
      <c r="AO40" s="30">
        <f>+Enero!AO40+Febrero!AO40+'Marzo '!AO40</f>
        <v>0</v>
      </c>
      <c r="AP40" s="30">
        <f>+Enero!AP40+Febrero!AP40+'Marzo '!AP40</f>
        <v>0</v>
      </c>
      <c r="AQ40" s="30">
        <f>+Enero!AQ40+Febrero!AQ40+'Marzo '!AQ40</f>
        <v>0</v>
      </c>
      <c r="AR40" s="201" t="s">
        <v>111</v>
      </c>
      <c r="CH40" s="195">
        <v>0</v>
      </c>
    </row>
    <row r="41" spans="1:86" x14ac:dyDescent="0.25">
      <c r="A41" s="264"/>
      <c r="B41" s="39" t="s">
        <v>29</v>
      </c>
      <c r="C41" s="202">
        <f t="shared" si="0"/>
        <v>0</v>
      </c>
      <c r="D41" s="202">
        <f t="shared" si="3"/>
        <v>0</v>
      </c>
      <c r="E41" s="202">
        <f t="shared" si="3"/>
        <v>0</v>
      </c>
      <c r="F41" s="30">
        <f>+Enero!F41+Febrero!F41+'Marzo '!F41</f>
        <v>0</v>
      </c>
      <c r="G41" s="30">
        <f>+Enero!G41+Febrero!G41+'Marzo '!G41</f>
        <v>0</v>
      </c>
      <c r="H41" s="30">
        <f>+Enero!H41+Febrero!H41+'Marzo '!H41</f>
        <v>0</v>
      </c>
      <c r="I41" s="30">
        <f>+Enero!I41+Febrero!I41+'Marzo '!I41</f>
        <v>0</v>
      </c>
      <c r="J41" s="30">
        <f>+Enero!J41+Febrero!J41+'Marzo '!J41</f>
        <v>0</v>
      </c>
      <c r="K41" s="30">
        <f>+Enero!K41+Febrero!K41+'Marzo '!K41</f>
        <v>0</v>
      </c>
      <c r="L41" s="30">
        <f>+Enero!L41+Febrero!L41+'Marzo '!L41</f>
        <v>0</v>
      </c>
      <c r="M41" s="30">
        <f>+Enero!M41+Febrero!M41+'Marzo '!M41</f>
        <v>0</v>
      </c>
      <c r="N41" s="30">
        <f>+Enero!N41+Febrero!N41+'Marzo '!N41</f>
        <v>0</v>
      </c>
      <c r="O41" s="30">
        <f>+Enero!O41+Febrero!O41+'Marzo '!O41</f>
        <v>0</v>
      </c>
      <c r="P41" s="30">
        <f>+Enero!P41+Febrero!P41+'Marzo '!P41</f>
        <v>0</v>
      </c>
      <c r="Q41" s="30">
        <f>+Enero!Q41+Febrero!Q41+'Marzo '!Q41</f>
        <v>0</v>
      </c>
      <c r="R41" s="30">
        <f>+Enero!R41+Febrero!R41+'Marzo '!R41</f>
        <v>0</v>
      </c>
      <c r="S41" s="30">
        <f>+Enero!S41+Febrero!S41+'Marzo '!S41</f>
        <v>0</v>
      </c>
      <c r="T41" s="30">
        <f>+Enero!T41+Febrero!T41+'Marzo '!T41</f>
        <v>0</v>
      </c>
      <c r="U41" s="30">
        <f>+Enero!U41+Febrero!U41+'Marzo '!U41</f>
        <v>0</v>
      </c>
      <c r="V41" s="30">
        <f>+Enero!V41+Febrero!V41+'Marzo '!V41</f>
        <v>0</v>
      </c>
      <c r="W41" s="30">
        <f>+Enero!W41+Febrero!W41+'Marzo '!W41</f>
        <v>0</v>
      </c>
      <c r="X41" s="30">
        <f>+Enero!X41+Febrero!X41+'Marzo '!X41</f>
        <v>0</v>
      </c>
      <c r="Y41" s="30">
        <f>+Enero!Y41+Febrero!Y41+'Marzo '!Y41</f>
        <v>0</v>
      </c>
      <c r="Z41" s="30">
        <f>+Enero!Z41+Febrero!Z41+'Marzo '!Z41</f>
        <v>0</v>
      </c>
      <c r="AA41" s="30">
        <f>+Enero!AA41+Febrero!AA41+'Marzo '!AA41</f>
        <v>0</v>
      </c>
      <c r="AB41" s="30">
        <f>+Enero!AB41+Febrero!AB41+'Marzo '!AB41</f>
        <v>0</v>
      </c>
      <c r="AC41" s="30">
        <f>+Enero!AC41+Febrero!AC41+'Marzo '!AC41</f>
        <v>0</v>
      </c>
      <c r="AD41" s="30">
        <f>+Enero!AD41+Febrero!AD41+'Marzo '!AD41</f>
        <v>0</v>
      </c>
      <c r="AE41" s="30">
        <f>+Enero!AE41+Febrero!AE41+'Marzo '!AE41</f>
        <v>0</v>
      </c>
      <c r="AF41" s="30">
        <f>+Enero!AF41+Febrero!AF41+'Marzo '!AF41</f>
        <v>0</v>
      </c>
      <c r="AG41" s="30">
        <f>+Enero!AG41+Febrero!AG41+'Marzo '!AG41</f>
        <v>0</v>
      </c>
      <c r="AH41" s="30">
        <f>+Enero!AH41+Febrero!AH41+'Marzo '!AH41</f>
        <v>0</v>
      </c>
      <c r="AI41" s="30">
        <f>+Enero!AI41+Febrero!AI41+'Marzo '!AI41</f>
        <v>0</v>
      </c>
      <c r="AJ41" s="30">
        <f>+Enero!AJ41+Febrero!AJ41+'Marzo '!AJ41</f>
        <v>0</v>
      </c>
      <c r="AK41" s="30">
        <f>+Enero!AK41+Febrero!AK41+'Marzo '!AK41</f>
        <v>0</v>
      </c>
      <c r="AL41" s="30">
        <f>+Enero!AL41+Febrero!AL41+'Marzo '!AL41</f>
        <v>0</v>
      </c>
      <c r="AM41" s="30">
        <f>+Enero!AM41+Febrero!AM41+'Marzo '!AM41</f>
        <v>0</v>
      </c>
      <c r="AN41" s="30">
        <f>+Enero!AN41+Febrero!AN41+'Marzo '!AN41</f>
        <v>0</v>
      </c>
      <c r="AO41" s="30">
        <f>+Enero!AO41+Febrero!AO41+'Marzo '!AO41</f>
        <v>0</v>
      </c>
      <c r="AP41" s="30">
        <f>+Enero!AP41+Febrero!AP41+'Marzo '!AP41</f>
        <v>0</v>
      </c>
      <c r="AQ41" s="30">
        <f>+Enero!AQ41+Febrero!AQ41+'Marzo '!AQ41</f>
        <v>0</v>
      </c>
      <c r="AR41" s="201" t="s">
        <v>111</v>
      </c>
      <c r="CH41" s="195">
        <v>0</v>
      </c>
    </row>
    <row r="42" spans="1:86" x14ac:dyDescent="0.25">
      <c r="A42" s="264"/>
      <c r="B42" s="39" t="s">
        <v>30</v>
      </c>
      <c r="C42" s="202">
        <f t="shared" si="0"/>
        <v>0</v>
      </c>
      <c r="D42" s="202">
        <f t="shared" si="3"/>
        <v>0</v>
      </c>
      <c r="E42" s="202">
        <f t="shared" si="3"/>
        <v>0</v>
      </c>
      <c r="F42" s="30">
        <f>+Enero!F42+Febrero!F42+'Marzo '!F42</f>
        <v>0</v>
      </c>
      <c r="G42" s="30">
        <f>+Enero!G42+Febrero!G42+'Marzo '!G42</f>
        <v>0</v>
      </c>
      <c r="H42" s="30">
        <f>+Enero!H42+Febrero!H42+'Marzo '!H42</f>
        <v>0</v>
      </c>
      <c r="I42" s="30">
        <f>+Enero!I42+Febrero!I42+'Marzo '!I42</f>
        <v>0</v>
      </c>
      <c r="J42" s="30">
        <f>+Enero!J42+Febrero!J42+'Marzo '!J42</f>
        <v>0</v>
      </c>
      <c r="K42" s="30">
        <f>+Enero!K42+Febrero!K42+'Marzo '!K42</f>
        <v>0</v>
      </c>
      <c r="L42" s="30">
        <f>+Enero!L42+Febrero!L42+'Marzo '!L42</f>
        <v>0</v>
      </c>
      <c r="M42" s="30">
        <f>+Enero!M42+Febrero!M42+'Marzo '!M42</f>
        <v>0</v>
      </c>
      <c r="N42" s="30">
        <f>+Enero!N42+Febrero!N42+'Marzo '!N42</f>
        <v>0</v>
      </c>
      <c r="O42" s="30">
        <f>+Enero!O42+Febrero!O42+'Marzo '!O42</f>
        <v>0</v>
      </c>
      <c r="P42" s="30">
        <f>+Enero!P42+Febrero!P42+'Marzo '!P42</f>
        <v>0</v>
      </c>
      <c r="Q42" s="30">
        <f>+Enero!Q42+Febrero!Q42+'Marzo '!Q42</f>
        <v>0</v>
      </c>
      <c r="R42" s="30">
        <f>+Enero!R42+Febrero!R42+'Marzo '!R42</f>
        <v>0</v>
      </c>
      <c r="S42" s="30">
        <f>+Enero!S42+Febrero!S42+'Marzo '!S42</f>
        <v>0</v>
      </c>
      <c r="T42" s="30">
        <f>+Enero!T42+Febrero!T42+'Marzo '!T42</f>
        <v>0</v>
      </c>
      <c r="U42" s="30">
        <f>+Enero!U42+Febrero!U42+'Marzo '!U42</f>
        <v>0</v>
      </c>
      <c r="V42" s="30">
        <f>+Enero!V42+Febrero!V42+'Marzo '!V42</f>
        <v>0</v>
      </c>
      <c r="W42" s="30">
        <f>+Enero!W42+Febrero!W42+'Marzo '!W42</f>
        <v>0</v>
      </c>
      <c r="X42" s="30">
        <f>+Enero!X42+Febrero!X42+'Marzo '!X42</f>
        <v>0</v>
      </c>
      <c r="Y42" s="30">
        <f>+Enero!Y42+Febrero!Y42+'Marzo '!Y42</f>
        <v>0</v>
      </c>
      <c r="Z42" s="30">
        <f>+Enero!Z42+Febrero!Z42+'Marzo '!Z42</f>
        <v>0</v>
      </c>
      <c r="AA42" s="30">
        <f>+Enero!AA42+Febrero!AA42+'Marzo '!AA42</f>
        <v>0</v>
      </c>
      <c r="AB42" s="30">
        <f>+Enero!AB42+Febrero!AB42+'Marzo '!AB42</f>
        <v>0</v>
      </c>
      <c r="AC42" s="30">
        <f>+Enero!AC42+Febrero!AC42+'Marzo '!AC42</f>
        <v>0</v>
      </c>
      <c r="AD42" s="30">
        <f>+Enero!AD42+Febrero!AD42+'Marzo '!AD42</f>
        <v>0</v>
      </c>
      <c r="AE42" s="30">
        <f>+Enero!AE42+Febrero!AE42+'Marzo '!AE42</f>
        <v>0</v>
      </c>
      <c r="AF42" s="30">
        <f>+Enero!AF42+Febrero!AF42+'Marzo '!AF42</f>
        <v>0</v>
      </c>
      <c r="AG42" s="30">
        <f>+Enero!AG42+Febrero!AG42+'Marzo '!AG42</f>
        <v>0</v>
      </c>
      <c r="AH42" s="30">
        <f>+Enero!AH42+Febrero!AH42+'Marzo '!AH42</f>
        <v>0</v>
      </c>
      <c r="AI42" s="30">
        <f>+Enero!AI42+Febrero!AI42+'Marzo '!AI42</f>
        <v>0</v>
      </c>
      <c r="AJ42" s="30">
        <f>+Enero!AJ42+Febrero!AJ42+'Marzo '!AJ42</f>
        <v>0</v>
      </c>
      <c r="AK42" s="30">
        <f>+Enero!AK42+Febrero!AK42+'Marzo '!AK42</f>
        <v>0</v>
      </c>
      <c r="AL42" s="30">
        <f>+Enero!AL42+Febrero!AL42+'Marzo '!AL42</f>
        <v>0</v>
      </c>
      <c r="AM42" s="30">
        <f>+Enero!AM42+Febrero!AM42+'Marzo '!AM42</f>
        <v>0</v>
      </c>
      <c r="AN42" s="30">
        <f>+Enero!AN42+Febrero!AN42+'Marzo '!AN42</f>
        <v>0</v>
      </c>
      <c r="AO42" s="30">
        <f>+Enero!AO42+Febrero!AO42+'Marzo '!AO42</f>
        <v>0</v>
      </c>
      <c r="AP42" s="30">
        <f>+Enero!AP42+Febrero!AP42+'Marzo '!AP42</f>
        <v>0</v>
      </c>
      <c r="AQ42" s="30">
        <f>+Enero!AQ42+Febrero!AQ42+'Marzo '!AQ42</f>
        <v>0</v>
      </c>
      <c r="AR42" s="201" t="s">
        <v>111</v>
      </c>
      <c r="CH42" s="195">
        <v>0</v>
      </c>
    </row>
    <row r="43" spans="1:86" x14ac:dyDescent="0.25">
      <c r="A43" s="264"/>
      <c r="B43" s="48" t="s">
        <v>31</v>
      </c>
      <c r="C43" s="204">
        <f t="shared" si="0"/>
        <v>0</v>
      </c>
      <c r="D43" s="204">
        <f t="shared" si="3"/>
        <v>0</v>
      </c>
      <c r="E43" s="204">
        <f t="shared" si="3"/>
        <v>0</v>
      </c>
      <c r="F43" s="30">
        <f>+Enero!F43+Febrero!F43+'Marzo '!F43</f>
        <v>0</v>
      </c>
      <c r="G43" s="30">
        <f>+Enero!G43+Febrero!G43+'Marzo '!G43</f>
        <v>0</v>
      </c>
      <c r="H43" s="30">
        <f>+Enero!H43+Febrero!H43+'Marzo '!H43</f>
        <v>0</v>
      </c>
      <c r="I43" s="30">
        <f>+Enero!I43+Febrero!I43+'Marzo '!I43</f>
        <v>0</v>
      </c>
      <c r="J43" s="30">
        <f>+Enero!J43+Febrero!J43+'Marzo '!J43</f>
        <v>0</v>
      </c>
      <c r="K43" s="30">
        <f>+Enero!K43+Febrero!K43+'Marzo '!K43</f>
        <v>0</v>
      </c>
      <c r="L43" s="30">
        <f>+Enero!L43+Febrero!L43+'Marzo '!L43</f>
        <v>0</v>
      </c>
      <c r="M43" s="30">
        <f>+Enero!M43+Febrero!M43+'Marzo '!M43</f>
        <v>0</v>
      </c>
      <c r="N43" s="30">
        <f>+Enero!N43+Febrero!N43+'Marzo '!N43</f>
        <v>0</v>
      </c>
      <c r="O43" s="30">
        <f>+Enero!O43+Febrero!O43+'Marzo '!O43</f>
        <v>0</v>
      </c>
      <c r="P43" s="30">
        <f>+Enero!P43+Febrero!P43+'Marzo '!P43</f>
        <v>0</v>
      </c>
      <c r="Q43" s="30">
        <f>+Enero!Q43+Febrero!Q43+'Marzo '!Q43</f>
        <v>0</v>
      </c>
      <c r="R43" s="30">
        <f>+Enero!R43+Febrero!R43+'Marzo '!R43</f>
        <v>0</v>
      </c>
      <c r="S43" s="30">
        <f>+Enero!S43+Febrero!S43+'Marzo '!S43</f>
        <v>0</v>
      </c>
      <c r="T43" s="30">
        <f>+Enero!T43+Febrero!T43+'Marzo '!T43</f>
        <v>0</v>
      </c>
      <c r="U43" s="30">
        <f>+Enero!U43+Febrero!U43+'Marzo '!U43</f>
        <v>0</v>
      </c>
      <c r="V43" s="30">
        <f>+Enero!V43+Febrero!V43+'Marzo '!V43</f>
        <v>0</v>
      </c>
      <c r="W43" s="30">
        <f>+Enero!W43+Febrero!W43+'Marzo '!W43</f>
        <v>0</v>
      </c>
      <c r="X43" s="30">
        <f>+Enero!X43+Febrero!X43+'Marzo '!X43</f>
        <v>0</v>
      </c>
      <c r="Y43" s="30">
        <f>+Enero!Y43+Febrero!Y43+'Marzo '!Y43</f>
        <v>0</v>
      </c>
      <c r="Z43" s="30">
        <f>+Enero!Z43+Febrero!Z43+'Marzo '!Z43</f>
        <v>0</v>
      </c>
      <c r="AA43" s="30">
        <f>+Enero!AA43+Febrero!AA43+'Marzo '!AA43</f>
        <v>0</v>
      </c>
      <c r="AB43" s="30">
        <f>+Enero!AB43+Febrero!AB43+'Marzo '!AB43</f>
        <v>0</v>
      </c>
      <c r="AC43" s="30">
        <f>+Enero!AC43+Febrero!AC43+'Marzo '!AC43</f>
        <v>0</v>
      </c>
      <c r="AD43" s="30">
        <f>+Enero!AD43+Febrero!AD43+'Marzo '!AD43</f>
        <v>0</v>
      </c>
      <c r="AE43" s="30">
        <f>+Enero!AE43+Febrero!AE43+'Marzo '!AE43</f>
        <v>0</v>
      </c>
      <c r="AF43" s="30">
        <f>+Enero!AF43+Febrero!AF43+'Marzo '!AF43</f>
        <v>0</v>
      </c>
      <c r="AG43" s="30">
        <f>+Enero!AG43+Febrero!AG43+'Marzo '!AG43</f>
        <v>0</v>
      </c>
      <c r="AH43" s="30">
        <f>+Enero!AH43+Febrero!AH43+'Marzo '!AH43</f>
        <v>0</v>
      </c>
      <c r="AI43" s="30">
        <f>+Enero!AI43+Febrero!AI43+'Marzo '!AI43</f>
        <v>0</v>
      </c>
      <c r="AJ43" s="30">
        <f>+Enero!AJ43+Febrero!AJ43+'Marzo '!AJ43</f>
        <v>0</v>
      </c>
      <c r="AK43" s="30">
        <f>+Enero!AK43+Febrero!AK43+'Marzo '!AK43</f>
        <v>0</v>
      </c>
      <c r="AL43" s="30">
        <f>+Enero!AL43+Febrero!AL43+'Marzo '!AL43</f>
        <v>0</v>
      </c>
      <c r="AM43" s="30">
        <f>+Enero!AM43+Febrero!AM43+'Marzo '!AM43</f>
        <v>0</v>
      </c>
      <c r="AN43" s="30">
        <f>+Enero!AN43+Febrero!AN43+'Marzo '!AN43</f>
        <v>0</v>
      </c>
      <c r="AO43" s="30">
        <f>+Enero!AO43+Febrero!AO43+'Marzo '!AO43</f>
        <v>0</v>
      </c>
      <c r="AP43" s="30">
        <f>+Enero!AP43+Febrero!AP43+'Marzo '!AP43</f>
        <v>0</v>
      </c>
      <c r="AQ43" s="30">
        <f>+Enero!AQ43+Febrero!AQ43+'Marzo '!AQ43</f>
        <v>0</v>
      </c>
      <c r="AR43" s="201" t="s">
        <v>111</v>
      </c>
      <c r="CH43" s="195">
        <v>0</v>
      </c>
    </row>
    <row r="44" spans="1:86" x14ac:dyDescent="0.25">
      <c r="A44" s="264"/>
      <c r="B44" s="39" t="s">
        <v>32</v>
      </c>
      <c r="C44" s="202">
        <f t="shared" si="0"/>
        <v>0</v>
      </c>
      <c r="D44" s="202">
        <f t="shared" si="3"/>
        <v>0</v>
      </c>
      <c r="E44" s="202">
        <f t="shared" si="3"/>
        <v>0</v>
      </c>
      <c r="F44" s="30">
        <f>+Enero!F44+Febrero!F44+'Marzo '!F44</f>
        <v>0</v>
      </c>
      <c r="G44" s="30">
        <f>+Enero!G44+Febrero!G44+'Marzo '!G44</f>
        <v>0</v>
      </c>
      <c r="H44" s="30">
        <f>+Enero!H44+Febrero!H44+'Marzo '!H44</f>
        <v>0</v>
      </c>
      <c r="I44" s="30">
        <f>+Enero!I44+Febrero!I44+'Marzo '!I44</f>
        <v>0</v>
      </c>
      <c r="J44" s="30">
        <f>+Enero!J44+Febrero!J44+'Marzo '!J44</f>
        <v>0</v>
      </c>
      <c r="K44" s="30">
        <f>+Enero!K44+Febrero!K44+'Marzo '!K44</f>
        <v>0</v>
      </c>
      <c r="L44" s="30">
        <f>+Enero!L44+Febrero!L44+'Marzo '!L44</f>
        <v>0</v>
      </c>
      <c r="M44" s="30">
        <f>+Enero!M44+Febrero!M44+'Marzo '!M44</f>
        <v>0</v>
      </c>
      <c r="N44" s="30">
        <f>+Enero!N44+Febrero!N44+'Marzo '!N44</f>
        <v>0</v>
      </c>
      <c r="O44" s="30">
        <f>+Enero!O44+Febrero!O44+'Marzo '!O44</f>
        <v>0</v>
      </c>
      <c r="P44" s="30">
        <f>+Enero!P44+Febrero!P44+'Marzo '!P44</f>
        <v>0</v>
      </c>
      <c r="Q44" s="30">
        <f>+Enero!Q44+Febrero!Q44+'Marzo '!Q44</f>
        <v>0</v>
      </c>
      <c r="R44" s="30">
        <f>+Enero!R44+Febrero!R44+'Marzo '!R44</f>
        <v>0</v>
      </c>
      <c r="S44" s="30">
        <f>+Enero!S44+Febrero!S44+'Marzo '!S44</f>
        <v>0</v>
      </c>
      <c r="T44" s="30">
        <f>+Enero!T44+Febrero!T44+'Marzo '!T44</f>
        <v>0</v>
      </c>
      <c r="U44" s="30">
        <f>+Enero!U44+Febrero!U44+'Marzo '!U44</f>
        <v>0</v>
      </c>
      <c r="V44" s="30">
        <f>+Enero!V44+Febrero!V44+'Marzo '!V44</f>
        <v>0</v>
      </c>
      <c r="W44" s="30">
        <f>+Enero!W44+Febrero!W44+'Marzo '!W44</f>
        <v>0</v>
      </c>
      <c r="X44" s="30">
        <f>+Enero!X44+Febrero!X44+'Marzo '!X44</f>
        <v>0</v>
      </c>
      <c r="Y44" s="30">
        <f>+Enero!Y44+Febrero!Y44+'Marzo '!Y44</f>
        <v>0</v>
      </c>
      <c r="Z44" s="30">
        <f>+Enero!Z44+Febrero!Z44+'Marzo '!Z44</f>
        <v>0</v>
      </c>
      <c r="AA44" s="30">
        <f>+Enero!AA44+Febrero!AA44+'Marzo '!AA44</f>
        <v>0</v>
      </c>
      <c r="AB44" s="30">
        <f>+Enero!AB44+Febrero!AB44+'Marzo '!AB44</f>
        <v>0</v>
      </c>
      <c r="AC44" s="30">
        <f>+Enero!AC44+Febrero!AC44+'Marzo '!AC44</f>
        <v>0</v>
      </c>
      <c r="AD44" s="30">
        <f>+Enero!AD44+Febrero!AD44+'Marzo '!AD44</f>
        <v>0</v>
      </c>
      <c r="AE44" s="30">
        <f>+Enero!AE44+Febrero!AE44+'Marzo '!AE44</f>
        <v>0</v>
      </c>
      <c r="AF44" s="30">
        <f>+Enero!AF44+Febrero!AF44+'Marzo '!AF44</f>
        <v>0</v>
      </c>
      <c r="AG44" s="30">
        <f>+Enero!AG44+Febrero!AG44+'Marzo '!AG44</f>
        <v>0</v>
      </c>
      <c r="AH44" s="30">
        <f>+Enero!AH44+Febrero!AH44+'Marzo '!AH44</f>
        <v>0</v>
      </c>
      <c r="AI44" s="30">
        <f>+Enero!AI44+Febrero!AI44+'Marzo '!AI44</f>
        <v>0</v>
      </c>
      <c r="AJ44" s="30">
        <f>+Enero!AJ44+Febrero!AJ44+'Marzo '!AJ44</f>
        <v>0</v>
      </c>
      <c r="AK44" s="30">
        <f>+Enero!AK44+Febrero!AK44+'Marzo '!AK44</f>
        <v>0</v>
      </c>
      <c r="AL44" s="30">
        <f>+Enero!AL44+Febrero!AL44+'Marzo '!AL44</f>
        <v>0</v>
      </c>
      <c r="AM44" s="30">
        <f>+Enero!AM44+Febrero!AM44+'Marzo '!AM44</f>
        <v>0</v>
      </c>
      <c r="AN44" s="30">
        <f>+Enero!AN44+Febrero!AN44+'Marzo '!AN44</f>
        <v>0</v>
      </c>
      <c r="AO44" s="30">
        <f>+Enero!AO44+Febrero!AO44+'Marzo '!AO44</f>
        <v>0</v>
      </c>
      <c r="AP44" s="30">
        <f>+Enero!AP44+Febrero!AP44+'Marzo '!AP44</f>
        <v>0</v>
      </c>
      <c r="AQ44" s="30">
        <f>+Enero!AQ44+Febrero!AQ44+'Marzo '!AQ44</f>
        <v>0</v>
      </c>
      <c r="AR44" s="201" t="s">
        <v>111</v>
      </c>
      <c r="CH44" s="195">
        <v>0</v>
      </c>
    </row>
    <row r="45" spans="1:86" x14ac:dyDescent="0.25">
      <c r="A45" s="264"/>
      <c r="B45" s="207" t="s">
        <v>112</v>
      </c>
      <c r="C45" s="218">
        <f t="shared" si="0"/>
        <v>0</v>
      </c>
      <c r="D45" s="208">
        <f t="shared" si="3"/>
        <v>0</v>
      </c>
      <c r="E45" s="210">
        <f t="shared" si="3"/>
        <v>0</v>
      </c>
      <c r="F45" s="30">
        <f>+Enero!F45+Febrero!F45+'Marzo '!F45</f>
        <v>0</v>
      </c>
      <c r="G45" s="30">
        <f>+Enero!G45+Febrero!G45+'Marzo '!G45</f>
        <v>0</v>
      </c>
      <c r="H45" s="30">
        <f>+Enero!H45+Febrero!H45+'Marzo '!H45</f>
        <v>0</v>
      </c>
      <c r="I45" s="30">
        <f>+Enero!I45+Febrero!I45+'Marzo '!I45</f>
        <v>0</v>
      </c>
      <c r="J45" s="30">
        <f>+Enero!J45+Febrero!J45+'Marzo '!J45</f>
        <v>0</v>
      </c>
      <c r="K45" s="30">
        <f>+Enero!K45+Febrero!K45+'Marzo '!K45</f>
        <v>0</v>
      </c>
      <c r="L45" s="30">
        <f>+Enero!L45+Febrero!L45+'Marzo '!L45</f>
        <v>0</v>
      </c>
      <c r="M45" s="30">
        <f>+Enero!M45+Febrero!M45+'Marzo '!M45</f>
        <v>0</v>
      </c>
      <c r="N45" s="30">
        <f>+Enero!N45+Febrero!N45+'Marzo '!N45</f>
        <v>0</v>
      </c>
      <c r="O45" s="30">
        <f>+Enero!O45+Febrero!O45+'Marzo '!O45</f>
        <v>0</v>
      </c>
      <c r="P45" s="30">
        <f>+Enero!P45+Febrero!P45+'Marzo '!P45</f>
        <v>0</v>
      </c>
      <c r="Q45" s="30">
        <f>+Enero!Q45+Febrero!Q45+'Marzo '!Q45</f>
        <v>0</v>
      </c>
      <c r="R45" s="30">
        <f>+Enero!R45+Febrero!R45+'Marzo '!R45</f>
        <v>0</v>
      </c>
      <c r="S45" s="30">
        <f>+Enero!S45+Febrero!S45+'Marzo '!S45</f>
        <v>0</v>
      </c>
      <c r="T45" s="30">
        <f>+Enero!T45+Febrero!T45+'Marzo '!T45</f>
        <v>0</v>
      </c>
      <c r="U45" s="30">
        <f>+Enero!U45+Febrero!U45+'Marzo '!U45</f>
        <v>0</v>
      </c>
      <c r="V45" s="30">
        <f>+Enero!V45+Febrero!V45+'Marzo '!V45</f>
        <v>0</v>
      </c>
      <c r="W45" s="30">
        <f>+Enero!W45+Febrero!W45+'Marzo '!W45</f>
        <v>0</v>
      </c>
      <c r="X45" s="30">
        <f>+Enero!X45+Febrero!X45+'Marzo '!X45</f>
        <v>0</v>
      </c>
      <c r="Y45" s="30">
        <f>+Enero!Y45+Febrero!Y45+'Marzo '!Y45</f>
        <v>0</v>
      </c>
      <c r="Z45" s="30">
        <f>+Enero!Z45+Febrero!Z45+'Marzo '!Z45</f>
        <v>0</v>
      </c>
      <c r="AA45" s="30">
        <f>+Enero!AA45+Febrero!AA45+'Marzo '!AA45</f>
        <v>0</v>
      </c>
      <c r="AB45" s="30">
        <f>+Enero!AB45+Febrero!AB45+'Marzo '!AB45</f>
        <v>0</v>
      </c>
      <c r="AC45" s="30">
        <f>+Enero!AC45+Febrero!AC45+'Marzo '!AC45</f>
        <v>0</v>
      </c>
      <c r="AD45" s="30">
        <f>+Enero!AD45+Febrero!AD45+'Marzo '!AD45</f>
        <v>0</v>
      </c>
      <c r="AE45" s="30">
        <f>+Enero!AE45+Febrero!AE45+'Marzo '!AE45</f>
        <v>0</v>
      </c>
      <c r="AF45" s="30">
        <f>+Enero!AF45+Febrero!AF45+'Marzo '!AF45</f>
        <v>0</v>
      </c>
      <c r="AG45" s="30">
        <f>+Enero!AG45+Febrero!AG45+'Marzo '!AG45</f>
        <v>0</v>
      </c>
      <c r="AH45" s="30">
        <f>+Enero!AH45+Febrero!AH45+'Marzo '!AH45</f>
        <v>0</v>
      </c>
      <c r="AI45" s="30">
        <f>+Enero!AI45+Febrero!AI45+'Marzo '!AI45</f>
        <v>0</v>
      </c>
      <c r="AJ45" s="30">
        <f>+Enero!AJ45+Febrero!AJ45+'Marzo '!AJ45</f>
        <v>0</v>
      </c>
      <c r="AK45" s="30">
        <f>+Enero!AK45+Febrero!AK45+'Marzo '!AK45</f>
        <v>0</v>
      </c>
      <c r="AL45" s="30">
        <f>+Enero!AL45+Febrero!AL45+'Marzo '!AL45</f>
        <v>0</v>
      </c>
      <c r="AM45" s="30">
        <f>+Enero!AM45+Febrero!AM45+'Marzo '!AM45</f>
        <v>0</v>
      </c>
      <c r="AN45" s="30">
        <f>+Enero!AN45+Febrero!AN45+'Marzo '!AN45</f>
        <v>0</v>
      </c>
      <c r="AO45" s="30">
        <f>+Enero!AO45+Febrero!AO45+'Marzo '!AO45</f>
        <v>0</v>
      </c>
      <c r="AP45" s="30">
        <f>+Enero!AP45+Febrero!AP45+'Marzo '!AP45</f>
        <v>0</v>
      </c>
      <c r="AQ45" s="30">
        <f>+Enero!AQ45+Febrero!AQ45+'Marzo '!AQ45</f>
        <v>0</v>
      </c>
      <c r="AR45" s="201" t="s">
        <v>111</v>
      </c>
      <c r="CH45" s="195">
        <v>0</v>
      </c>
    </row>
    <row r="46" spans="1:86" x14ac:dyDescent="0.25">
      <c r="A46" s="265"/>
      <c r="B46" s="56" t="s">
        <v>33</v>
      </c>
      <c r="C46" s="212">
        <f t="shared" si="0"/>
        <v>0</v>
      </c>
      <c r="D46" s="212">
        <f t="shared" si="3"/>
        <v>0</v>
      </c>
      <c r="E46" s="212">
        <f t="shared" si="3"/>
        <v>0</v>
      </c>
      <c r="F46" s="30">
        <f>+Enero!F46+Febrero!F46+'Marzo '!F46</f>
        <v>0</v>
      </c>
      <c r="G46" s="30">
        <f>+Enero!G46+Febrero!G46+'Marzo '!G46</f>
        <v>0</v>
      </c>
      <c r="H46" s="30">
        <f>+Enero!H46+Febrero!H46+'Marzo '!H46</f>
        <v>0</v>
      </c>
      <c r="I46" s="30">
        <f>+Enero!I46+Febrero!I46+'Marzo '!I46</f>
        <v>0</v>
      </c>
      <c r="J46" s="30">
        <f>+Enero!J46+Febrero!J46+'Marzo '!J46</f>
        <v>0</v>
      </c>
      <c r="K46" s="30">
        <f>+Enero!K46+Febrero!K46+'Marzo '!K46</f>
        <v>0</v>
      </c>
      <c r="L46" s="30">
        <f>+Enero!L46+Febrero!L46+'Marzo '!L46</f>
        <v>0</v>
      </c>
      <c r="M46" s="30">
        <f>+Enero!M46+Febrero!M46+'Marzo '!M46</f>
        <v>0</v>
      </c>
      <c r="N46" s="30">
        <f>+Enero!N46+Febrero!N46+'Marzo '!N46</f>
        <v>0</v>
      </c>
      <c r="O46" s="30">
        <f>+Enero!O46+Febrero!O46+'Marzo '!O46</f>
        <v>0</v>
      </c>
      <c r="P46" s="30">
        <f>+Enero!P46+Febrero!P46+'Marzo '!P46</f>
        <v>0</v>
      </c>
      <c r="Q46" s="30">
        <f>+Enero!Q46+Febrero!Q46+'Marzo '!Q46</f>
        <v>0</v>
      </c>
      <c r="R46" s="30">
        <f>+Enero!R46+Febrero!R46+'Marzo '!R46</f>
        <v>0</v>
      </c>
      <c r="S46" s="30">
        <f>+Enero!S46+Febrero!S46+'Marzo '!S46</f>
        <v>0</v>
      </c>
      <c r="T46" s="30">
        <f>+Enero!T46+Febrero!T46+'Marzo '!T46</f>
        <v>0</v>
      </c>
      <c r="U46" s="30">
        <f>+Enero!U46+Febrero!U46+'Marzo '!U46</f>
        <v>0</v>
      </c>
      <c r="V46" s="30">
        <f>+Enero!V46+Febrero!V46+'Marzo '!V46</f>
        <v>0</v>
      </c>
      <c r="W46" s="30">
        <f>+Enero!W46+Febrero!W46+'Marzo '!W46</f>
        <v>0</v>
      </c>
      <c r="X46" s="30">
        <f>+Enero!X46+Febrero!X46+'Marzo '!X46</f>
        <v>0</v>
      </c>
      <c r="Y46" s="30">
        <f>+Enero!Y46+Febrero!Y46+'Marzo '!Y46</f>
        <v>0</v>
      </c>
      <c r="Z46" s="30">
        <f>+Enero!Z46+Febrero!Z46+'Marzo '!Z46</f>
        <v>0</v>
      </c>
      <c r="AA46" s="30">
        <f>+Enero!AA46+Febrero!AA46+'Marzo '!AA46</f>
        <v>0</v>
      </c>
      <c r="AB46" s="30">
        <f>+Enero!AB46+Febrero!AB46+'Marzo '!AB46</f>
        <v>0</v>
      </c>
      <c r="AC46" s="30">
        <f>+Enero!AC46+Febrero!AC46+'Marzo '!AC46</f>
        <v>0</v>
      </c>
      <c r="AD46" s="30">
        <f>+Enero!AD46+Febrero!AD46+'Marzo '!AD46</f>
        <v>0</v>
      </c>
      <c r="AE46" s="30">
        <f>+Enero!AE46+Febrero!AE46+'Marzo '!AE46</f>
        <v>0</v>
      </c>
      <c r="AF46" s="30">
        <f>+Enero!AF46+Febrero!AF46+'Marzo '!AF46</f>
        <v>0</v>
      </c>
      <c r="AG46" s="30">
        <f>+Enero!AG46+Febrero!AG46+'Marzo '!AG46</f>
        <v>0</v>
      </c>
      <c r="AH46" s="30">
        <f>+Enero!AH46+Febrero!AH46+'Marzo '!AH46</f>
        <v>0</v>
      </c>
      <c r="AI46" s="30">
        <f>+Enero!AI46+Febrero!AI46+'Marzo '!AI46</f>
        <v>0</v>
      </c>
      <c r="AJ46" s="30">
        <f>+Enero!AJ46+Febrero!AJ46+'Marzo '!AJ46</f>
        <v>0</v>
      </c>
      <c r="AK46" s="30">
        <f>+Enero!AK46+Febrero!AK46+'Marzo '!AK46</f>
        <v>0</v>
      </c>
      <c r="AL46" s="30">
        <f>+Enero!AL46+Febrero!AL46+'Marzo '!AL46</f>
        <v>0</v>
      </c>
      <c r="AM46" s="30">
        <f>+Enero!AM46+Febrero!AM46+'Marzo '!AM46</f>
        <v>0</v>
      </c>
      <c r="AN46" s="30">
        <f>+Enero!AN46+Febrero!AN46+'Marzo '!AN46</f>
        <v>0</v>
      </c>
      <c r="AO46" s="30">
        <f>+Enero!AO46+Febrero!AO46+'Marzo '!AO46</f>
        <v>0</v>
      </c>
      <c r="AP46" s="30">
        <f>+Enero!AP46+Febrero!AP46+'Marzo '!AP46</f>
        <v>0</v>
      </c>
      <c r="AQ46" s="30">
        <f>+Enero!AQ46+Febrero!AQ46+'Marzo '!AQ46</f>
        <v>0</v>
      </c>
      <c r="AR46" s="201" t="s">
        <v>111</v>
      </c>
      <c r="CG46" s="195">
        <v>0</v>
      </c>
      <c r="CH46" s="195">
        <v>0</v>
      </c>
    </row>
    <row r="47" spans="1:86" x14ac:dyDescent="0.25">
      <c r="A47" s="263" t="s">
        <v>36</v>
      </c>
      <c r="B47" s="28" t="s">
        <v>24</v>
      </c>
      <c r="C47" s="198">
        <f t="shared" si="0"/>
        <v>0</v>
      </c>
      <c r="D47" s="198">
        <f t="shared" si="3"/>
        <v>0</v>
      </c>
      <c r="E47" s="198">
        <f t="shared" si="3"/>
        <v>0</v>
      </c>
      <c r="F47" s="30">
        <f>+Enero!F47+Febrero!F47+'Marzo '!F47</f>
        <v>0</v>
      </c>
      <c r="G47" s="30">
        <f>+Enero!G47+Febrero!G47+'Marzo '!G47</f>
        <v>0</v>
      </c>
      <c r="H47" s="30">
        <f>+Enero!H47+Febrero!H47+'Marzo '!H47</f>
        <v>0</v>
      </c>
      <c r="I47" s="30">
        <f>+Enero!I47+Febrero!I47+'Marzo '!I47</f>
        <v>0</v>
      </c>
      <c r="J47" s="30">
        <f>+Enero!J47+Febrero!J47+'Marzo '!J47</f>
        <v>0</v>
      </c>
      <c r="K47" s="30">
        <f>+Enero!K47+Febrero!K47+'Marzo '!K47</f>
        <v>0</v>
      </c>
      <c r="L47" s="30">
        <f>+Enero!L47+Febrero!L47+'Marzo '!L47</f>
        <v>0</v>
      </c>
      <c r="M47" s="30">
        <f>+Enero!M47+Febrero!M47+'Marzo '!M47</f>
        <v>0</v>
      </c>
      <c r="N47" s="30">
        <f>+Enero!N47+Febrero!N47+'Marzo '!N47</f>
        <v>0</v>
      </c>
      <c r="O47" s="30">
        <f>+Enero!O47+Febrero!O47+'Marzo '!O47</f>
        <v>0</v>
      </c>
      <c r="P47" s="30">
        <f>+Enero!P47+Febrero!P47+'Marzo '!P47</f>
        <v>0</v>
      </c>
      <c r="Q47" s="30">
        <f>+Enero!Q47+Febrero!Q47+'Marzo '!Q47</f>
        <v>0</v>
      </c>
      <c r="R47" s="30">
        <f>+Enero!R47+Febrero!R47+'Marzo '!R47</f>
        <v>0</v>
      </c>
      <c r="S47" s="30">
        <f>+Enero!S47+Febrero!S47+'Marzo '!S47</f>
        <v>0</v>
      </c>
      <c r="T47" s="30">
        <f>+Enero!T47+Febrero!T47+'Marzo '!T47</f>
        <v>0</v>
      </c>
      <c r="U47" s="30">
        <f>+Enero!U47+Febrero!U47+'Marzo '!U47</f>
        <v>0</v>
      </c>
      <c r="V47" s="30">
        <f>+Enero!V47+Febrero!V47+'Marzo '!V47</f>
        <v>0</v>
      </c>
      <c r="W47" s="30">
        <f>+Enero!W47+Febrero!W47+'Marzo '!W47</f>
        <v>0</v>
      </c>
      <c r="X47" s="30">
        <f>+Enero!X47+Febrero!X47+'Marzo '!X47</f>
        <v>0</v>
      </c>
      <c r="Y47" s="30">
        <f>+Enero!Y47+Febrero!Y47+'Marzo '!Y47</f>
        <v>0</v>
      </c>
      <c r="Z47" s="30">
        <f>+Enero!Z47+Febrero!Z47+'Marzo '!Z47</f>
        <v>0</v>
      </c>
      <c r="AA47" s="30">
        <f>+Enero!AA47+Febrero!AA47+'Marzo '!AA47</f>
        <v>0</v>
      </c>
      <c r="AB47" s="30">
        <f>+Enero!AB47+Febrero!AB47+'Marzo '!AB47</f>
        <v>0</v>
      </c>
      <c r="AC47" s="30">
        <f>+Enero!AC47+Febrero!AC47+'Marzo '!AC47</f>
        <v>0</v>
      </c>
      <c r="AD47" s="30">
        <f>+Enero!AD47+Febrero!AD47+'Marzo '!AD47</f>
        <v>0</v>
      </c>
      <c r="AE47" s="30">
        <f>+Enero!AE47+Febrero!AE47+'Marzo '!AE47</f>
        <v>0</v>
      </c>
      <c r="AF47" s="30">
        <f>+Enero!AF47+Febrero!AF47+'Marzo '!AF47</f>
        <v>0</v>
      </c>
      <c r="AG47" s="30">
        <f>+Enero!AG47+Febrero!AG47+'Marzo '!AG47</f>
        <v>0</v>
      </c>
      <c r="AH47" s="30">
        <f>+Enero!AH47+Febrero!AH47+'Marzo '!AH47</f>
        <v>0</v>
      </c>
      <c r="AI47" s="30">
        <f>+Enero!AI47+Febrero!AI47+'Marzo '!AI47</f>
        <v>0</v>
      </c>
      <c r="AJ47" s="30">
        <f>+Enero!AJ47+Febrero!AJ47+'Marzo '!AJ47</f>
        <v>0</v>
      </c>
      <c r="AK47" s="30">
        <f>+Enero!AK47+Febrero!AK47+'Marzo '!AK47</f>
        <v>0</v>
      </c>
      <c r="AL47" s="30">
        <f>+Enero!AL47+Febrero!AL47+'Marzo '!AL47</f>
        <v>0</v>
      </c>
      <c r="AM47" s="30">
        <f>+Enero!AM47+Febrero!AM47+'Marzo '!AM47</f>
        <v>0</v>
      </c>
      <c r="AN47" s="30">
        <f>+Enero!AN47+Febrero!AN47+'Marzo '!AN47</f>
        <v>0</v>
      </c>
      <c r="AO47" s="30">
        <f>+Enero!AO47+Febrero!AO47+'Marzo '!AO47</f>
        <v>0</v>
      </c>
      <c r="AP47" s="30">
        <f>+Enero!AP47+Febrero!AP47+'Marzo '!AP47</f>
        <v>0</v>
      </c>
      <c r="AQ47" s="30">
        <f>+Enero!AQ47+Febrero!AQ47+'Marzo '!AQ47</f>
        <v>0</v>
      </c>
      <c r="AR47" s="201" t="s">
        <v>111</v>
      </c>
      <c r="CG47" s="195">
        <v>0</v>
      </c>
      <c r="CH47" s="195">
        <v>0</v>
      </c>
    </row>
    <row r="48" spans="1:86" x14ac:dyDescent="0.25">
      <c r="A48" s="264"/>
      <c r="B48" s="39" t="s">
        <v>25</v>
      </c>
      <c r="C48" s="202">
        <f t="shared" si="0"/>
        <v>0</v>
      </c>
      <c r="D48" s="202">
        <f t="shared" si="3"/>
        <v>0</v>
      </c>
      <c r="E48" s="202">
        <f t="shared" si="3"/>
        <v>0</v>
      </c>
      <c r="F48" s="30">
        <f>+Enero!F48+Febrero!F48+'Marzo '!F48</f>
        <v>0</v>
      </c>
      <c r="G48" s="30">
        <f>+Enero!G48+Febrero!G48+'Marzo '!G48</f>
        <v>0</v>
      </c>
      <c r="H48" s="30">
        <f>+Enero!H48+Febrero!H48+'Marzo '!H48</f>
        <v>0</v>
      </c>
      <c r="I48" s="30">
        <f>+Enero!I48+Febrero!I48+'Marzo '!I48</f>
        <v>0</v>
      </c>
      <c r="J48" s="30">
        <f>+Enero!J48+Febrero!J48+'Marzo '!J48</f>
        <v>0</v>
      </c>
      <c r="K48" s="30">
        <f>+Enero!K48+Febrero!K48+'Marzo '!K48</f>
        <v>0</v>
      </c>
      <c r="L48" s="30">
        <f>+Enero!L48+Febrero!L48+'Marzo '!L48</f>
        <v>0</v>
      </c>
      <c r="M48" s="30">
        <f>+Enero!M48+Febrero!M48+'Marzo '!M48</f>
        <v>0</v>
      </c>
      <c r="N48" s="30">
        <f>+Enero!N48+Febrero!N48+'Marzo '!N48</f>
        <v>0</v>
      </c>
      <c r="O48" s="30">
        <f>+Enero!O48+Febrero!O48+'Marzo '!O48</f>
        <v>0</v>
      </c>
      <c r="P48" s="30">
        <f>+Enero!P48+Febrero!P48+'Marzo '!P48</f>
        <v>0</v>
      </c>
      <c r="Q48" s="30">
        <f>+Enero!Q48+Febrero!Q48+'Marzo '!Q48</f>
        <v>0</v>
      </c>
      <c r="R48" s="30">
        <f>+Enero!R48+Febrero!R48+'Marzo '!R48</f>
        <v>0</v>
      </c>
      <c r="S48" s="30">
        <f>+Enero!S48+Febrero!S48+'Marzo '!S48</f>
        <v>0</v>
      </c>
      <c r="T48" s="30">
        <f>+Enero!T48+Febrero!T48+'Marzo '!T48</f>
        <v>0</v>
      </c>
      <c r="U48" s="30">
        <f>+Enero!U48+Febrero!U48+'Marzo '!U48</f>
        <v>0</v>
      </c>
      <c r="V48" s="30">
        <f>+Enero!V48+Febrero!V48+'Marzo '!V48</f>
        <v>0</v>
      </c>
      <c r="W48" s="30">
        <f>+Enero!W48+Febrero!W48+'Marzo '!W48</f>
        <v>0</v>
      </c>
      <c r="X48" s="30">
        <f>+Enero!X48+Febrero!X48+'Marzo '!X48</f>
        <v>0</v>
      </c>
      <c r="Y48" s="30">
        <f>+Enero!Y48+Febrero!Y48+'Marzo '!Y48</f>
        <v>0</v>
      </c>
      <c r="Z48" s="30">
        <f>+Enero!Z48+Febrero!Z48+'Marzo '!Z48</f>
        <v>0</v>
      </c>
      <c r="AA48" s="30">
        <f>+Enero!AA48+Febrero!AA48+'Marzo '!AA48</f>
        <v>0</v>
      </c>
      <c r="AB48" s="30">
        <f>+Enero!AB48+Febrero!AB48+'Marzo '!AB48</f>
        <v>0</v>
      </c>
      <c r="AC48" s="30">
        <f>+Enero!AC48+Febrero!AC48+'Marzo '!AC48</f>
        <v>0</v>
      </c>
      <c r="AD48" s="30">
        <f>+Enero!AD48+Febrero!AD48+'Marzo '!AD48</f>
        <v>0</v>
      </c>
      <c r="AE48" s="30">
        <f>+Enero!AE48+Febrero!AE48+'Marzo '!AE48</f>
        <v>0</v>
      </c>
      <c r="AF48" s="30">
        <f>+Enero!AF48+Febrero!AF48+'Marzo '!AF48</f>
        <v>0</v>
      </c>
      <c r="AG48" s="30">
        <f>+Enero!AG48+Febrero!AG48+'Marzo '!AG48</f>
        <v>0</v>
      </c>
      <c r="AH48" s="30">
        <f>+Enero!AH48+Febrero!AH48+'Marzo '!AH48</f>
        <v>0</v>
      </c>
      <c r="AI48" s="30">
        <f>+Enero!AI48+Febrero!AI48+'Marzo '!AI48</f>
        <v>0</v>
      </c>
      <c r="AJ48" s="30">
        <f>+Enero!AJ48+Febrero!AJ48+'Marzo '!AJ48</f>
        <v>0</v>
      </c>
      <c r="AK48" s="30">
        <f>+Enero!AK48+Febrero!AK48+'Marzo '!AK48</f>
        <v>0</v>
      </c>
      <c r="AL48" s="30">
        <f>+Enero!AL48+Febrero!AL48+'Marzo '!AL48</f>
        <v>0</v>
      </c>
      <c r="AM48" s="30">
        <f>+Enero!AM48+Febrero!AM48+'Marzo '!AM48</f>
        <v>0</v>
      </c>
      <c r="AN48" s="30">
        <f>+Enero!AN48+Febrero!AN48+'Marzo '!AN48</f>
        <v>0</v>
      </c>
      <c r="AO48" s="30">
        <f>+Enero!AO48+Febrero!AO48+'Marzo '!AO48</f>
        <v>0</v>
      </c>
      <c r="AP48" s="30">
        <f>+Enero!AP48+Febrero!AP48+'Marzo '!AP48</f>
        <v>0</v>
      </c>
      <c r="AQ48" s="30">
        <f>+Enero!AQ48+Febrero!AQ48+'Marzo '!AQ48</f>
        <v>0</v>
      </c>
      <c r="AR48" s="201" t="s">
        <v>111</v>
      </c>
      <c r="CG48" s="195">
        <v>0</v>
      </c>
      <c r="CH48" s="195">
        <v>0</v>
      </c>
    </row>
    <row r="49" spans="1:86" x14ac:dyDescent="0.25">
      <c r="A49" s="264"/>
      <c r="B49" s="39" t="s">
        <v>26</v>
      </c>
      <c r="C49" s="202">
        <f t="shared" si="0"/>
        <v>0</v>
      </c>
      <c r="D49" s="202">
        <f t="shared" si="3"/>
        <v>0</v>
      </c>
      <c r="E49" s="202">
        <f t="shared" si="3"/>
        <v>0</v>
      </c>
      <c r="F49" s="30">
        <f>+Enero!F49+Febrero!F49+'Marzo '!F49</f>
        <v>0</v>
      </c>
      <c r="G49" s="30">
        <f>+Enero!G49+Febrero!G49+'Marzo '!G49</f>
        <v>0</v>
      </c>
      <c r="H49" s="30">
        <f>+Enero!H49+Febrero!H49+'Marzo '!H49</f>
        <v>0</v>
      </c>
      <c r="I49" s="30">
        <f>+Enero!I49+Febrero!I49+'Marzo '!I49</f>
        <v>0</v>
      </c>
      <c r="J49" s="30">
        <f>+Enero!J49+Febrero!J49+'Marzo '!J49</f>
        <v>0</v>
      </c>
      <c r="K49" s="30">
        <f>+Enero!K49+Febrero!K49+'Marzo '!K49</f>
        <v>0</v>
      </c>
      <c r="L49" s="30">
        <f>+Enero!L49+Febrero!L49+'Marzo '!L49</f>
        <v>0</v>
      </c>
      <c r="M49" s="30">
        <f>+Enero!M49+Febrero!M49+'Marzo '!M49</f>
        <v>0</v>
      </c>
      <c r="N49" s="30">
        <f>+Enero!N49+Febrero!N49+'Marzo '!N49</f>
        <v>0</v>
      </c>
      <c r="O49" s="30">
        <f>+Enero!O49+Febrero!O49+'Marzo '!O49</f>
        <v>0</v>
      </c>
      <c r="P49" s="30">
        <f>+Enero!P49+Febrero!P49+'Marzo '!P49</f>
        <v>0</v>
      </c>
      <c r="Q49" s="30">
        <f>+Enero!Q49+Febrero!Q49+'Marzo '!Q49</f>
        <v>0</v>
      </c>
      <c r="R49" s="30">
        <f>+Enero!R49+Febrero!R49+'Marzo '!R49</f>
        <v>0</v>
      </c>
      <c r="S49" s="30">
        <f>+Enero!S49+Febrero!S49+'Marzo '!S49</f>
        <v>0</v>
      </c>
      <c r="T49" s="30">
        <f>+Enero!T49+Febrero!T49+'Marzo '!T49</f>
        <v>0</v>
      </c>
      <c r="U49" s="30">
        <f>+Enero!U49+Febrero!U49+'Marzo '!U49</f>
        <v>0</v>
      </c>
      <c r="V49" s="30">
        <f>+Enero!V49+Febrero!V49+'Marzo '!V49</f>
        <v>0</v>
      </c>
      <c r="W49" s="30">
        <f>+Enero!W49+Febrero!W49+'Marzo '!W49</f>
        <v>0</v>
      </c>
      <c r="X49" s="30">
        <f>+Enero!X49+Febrero!X49+'Marzo '!X49</f>
        <v>0</v>
      </c>
      <c r="Y49" s="30">
        <f>+Enero!Y49+Febrero!Y49+'Marzo '!Y49</f>
        <v>0</v>
      </c>
      <c r="Z49" s="30">
        <f>+Enero!Z49+Febrero!Z49+'Marzo '!Z49</f>
        <v>0</v>
      </c>
      <c r="AA49" s="30">
        <f>+Enero!AA49+Febrero!AA49+'Marzo '!AA49</f>
        <v>0</v>
      </c>
      <c r="AB49" s="30">
        <f>+Enero!AB49+Febrero!AB49+'Marzo '!AB49</f>
        <v>0</v>
      </c>
      <c r="AC49" s="30">
        <f>+Enero!AC49+Febrero!AC49+'Marzo '!AC49</f>
        <v>0</v>
      </c>
      <c r="AD49" s="30">
        <f>+Enero!AD49+Febrero!AD49+'Marzo '!AD49</f>
        <v>0</v>
      </c>
      <c r="AE49" s="30">
        <f>+Enero!AE49+Febrero!AE49+'Marzo '!AE49</f>
        <v>0</v>
      </c>
      <c r="AF49" s="30">
        <f>+Enero!AF49+Febrero!AF49+'Marzo '!AF49</f>
        <v>0</v>
      </c>
      <c r="AG49" s="30">
        <f>+Enero!AG49+Febrero!AG49+'Marzo '!AG49</f>
        <v>0</v>
      </c>
      <c r="AH49" s="30">
        <f>+Enero!AH49+Febrero!AH49+'Marzo '!AH49</f>
        <v>0</v>
      </c>
      <c r="AI49" s="30">
        <f>+Enero!AI49+Febrero!AI49+'Marzo '!AI49</f>
        <v>0</v>
      </c>
      <c r="AJ49" s="30">
        <f>+Enero!AJ49+Febrero!AJ49+'Marzo '!AJ49</f>
        <v>0</v>
      </c>
      <c r="AK49" s="30">
        <f>+Enero!AK49+Febrero!AK49+'Marzo '!AK49</f>
        <v>0</v>
      </c>
      <c r="AL49" s="30">
        <f>+Enero!AL49+Febrero!AL49+'Marzo '!AL49</f>
        <v>0</v>
      </c>
      <c r="AM49" s="30">
        <f>+Enero!AM49+Febrero!AM49+'Marzo '!AM49</f>
        <v>0</v>
      </c>
      <c r="AN49" s="30">
        <f>+Enero!AN49+Febrero!AN49+'Marzo '!AN49</f>
        <v>0</v>
      </c>
      <c r="AO49" s="30">
        <f>+Enero!AO49+Febrero!AO49+'Marzo '!AO49</f>
        <v>0</v>
      </c>
      <c r="AP49" s="30">
        <f>+Enero!AP49+Febrero!AP49+'Marzo '!AP49</f>
        <v>0</v>
      </c>
      <c r="AQ49" s="30">
        <f>+Enero!AQ49+Febrero!AQ49+'Marzo '!AQ49</f>
        <v>0</v>
      </c>
      <c r="AR49" s="201" t="s">
        <v>111</v>
      </c>
    </row>
    <row r="50" spans="1:86" x14ac:dyDescent="0.25">
      <c r="A50" s="264"/>
      <c r="B50" s="39" t="s">
        <v>27</v>
      </c>
      <c r="C50" s="202">
        <f t="shared" si="0"/>
        <v>0</v>
      </c>
      <c r="D50" s="202">
        <f t="shared" si="3"/>
        <v>0</v>
      </c>
      <c r="E50" s="202">
        <f t="shared" si="3"/>
        <v>0</v>
      </c>
      <c r="F50" s="30">
        <f>+Enero!F50+Febrero!F50+'Marzo '!F50</f>
        <v>0</v>
      </c>
      <c r="G50" s="30">
        <f>+Enero!G50+Febrero!G50+'Marzo '!G50</f>
        <v>0</v>
      </c>
      <c r="H50" s="30">
        <f>+Enero!H50+Febrero!H50+'Marzo '!H50</f>
        <v>0</v>
      </c>
      <c r="I50" s="30">
        <f>+Enero!I50+Febrero!I50+'Marzo '!I50</f>
        <v>0</v>
      </c>
      <c r="J50" s="30">
        <f>+Enero!J50+Febrero!J50+'Marzo '!J50</f>
        <v>0</v>
      </c>
      <c r="K50" s="30">
        <f>+Enero!K50+Febrero!K50+'Marzo '!K50</f>
        <v>0</v>
      </c>
      <c r="L50" s="30">
        <f>+Enero!L50+Febrero!L50+'Marzo '!L50</f>
        <v>0</v>
      </c>
      <c r="M50" s="30">
        <f>+Enero!M50+Febrero!M50+'Marzo '!M50</f>
        <v>0</v>
      </c>
      <c r="N50" s="30">
        <f>+Enero!N50+Febrero!N50+'Marzo '!N50</f>
        <v>0</v>
      </c>
      <c r="O50" s="30">
        <f>+Enero!O50+Febrero!O50+'Marzo '!O50</f>
        <v>0</v>
      </c>
      <c r="P50" s="30">
        <f>+Enero!P50+Febrero!P50+'Marzo '!P50</f>
        <v>0</v>
      </c>
      <c r="Q50" s="30">
        <f>+Enero!Q50+Febrero!Q50+'Marzo '!Q50</f>
        <v>0</v>
      </c>
      <c r="R50" s="30">
        <f>+Enero!R50+Febrero!R50+'Marzo '!R50</f>
        <v>0</v>
      </c>
      <c r="S50" s="30">
        <f>+Enero!S50+Febrero!S50+'Marzo '!S50</f>
        <v>0</v>
      </c>
      <c r="T50" s="30">
        <f>+Enero!T50+Febrero!T50+'Marzo '!T50</f>
        <v>0</v>
      </c>
      <c r="U50" s="30">
        <f>+Enero!U50+Febrero!U50+'Marzo '!U50</f>
        <v>0</v>
      </c>
      <c r="V50" s="30">
        <f>+Enero!V50+Febrero!V50+'Marzo '!V50</f>
        <v>0</v>
      </c>
      <c r="W50" s="30">
        <f>+Enero!W50+Febrero!W50+'Marzo '!W50</f>
        <v>0</v>
      </c>
      <c r="X50" s="30">
        <f>+Enero!X50+Febrero!X50+'Marzo '!X50</f>
        <v>0</v>
      </c>
      <c r="Y50" s="30">
        <f>+Enero!Y50+Febrero!Y50+'Marzo '!Y50</f>
        <v>0</v>
      </c>
      <c r="Z50" s="30">
        <f>+Enero!Z50+Febrero!Z50+'Marzo '!Z50</f>
        <v>0</v>
      </c>
      <c r="AA50" s="30">
        <f>+Enero!AA50+Febrero!AA50+'Marzo '!AA50</f>
        <v>0</v>
      </c>
      <c r="AB50" s="30">
        <f>+Enero!AB50+Febrero!AB50+'Marzo '!AB50</f>
        <v>0</v>
      </c>
      <c r="AC50" s="30">
        <f>+Enero!AC50+Febrero!AC50+'Marzo '!AC50</f>
        <v>0</v>
      </c>
      <c r="AD50" s="30">
        <f>+Enero!AD50+Febrero!AD50+'Marzo '!AD50</f>
        <v>0</v>
      </c>
      <c r="AE50" s="30">
        <f>+Enero!AE50+Febrero!AE50+'Marzo '!AE50</f>
        <v>0</v>
      </c>
      <c r="AF50" s="30">
        <f>+Enero!AF50+Febrero!AF50+'Marzo '!AF50</f>
        <v>0</v>
      </c>
      <c r="AG50" s="30">
        <f>+Enero!AG50+Febrero!AG50+'Marzo '!AG50</f>
        <v>0</v>
      </c>
      <c r="AH50" s="30">
        <f>+Enero!AH50+Febrero!AH50+'Marzo '!AH50</f>
        <v>0</v>
      </c>
      <c r="AI50" s="30">
        <f>+Enero!AI50+Febrero!AI50+'Marzo '!AI50</f>
        <v>0</v>
      </c>
      <c r="AJ50" s="30">
        <f>+Enero!AJ50+Febrero!AJ50+'Marzo '!AJ50</f>
        <v>0</v>
      </c>
      <c r="AK50" s="30">
        <f>+Enero!AK50+Febrero!AK50+'Marzo '!AK50</f>
        <v>0</v>
      </c>
      <c r="AL50" s="30">
        <f>+Enero!AL50+Febrero!AL50+'Marzo '!AL50</f>
        <v>0</v>
      </c>
      <c r="AM50" s="30">
        <f>+Enero!AM50+Febrero!AM50+'Marzo '!AM50</f>
        <v>0</v>
      </c>
      <c r="AN50" s="30">
        <f>+Enero!AN50+Febrero!AN50+'Marzo '!AN50</f>
        <v>0</v>
      </c>
      <c r="AO50" s="30">
        <f>+Enero!AO50+Febrero!AO50+'Marzo '!AO50</f>
        <v>0</v>
      </c>
      <c r="AP50" s="30">
        <f>+Enero!AP50+Febrero!AP50+'Marzo '!AP50</f>
        <v>0</v>
      </c>
      <c r="AQ50" s="30">
        <f>+Enero!AQ50+Febrero!AQ50+'Marzo '!AQ50</f>
        <v>0</v>
      </c>
      <c r="AR50" s="201" t="s">
        <v>111</v>
      </c>
      <c r="CH50" s="195">
        <v>0</v>
      </c>
    </row>
    <row r="51" spans="1:86" x14ac:dyDescent="0.25">
      <c r="A51" s="264"/>
      <c r="B51" s="39" t="s">
        <v>28</v>
      </c>
      <c r="C51" s="202">
        <f t="shared" si="0"/>
        <v>0</v>
      </c>
      <c r="D51" s="202">
        <f t="shared" si="3"/>
        <v>0</v>
      </c>
      <c r="E51" s="202">
        <f t="shared" si="3"/>
        <v>0</v>
      </c>
      <c r="F51" s="30">
        <f>+Enero!F51+Febrero!F51+'Marzo '!F51</f>
        <v>0</v>
      </c>
      <c r="G51" s="30">
        <f>+Enero!G51+Febrero!G51+'Marzo '!G51</f>
        <v>0</v>
      </c>
      <c r="H51" s="30">
        <f>+Enero!H51+Febrero!H51+'Marzo '!H51</f>
        <v>0</v>
      </c>
      <c r="I51" s="30">
        <f>+Enero!I51+Febrero!I51+'Marzo '!I51</f>
        <v>0</v>
      </c>
      <c r="J51" s="30">
        <f>+Enero!J51+Febrero!J51+'Marzo '!J51</f>
        <v>0</v>
      </c>
      <c r="K51" s="30">
        <f>+Enero!K51+Febrero!K51+'Marzo '!K51</f>
        <v>0</v>
      </c>
      <c r="L51" s="30">
        <f>+Enero!L51+Febrero!L51+'Marzo '!L51</f>
        <v>0</v>
      </c>
      <c r="M51" s="30">
        <f>+Enero!M51+Febrero!M51+'Marzo '!M51</f>
        <v>0</v>
      </c>
      <c r="N51" s="30">
        <f>+Enero!N51+Febrero!N51+'Marzo '!N51</f>
        <v>0</v>
      </c>
      <c r="O51" s="30">
        <f>+Enero!O51+Febrero!O51+'Marzo '!O51</f>
        <v>0</v>
      </c>
      <c r="P51" s="30">
        <f>+Enero!P51+Febrero!P51+'Marzo '!P51</f>
        <v>0</v>
      </c>
      <c r="Q51" s="30">
        <f>+Enero!Q51+Febrero!Q51+'Marzo '!Q51</f>
        <v>0</v>
      </c>
      <c r="R51" s="30">
        <f>+Enero!R51+Febrero!R51+'Marzo '!R51</f>
        <v>0</v>
      </c>
      <c r="S51" s="30">
        <f>+Enero!S51+Febrero!S51+'Marzo '!S51</f>
        <v>0</v>
      </c>
      <c r="T51" s="30">
        <f>+Enero!T51+Febrero!T51+'Marzo '!T51</f>
        <v>0</v>
      </c>
      <c r="U51" s="30">
        <f>+Enero!U51+Febrero!U51+'Marzo '!U51</f>
        <v>0</v>
      </c>
      <c r="V51" s="30">
        <f>+Enero!V51+Febrero!V51+'Marzo '!V51</f>
        <v>0</v>
      </c>
      <c r="W51" s="30">
        <f>+Enero!W51+Febrero!W51+'Marzo '!W51</f>
        <v>0</v>
      </c>
      <c r="X51" s="30">
        <f>+Enero!X51+Febrero!X51+'Marzo '!X51</f>
        <v>0</v>
      </c>
      <c r="Y51" s="30">
        <f>+Enero!Y51+Febrero!Y51+'Marzo '!Y51</f>
        <v>0</v>
      </c>
      <c r="Z51" s="30">
        <f>+Enero!Z51+Febrero!Z51+'Marzo '!Z51</f>
        <v>0</v>
      </c>
      <c r="AA51" s="30">
        <f>+Enero!AA51+Febrero!AA51+'Marzo '!AA51</f>
        <v>0</v>
      </c>
      <c r="AB51" s="30">
        <f>+Enero!AB51+Febrero!AB51+'Marzo '!AB51</f>
        <v>0</v>
      </c>
      <c r="AC51" s="30">
        <f>+Enero!AC51+Febrero!AC51+'Marzo '!AC51</f>
        <v>0</v>
      </c>
      <c r="AD51" s="30">
        <f>+Enero!AD51+Febrero!AD51+'Marzo '!AD51</f>
        <v>0</v>
      </c>
      <c r="AE51" s="30">
        <f>+Enero!AE51+Febrero!AE51+'Marzo '!AE51</f>
        <v>0</v>
      </c>
      <c r="AF51" s="30">
        <f>+Enero!AF51+Febrero!AF51+'Marzo '!AF51</f>
        <v>0</v>
      </c>
      <c r="AG51" s="30">
        <f>+Enero!AG51+Febrero!AG51+'Marzo '!AG51</f>
        <v>0</v>
      </c>
      <c r="AH51" s="30">
        <f>+Enero!AH51+Febrero!AH51+'Marzo '!AH51</f>
        <v>0</v>
      </c>
      <c r="AI51" s="30">
        <f>+Enero!AI51+Febrero!AI51+'Marzo '!AI51</f>
        <v>0</v>
      </c>
      <c r="AJ51" s="30">
        <f>+Enero!AJ51+Febrero!AJ51+'Marzo '!AJ51</f>
        <v>0</v>
      </c>
      <c r="AK51" s="30">
        <f>+Enero!AK51+Febrero!AK51+'Marzo '!AK51</f>
        <v>0</v>
      </c>
      <c r="AL51" s="30">
        <f>+Enero!AL51+Febrero!AL51+'Marzo '!AL51</f>
        <v>0</v>
      </c>
      <c r="AM51" s="30">
        <f>+Enero!AM51+Febrero!AM51+'Marzo '!AM51</f>
        <v>0</v>
      </c>
      <c r="AN51" s="30">
        <f>+Enero!AN51+Febrero!AN51+'Marzo '!AN51</f>
        <v>0</v>
      </c>
      <c r="AO51" s="30">
        <f>+Enero!AO51+Febrero!AO51+'Marzo '!AO51</f>
        <v>0</v>
      </c>
      <c r="AP51" s="30">
        <f>+Enero!AP51+Febrero!AP51+'Marzo '!AP51</f>
        <v>0</v>
      </c>
      <c r="AQ51" s="30">
        <f>+Enero!AQ51+Febrero!AQ51+'Marzo '!AQ51</f>
        <v>0</v>
      </c>
      <c r="AR51" s="201" t="s">
        <v>111</v>
      </c>
      <c r="CH51" s="195">
        <v>0</v>
      </c>
    </row>
    <row r="52" spans="1:86" x14ac:dyDescent="0.25">
      <c r="A52" s="264"/>
      <c r="B52" s="39" t="s">
        <v>29</v>
      </c>
      <c r="C52" s="202">
        <f t="shared" si="0"/>
        <v>0</v>
      </c>
      <c r="D52" s="202">
        <f t="shared" si="3"/>
        <v>0</v>
      </c>
      <c r="E52" s="202">
        <f t="shared" si="3"/>
        <v>0</v>
      </c>
      <c r="F52" s="30">
        <f>+Enero!F52+Febrero!F52+'Marzo '!F52</f>
        <v>0</v>
      </c>
      <c r="G52" s="30">
        <f>+Enero!G52+Febrero!G52+'Marzo '!G52</f>
        <v>0</v>
      </c>
      <c r="H52" s="30">
        <f>+Enero!H52+Febrero!H52+'Marzo '!H52</f>
        <v>0</v>
      </c>
      <c r="I52" s="30">
        <f>+Enero!I52+Febrero!I52+'Marzo '!I52</f>
        <v>0</v>
      </c>
      <c r="J52" s="30">
        <f>+Enero!J52+Febrero!J52+'Marzo '!J52</f>
        <v>0</v>
      </c>
      <c r="K52" s="30">
        <f>+Enero!K52+Febrero!K52+'Marzo '!K52</f>
        <v>0</v>
      </c>
      <c r="L52" s="30">
        <f>+Enero!L52+Febrero!L52+'Marzo '!L52</f>
        <v>0</v>
      </c>
      <c r="M52" s="30">
        <f>+Enero!M52+Febrero!M52+'Marzo '!M52</f>
        <v>0</v>
      </c>
      <c r="N52" s="30">
        <f>+Enero!N52+Febrero!N52+'Marzo '!N52</f>
        <v>0</v>
      </c>
      <c r="O52" s="30">
        <f>+Enero!O52+Febrero!O52+'Marzo '!O52</f>
        <v>0</v>
      </c>
      <c r="P52" s="30">
        <f>+Enero!P52+Febrero!P52+'Marzo '!P52</f>
        <v>0</v>
      </c>
      <c r="Q52" s="30">
        <f>+Enero!Q52+Febrero!Q52+'Marzo '!Q52</f>
        <v>0</v>
      </c>
      <c r="R52" s="30">
        <f>+Enero!R52+Febrero!R52+'Marzo '!R52</f>
        <v>0</v>
      </c>
      <c r="S52" s="30">
        <f>+Enero!S52+Febrero!S52+'Marzo '!S52</f>
        <v>0</v>
      </c>
      <c r="T52" s="30">
        <f>+Enero!T52+Febrero!T52+'Marzo '!T52</f>
        <v>0</v>
      </c>
      <c r="U52" s="30">
        <f>+Enero!U52+Febrero!U52+'Marzo '!U52</f>
        <v>0</v>
      </c>
      <c r="V52" s="30">
        <f>+Enero!V52+Febrero!V52+'Marzo '!V52</f>
        <v>0</v>
      </c>
      <c r="W52" s="30">
        <f>+Enero!W52+Febrero!W52+'Marzo '!W52</f>
        <v>0</v>
      </c>
      <c r="X52" s="30">
        <f>+Enero!X52+Febrero!X52+'Marzo '!X52</f>
        <v>0</v>
      </c>
      <c r="Y52" s="30">
        <f>+Enero!Y52+Febrero!Y52+'Marzo '!Y52</f>
        <v>0</v>
      </c>
      <c r="Z52" s="30">
        <f>+Enero!Z52+Febrero!Z52+'Marzo '!Z52</f>
        <v>0</v>
      </c>
      <c r="AA52" s="30">
        <f>+Enero!AA52+Febrero!AA52+'Marzo '!AA52</f>
        <v>0</v>
      </c>
      <c r="AB52" s="30">
        <f>+Enero!AB52+Febrero!AB52+'Marzo '!AB52</f>
        <v>0</v>
      </c>
      <c r="AC52" s="30">
        <f>+Enero!AC52+Febrero!AC52+'Marzo '!AC52</f>
        <v>0</v>
      </c>
      <c r="AD52" s="30">
        <f>+Enero!AD52+Febrero!AD52+'Marzo '!AD52</f>
        <v>0</v>
      </c>
      <c r="AE52" s="30">
        <f>+Enero!AE52+Febrero!AE52+'Marzo '!AE52</f>
        <v>0</v>
      </c>
      <c r="AF52" s="30">
        <f>+Enero!AF52+Febrero!AF52+'Marzo '!AF52</f>
        <v>0</v>
      </c>
      <c r="AG52" s="30">
        <f>+Enero!AG52+Febrero!AG52+'Marzo '!AG52</f>
        <v>0</v>
      </c>
      <c r="AH52" s="30">
        <f>+Enero!AH52+Febrero!AH52+'Marzo '!AH52</f>
        <v>0</v>
      </c>
      <c r="AI52" s="30">
        <f>+Enero!AI52+Febrero!AI52+'Marzo '!AI52</f>
        <v>0</v>
      </c>
      <c r="AJ52" s="30">
        <f>+Enero!AJ52+Febrero!AJ52+'Marzo '!AJ52</f>
        <v>0</v>
      </c>
      <c r="AK52" s="30">
        <f>+Enero!AK52+Febrero!AK52+'Marzo '!AK52</f>
        <v>0</v>
      </c>
      <c r="AL52" s="30">
        <f>+Enero!AL52+Febrero!AL52+'Marzo '!AL52</f>
        <v>0</v>
      </c>
      <c r="AM52" s="30">
        <f>+Enero!AM52+Febrero!AM52+'Marzo '!AM52</f>
        <v>0</v>
      </c>
      <c r="AN52" s="30">
        <f>+Enero!AN52+Febrero!AN52+'Marzo '!AN52</f>
        <v>0</v>
      </c>
      <c r="AO52" s="30">
        <f>+Enero!AO52+Febrero!AO52+'Marzo '!AO52</f>
        <v>0</v>
      </c>
      <c r="AP52" s="30">
        <f>+Enero!AP52+Febrero!AP52+'Marzo '!AP52</f>
        <v>0</v>
      </c>
      <c r="AQ52" s="30">
        <f>+Enero!AQ52+Febrero!AQ52+'Marzo '!AQ52</f>
        <v>0</v>
      </c>
      <c r="AR52" s="201" t="s">
        <v>111</v>
      </c>
      <c r="CH52" s="195">
        <v>0</v>
      </c>
    </row>
    <row r="53" spans="1:86" x14ac:dyDescent="0.25">
      <c r="A53" s="264"/>
      <c r="B53" s="39" t="s">
        <v>30</v>
      </c>
      <c r="C53" s="202">
        <f t="shared" si="0"/>
        <v>0</v>
      </c>
      <c r="D53" s="202">
        <f t="shared" si="3"/>
        <v>0</v>
      </c>
      <c r="E53" s="202">
        <f t="shared" si="3"/>
        <v>0</v>
      </c>
      <c r="F53" s="30">
        <f>+Enero!F53+Febrero!F53+'Marzo '!F53</f>
        <v>0</v>
      </c>
      <c r="G53" s="30">
        <f>+Enero!G53+Febrero!G53+'Marzo '!G53</f>
        <v>0</v>
      </c>
      <c r="H53" s="30">
        <f>+Enero!H53+Febrero!H53+'Marzo '!H53</f>
        <v>0</v>
      </c>
      <c r="I53" s="30">
        <f>+Enero!I53+Febrero!I53+'Marzo '!I53</f>
        <v>0</v>
      </c>
      <c r="J53" s="30">
        <f>+Enero!J53+Febrero!J53+'Marzo '!J53</f>
        <v>0</v>
      </c>
      <c r="K53" s="30">
        <f>+Enero!K53+Febrero!K53+'Marzo '!K53</f>
        <v>0</v>
      </c>
      <c r="L53" s="30">
        <f>+Enero!L53+Febrero!L53+'Marzo '!L53</f>
        <v>0</v>
      </c>
      <c r="M53" s="30">
        <f>+Enero!M53+Febrero!M53+'Marzo '!M53</f>
        <v>0</v>
      </c>
      <c r="N53" s="30">
        <f>+Enero!N53+Febrero!N53+'Marzo '!N53</f>
        <v>0</v>
      </c>
      <c r="O53" s="30">
        <f>+Enero!O53+Febrero!O53+'Marzo '!O53</f>
        <v>0</v>
      </c>
      <c r="P53" s="30">
        <f>+Enero!P53+Febrero!P53+'Marzo '!P53</f>
        <v>0</v>
      </c>
      <c r="Q53" s="30">
        <f>+Enero!Q53+Febrero!Q53+'Marzo '!Q53</f>
        <v>0</v>
      </c>
      <c r="R53" s="30">
        <f>+Enero!R53+Febrero!R53+'Marzo '!R53</f>
        <v>0</v>
      </c>
      <c r="S53" s="30">
        <f>+Enero!S53+Febrero!S53+'Marzo '!S53</f>
        <v>0</v>
      </c>
      <c r="T53" s="30">
        <f>+Enero!T53+Febrero!T53+'Marzo '!T53</f>
        <v>0</v>
      </c>
      <c r="U53" s="30">
        <f>+Enero!U53+Febrero!U53+'Marzo '!U53</f>
        <v>0</v>
      </c>
      <c r="V53" s="30">
        <f>+Enero!V53+Febrero!V53+'Marzo '!V53</f>
        <v>0</v>
      </c>
      <c r="W53" s="30">
        <f>+Enero!W53+Febrero!W53+'Marzo '!W53</f>
        <v>0</v>
      </c>
      <c r="X53" s="30">
        <f>+Enero!X53+Febrero!X53+'Marzo '!X53</f>
        <v>0</v>
      </c>
      <c r="Y53" s="30">
        <f>+Enero!Y53+Febrero!Y53+'Marzo '!Y53</f>
        <v>0</v>
      </c>
      <c r="Z53" s="30">
        <f>+Enero!Z53+Febrero!Z53+'Marzo '!Z53</f>
        <v>0</v>
      </c>
      <c r="AA53" s="30">
        <f>+Enero!AA53+Febrero!AA53+'Marzo '!AA53</f>
        <v>0</v>
      </c>
      <c r="AB53" s="30">
        <f>+Enero!AB53+Febrero!AB53+'Marzo '!AB53</f>
        <v>0</v>
      </c>
      <c r="AC53" s="30">
        <f>+Enero!AC53+Febrero!AC53+'Marzo '!AC53</f>
        <v>0</v>
      </c>
      <c r="AD53" s="30">
        <f>+Enero!AD53+Febrero!AD53+'Marzo '!AD53</f>
        <v>0</v>
      </c>
      <c r="AE53" s="30">
        <f>+Enero!AE53+Febrero!AE53+'Marzo '!AE53</f>
        <v>0</v>
      </c>
      <c r="AF53" s="30">
        <f>+Enero!AF53+Febrero!AF53+'Marzo '!AF53</f>
        <v>0</v>
      </c>
      <c r="AG53" s="30">
        <f>+Enero!AG53+Febrero!AG53+'Marzo '!AG53</f>
        <v>0</v>
      </c>
      <c r="AH53" s="30">
        <f>+Enero!AH53+Febrero!AH53+'Marzo '!AH53</f>
        <v>0</v>
      </c>
      <c r="AI53" s="30">
        <f>+Enero!AI53+Febrero!AI53+'Marzo '!AI53</f>
        <v>0</v>
      </c>
      <c r="AJ53" s="30">
        <f>+Enero!AJ53+Febrero!AJ53+'Marzo '!AJ53</f>
        <v>0</v>
      </c>
      <c r="AK53" s="30">
        <f>+Enero!AK53+Febrero!AK53+'Marzo '!AK53</f>
        <v>0</v>
      </c>
      <c r="AL53" s="30">
        <f>+Enero!AL53+Febrero!AL53+'Marzo '!AL53</f>
        <v>0</v>
      </c>
      <c r="AM53" s="30">
        <f>+Enero!AM53+Febrero!AM53+'Marzo '!AM53</f>
        <v>0</v>
      </c>
      <c r="AN53" s="30">
        <f>+Enero!AN53+Febrero!AN53+'Marzo '!AN53</f>
        <v>0</v>
      </c>
      <c r="AO53" s="30">
        <f>+Enero!AO53+Febrero!AO53+'Marzo '!AO53</f>
        <v>0</v>
      </c>
      <c r="AP53" s="30">
        <f>+Enero!AP53+Febrero!AP53+'Marzo '!AP53</f>
        <v>0</v>
      </c>
      <c r="AQ53" s="30">
        <f>+Enero!AQ53+Febrero!AQ53+'Marzo '!AQ53</f>
        <v>0</v>
      </c>
      <c r="AR53" s="201" t="s">
        <v>111</v>
      </c>
      <c r="CH53" s="195">
        <v>0</v>
      </c>
    </row>
    <row r="54" spans="1:86" x14ac:dyDescent="0.25">
      <c r="A54" s="264"/>
      <c r="B54" s="48" t="s">
        <v>31</v>
      </c>
      <c r="C54" s="204">
        <f t="shared" si="0"/>
        <v>0</v>
      </c>
      <c r="D54" s="204">
        <f t="shared" si="3"/>
        <v>0</v>
      </c>
      <c r="E54" s="204">
        <f t="shared" si="3"/>
        <v>0</v>
      </c>
      <c r="F54" s="30">
        <f>+Enero!F54+Febrero!F54+'Marzo '!F54</f>
        <v>0</v>
      </c>
      <c r="G54" s="30">
        <f>+Enero!G54+Febrero!G54+'Marzo '!G54</f>
        <v>0</v>
      </c>
      <c r="H54" s="30">
        <f>+Enero!H54+Febrero!H54+'Marzo '!H54</f>
        <v>0</v>
      </c>
      <c r="I54" s="30">
        <f>+Enero!I54+Febrero!I54+'Marzo '!I54</f>
        <v>0</v>
      </c>
      <c r="J54" s="30">
        <f>+Enero!J54+Febrero!J54+'Marzo '!J54</f>
        <v>0</v>
      </c>
      <c r="K54" s="30">
        <f>+Enero!K54+Febrero!K54+'Marzo '!K54</f>
        <v>0</v>
      </c>
      <c r="L54" s="30">
        <f>+Enero!L54+Febrero!L54+'Marzo '!L54</f>
        <v>0</v>
      </c>
      <c r="M54" s="30">
        <f>+Enero!M54+Febrero!M54+'Marzo '!M54</f>
        <v>0</v>
      </c>
      <c r="N54" s="30">
        <f>+Enero!N54+Febrero!N54+'Marzo '!N54</f>
        <v>0</v>
      </c>
      <c r="O54" s="30">
        <f>+Enero!O54+Febrero!O54+'Marzo '!O54</f>
        <v>0</v>
      </c>
      <c r="P54" s="30">
        <f>+Enero!P54+Febrero!P54+'Marzo '!P54</f>
        <v>0</v>
      </c>
      <c r="Q54" s="30">
        <f>+Enero!Q54+Febrero!Q54+'Marzo '!Q54</f>
        <v>0</v>
      </c>
      <c r="R54" s="30">
        <f>+Enero!R54+Febrero!R54+'Marzo '!R54</f>
        <v>0</v>
      </c>
      <c r="S54" s="30">
        <f>+Enero!S54+Febrero!S54+'Marzo '!S54</f>
        <v>0</v>
      </c>
      <c r="T54" s="30">
        <f>+Enero!T54+Febrero!T54+'Marzo '!T54</f>
        <v>0</v>
      </c>
      <c r="U54" s="30">
        <f>+Enero!U54+Febrero!U54+'Marzo '!U54</f>
        <v>0</v>
      </c>
      <c r="V54" s="30">
        <f>+Enero!V54+Febrero!V54+'Marzo '!V54</f>
        <v>0</v>
      </c>
      <c r="W54" s="30">
        <f>+Enero!W54+Febrero!W54+'Marzo '!W54</f>
        <v>0</v>
      </c>
      <c r="X54" s="30">
        <f>+Enero!X54+Febrero!X54+'Marzo '!X54</f>
        <v>0</v>
      </c>
      <c r="Y54" s="30">
        <f>+Enero!Y54+Febrero!Y54+'Marzo '!Y54</f>
        <v>0</v>
      </c>
      <c r="Z54" s="30">
        <f>+Enero!Z54+Febrero!Z54+'Marzo '!Z54</f>
        <v>0</v>
      </c>
      <c r="AA54" s="30">
        <f>+Enero!AA54+Febrero!AA54+'Marzo '!AA54</f>
        <v>0</v>
      </c>
      <c r="AB54" s="30">
        <f>+Enero!AB54+Febrero!AB54+'Marzo '!AB54</f>
        <v>0</v>
      </c>
      <c r="AC54" s="30">
        <f>+Enero!AC54+Febrero!AC54+'Marzo '!AC54</f>
        <v>0</v>
      </c>
      <c r="AD54" s="30">
        <f>+Enero!AD54+Febrero!AD54+'Marzo '!AD54</f>
        <v>0</v>
      </c>
      <c r="AE54" s="30">
        <f>+Enero!AE54+Febrero!AE54+'Marzo '!AE54</f>
        <v>0</v>
      </c>
      <c r="AF54" s="30">
        <f>+Enero!AF54+Febrero!AF54+'Marzo '!AF54</f>
        <v>0</v>
      </c>
      <c r="AG54" s="30">
        <f>+Enero!AG54+Febrero!AG54+'Marzo '!AG54</f>
        <v>0</v>
      </c>
      <c r="AH54" s="30">
        <f>+Enero!AH54+Febrero!AH54+'Marzo '!AH54</f>
        <v>0</v>
      </c>
      <c r="AI54" s="30">
        <f>+Enero!AI54+Febrero!AI54+'Marzo '!AI54</f>
        <v>0</v>
      </c>
      <c r="AJ54" s="30">
        <f>+Enero!AJ54+Febrero!AJ54+'Marzo '!AJ54</f>
        <v>0</v>
      </c>
      <c r="AK54" s="30">
        <f>+Enero!AK54+Febrero!AK54+'Marzo '!AK54</f>
        <v>0</v>
      </c>
      <c r="AL54" s="30">
        <f>+Enero!AL54+Febrero!AL54+'Marzo '!AL54</f>
        <v>0</v>
      </c>
      <c r="AM54" s="30">
        <f>+Enero!AM54+Febrero!AM54+'Marzo '!AM54</f>
        <v>0</v>
      </c>
      <c r="AN54" s="30">
        <f>+Enero!AN54+Febrero!AN54+'Marzo '!AN54</f>
        <v>0</v>
      </c>
      <c r="AO54" s="30">
        <f>+Enero!AO54+Febrero!AO54+'Marzo '!AO54</f>
        <v>0</v>
      </c>
      <c r="AP54" s="30">
        <f>+Enero!AP54+Febrero!AP54+'Marzo '!AP54</f>
        <v>0</v>
      </c>
      <c r="AQ54" s="30">
        <f>+Enero!AQ54+Febrero!AQ54+'Marzo '!AQ54</f>
        <v>0</v>
      </c>
      <c r="AR54" s="201" t="s">
        <v>111</v>
      </c>
      <c r="CH54" s="195">
        <v>0</v>
      </c>
    </row>
    <row r="55" spans="1:86" x14ac:dyDescent="0.25">
      <c r="A55" s="264"/>
      <c r="B55" s="39" t="s">
        <v>32</v>
      </c>
      <c r="C55" s="202">
        <f t="shared" si="0"/>
        <v>0</v>
      </c>
      <c r="D55" s="202">
        <f t="shared" si="3"/>
        <v>0</v>
      </c>
      <c r="E55" s="202">
        <f t="shared" si="3"/>
        <v>0</v>
      </c>
      <c r="F55" s="30">
        <f>+Enero!F55+Febrero!F55+'Marzo '!F55</f>
        <v>0</v>
      </c>
      <c r="G55" s="30">
        <f>+Enero!G55+Febrero!G55+'Marzo '!G55</f>
        <v>0</v>
      </c>
      <c r="H55" s="30">
        <f>+Enero!H55+Febrero!H55+'Marzo '!H55</f>
        <v>0</v>
      </c>
      <c r="I55" s="30">
        <f>+Enero!I55+Febrero!I55+'Marzo '!I55</f>
        <v>0</v>
      </c>
      <c r="J55" s="30">
        <f>+Enero!J55+Febrero!J55+'Marzo '!J55</f>
        <v>0</v>
      </c>
      <c r="K55" s="30">
        <f>+Enero!K55+Febrero!K55+'Marzo '!K55</f>
        <v>0</v>
      </c>
      <c r="L55" s="30">
        <f>+Enero!L55+Febrero!L55+'Marzo '!L55</f>
        <v>0</v>
      </c>
      <c r="M55" s="30">
        <f>+Enero!M55+Febrero!M55+'Marzo '!M55</f>
        <v>0</v>
      </c>
      <c r="N55" s="30">
        <f>+Enero!N55+Febrero!N55+'Marzo '!N55</f>
        <v>0</v>
      </c>
      <c r="O55" s="30">
        <f>+Enero!O55+Febrero!O55+'Marzo '!O55</f>
        <v>0</v>
      </c>
      <c r="P55" s="30">
        <f>+Enero!P55+Febrero!P55+'Marzo '!P55</f>
        <v>0</v>
      </c>
      <c r="Q55" s="30">
        <f>+Enero!Q55+Febrero!Q55+'Marzo '!Q55</f>
        <v>0</v>
      </c>
      <c r="R55" s="30">
        <f>+Enero!R55+Febrero!R55+'Marzo '!R55</f>
        <v>0</v>
      </c>
      <c r="S55" s="30">
        <f>+Enero!S55+Febrero!S55+'Marzo '!S55</f>
        <v>0</v>
      </c>
      <c r="T55" s="30">
        <f>+Enero!T55+Febrero!T55+'Marzo '!T55</f>
        <v>0</v>
      </c>
      <c r="U55" s="30">
        <f>+Enero!U55+Febrero!U55+'Marzo '!U55</f>
        <v>0</v>
      </c>
      <c r="V55" s="30">
        <f>+Enero!V55+Febrero!V55+'Marzo '!V55</f>
        <v>0</v>
      </c>
      <c r="W55" s="30">
        <f>+Enero!W55+Febrero!W55+'Marzo '!W55</f>
        <v>0</v>
      </c>
      <c r="X55" s="30">
        <f>+Enero!X55+Febrero!X55+'Marzo '!X55</f>
        <v>0</v>
      </c>
      <c r="Y55" s="30">
        <f>+Enero!Y55+Febrero!Y55+'Marzo '!Y55</f>
        <v>0</v>
      </c>
      <c r="Z55" s="30">
        <f>+Enero!Z55+Febrero!Z55+'Marzo '!Z55</f>
        <v>0</v>
      </c>
      <c r="AA55" s="30">
        <f>+Enero!AA55+Febrero!AA55+'Marzo '!AA55</f>
        <v>0</v>
      </c>
      <c r="AB55" s="30">
        <f>+Enero!AB55+Febrero!AB55+'Marzo '!AB55</f>
        <v>0</v>
      </c>
      <c r="AC55" s="30">
        <f>+Enero!AC55+Febrero!AC55+'Marzo '!AC55</f>
        <v>0</v>
      </c>
      <c r="AD55" s="30">
        <f>+Enero!AD55+Febrero!AD55+'Marzo '!AD55</f>
        <v>0</v>
      </c>
      <c r="AE55" s="30">
        <f>+Enero!AE55+Febrero!AE55+'Marzo '!AE55</f>
        <v>0</v>
      </c>
      <c r="AF55" s="30">
        <f>+Enero!AF55+Febrero!AF55+'Marzo '!AF55</f>
        <v>0</v>
      </c>
      <c r="AG55" s="30">
        <f>+Enero!AG55+Febrero!AG55+'Marzo '!AG55</f>
        <v>0</v>
      </c>
      <c r="AH55" s="30">
        <f>+Enero!AH55+Febrero!AH55+'Marzo '!AH55</f>
        <v>0</v>
      </c>
      <c r="AI55" s="30">
        <f>+Enero!AI55+Febrero!AI55+'Marzo '!AI55</f>
        <v>0</v>
      </c>
      <c r="AJ55" s="30">
        <f>+Enero!AJ55+Febrero!AJ55+'Marzo '!AJ55</f>
        <v>0</v>
      </c>
      <c r="AK55" s="30">
        <f>+Enero!AK55+Febrero!AK55+'Marzo '!AK55</f>
        <v>0</v>
      </c>
      <c r="AL55" s="30">
        <f>+Enero!AL55+Febrero!AL55+'Marzo '!AL55</f>
        <v>0</v>
      </c>
      <c r="AM55" s="30">
        <f>+Enero!AM55+Febrero!AM55+'Marzo '!AM55</f>
        <v>0</v>
      </c>
      <c r="AN55" s="30">
        <f>+Enero!AN55+Febrero!AN55+'Marzo '!AN55</f>
        <v>0</v>
      </c>
      <c r="AO55" s="30">
        <f>+Enero!AO55+Febrero!AO55+'Marzo '!AO55</f>
        <v>0</v>
      </c>
      <c r="AP55" s="30">
        <f>+Enero!AP55+Febrero!AP55+'Marzo '!AP55</f>
        <v>0</v>
      </c>
      <c r="AQ55" s="30">
        <f>+Enero!AQ55+Febrero!AQ55+'Marzo '!AQ55</f>
        <v>0</v>
      </c>
      <c r="AR55" s="201" t="s">
        <v>111</v>
      </c>
      <c r="CH55" s="195">
        <v>0</v>
      </c>
    </row>
    <row r="56" spans="1:86" x14ac:dyDescent="0.25">
      <c r="A56" s="264"/>
      <c r="B56" s="207" t="s">
        <v>112</v>
      </c>
      <c r="C56" s="208">
        <f t="shared" si="0"/>
        <v>0</v>
      </c>
      <c r="D56" s="208">
        <f t="shared" ref="D56:E74" si="4">SUM(F56+H56+J56+L56+N56+P56+R56+T56+V56+X56+Z56+AB56+AD56+AF56+AH56+AJ56+AL56)</f>
        <v>0</v>
      </c>
      <c r="E56" s="210">
        <f t="shared" si="4"/>
        <v>0</v>
      </c>
      <c r="F56" s="30">
        <f>+Enero!F56+Febrero!F56+'Marzo '!F56</f>
        <v>0</v>
      </c>
      <c r="G56" s="30">
        <f>+Enero!G56+Febrero!G56+'Marzo '!G56</f>
        <v>0</v>
      </c>
      <c r="H56" s="30">
        <f>+Enero!H56+Febrero!H56+'Marzo '!H56</f>
        <v>0</v>
      </c>
      <c r="I56" s="30">
        <f>+Enero!I56+Febrero!I56+'Marzo '!I56</f>
        <v>0</v>
      </c>
      <c r="J56" s="30">
        <f>+Enero!J56+Febrero!J56+'Marzo '!J56</f>
        <v>0</v>
      </c>
      <c r="K56" s="30">
        <f>+Enero!K56+Febrero!K56+'Marzo '!K56</f>
        <v>0</v>
      </c>
      <c r="L56" s="30">
        <f>+Enero!L56+Febrero!L56+'Marzo '!L56</f>
        <v>0</v>
      </c>
      <c r="M56" s="30">
        <f>+Enero!M56+Febrero!M56+'Marzo '!M56</f>
        <v>0</v>
      </c>
      <c r="N56" s="30">
        <f>+Enero!N56+Febrero!N56+'Marzo '!N56</f>
        <v>0</v>
      </c>
      <c r="O56" s="30">
        <f>+Enero!O56+Febrero!O56+'Marzo '!O56</f>
        <v>0</v>
      </c>
      <c r="P56" s="30">
        <f>+Enero!P56+Febrero!P56+'Marzo '!P56</f>
        <v>0</v>
      </c>
      <c r="Q56" s="30">
        <f>+Enero!Q56+Febrero!Q56+'Marzo '!Q56</f>
        <v>0</v>
      </c>
      <c r="R56" s="30">
        <f>+Enero!R56+Febrero!R56+'Marzo '!R56</f>
        <v>0</v>
      </c>
      <c r="S56" s="30">
        <f>+Enero!S56+Febrero!S56+'Marzo '!S56</f>
        <v>0</v>
      </c>
      <c r="T56" s="30">
        <f>+Enero!T56+Febrero!T56+'Marzo '!T56</f>
        <v>0</v>
      </c>
      <c r="U56" s="30">
        <f>+Enero!U56+Febrero!U56+'Marzo '!U56</f>
        <v>0</v>
      </c>
      <c r="V56" s="30">
        <f>+Enero!V56+Febrero!V56+'Marzo '!V56</f>
        <v>0</v>
      </c>
      <c r="W56" s="30">
        <f>+Enero!W56+Febrero!W56+'Marzo '!W56</f>
        <v>0</v>
      </c>
      <c r="X56" s="30">
        <f>+Enero!X56+Febrero!X56+'Marzo '!X56</f>
        <v>0</v>
      </c>
      <c r="Y56" s="30">
        <f>+Enero!Y56+Febrero!Y56+'Marzo '!Y56</f>
        <v>0</v>
      </c>
      <c r="Z56" s="30">
        <f>+Enero!Z56+Febrero!Z56+'Marzo '!Z56</f>
        <v>0</v>
      </c>
      <c r="AA56" s="30">
        <f>+Enero!AA56+Febrero!AA56+'Marzo '!AA56</f>
        <v>0</v>
      </c>
      <c r="AB56" s="30">
        <f>+Enero!AB56+Febrero!AB56+'Marzo '!AB56</f>
        <v>0</v>
      </c>
      <c r="AC56" s="30">
        <f>+Enero!AC56+Febrero!AC56+'Marzo '!AC56</f>
        <v>0</v>
      </c>
      <c r="AD56" s="30">
        <f>+Enero!AD56+Febrero!AD56+'Marzo '!AD56</f>
        <v>0</v>
      </c>
      <c r="AE56" s="30">
        <f>+Enero!AE56+Febrero!AE56+'Marzo '!AE56</f>
        <v>0</v>
      </c>
      <c r="AF56" s="30">
        <f>+Enero!AF56+Febrero!AF56+'Marzo '!AF56</f>
        <v>0</v>
      </c>
      <c r="AG56" s="30">
        <f>+Enero!AG56+Febrero!AG56+'Marzo '!AG56</f>
        <v>0</v>
      </c>
      <c r="AH56" s="30">
        <f>+Enero!AH56+Febrero!AH56+'Marzo '!AH56</f>
        <v>0</v>
      </c>
      <c r="AI56" s="30">
        <f>+Enero!AI56+Febrero!AI56+'Marzo '!AI56</f>
        <v>0</v>
      </c>
      <c r="AJ56" s="30">
        <f>+Enero!AJ56+Febrero!AJ56+'Marzo '!AJ56</f>
        <v>0</v>
      </c>
      <c r="AK56" s="30">
        <f>+Enero!AK56+Febrero!AK56+'Marzo '!AK56</f>
        <v>0</v>
      </c>
      <c r="AL56" s="30">
        <f>+Enero!AL56+Febrero!AL56+'Marzo '!AL56</f>
        <v>0</v>
      </c>
      <c r="AM56" s="30">
        <f>+Enero!AM56+Febrero!AM56+'Marzo '!AM56</f>
        <v>0</v>
      </c>
      <c r="AN56" s="30">
        <f>+Enero!AN56+Febrero!AN56+'Marzo '!AN56</f>
        <v>0</v>
      </c>
      <c r="AO56" s="30">
        <f>+Enero!AO56+Febrero!AO56+'Marzo '!AO56</f>
        <v>0</v>
      </c>
      <c r="AP56" s="30">
        <f>+Enero!AP56+Febrero!AP56+'Marzo '!AP56</f>
        <v>0</v>
      </c>
      <c r="AQ56" s="30">
        <f>+Enero!AQ56+Febrero!AQ56+'Marzo '!AQ56</f>
        <v>0</v>
      </c>
      <c r="AR56" s="201" t="s">
        <v>111</v>
      </c>
      <c r="CH56" s="195">
        <v>0</v>
      </c>
    </row>
    <row r="57" spans="1:86" x14ac:dyDescent="0.25">
      <c r="A57" s="265"/>
      <c r="B57" s="56" t="s">
        <v>33</v>
      </c>
      <c r="C57" s="212">
        <f t="shared" si="0"/>
        <v>0</v>
      </c>
      <c r="D57" s="212">
        <f t="shared" si="4"/>
        <v>0</v>
      </c>
      <c r="E57" s="212">
        <f t="shared" si="4"/>
        <v>0</v>
      </c>
      <c r="F57" s="30">
        <f>+Enero!F57+Febrero!F57+'Marzo '!F57</f>
        <v>0</v>
      </c>
      <c r="G57" s="30">
        <f>+Enero!G57+Febrero!G57+'Marzo '!G57</f>
        <v>0</v>
      </c>
      <c r="H57" s="30">
        <f>+Enero!H57+Febrero!H57+'Marzo '!H57</f>
        <v>0</v>
      </c>
      <c r="I57" s="30">
        <f>+Enero!I57+Febrero!I57+'Marzo '!I57</f>
        <v>0</v>
      </c>
      <c r="J57" s="30">
        <f>+Enero!J57+Febrero!J57+'Marzo '!J57</f>
        <v>0</v>
      </c>
      <c r="K57" s="30">
        <f>+Enero!K57+Febrero!K57+'Marzo '!K57</f>
        <v>0</v>
      </c>
      <c r="L57" s="30">
        <f>+Enero!L57+Febrero!L57+'Marzo '!L57</f>
        <v>0</v>
      </c>
      <c r="M57" s="30">
        <f>+Enero!M57+Febrero!M57+'Marzo '!M57</f>
        <v>0</v>
      </c>
      <c r="N57" s="30">
        <f>+Enero!N57+Febrero!N57+'Marzo '!N57</f>
        <v>0</v>
      </c>
      <c r="O57" s="30">
        <f>+Enero!O57+Febrero!O57+'Marzo '!O57</f>
        <v>0</v>
      </c>
      <c r="P57" s="30">
        <f>+Enero!P57+Febrero!P57+'Marzo '!P57</f>
        <v>0</v>
      </c>
      <c r="Q57" s="30">
        <f>+Enero!Q57+Febrero!Q57+'Marzo '!Q57</f>
        <v>0</v>
      </c>
      <c r="R57" s="30">
        <f>+Enero!R57+Febrero!R57+'Marzo '!R57</f>
        <v>0</v>
      </c>
      <c r="S57" s="30">
        <f>+Enero!S57+Febrero!S57+'Marzo '!S57</f>
        <v>0</v>
      </c>
      <c r="T57" s="30">
        <f>+Enero!T57+Febrero!T57+'Marzo '!T57</f>
        <v>0</v>
      </c>
      <c r="U57" s="30">
        <f>+Enero!U57+Febrero!U57+'Marzo '!U57</f>
        <v>0</v>
      </c>
      <c r="V57" s="30">
        <f>+Enero!V57+Febrero!V57+'Marzo '!V57</f>
        <v>0</v>
      </c>
      <c r="W57" s="30">
        <f>+Enero!W57+Febrero!W57+'Marzo '!W57</f>
        <v>0</v>
      </c>
      <c r="X57" s="30">
        <f>+Enero!X57+Febrero!X57+'Marzo '!X57</f>
        <v>0</v>
      </c>
      <c r="Y57" s="30">
        <f>+Enero!Y57+Febrero!Y57+'Marzo '!Y57</f>
        <v>0</v>
      </c>
      <c r="Z57" s="30">
        <f>+Enero!Z57+Febrero!Z57+'Marzo '!Z57</f>
        <v>0</v>
      </c>
      <c r="AA57" s="30">
        <f>+Enero!AA57+Febrero!AA57+'Marzo '!AA57</f>
        <v>0</v>
      </c>
      <c r="AB57" s="30">
        <f>+Enero!AB57+Febrero!AB57+'Marzo '!AB57</f>
        <v>0</v>
      </c>
      <c r="AC57" s="30">
        <f>+Enero!AC57+Febrero!AC57+'Marzo '!AC57</f>
        <v>0</v>
      </c>
      <c r="AD57" s="30">
        <f>+Enero!AD57+Febrero!AD57+'Marzo '!AD57</f>
        <v>0</v>
      </c>
      <c r="AE57" s="30">
        <f>+Enero!AE57+Febrero!AE57+'Marzo '!AE57</f>
        <v>0</v>
      </c>
      <c r="AF57" s="30">
        <f>+Enero!AF57+Febrero!AF57+'Marzo '!AF57</f>
        <v>0</v>
      </c>
      <c r="AG57" s="30">
        <f>+Enero!AG57+Febrero!AG57+'Marzo '!AG57</f>
        <v>0</v>
      </c>
      <c r="AH57" s="30">
        <f>+Enero!AH57+Febrero!AH57+'Marzo '!AH57</f>
        <v>0</v>
      </c>
      <c r="AI57" s="30">
        <f>+Enero!AI57+Febrero!AI57+'Marzo '!AI57</f>
        <v>0</v>
      </c>
      <c r="AJ57" s="30">
        <f>+Enero!AJ57+Febrero!AJ57+'Marzo '!AJ57</f>
        <v>0</v>
      </c>
      <c r="AK57" s="30">
        <f>+Enero!AK57+Febrero!AK57+'Marzo '!AK57</f>
        <v>0</v>
      </c>
      <c r="AL57" s="30">
        <f>+Enero!AL57+Febrero!AL57+'Marzo '!AL57</f>
        <v>0</v>
      </c>
      <c r="AM57" s="30">
        <f>+Enero!AM57+Febrero!AM57+'Marzo '!AM57</f>
        <v>0</v>
      </c>
      <c r="AN57" s="30">
        <f>+Enero!AN57+Febrero!AN57+'Marzo '!AN57</f>
        <v>0</v>
      </c>
      <c r="AO57" s="30">
        <f>+Enero!AO57+Febrero!AO57+'Marzo '!AO57</f>
        <v>0</v>
      </c>
      <c r="AP57" s="30">
        <f>+Enero!AP57+Febrero!AP57+'Marzo '!AP57</f>
        <v>0</v>
      </c>
      <c r="AQ57" s="30">
        <f>+Enero!AQ57+Febrero!AQ57+'Marzo '!AQ57</f>
        <v>0</v>
      </c>
      <c r="AR57" s="201" t="s">
        <v>111</v>
      </c>
      <c r="CH57" s="195">
        <v>0</v>
      </c>
    </row>
    <row r="58" spans="1:86" x14ac:dyDescent="0.25">
      <c r="A58" s="263" t="s">
        <v>37</v>
      </c>
      <c r="B58" s="28" t="s">
        <v>24</v>
      </c>
      <c r="C58" s="198">
        <f t="shared" si="0"/>
        <v>0</v>
      </c>
      <c r="D58" s="198">
        <f t="shared" si="4"/>
        <v>0</v>
      </c>
      <c r="E58" s="198">
        <f t="shared" si="4"/>
        <v>0</v>
      </c>
      <c r="F58" s="30">
        <f>+Enero!F58+Febrero!F58+'Marzo '!F58</f>
        <v>0</v>
      </c>
      <c r="G58" s="30">
        <f>+Enero!G58+Febrero!G58+'Marzo '!G58</f>
        <v>0</v>
      </c>
      <c r="H58" s="30">
        <f>+Enero!H58+Febrero!H58+'Marzo '!H58</f>
        <v>0</v>
      </c>
      <c r="I58" s="30">
        <f>+Enero!I58+Febrero!I58+'Marzo '!I58</f>
        <v>0</v>
      </c>
      <c r="J58" s="30">
        <f>+Enero!J58+Febrero!J58+'Marzo '!J58</f>
        <v>0</v>
      </c>
      <c r="K58" s="30">
        <f>+Enero!K58+Febrero!K58+'Marzo '!K58</f>
        <v>0</v>
      </c>
      <c r="L58" s="30">
        <f>+Enero!L58+Febrero!L58+'Marzo '!L58</f>
        <v>0</v>
      </c>
      <c r="M58" s="30">
        <f>+Enero!M58+Febrero!M58+'Marzo '!M58</f>
        <v>0</v>
      </c>
      <c r="N58" s="30">
        <f>+Enero!N58+Febrero!N58+'Marzo '!N58</f>
        <v>0</v>
      </c>
      <c r="O58" s="30">
        <f>+Enero!O58+Febrero!O58+'Marzo '!O58</f>
        <v>0</v>
      </c>
      <c r="P58" s="30">
        <f>+Enero!P58+Febrero!P58+'Marzo '!P58</f>
        <v>0</v>
      </c>
      <c r="Q58" s="30">
        <f>+Enero!Q58+Febrero!Q58+'Marzo '!Q58</f>
        <v>0</v>
      </c>
      <c r="R58" s="30">
        <f>+Enero!R58+Febrero!R58+'Marzo '!R58</f>
        <v>0</v>
      </c>
      <c r="S58" s="30">
        <f>+Enero!S58+Febrero!S58+'Marzo '!S58</f>
        <v>0</v>
      </c>
      <c r="T58" s="30">
        <f>+Enero!T58+Febrero!T58+'Marzo '!T58</f>
        <v>0</v>
      </c>
      <c r="U58" s="30">
        <f>+Enero!U58+Febrero!U58+'Marzo '!U58</f>
        <v>0</v>
      </c>
      <c r="V58" s="30">
        <f>+Enero!V58+Febrero!V58+'Marzo '!V58</f>
        <v>0</v>
      </c>
      <c r="W58" s="30">
        <f>+Enero!W58+Febrero!W58+'Marzo '!W58</f>
        <v>0</v>
      </c>
      <c r="X58" s="30">
        <f>+Enero!X58+Febrero!X58+'Marzo '!X58</f>
        <v>0</v>
      </c>
      <c r="Y58" s="30">
        <f>+Enero!Y58+Febrero!Y58+'Marzo '!Y58</f>
        <v>0</v>
      </c>
      <c r="Z58" s="30">
        <f>+Enero!Z58+Febrero!Z58+'Marzo '!Z58</f>
        <v>0</v>
      </c>
      <c r="AA58" s="30">
        <f>+Enero!AA58+Febrero!AA58+'Marzo '!AA58</f>
        <v>0</v>
      </c>
      <c r="AB58" s="30">
        <f>+Enero!AB58+Febrero!AB58+'Marzo '!AB58</f>
        <v>0</v>
      </c>
      <c r="AC58" s="30">
        <f>+Enero!AC58+Febrero!AC58+'Marzo '!AC58</f>
        <v>0</v>
      </c>
      <c r="AD58" s="30">
        <f>+Enero!AD58+Febrero!AD58+'Marzo '!AD58</f>
        <v>0</v>
      </c>
      <c r="AE58" s="30">
        <f>+Enero!AE58+Febrero!AE58+'Marzo '!AE58</f>
        <v>0</v>
      </c>
      <c r="AF58" s="30">
        <f>+Enero!AF58+Febrero!AF58+'Marzo '!AF58</f>
        <v>0</v>
      </c>
      <c r="AG58" s="30">
        <f>+Enero!AG58+Febrero!AG58+'Marzo '!AG58</f>
        <v>0</v>
      </c>
      <c r="AH58" s="30">
        <f>+Enero!AH58+Febrero!AH58+'Marzo '!AH58</f>
        <v>0</v>
      </c>
      <c r="AI58" s="30">
        <f>+Enero!AI58+Febrero!AI58+'Marzo '!AI58</f>
        <v>0</v>
      </c>
      <c r="AJ58" s="30">
        <f>+Enero!AJ58+Febrero!AJ58+'Marzo '!AJ58</f>
        <v>0</v>
      </c>
      <c r="AK58" s="30">
        <f>+Enero!AK58+Febrero!AK58+'Marzo '!AK58</f>
        <v>0</v>
      </c>
      <c r="AL58" s="30">
        <f>+Enero!AL58+Febrero!AL58+'Marzo '!AL58</f>
        <v>0</v>
      </c>
      <c r="AM58" s="30">
        <f>+Enero!AM58+Febrero!AM58+'Marzo '!AM58</f>
        <v>0</v>
      </c>
      <c r="AN58" s="30">
        <f>+Enero!AN58+Febrero!AN58+'Marzo '!AN58</f>
        <v>0</v>
      </c>
      <c r="AO58" s="30">
        <f>+Enero!AO58+Febrero!AO58+'Marzo '!AO58</f>
        <v>0</v>
      </c>
      <c r="AP58" s="30">
        <f>+Enero!AP58+Febrero!AP58+'Marzo '!AP58</f>
        <v>0</v>
      </c>
      <c r="AQ58" s="30">
        <f>+Enero!AQ58+Febrero!AQ58+'Marzo '!AQ58</f>
        <v>0</v>
      </c>
      <c r="AR58" s="201" t="s">
        <v>111</v>
      </c>
      <c r="CH58" s="195">
        <v>0</v>
      </c>
    </row>
    <row r="59" spans="1:86" x14ac:dyDescent="0.25">
      <c r="A59" s="264"/>
      <c r="B59" s="39" t="s">
        <v>25</v>
      </c>
      <c r="C59" s="202">
        <f t="shared" si="0"/>
        <v>0</v>
      </c>
      <c r="D59" s="202">
        <f t="shared" si="4"/>
        <v>0</v>
      </c>
      <c r="E59" s="202">
        <f t="shared" si="4"/>
        <v>0</v>
      </c>
      <c r="F59" s="30">
        <f>+Enero!F59+Febrero!F59+'Marzo '!F59</f>
        <v>0</v>
      </c>
      <c r="G59" s="30">
        <f>+Enero!G59+Febrero!G59+'Marzo '!G59</f>
        <v>0</v>
      </c>
      <c r="H59" s="30">
        <f>+Enero!H59+Febrero!H59+'Marzo '!H59</f>
        <v>0</v>
      </c>
      <c r="I59" s="30">
        <f>+Enero!I59+Febrero!I59+'Marzo '!I59</f>
        <v>0</v>
      </c>
      <c r="J59" s="30">
        <f>+Enero!J59+Febrero!J59+'Marzo '!J59</f>
        <v>0</v>
      </c>
      <c r="K59" s="30">
        <f>+Enero!K59+Febrero!K59+'Marzo '!K59</f>
        <v>0</v>
      </c>
      <c r="L59" s="30">
        <f>+Enero!L59+Febrero!L59+'Marzo '!L59</f>
        <v>0</v>
      </c>
      <c r="M59" s="30">
        <f>+Enero!M59+Febrero!M59+'Marzo '!M59</f>
        <v>0</v>
      </c>
      <c r="N59" s="30">
        <f>+Enero!N59+Febrero!N59+'Marzo '!N59</f>
        <v>0</v>
      </c>
      <c r="O59" s="30">
        <f>+Enero!O59+Febrero!O59+'Marzo '!O59</f>
        <v>0</v>
      </c>
      <c r="P59" s="30">
        <f>+Enero!P59+Febrero!P59+'Marzo '!P59</f>
        <v>0</v>
      </c>
      <c r="Q59" s="30">
        <f>+Enero!Q59+Febrero!Q59+'Marzo '!Q59</f>
        <v>0</v>
      </c>
      <c r="R59" s="30">
        <f>+Enero!R59+Febrero!R59+'Marzo '!R59</f>
        <v>0</v>
      </c>
      <c r="S59" s="30">
        <f>+Enero!S59+Febrero!S59+'Marzo '!S59</f>
        <v>0</v>
      </c>
      <c r="T59" s="30">
        <f>+Enero!T59+Febrero!T59+'Marzo '!T59</f>
        <v>0</v>
      </c>
      <c r="U59" s="30">
        <f>+Enero!U59+Febrero!U59+'Marzo '!U59</f>
        <v>0</v>
      </c>
      <c r="V59" s="30">
        <f>+Enero!V59+Febrero!V59+'Marzo '!V59</f>
        <v>0</v>
      </c>
      <c r="W59" s="30">
        <f>+Enero!W59+Febrero!W59+'Marzo '!W59</f>
        <v>0</v>
      </c>
      <c r="X59" s="30">
        <f>+Enero!X59+Febrero!X59+'Marzo '!X59</f>
        <v>0</v>
      </c>
      <c r="Y59" s="30">
        <f>+Enero!Y59+Febrero!Y59+'Marzo '!Y59</f>
        <v>0</v>
      </c>
      <c r="Z59" s="30">
        <f>+Enero!Z59+Febrero!Z59+'Marzo '!Z59</f>
        <v>0</v>
      </c>
      <c r="AA59" s="30">
        <f>+Enero!AA59+Febrero!AA59+'Marzo '!AA59</f>
        <v>0</v>
      </c>
      <c r="AB59" s="30">
        <f>+Enero!AB59+Febrero!AB59+'Marzo '!AB59</f>
        <v>0</v>
      </c>
      <c r="AC59" s="30">
        <f>+Enero!AC59+Febrero!AC59+'Marzo '!AC59</f>
        <v>0</v>
      </c>
      <c r="AD59" s="30">
        <f>+Enero!AD59+Febrero!AD59+'Marzo '!AD59</f>
        <v>0</v>
      </c>
      <c r="AE59" s="30">
        <f>+Enero!AE59+Febrero!AE59+'Marzo '!AE59</f>
        <v>0</v>
      </c>
      <c r="AF59" s="30">
        <f>+Enero!AF59+Febrero!AF59+'Marzo '!AF59</f>
        <v>0</v>
      </c>
      <c r="AG59" s="30">
        <f>+Enero!AG59+Febrero!AG59+'Marzo '!AG59</f>
        <v>0</v>
      </c>
      <c r="AH59" s="30">
        <f>+Enero!AH59+Febrero!AH59+'Marzo '!AH59</f>
        <v>0</v>
      </c>
      <c r="AI59" s="30">
        <f>+Enero!AI59+Febrero!AI59+'Marzo '!AI59</f>
        <v>0</v>
      </c>
      <c r="AJ59" s="30">
        <f>+Enero!AJ59+Febrero!AJ59+'Marzo '!AJ59</f>
        <v>0</v>
      </c>
      <c r="AK59" s="30">
        <f>+Enero!AK59+Febrero!AK59+'Marzo '!AK59</f>
        <v>0</v>
      </c>
      <c r="AL59" s="30">
        <f>+Enero!AL59+Febrero!AL59+'Marzo '!AL59</f>
        <v>0</v>
      </c>
      <c r="AM59" s="30">
        <f>+Enero!AM59+Febrero!AM59+'Marzo '!AM59</f>
        <v>0</v>
      </c>
      <c r="AN59" s="30">
        <f>+Enero!AN59+Febrero!AN59+'Marzo '!AN59</f>
        <v>0</v>
      </c>
      <c r="AO59" s="30">
        <f>+Enero!AO59+Febrero!AO59+'Marzo '!AO59</f>
        <v>0</v>
      </c>
      <c r="AP59" s="30">
        <f>+Enero!AP59+Febrero!AP59+'Marzo '!AP59</f>
        <v>0</v>
      </c>
      <c r="AQ59" s="30">
        <f>+Enero!AQ59+Febrero!AQ59+'Marzo '!AQ59</f>
        <v>0</v>
      </c>
      <c r="AR59" s="201" t="s">
        <v>111</v>
      </c>
      <c r="CH59" s="195">
        <v>0</v>
      </c>
    </row>
    <row r="60" spans="1:86" x14ac:dyDescent="0.25">
      <c r="A60" s="264"/>
      <c r="B60" s="39" t="s">
        <v>26</v>
      </c>
      <c r="C60" s="202">
        <f t="shared" si="0"/>
        <v>0</v>
      </c>
      <c r="D60" s="202">
        <f t="shared" si="4"/>
        <v>0</v>
      </c>
      <c r="E60" s="202">
        <f t="shared" si="4"/>
        <v>0</v>
      </c>
      <c r="F60" s="30">
        <f>+Enero!F60+Febrero!F60+'Marzo '!F60</f>
        <v>0</v>
      </c>
      <c r="G60" s="30">
        <f>+Enero!G60+Febrero!G60+'Marzo '!G60</f>
        <v>0</v>
      </c>
      <c r="H60" s="30">
        <f>+Enero!H60+Febrero!H60+'Marzo '!H60</f>
        <v>0</v>
      </c>
      <c r="I60" s="30">
        <f>+Enero!I60+Febrero!I60+'Marzo '!I60</f>
        <v>0</v>
      </c>
      <c r="J60" s="30">
        <f>+Enero!J60+Febrero!J60+'Marzo '!J60</f>
        <v>0</v>
      </c>
      <c r="K60" s="30">
        <f>+Enero!K60+Febrero!K60+'Marzo '!K60</f>
        <v>0</v>
      </c>
      <c r="L60" s="30">
        <f>+Enero!L60+Febrero!L60+'Marzo '!L60</f>
        <v>0</v>
      </c>
      <c r="M60" s="30">
        <f>+Enero!M60+Febrero!M60+'Marzo '!M60</f>
        <v>0</v>
      </c>
      <c r="N60" s="30">
        <f>+Enero!N60+Febrero!N60+'Marzo '!N60</f>
        <v>0</v>
      </c>
      <c r="O60" s="30">
        <f>+Enero!O60+Febrero!O60+'Marzo '!O60</f>
        <v>0</v>
      </c>
      <c r="P60" s="30">
        <f>+Enero!P60+Febrero!P60+'Marzo '!P60</f>
        <v>0</v>
      </c>
      <c r="Q60" s="30">
        <f>+Enero!Q60+Febrero!Q60+'Marzo '!Q60</f>
        <v>0</v>
      </c>
      <c r="R60" s="30">
        <f>+Enero!R60+Febrero!R60+'Marzo '!R60</f>
        <v>0</v>
      </c>
      <c r="S60" s="30">
        <f>+Enero!S60+Febrero!S60+'Marzo '!S60</f>
        <v>0</v>
      </c>
      <c r="T60" s="30">
        <f>+Enero!T60+Febrero!T60+'Marzo '!T60</f>
        <v>0</v>
      </c>
      <c r="U60" s="30">
        <f>+Enero!U60+Febrero!U60+'Marzo '!U60</f>
        <v>0</v>
      </c>
      <c r="V60" s="30">
        <f>+Enero!V60+Febrero!V60+'Marzo '!V60</f>
        <v>0</v>
      </c>
      <c r="W60" s="30">
        <f>+Enero!W60+Febrero!W60+'Marzo '!W60</f>
        <v>0</v>
      </c>
      <c r="X60" s="30">
        <f>+Enero!X60+Febrero!X60+'Marzo '!X60</f>
        <v>0</v>
      </c>
      <c r="Y60" s="30">
        <f>+Enero!Y60+Febrero!Y60+'Marzo '!Y60</f>
        <v>0</v>
      </c>
      <c r="Z60" s="30">
        <f>+Enero!Z60+Febrero!Z60+'Marzo '!Z60</f>
        <v>0</v>
      </c>
      <c r="AA60" s="30">
        <f>+Enero!AA60+Febrero!AA60+'Marzo '!AA60</f>
        <v>0</v>
      </c>
      <c r="AB60" s="30">
        <f>+Enero!AB60+Febrero!AB60+'Marzo '!AB60</f>
        <v>0</v>
      </c>
      <c r="AC60" s="30">
        <f>+Enero!AC60+Febrero!AC60+'Marzo '!AC60</f>
        <v>0</v>
      </c>
      <c r="AD60" s="30">
        <f>+Enero!AD60+Febrero!AD60+'Marzo '!AD60</f>
        <v>0</v>
      </c>
      <c r="AE60" s="30">
        <f>+Enero!AE60+Febrero!AE60+'Marzo '!AE60</f>
        <v>0</v>
      </c>
      <c r="AF60" s="30">
        <f>+Enero!AF60+Febrero!AF60+'Marzo '!AF60</f>
        <v>0</v>
      </c>
      <c r="AG60" s="30">
        <f>+Enero!AG60+Febrero!AG60+'Marzo '!AG60</f>
        <v>0</v>
      </c>
      <c r="AH60" s="30">
        <f>+Enero!AH60+Febrero!AH60+'Marzo '!AH60</f>
        <v>0</v>
      </c>
      <c r="AI60" s="30">
        <f>+Enero!AI60+Febrero!AI60+'Marzo '!AI60</f>
        <v>0</v>
      </c>
      <c r="AJ60" s="30">
        <f>+Enero!AJ60+Febrero!AJ60+'Marzo '!AJ60</f>
        <v>0</v>
      </c>
      <c r="AK60" s="30">
        <f>+Enero!AK60+Febrero!AK60+'Marzo '!AK60</f>
        <v>0</v>
      </c>
      <c r="AL60" s="30">
        <f>+Enero!AL60+Febrero!AL60+'Marzo '!AL60</f>
        <v>0</v>
      </c>
      <c r="AM60" s="30">
        <f>+Enero!AM60+Febrero!AM60+'Marzo '!AM60</f>
        <v>0</v>
      </c>
      <c r="AN60" s="30">
        <f>+Enero!AN60+Febrero!AN60+'Marzo '!AN60</f>
        <v>0</v>
      </c>
      <c r="AO60" s="30">
        <f>+Enero!AO60+Febrero!AO60+'Marzo '!AO60</f>
        <v>0</v>
      </c>
      <c r="AP60" s="30">
        <f>+Enero!AP60+Febrero!AP60+'Marzo '!AP60</f>
        <v>0</v>
      </c>
      <c r="AQ60" s="30">
        <f>+Enero!AQ60+Febrero!AQ60+'Marzo '!AQ60</f>
        <v>0</v>
      </c>
      <c r="AR60" s="201" t="s">
        <v>111</v>
      </c>
      <c r="CH60" s="195">
        <v>0</v>
      </c>
    </row>
    <row r="61" spans="1:86" x14ac:dyDescent="0.25">
      <c r="A61" s="264"/>
      <c r="B61" s="39" t="s">
        <v>28</v>
      </c>
      <c r="C61" s="202">
        <f t="shared" si="0"/>
        <v>0</v>
      </c>
      <c r="D61" s="202">
        <f t="shared" si="4"/>
        <v>0</v>
      </c>
      <c r="E61" s="202">
        <f t="shared" si="4"/>
        <v>0</v>
      </c>
      <c r="F61" s="30">
        <f>+Enero!F61+Febrero!F61+'Marzo '!F61</f>
        <v>0</v>
      </c>
      <c r="G61" s="30">
        <f>+Enero!G61+Febrero!G61+'Marzo '!G61</f>
        <v>0</v>
      </c>
      <c r="H61" s="30">
        <f>+Enero!H61+Febrero!H61+'Marzo '!H61</f>
        <v>0</v>
      </c>
      <c r="I61" s="30">
        <f>+Enero!I61+Febrero!I61+'Marzo '!I61</f>
        <v>0</v>
      </c>
      <c r="J61" s="30">
        <f>+Enero!J61+Febrero!J61+'Marzo '!J61</f>
        <v>0</v>
      </c>
      <c r="K61" s="30">
        <f>+Enero!K61+Febrero!K61+'Marzo '!K61</f>
        <v>0</v>
      </c>
      <c r="L61" s="30">
        <f>+Enero!L61+Febrero!L61+'Marzo '!L61</f>
        <v>0</v>
      </c>
      <c r="M61" s="30">
        <f>+Enero!M61+Febrero!M61+'Marzo '!M61</f>
        <v>0</v>
      </c>
      <c r="N61" s="30">
        <f>+Enero!N61+Febrero!N61+'Marzo '!N61</f>
        <v>0</v>
      </c>
      <c r="O61" s="30">
        <f>+Enero!O61+Febrero!O61+'Marzo '!O61</f>
        <v>0</v>
      </c>
      <c r="P61" s="30">
        <f>+Enero!P61+Febrero!P61+'Marzo '!P61</f>
        <v>0</v>
      </c>
      <c r="Q61" s="30">
        <f>+Enero!Q61+Febrero!Q61+'Marzo '!Q61</f>
        <v>0</v>
      </c>
      <c r="R61" s="30">
        <f>+Enero!R61+Febrero!R61+'Marzo '!R61</f>
        <v>0</v>
      </c>
      <c r="S61" s="30">
        <f>+Enero!S61+Febrero!S61+'Marzo '!S61</f>
        <v>0</v>
      </c>
      <c r="T61" s="30">
        <f>+Enero!T61+Febrero!T61+'Marzo '!T61</f>
        <v>0</v>
      </c>
      <c r="U61" s="30">
        <f>+Enero!U61+Febrero!U61+'Marzo '!U61</f>
        <v>0</v>
      </c>
      <c r="V61" s="30">
        <f>+Enero!V61+Febrero!V61+'Marzo '!V61</f>
        <v>0</v>
      </c>
      <c r="W61" s="30">
        <f>+Enero!W61+Febrero!W61+'Marzo '!W61</f>
        <v>0</v>
      </c>
      <c r="X61" s="30">
        <f>+Enero!X61+Febrero!X61+'Marzo '!X61</f>
        <v>0</v>
      </c>
      <c r="Y61" s="30">
        <f>+Enero!Y61+Febrero!Y61+'Marzo '!Y61</f>
        <v>0</v>
      </c>
      <c r="Z61" s="30">
        <f>+Enero!Z61+Febrero!Z61+'Marzo '!Z61</f>
        <v>0</v>
      </c>
      <c r="AA61" s="30">
        <f>+Enero!AA61+Febrero!AA61+'Marzo '!AA61</f>
        <v>0</v>
      </c>
      <c r="AB61" s="30">
        <f>+Enero!AB61+Febrero!AB61+'Marzo '!AB61</f>
        <v>0</v>
      </c>
      <c r="AC61" s="30">
        <f>+Enero!AC61+Febrero!AC61+'Marzo '!AC61</f>
        <v>0</v>
      </c>
      <c r="AD61" s="30">
        <f>+Enero!AD61+Febrero!AD61+'Marzo '!AD61</f>
        <v>0</v>
      </c>
      <c r="AE61" s="30">
        <f>+Enero!AE61+Febrero!AE61+'Marzo '!AE61</f>
        <v>0</v>
      </c>
      <c r="AF61" s="30">
        <f>+Enero!AF61+Febrero!AF61+'Marzo '!AF61</f>
        <v>0</v>
      </c>
      <c r="AG61" s="30">
        <f>+Enero!AG61+Febrero!AG61+'Marzo '!AG61</f>
        <v>0</v>
      </c>
      <c r="AH61" s="30">
        <f>+Enero!AH61+Febrero!AH61+'Marzo '!AH61</f>
        <v>0</v>
      </c>
      <c r="AI61" s="30">
        <f>+Enero!AI61+Febrero!AI61+'Marzo '!AI61</f>
        <v>0</v>
      </c>
      <c r="AJ61" s="30">
        <f>+Enero!AJ61+Febrero!AJ61+'Marzo '!AJ61</f>
        <v>0</v>
      </c>
      <c r="AK61" s="30">
        <f>+Enero!AK61+Febrero!AK61+'Marzo '!AK61</f>
        <v>0</v>
      </c>
      <c r="AL61" s="30">
        <f>+Enero!AL61+Febrero!AL61+'Marzo '!AL61</f>
        <v>0</v>
      </c>
      <c r="AM61" s="30">
        <f>+Enero!AM61+Febrero!AM61+'Marzo '!AM61</f>
        <v>0</v>
      </c>
      <c r="AN61" s="30">
        <f>+Enero!AN61+Febrero!AN61+'Marzo '!AN61</f>
        <v>0</v>
      </c>
      <c r="AO61" s="30">
        <f>+Enero!AO61+Febrero!AO61+'Marzo '!AO61</f>
        <v>0</v>
      </c>
      <c r="AP61" s="30">
        <f>+Enero!AP61+Febrero!AP61+'Marzo '!AP61</f>
        <v>0</v>
      </c>
      <c r="AQ61" s="30">
        <f>+Enero!AQ61+Febrero!AQ61+'Marzo '!AQ61</f>
        <v>0</v>
      </c>
      <c r="AR61" s="201" t="s">
        <v>111</v>
      </c>
      <c r="CH61" s="195">
        <v>0</v>
      </c>
    </row>
    <row r="62" spans="1:86" x14ac:dyDescent="0.25">
      <c r="A62" s="264"/>
      <c r="B62" s="39" t="s">
        <v>29</v>
      </c>
      <c r="C62" s="202">
        <f t="shared" si="0"/>
        <v>0</v>
      </c>
      <c r="D62" s="202">
        <f t="shared" si="4"/>
        <v>0</v>
      </c>
      <c r="E62" s="202">
        <f t="shared" si="4"/>
        <v>0</v>
      </c>
      <c r="F62" s="30">
        <f>+Enero!F62+Febrero!F62+'Marzo '!F62</f>
        <v>0</v>
      </c>
      <c r="G62" s="30">
        <f>+Enero!G62+Febrero!G62+'Marzo '!G62</f>
        <v>0</v>
      </c>
      <c r="H62" s="30">
        <f>+Enero!H62+Febrero!H62+'Marzo '!H62</f>
        <v>0</v>
      </c>
      <c r="I62" s="30">
        <f>+Enero!I62+Febrero!I62+'Marzo '!I62</f>
        <v>0</v>
      </c>
      <c r="J62" s="30">
        <f>+Enero!J62+Febrero!J62+'Marzo '!J62</f>
        <v>0</v>
      </c>
      <c r="K62" s="30">
        <f>+Enero!K62+Febrero!K62+'Marzo '!K62</f>
        <v>0</v>
      </c>
      <c r="L62" s="30">
        <f>+Enero!L62+Febrero!L62+'Marzo '!L62</f>
        <v>0</v>
      </c>
      <c r="M62" s="30">
        <f>+Enero!M62+Febrero!M62+'Marzo '!M62</f>
        <v>0</v>
      </c>
      <c r="N62" s="30">
        <f>+Enero!N62+Febrero!N62+'Marzo '!N62</f>
        <v>0</v>
      </c>
      <c r="O62" s="30">
        <f>+Enero!O62+Febrero!O62+'Marzo '!O62</f>
        <v>0</v>
      </c>
      <c r="P62" s="30">
        <f>+Enero!P62+Febrero!P62+'Marzo '!P62</f>
        <v>0</v>
      </c>
      <c r="Q62" s="30">
        <f>+Enero!Q62+Febrero!Q62+'Marzo '!Q62</f>
        <v>0</v>
      </c>
      <c r="R62" s="30">
        <f>+Enero!R62+Febrero!R62+'Marzo '!R62</f>
        <v>0</v>
      </c>
      <c r="S62" s="30">
        <f>+Enero!S62+Febrero!S62+'Marzo '!S62</f>
        <v>0</v>
      </c>
      <c r="T62" s="30">
        <f>+Enero!T62+Febrero!T62+'Marzo '!T62</f>
        <v>0</v>
      </c>
      <c r="U62" s="30">
        <f>+Enero!U62+Febrero!U62+'Marzo '!U62</f>
        <v>0</v>
      </c>
      <c r="V62" s="30">
        <f>+Enero!V62+Febrero!V62+'Marzo '!V62</f>
        <v>0</v>
      </c>
      <c r="W62" s="30">
        <f>+Enero!W62+Febrero!W62+'Marzo '!W62</f>
        <v>0</v>
      </c>
      <c r="X62" s="30">
        <f>+Enero!X62+Febrero!X62+'Marzo '!X62</f>
        <v>0</v>
      </c>
      <c r="Y62" s="30">
        <f>+Enero!Y62+Febrero!Y62+'Marzo '!Y62</f>
        <v>0</v>
      </c>
      <c r="Z62" s="30">
        <f>+Enero!Z62+Febrero!Z62+'Marzo '!Z62</f>
        <v>0</v>
      </c>
      <c r="AA62" s="30">
        <f>+Enero!AA62+Febrero!AA62+'Marzo '!AA62</f>
        <v>0</v>
      </c>
      <c r="AB62" s="30">
        <f>+Enero!AB62+Febrero!AB62+'Marzo '!AB62</f>
        <v>0</v>
      </c>
      <c r="AC62" s="30">
        <f>+Enero!AC62+Febrero!AC62+'Marzo '!AC62</f>
        <v>0</v>
      </c>
      <c r="AD62" s="30">
        <f>+Enero!AD62+Febrero!AD62+'Marzo '!AD62</f>
        <v>0</v>
      </c>
      <c r="AE62" s="30">
        <f>+Enero!AE62+Febrero!AE62+'Marzo '!AE62</f>
        <v>0</v>
      </c>
      <c r="AF62" s="30">
        <f>+Enero!AF62+Febrero!AF62+'Marzo '!AF62</f>
        <v>0</v>
      </c>
      <c r="AG62" s="30">
        <f>+Enero!AG62+Febrero!AG62+'Marzo '!AG62</f>
        <v>0</v>
      </c>
      <c r="AH62" s="30">
        <f>+Enero!AH62+Febrero!AH62+'Marzo '!AH62</f>
        <v>0</v>
      </c>
      <c r="AI62" s="30">
        <f>+Enero!AI62+Febrero!AI62+'Marzo '!AI62</f>
        <v>0</v>
      </c>
      <c r="AJ62" s="30">
        <f>+Enero!AJ62+Febrero!AJ62+'Marzo '!AJ62</f>
        <v>0</v>
      </c>
      <c r="AK62" s="30">
        <f>+Enero!AK62+Febrero!AK62+'Marzo '!AK62</f>
        <v>0</v>
      </c>
      <c r="AL62" s="30">
        <f>+Enero!AL62+Febrero!AL62+'Marzo '!AL62</f>
        <v>0</v>
      </c>
      <c r="AM62" s="30">
        <f>+Enero!AM62+Febrero!AM62+'Marzo '!AM62</f>
        <v>0</v>
      </c>
      <c r="AN62" s="30">
        <f>+Enero!AN62+Febrero!AN62+'Marzo '!AN62</f>
        <v>0</v>
      </c>
      <c r="AO62" s="30">
        <f>+Enero!AO62+Febrero!AO62+'Marzo '!AO62</f>
        <v>0</v>
      </c>
      <c r="AP62" s="30">
        <f>+Enero!AP62+Febrero!AP62+'Marzo '!AP62</f>
        <v>0</v>
      </c>
      <c r="AQ62" s="30">
        <f>+Enero!AQ62+Febrero!AQ62+'Marzo '!AQ62</f>
        <v>0</v>
      </c>
      <c r="AR62" s="201" t="s">
        <v>111</v>
      </c>
      <c r="CH62" s="195">
        <v>0</v>
      </c>
    </row>
    <row r="63" spans="1:86" x14ac:dyDescent="0.25">
      <c r="A63" s="264"/>
      <c r="B63" s="225" t="s">
        <v>112</v>
      </c>
      <c r="C63" s="209">
        <f t="shared" si="0"/>
        <v>0</v>
      </c>
      <c r="D63" s="208">
        <f t="shared" si="4"/>
        <v>0</v>
      </c>
      <c r="E63" s="210">
        <f t="shared" si="4"/>
        <v>0</v>
      </c>
      <c r="F63" s="30">
        <f>+Enero!F63+Febrero!F63+'Marzo '!F63</f>
        <v>0</v>
      </c>
      <c r="G63" s="30">
        <f>+Enero!G63+Febrero!G63+'Marzo '!G63</f>
        <v>0</v>
      </c>
      <c r="H63" s="30">
        <f>+Enero!H63+Febrero!H63+'Marzo '!H63</f>
        <v>0</v>
      </c>
      <c r="I63" s="30">
        <f>+Enero!I63+Febrero!I63+'Marzo '!I63</f>
        <v>0</v>
      </c>
      <c r="J63" s="30">
        <f>+Enero!J63+Febrero!J63+'Marzo '!J63</f>
        <v>0</v>
      </c>
      <c r="K63" s="30">
        <f>+Enero!K63+Febrero!K63+'Marzo '!K63</f>
        <v>0</v>
      </c>
      <c r="L63" s="30">
        <f>+Enero!L63+Febrero!L63+'Marzo '!L63</f>
        <v>0</v>
      </c>
      <c r="M63" s="30">
        <f>+Enero!M63+Febrero!M63+'Marzo '!M63</f>
        <v>0</v>
      </c>
      <c r="N63" s="30">
        <f>+Enero!N63+Febrero!N63+'Marzo '!N63</f>
        <v>0</v>
      </c>
      <c r="O63" s="30">
        <f>+Enero!O63+Febrero!O63+'Marzo '!O63</f>
        <v>0</v>
      </c>
      <c r="P63" s="30">
        <f>+Enero!P63+Febrero!P63+'Marzo '!P63</f>
        <v>0</v>
      </c>
      <c r="Q63" s="30">
        <f>+Enero!Q63+Febrero!Q63+'Marzo '!Q63</f>
        <v>0</v>
      </c>
      <c r="R63" s="30">
        <f>+Enero!R63+Febrero!R63+'Marzo '!R63</f>
        <v>0</v>
      </c>
      <c r="S63" s="30">
        <f>+Enero!S63+Febrero!S63+'Marzo '!S63</f>
        <v>0</v>
      </c>
      <c r="T63" s="30">
        <f>+Enero!T63+Febrero!T63+'Marzo '!T63</f>
        <v>0</v>
      </c>
      <c r="U63" s="30">
        <f>+Enero!U63+Febrero!U63+'Marzo '!U63</f>
        <v>0</v>
      </c>
      <c r="V63" s="30">
        <f>+Enero!V63+Febrero!V63+'Marzo '!V63</f>
        <v>0</v>
      </c>
      <c r="W63" s="30">
        <f>+Enero!W63+Febrero!W63+'Marzo '!W63</f>
        <v>0</v>
      </c>
      <c r="X63" s="30">
        <f>+Enero!X63+Febrero!X63+'Marzo '!X63</f>
        <v>0</v>
      </c>
      <c r="Y63" s="30">
        <f>+Enero!Y63+Febrero!Y63+'Marzo '!Y63</f>
        <v>0</v>
      </c>
      <c r="Z63" s="30">
        <f>+Enero!Z63+Febrero!Z63+'Marzo '!Z63</f>
        <v>0</v>
      </c>
      <c r="AA63" s="30">
        <f>+Enero!AA63+Febrero!AA63+'Marzo '!AA63</f>
        <v>0</v>
      </c>
      <c r="AB63" s="30">
        <f>+Enero!AB63+Febrero!AB63+'Marzo '!AB63</f>
        <v>0</v>
      </c>
      <c r="AC63" s="30">
        <f>+Enero!AC63+Febrero!AC63+'Marzo '!AC63</f>
        <v>0</v>
      </c>
      <c r="AD63" s="30">
        <f>+Enero!AD63+Febrero!AD63+'Marzo '!AD63</f>
        <v>0</v>
      </c>
      <c r="AE63" s="30">
        <f>+Enero!AE63+Febrero!AE63+'Marzo '!AE63</f>
        <v>0</v>
      </c>
      <c r="AF63" s="30">
        <f>+Enero!AF63+Febrero!AF63+'Marzo '!AF63</f>
        <v>0</v>
      </c>
      <c r="AG63" s="30">
        <f>+Enero!AG63+Febrero!AG63+'Marzo '!AG63</f>
        <v>0</v>
      </c>
      <c r="AH63" s="30">
        <f>+Enero!AH63+Febrero!AH63+'Marzo '!AH63</f>
        <v>0</v>
      </c>
      <c r="AI63" s="30">
        <f>+Enero!AI63+Febrero!AI63+'Marzo '!AI63</f>
        <v>0</v>
      </c>
      <c r="AJ63" s="30">
        <f>+Enero!AJ63+Febrero!AJ63+'Marzo '!AJ63</f>
        <v>0</v>
      </c>
      <c r="AK63" s="30">
        <f>+Enero!AK63+Febrero!AK63+'Marzo '!AK63</f>
        <v>0</v>
      </c>
      <c r="AL63" s="30">
        <f>+Enero!AL63+Febrero!AL63+'Marzo '!AL63</f>
        <v>0</v>
      </c>
      <c r="AM63" s="30">
        <f>+Enero!AM63+Febrero!AM63+'Marzo '!AM63</f>
        <v>0</v>
      </c>
      <c r="AN63" s="30">
        <f>+Enero!AN63+Febrero!AN63+'Marzo '!AN63</f>
        <v>0</v>
      </c>
      <c r="AO63" s="30">
        <f>+Enero!AO63+Febrero!AO63+'Marzo '!AO63</f>
        <v>0</v>
      </c>
      <c r="AP63" s="30">
        <f>+Enero!AP63+Febrero!AP63+'Marzo '!AP63</f>
        <v>0</v>
      </c>
      <c r="AQ63" s="30">
        <f>+Enero!AQ63+Febrero!AQ63+'Marzo '!AQ63</f>
        <v>0</v>
      </c>
      <c r="AR63" s="201" t="s">
        <v>111</v>
      </c>
      <c r="CH63" s="195">
        <v>0</v>
      </c>
    </row>
    <row r="64" spans="1:86" x14ac:dyDescent="0.25">
      <c r="A64" s="264"/>
      <c r="B64" s="56" t="s">
        <v>32</v>
      </c>
      <c r="C64" s="212">
        <f t="shared" si="0"/>
        <v>0</v>
      </c>
      <c r="D64" s="212">
        <f t="shared" si="4"/>
        <v>0</v>
      </c>
      <c r="E64" s="212">
        <f t="shared" si="4"/>
        <v>0</v>
      </c>
      <c r="F64" s="30">
        <f>+Enero!F64+Febrero!F64+'Marzo '!F64</f>
        <v>0</v>
      </c>
      <c r="G64" s="30">
        <f>+Enero!G64+Febrero!G64+'Marzo '!G64</f>
        <v>0</v>
      </c>
      <c r="H64" s="30">
        <f>+Enero!H64+Febrero!H64+'Marzo '!H64</f>
        <v>0</v>
      </c>
      <c r="I64" s="30">
        <f>+Enero!I64+Febrero!I64+'Marzo '!I64</f>
        <v>0</v>
      </c>
      <c r="J64" s="30">
        <f>+Enero!J64+Febrero!J64+'Marzo '!J64</f>
        <v>0</v>
      </c>
      <c r="K64" s="30">
        <f>+Enero!K64+Febrero!K64+'Marzo '!K64</f>
        <v>0</v>
      </c>
      <c r="L64" s="30">
        <f>+Enero!L64+Febrero!L64+'Marzo '!L64</f>
        <v>0</v>
      </c>
      <c r="M64" s="30">
        <f>+Enero!M64+Febrero!M64+'Marzo '!M64</f>
        <v>0</v>
      </c>
      <c r="N64" s="30">
        <f>+Enero!N64+Febrero!N64+'Marzo '!N64</f>
        <v>0</v>
      </c>
      <c r="O64" s="30">
        <f>+Enero!O64+Febrero!O64+'Marzo '!O64</f>
        <v>0</v>
      </c>
      <c r="P64" s="30">
        <f>+Enero!P64+Febrero!P64+'Marzo '!P64</f>
        <v>0</v>
      </c>
      <c r="Q64" s="30">
        <f>+Enero!Q64+Febrero!Q64+'Marzo '!Q64</f>
        <v>0</v>
      </c>
      <c r="R64" s="30">
        <f>+Enero!R64+Febrero!R64+'Marzo '!R64</f>
        <v>0</v>
      </c>
      <c r="S64" s="30">
        <f>+Enero!S64+Febrero!S64+'Marzo '!S64</f>
        <v>0</v>
      </c>
      <c r="T64" s="30">
        <f>+Enero!T64+Febrero!T64+'Marzo '!T64</f>
        <v>0</v>
      </c>
      <c r="U64" s="30">
        <f>+Enero!U64+Febrero!U64+'Marzo '!U64</f>
        <v>0</v>
      </c>
      <c r="V64" s="30">
        <f>+Enero!V64+Febrero!V64+'Marzo '!V64</f>
        <v>0</v>
      </c>
      <c r="W64" s="30">
        <f>+Enero!W64+Febrero!W64+'Marzo '!W64</f>
        <v>0</v>
      </c>
      <c r="X64" s="30">
        <f>+Enero!X64+Febrero!X64+'Marzo '!X64</f>
        <v>0</v>
      </c>
      <c r="Y64" s="30">
        <f>+Enero!Y64+Febrero!Y64+'Marzo '!Y64</f>
        <v>0</v>
      </c>
      <c r="Z64" s="30">
        <f>+Enero!Z64+Febrero!Z64+'Marzo '!Z64</f>
        <v>0</v>
      </c>
      <c r="AA64" s="30">
        <f>+Enero!AA64+Febrero!AA64+'Marzo '!AA64</f>
        <v>0</v>
      </c>
      <c r="AB64" s="30">
        <f>+Enero!AB64+Febrero!AB64+'Marzo '!AB64</f>
        <v>0</v>
      </c>
      <c r="AC64" s="30">
        <f>+Enero!AC64+Febrero!AC64+'Marzo '!AC64</f>
        <v>0</v>
      </c>
      <c r="AD64" s="30">
        <f>+Enero!AD64+Febrero!AD64+'Marzo '!AD64</f>
        <v>0</v>
      </c>
      <c r="AE64" s="30">
        <f>+Enero!AE64+Febrero!AE64+'Marzo '!AE64</f>
        <v>0</v>
      </c>
      <c r="AF64" s="30">
        <f>+Enero!AF64+Febrero!AF64+'Marzo '!AF64</f>
        <v>0</v>
      </c>
      <c r="AG64" s="30">
        <f>+Enero!AG64+Febrero!AG64+'Marzo '!AG64</f>
        <v>0</v>
      </c>
      <c r="AH64" s="30">
        <f>+Enero!AH64+Febrero!AH64+'Marzo '!AH64</f>
        <v>0</v>
      </c>
      <c r="AI64" s="30">
        <f>+Enero!AI64+Febrero!AI64+'Marzo '!AI64</f>
        <v>0</v>
      </c>
      <c r="AJ64" s="30">
        <f>+Enero!AJ64+Febrero!AJ64+'Marzo '!AJ64</f>
        <v>0</v>
      </c>
      <c r="AK64" s="30">
        <f>+Enero!AK64+Febrero!AK64+'Marzo '!AK64</f>
        <v>0</v>
      </c>
      <c r="AL64" s="30">
        <f>+Enero!AL64+Febrero!AL64+'Marzo '!AL64</f>
        <v>0</v>
      </c>
      <c r="AM64" s="30">
        <f>+Enero!AM64+Febrero!AM64+'Marzo '!AM64</f>
        <v>0</v>
      </c>
      <c r="AN64" s="30">
        <f>+Enero!AN64+Febrero!AN64+'Marzo '!AN64</f>
        <v>0</v>
      </c>
      <c r="AO64" s="30">
        <f>+Enero!AO64+Febrero!AO64+'Marzo '!AO64</f>
        <v>0</v>
      </c>
      <c r="AP64" s="30">
        <f>+Enero!AP64+Febrero!AP64+'Marzo '!AP64</f>
        <v>0</v>
      </c>
      <c r="AQ64" s="30">
        <f>+Enero!AQ64+Febrero!AQ64+'Marzo '!AQ64</f>
        <v>0</v>
      </c>
      <c r="AR64" s="201" t="s">
        <v>111</v>
      </c>
      <c r="CH64" s="195">
        <v>0</v>
      </c>
    </row>
    <row r="65" spans="1:86" x14ac:dyDescent="0.25">
      <c r="A65" s="263" t="s">
        <v>38</v>
      </c>
      <c r="B65" s="28" t="s">
        <v>24</v>
      </c>
      <c r="C65" s="198">
        <f t="shared" si="0"/>
        <v>0</v>
      </c>
      <c r="D65" s="198">
        <f t="shared" si="4"/>
        <v>0</v>
      </c>
      <c r="E65" s="198">
        <f t="shared" si="4"/>
        <v>0</v>
      </c>
      <c r="F65" s="30">
        <f>+Enero!F65+Febrero!F65+'Marzo '!F65</f>
        <v>0</v>
      </c>
      <c r="G65" s="30">
        <f>+Enero!G65+Febrero!G65+'Marzo '!G65</f>
        <v>0</v>
      </c>
      <c r="H65" s="30">
        <f>+Enero!H65+Febrero!H65+'Marzo '!H65</f>
        <v>0</v>
      </c>
      <c r="I65" s="30">
        <f>+Enero!I65+Febrero!I65+'Marzo '!I65</f>
        <v>0</v>
      </c>
      <c r="J65" s="30">
        <f>+Enero!J65+Febrero!J65+'Marzo '!J65</f>
        <v>0</v>
      </c>
      <c r="K65" s="30">
        <f>+Enero!K65+Febrero!K65+'Marzo '!K65</f>
        <v>0</v>
      </c>
      <c r="L65" s="30">
        <f>+Enero!L65+Febrero!L65+'Marzo '!L65</f>
        <v>0</v>
      </c>
      <c r="M65" s="30">
        <f>+Enero!M65+Febrero!M65+'Marzo '!M65</f>
        <v>0</v>
      </c>
      <c r="N65" s="30">
        <f>+Enero!N65+Febrero!N65+'Marzo '!N65</f>
        <v>0</v>
      </c>
      <c r="O65" s="30">
        <f>+Enero!O65+Febrero!O65+'Marzo '!O65</f>
        <v>0</v>
      </c>
      <c r="P65" s="30">
        <f>+Enero!P65+Febrero!P65+'Marzo '!P65</f>
        <v>0</v>
      </c>
      <c r="Q65" s="30">
        <f>+Enero!Q65+Febrero!Q65+'Marzo '!Q65</f>
        <v>0</v>
      </c>
      <c r="R65" s="30">
        <f>+Enero!R65+Febrero!R65+'Marzo '!R65</f>
        <v>0</v>
      </c>
      <c r="S65" s="30">
        <f>+Enero!S65+Febrero!S65+'Marzo '!S65</f>
        <v>0</v>
      </c>
      <c r="T65" s="30">
        <f>+Enero!T65+Febrero!T65+'Marzo '!T65</f>
        <v>0</v>
      </c>
      <c r="U65" s="30">
        <f>+Enero!U65+Febrero!U65+'Marzo '!U65</f>
        <v>0</v>
      </c>
      <c r="V65" s="30">
        <f>+Enero!V65+Febrero!V65+'Marzo '!V65</f>
        <v>0</v>
      </c>
      <c r="W65" s="30">
        <f>+Enero!W65+Febrero!W65+'Marzo '!W65</f>
        <v>0</v>
      </c>
      <c r="X65" s="30">
        <f>+Enero!X65+Febrero!X65+'Marzo '!X65</f>
        <v>0</v>
      </c>
      <c r="Y65" s="30">
        <f>+Enero!Y65+Febrero!Y65+'Marzo '!Y65</f>
        <v>0</v>
      </c>
      <c r="Z65" s="30">
        <f>+Enero!Z65+Febrero!Z65+'Marzo '!Z65</f>
        <v>0</v>
      </c>
      <c r="AA65" s="30">
        <f>+Enero!AA65+Febrero!AA65+'Marzo '!AA65</f>
        <v>0</v>
      </c>
      <c r="AB65" s="30">
        <f>+Enero!AB65+Febrero!AB65+'Marzo '!AB65</f>
        <v>0</v>
      </c>
      <c r="AC65" s="30">
        <f>+Enero!AC65+Febrero!AC65+'Marzo '!AC65</f>
        <v>0</v>
      </c>
      <c r="AD65" s="30">
        <f>+Enero!AD65+Febrero!AD65+'Marzo '!AD65</f>
        <v>0</v>
      </c>
      <c r="AE65" s="30">
        <f>+Enero!AE65+Febrero!AE65+'Marzo '!AE65</f>
        <v>0</v>
      </c>
      <c r="AF65" s="30">
        <f>+Enero!AF65+Febrero!AF65+'Marzo '!AF65</f>
        <v>0</v>
      </c>
      <c r="AG65" s="30">
        <f>+Enero!AG65+Febrero!AG65+'Marzo '!AG65</f>
        <v>0</v>
      </c>
      <c r="AH65" s="30">
        <f>+Enero!AH65+Febrero!AH65+'Marzo '!AH65</f>
        <v>0</v>
      </c>
      <c r="AI65" s="30">
        <f>+Enero!AI65+Febrero!AI65+'Marzo '!AI65</f>
        <v>0</v>
      </c>
      <c r="AJ65" s="30">
        <f>+Enero!AJ65+Febrero!AJ65+'Marzo '!AJ65</f>
        <v>0</v>
      </c>
      <c r="AK65" s="30">
        <f>+Enero!AK65+Febrero!AK65+'Marzo '!AK65</f>
        <v>0</v>
      </c>
      <c r="AL65" s="30">
        <f>+Enero!AL65+Febrero!AL65+'Marzo '!AL65</f>
        <v>0</v>
      </c>
      <c r="AM65" s="30">
        <f>+Enero!AM65+Febrero!AM65+'Marzo '!AM65</f>
        <v>0</v>
      </c>
      <c r="AN65" s="30">
        <f>+Enero!AN65+Febrero!AN65+'Marzo '!AN65</f>
        <v>0</v>
      </c>
      <c r="AO65" s="30">
        <f>+Enero!AO65+Febrero!AO65+'Marzo '!AO65</f>
        <v>0</v>
      </c>
      <c r="AP65" s="30">
        <f>+Enero!AP65+Febrero!AP65+'Marzo '!AP65</f>
        <v>0</v>
      </c>
      <c r="AQ65" s="30">
        <f>+Enero!AQ65+Febrero!AQ65+'Marzo '!AQ65</f>
        <v>0</v>
      </c>
      <c r="AR65" s="201" t="s">
        <v>111</v>
      </c>
      <c r="CG65" s="195">
        <v>0</v>
      </c>
      <c r="CH65" s="195">
        <v>0</v>
      </c>
    </row>
    <row r="66" spans="1:86" x14ac:dyDescent="0.25">
      <c r="A66" s="264"/>
      <c r="B66" s="39" t="s">
        <v>26</v>
      </c>
      <c r="C66" s="202">
        <f t="shared" si="0"/>
        <v>0</v>
      </c>
      <c r="D66" s="202">
        <f t="shared" si="4"/>
        <v>0</v>
      </c>
      <c r="E66" s="202">
        <f t="shared" si="4"/>
        <v>0</v>
      </c>
      <c r="F66" s="30">
        <f>+Enero!F66+Febrero!F66+'Marzo '!F66</f>
        <v>0</v>
      </c>
      <c r="G66" s="30">
        <f>+Enero!G66+Febrero!G66+'Marzo '!G66</f>
        <v>0</v>
      </c>
      <c r="H66" s="30">
        <f>+Enero!H66+Febrero!H66+'Marzo '!H66</f>
        <v>0</v>
      </c>
      <c r="I66" s="30">
        <f>+Enero!I66+Febrero!I66+'Marzo '!I66</f>
        <v>0</v>
      </c>
      <c r="J66" s="30">
        <f>+Enero!J66+Febrero!J66+'Marzo '!J66</f>
        <v>0</v>
      </c>
      <c r="K66" s="30">
        <f>+Enero!K66+Febrero!K66+'Marzo '!K66</f>
        <v>0</v>
      </c>
      <c r="L66" s="30">
        <f>+Enero!L66+Febrero!L66+'Marzo '!L66</f>
        <v>0</v>
      </c>
      <c r="M66" s="30">
        <f>+Enero!M66+Febrero!M66+'Marzo '!M66</f>
        <v>0</v>
      </c>
      <c r="N66" s="30">
        <f>+Enero!N66+Febrero!N66+'Marzo '!N66</f>
        <v>0</v>
      </c>
      <c r="O66" s="30">
        <f>+Enero!O66+Febrero!O66+'Marzo '!O66</f>
        <v>0</v>
      </c>
      <c r="P66" s="30">
        <f>+Enero!P66+Febrero!P66+'Marzo '!P66</f>
        <v>0</v>
      </c>
      <c r="Q66" s="30">
        <f>+Enero!Q66+Febrero!Q66+'Marzo '!Q66</f>
        <v>0</v>
      </c>
      <c r="R66" s="30">
        <f>+Enero!R66+Febrero!R66+'Marzo '!R66</f>
        <v>0</v>
      </c>
      <c r="S66" s="30">
        <f>+Enero!S66+Febrero!S66+'Marzo '!S66</f>
        <v>0</v>
      </c>
      <c r="T66" s="30">
        <f>+Enero!T66+Febrero!T66+'Marzo '!T66</f>
        <v>0</v>
      </c>
      <c r="U66" s="30">
        <f>+Enero!U66+Febrero!U66+'Marzo '!U66</f>
        <v>0</v>
      </c>
      <c r="V66" s="30">
        <f>+Enero!V66+Febrero!V66+'Marzo '!V66</f>
        <v>0</v>
      </c>
      <c r="W66" s="30">
        <f>+Enero!W66+Febrero!W66+'Marzo '!W66</f>
        <v>0</v>
      </c>
      <c r="X66" s="30">
        <f>+Enero!X66+Febrero!X66+'Marzo '!X66</f>
        <v>0</v>
      </c>
      <c r="Y66" s="30">
        <f>+Enero!Y66+Febrero!Y66+'Marzo '!Y66</f>
        <v>0</v>
      </c>
      <c r="Z66" s="30">
        <f>+Enero!Z66+Febrero!Z66+'Marzo '!Z66</f>
        <v>0</v>
      </c>
      <c r="AA66" s="30">
        <f>+Enero!AA66+Febrero!AA66+'Marzo '!AA66</f>
        <v>0</v>
      </c>
      <c r="AB66" s="30">
        <f>+Enero!AB66+Febrero!AB66+'Marzo '!AB66</f>
        <v>0</v>
      </c>
      <c r="AC66" s="30">
        <f>+Enero!AC66+Febrero!AC66+'Marzo '!AC66</f>
        <v>0</v>
      </c>
      <c r="AD66" s="30">
        <f>+Enero!AD66+Febrero!AD66+'Marzo '!AD66</f>
        <v>0</v>
      </c>
      <c r="AE66" s="30">
        <f>+Enero!AE66+Febrero!AE66+'Marzo '!AE66</f>
        <v>0</v>
      </c>
      <c r="AF66" s="30">
        <f>+Enero!AF66+Febrero!AF66+'Marzo '!AF66</f>
        <v>0</v>
      </c>
      <c r="AG66" s="30">
        <f>+Enero!AG66+Febrero!AG66+'Marzo '!AG66</f>
        <v>0</v>
      </c>
      <c r="AH66" s="30">
        <f>+Enero!AH66+Febrero!AH66+'Marzo '!AH66</f>
        <v>0</v>
      </c>
      <c r="AI66" s="30">
        <f>+Enero!AI66+Febrero!AI66+'Marzo '!AI66</f>
        <v>0</v>
      </c>
      <c r="AJ66" s="30">
        <f>+Enero!AJ66+Febrero!AJ66+'Marzo '!AJ66</f>
        <v>0</v>
      </c>
      <c r="AK66" s="30">
        <f>+Enero!AK66+Febrero!AK66+'Marzo '!AK66</f>
        <v>0</v>
      </c>
      <c r="AL66" s="30">
        <f>+Enero!AL66+Febrero!AL66+'Marzo '!AL66</f>
        <v>0</v>
      </c>
      <c r="AM66" s="30">
        <f>+Enero!AM66+Febrero!AM66+'Marzo '!AM66</f>
        <v>0</v>
      </c>
      <c r="AN66" s="30">
        <f>+Enero!AN66+Febrero!AN66+'Marzo '!AN66</f>
        <v>0</v>
      </c>
      <c r="AO66" s="30">
        <f>+Enero!AO66+Febrero!AO66+'Marzo '!AO66</f>
        <v>0</v>
      </c>
      <c r="AP66" s="30">
        <f>+Enero!AP66+Febrero!AP66+'Marzo '!AP66</f>
        <v>0</v>
      </c>
      <c r="AQ66" s="30">
        <f>+Enero!AQ66+Febrero!AQ66+'Marzo '!AQ66</f>
        <v>0</v>
      </c>
      <c r="AR66" s="201" t="s">
        <v>111</v>
      </c>
      <c r="CG66" s="195">
        <v>0</v>
      </c>
      <c r="CH66" s="195">
        <v>0</v>
      </c>
    </row>
    <row r="67" spans="1:86" x14ac:dyDescent="0.25">
      <c r="A67" s="264"/>
      <c r="B67" s="207" t="s">
        <v>112</v>
      </c>
      <c r="C67" s="218">
        <f t="shared" si="0"/>
        <v>0</v>
      </c>
      <c r="D67" s="208">
        <f t="shared" si="4"/>
        <v>0</v>
      </c>
      <c r="E67" s="210">
        <f t="shared" si="4"/>
        <v>0</v>
      </c>
      <c r="F67" s="30">
        <f>+Enero!F67+Febrero!F67+'Marzo '!F67</f>
        <v>0</v>
      </c>
      <c r="G67" s="30">
        <f>+Enero!G67+Febrero!G67+'Marzo '!G67</f>
        <v>0</v>
      </c>
      <c r="H67" s="30">
        <f>+Enero!H67+Febrero!H67+'Marzo '!H67</f>
        <v>0</v>
      </c>
      <c r="I67" s="30">
        <f>+Enero!I67+Febrero!I67+'Marzo '!I67</f>
        <v>0</v>
      </c>
      <c r="J67" s="30">
        <f>+Enero!J67+Febrero!J67+'Marzo '!J67</f>
        <v>0</v>
      </c>
      <c r="K67" s="30">
        <f>+Enero!K67+Febrero!K67+'Marzo '!K67</f>
        <v>0</v>
      </c>
      <c r="L67" s="30">
        <f>+Enero!L67+Febrero!L67+'Marzo '!L67</f>
        <v>0</v>
      </c>
      <c r="M67" s="30">
        <f>+Enero!M67+Febrero!M67+'Marzo '!M67</f>
        <v>0</v>
      </c>
      <c r="N67" s="30">
        <f>+Enero!N67+Febrero!N67+'Marzo '!N67</f>
        <v>0</v>
      </c>
      <c r="O67" s="30">
        <f>+Enero!O67+Febrero!O67+'Marzo '!O67</f>
        <v>0</v>
      </c>
      <c r="P67" s="30">
        <f>+Enero!P67+Febrero!P67+'Marzo '!P67</f>
        <v>0</v>
      </c>
      <c r="Q67" s="30">
        <f>+Enero!Q67+Febrero!Q67+'Marzo '!Q67</f>
        <v>0</v>
      </c>
      <c r="R67" s="30">
        <f>+Enero!R67+Febrero!R67+'Marzo '!R67</f>
        <v>0</v>
      </c>
      <c r="S67" s="30">
        <f>+Enero!S67+Febrero!S67+'Marzo '!S67</f>
        <v>0</v>
      </c>
      <c r="T67" s="30">
        <f>+Enero!T67+Febrero!T67+'Marzo '!T67</f>
        <v>0</v>
      </c>
      <c r="U67" s="30">
        <f>+Enero!U67+Febrero!U67+'Marzo '!U67</f>
        <v>0</v>
      </c>
      <c r="V67" s="30">
        <f>+Enero!V67+Febrero!V67+'Marzo '!V67</f>
        <v>0</v>
      </c>
      <c r="W67" s="30">
        <f>+Enero!W67+Febrero!W67+'Marzo '!W67</f>
        <v>0</v>
      </c>
      <c r="X67" s="30">
        <f>+Enero!X67+Febrero!X67+'Marzo '!X67</f>
        <v>0</v>
      </c>
      <c r="Y67" s="30">
        <f>+Enero!Y67+Febrero!Y67+'Marzo '!Y67</f>
        <v>0</v>
      </c>
      <c r="Z67" s="30">
        <f>+Enero!Z67+Febrero!Z67+'Marzo '!Z67</f>
        <v>0</v>
      </c>
      <c r="AA67" s="30">
        <f>+Enero!AA67+Febrero!AA67+'Marzo '!AA67</f>
        <v>0</v>
      </c>
      <c r="AB67" s="30">
        <f>+Enero!AB67+Febrero!AB67+'Marzo '!AB67</f>
        <v>0</v>
      </c>
      <c r="AC67" s="30">
        <f>+Enero!AC67+Febrero!AC67+'Marzo '!AC67</f>
        <v>0</v>
      </c>
      <c r="AD67" s="30">
        <f>+Enero!AD67+Febrero!AD67+'Marzo '!AD67</f>
        <v>0</v>
      </c>
      <c r="AE67" s="30">
        <f>+Enero!AE67+Febrero!AE67+'Marzo '!AE67</f>
        <v>0</v>
      </c>
      <c r="AF67" s="30">
        <f>+Enero!AF67+Febrero!AF67+'Marzo '!AF67</f>
        <v>0</v>
      </c>
      <c r="AG67" s="30">
        <f>+Enero!AG67+Febrero!AG67+'Marzo '!AG67</f>
        <v>0</v>
      </c>
      <c r="AH67" s="30">
        <f>+Enero!AH67+Febrero!AH67+'Marzo '!AH67</f>
        <v>0</v>
      </c>
      <c r="AI67" s="30">
        <f>+Enero!AI67+Febrero!AI67+'Marzo '!AI67</f>
        <v>0</v>
      </c>
      <c r="AJ67" s="30">
        <f>+Enero!AJ67+Febrero!AJ67+'Marzo '!AJ67</f>
        <v>0</v>
      </c>
      <c r="AK67" s="30">
        <f>+Enero!AK67+Febrero!AK67+'Marzo '!AK67</f>
        <v>0</v>
      </c>
      <c r="AL67" s="30">
        <f>+Enero!AL67+Febrero!AL67+'Marzo '!AL67</f>
        <v>0</v>
      </c>
      <c r="AM67" s="30">
        <f>+Enero!AM67+Febrero!AM67+'Marzo '!AM67</f>
        <v>0</v>
      </c>
      <c r="AN67" s="30">
        <f>+Enero!AN67+Febrero!AN67+'Marzo '!AN67</f>
        <v>0</v>
      </c>
      <c r="AO67" s="30">
        <f>+Enero!AO67+Febrero!AO67+'Marzo '!AO67</f>
        <v>0</v>
      </c>
      <c r="AP67" s="30">
        <f>+Enero!AP67+Febrero!AP67+'Marzo '!AP67</f>
        <v>0</v>
      </c>
      <c r="AQ67" s="30">
        <f>+Enero!AQ67+Febrero!AQ67+'Marzo '!AQ67</f>
        <v>0</v>
      </c>
      <c r="AR67" s="201" t="s">
        <v>111</v>
      </c>
      <c r="CG67" s="195">
        <v>0</v>
      </c>
      <c r="CH67" s="195">
        <v>0</v>
      </c>
    </row>
    <row r="68" spans="1:86" x14ac:dyDescent="0.25">
      <c r="A68" s="265"/>
      <c r="B68" s="56" t="s">
        <v>32</v>
      </c>
      <c r="C68" s="212">
        <f t="shared" si="0"/>
        <v>0</v>
      </c>
      <c r="D68" s="212">
        <f t="shared" si="4"/>
        <v>0</v>
      </c>
      <c r="E68" s="212">
        <f t="shared" si="4"/>
        <v>0</v>
      </c>
      <c r="F68" s="30">
        <f>+Enero!F68+Febrero!F68+'Marzo '!F68</f>
        <v>0</v>
      </c>
      <c r="G68" s="30">
        <f>+Enero!G68+Febrero!G68+'Marzo '!G68</f>
        <v>0</v>
      </c>
      <c r="H68" s="30">
        <f>+Enero!H68+Febrero!H68+'Marzo '!H68</f>
        <v>0</v>
      </c>
      <c r="I68" s="30">
        <f>+Enero!I68+Febrero!I68+'Marzo '!I68</f>
        <v>0</v>
      </c>
      <c r="J68" s="30">
        <f>+Enero!J68+Febrero!J68+'Marzo '!J68</f>
        <v>0</v>
      </c>
      <c r="K68" s="30">
        <f>+Enero!K68+Febrero!K68+'Marzo '!K68</f>
        <v>0</v>
      </c>
      <c r="L68" s="30">
        <f>+Enero!L68+Febrero!L68+'Marzo '!L68</f>
        <v>0</v>
      </c>
      <c r="M68" s="30">
        <f>+Enero!M68+Febrero!M68+'Marzo '!M68</f>
        <v>0</v>
      </c>
      <c r="N68" s="30">
        <f>+Enero!N68+Febrero!N68+'Marzo '!N68</f>
        <v>0</v>
      </c>
      <c r="O68" s="30">
        <f>+Enero!O68+Febrero!O68+'Marzo '!O68</f>
        <v>0</v>
      </c>
      <c r="P68" s="30">
        <f>+Enero!P68+Febrero!P68+'Marzo '!P68</f>
        <v>0</v>
      </c>
      <c r="Q68" s="30">
        <f>+Enero!Q68+Febrero!Q68+'Marzo '!Q68</f>
        <v>0</v>
      </c>
      <c r="R68" s="30">
        <f>+Enero!R68+Febrero!R68+'Marzo '!R68</f>
        <v>0</v>
      </c>
      <c r="S68" s="30">
        <f>+Enero!S68+Febrero!S68+'Marzo '!S68</f>
        <v>0</v>
      </c>
      <c r="T68" s="30">
        <f>+Enero!T68+Febrero!T68+'Marzo '!T68</f>
        <v>0</v>
      </c>
      <c r="U68" s="30">
        <f>+Enero!U68+Febrero!U68+'Marzo '!U68</f>
        <v>0</v>
      </c>
      <c r="V68" s="30">
        <f>+Enero!V68+Febrero!V68+'Marzo '!V68</f>
        <v>0</v>
      </c>
      <c r="W68" s="30">
        <f>+Enero!W68+Febrero!W68+'Marzo '!W68</f>
        <v>0</v>
      </c>
      <c r="X68" s="30">
        <f>+Enero!X68+Febrero!X68+'Marzo '!X68</f>
        <v>0</v>
      </c>
      <c r="Y68" s="30">
        <f>+Enero!Y68+Febrero!Y68+'Marzo '!Y68</f>
        <v>0</v>
      </c>
      <c r="Z68" s="30">
        <f>+Enero!Z68+Febrero!Z68+'Marzo '!Z68</f>
        <v>0</v>
      </c>
      <c r="AA68" s="30">
        <f>+Enero!AA68+Febrero!AA68+'Marzo '!AA68</f>
        <v>0</v>
      </c>
      <c r="AB68" s="30">
        <f>+Enero!AB68+Febrero!AB68+'Marzo '!AB68</f>
        <v>0</v>
      </c>
      <c r="AC68" s="30">
        <f>+Enero!AC68+Febrero!AC68+'Marzo '!AC68</f>
        <v>0</v>
      </c>
      <c r="AD68" s="30">
        <f>+Enero!AD68+Febrero!AD68+'Marzo '!AD68</f>
        <v>0</v>
      </c>
      <c r="AE68" s="30">
        <f>+Enero!AE68+Febrero!AE68+'Marzo '!AE68</f>
        <v>0</v>
      </c>
      <c r="AF68" s="30">
        <f>+Enero!AF68+Febrero!AF68+'Marzo '!AF68</f>
        <v>0</v>
      </c>
      <c r="AG68" s="30">
        <f>+Enero!AG68+Febrero!AG68+'Marzo '!AG68</f>
        <v>0</v>
      </c>
      <c r="AH68" s="30">
        <f>+Enero!AH68+Febrero!AH68+'Marzo '!AH68</f>
        <v>0</v>
      </c>
      <c r="AI68" s="30">
        <f>+Enero!AI68+Febrero!AI68+'Marzo '!AI68</f>
        <v>0</v>
      </c>
      <c r="AJ68" s="30">
        <f>+Enero!AJ68+Febrero!AJ68+'Marzo '!AJ68</f>
        <v>0</v>
      </c>
      <c r="AK68" s="30">
        <f>+Enero!AK68+Febrero!AK68+'Marzo '!AK68</f>
        <v>0</v>
      </c>
      <c r="AL68" s="30">
        <f>+Enero!AL68+Febrero!AL68+'Marzo '!AL68</f>
        <v>0</v>
      </c>
      <c r="AM68" s="30">
        <f>+Enero!AM68+Febrero!AM68+'Marzo '!AM68</f>
        <v>0</v>
      </c>
      <c r="AN68" s="30">
        <f>+Enero!AN68+Febrero!AN68+'Marzo '!AN68</f>
        <v>0</v>
      </c>
      <c r="AO68" s="30">
        <f>+Enero!AO68+Febrero!AO68+'Marzo '!AO68</f>
        <v>0</v>
      </c>
      <c r="AP68" s="30">
        <f>+Enero!AP68+Febrero!AP68+'Marzo '!AP68</f>
        <v>0</v>
      </c>
      <c r="AQ68" s="30">
        <f>+Enero!AQ68+Febrero!AQ68+'Marzo '!AQ68</f>
        <v>0</v>
      </c>
      <c r="AR68" s="201" t="s">
        <v>111</v>
      </c>
      <c r="CG68" s="195">
        <v>0</v>
      </c>
      <c r="CH68" s="195">
        <v>0</v>
      </c>
    </row>
    <row r="69" spans="1:86" x14ac:dyDescent="0.25">
      <c r="A69" s="263" t="s">
        <v>39</v>
      </c>
      <c r="B69" s="28" t="s">
        <v>24</v>
      </c>
      <c r="C69" s="198">
        <f t="shared" si="0"/>
        <v>1</v>
      </c>
      <c r="D69" s="198">
        <f t="shared" si="4"/>
        <v>1</v>
      </c>
      <c r="E69" s="198">
        <f t="shared" si="4"/>
        <v>0</v>
      </c>
      <c r="F69" s="30">
        <f>+Enero!F69+Febrero!F69+'Marzo '!F69</f>
        <v>0</v>
      </c>
      <c r="G69" s="30">
        <f>+Enero!G69+Febrero!G69+'Marzo '!G69</f>
        <v>0</v>
      </c>
      <c r="H69" s="30">
        <f>+Enero!H69+Febrero!H69+'Marzo '!H69</f>
        <v>0</v>
      </c>
      <c r="I69" s="30">
        <f>+Enero!I69+Febrero!I69+'Marzo '!I69</f>
        <v>0</v>
      </c>
      <c r="J69" s="30">
        <f>+Enero!J69+Febrero!J69+'Marzo '!J69</f>
        <v>0</v>
      </c>
      <c r="K69" s="30">
        <f>+Enero!K69+Febrero!K69+'Marzo '!K69</f>
        <v>0</v>
      </c>
      <c r="L69" s="30">
        <f>+Enero!L69+Febrero!L69+'Marzo '!L69</f>
        <v>0</v>
      </c>
      <c r="M69" s="30">
        <f>+Enero!M69+Febrero!M69+'Marzo '!M69</f>
        <v>0</v>
      </c>
      <c r="N69" s="30">
        <f>+Enero!N69+Febrero!N69+'Marzo '!N69</f>
        <v>0</v>
      </c>
      <c r="O69" s="30">
        <f>+Enero!O69+Febrero!O69+'Marzo '!O69</f>
        <v>0</v>
      </c>
      <c r="P69" s="30">
        <f>+Enero!P69+Febrero!P69+'Marzo '!P69</f>
        <v>0</v>
      </c>
      <c r="Q69" s="30">
        <f>+Enero!Q69+Febrero!Q69+'Marzo '!Q69</f>
        <v>0</v>
      </c>
      <c r="R69" s="30">
        <f>+Enero!R69+Febrero!R69+'Marzo '!R69</f>
        <v>1</v>
      </c>
      <c r="S69" s="30">
        <f>+Enero!S69+Febrero!S69+'Marzo '!S69</f>
        <v>0</v>
      </c>
      <c r="T69" s="30">
        <f>+Enero!T69+Febrero!T69+'Marzo '!T69</f>
        <v>0</v>
      </c>
      <c r="U69" s="30">
        <f>+Enero!U69+Febrero!U69+'Marzo '!U69</f>
        <v>0</v>
      </c>
      <c r="V69" s="30">
        <f>+Enero!V69+Febrero!V69+'Marzo '!V69</f>
        <v>0</v>
      </c>
      <c r="W69" s="30">
        <f>+Enero!W69+Febrero!W69+'Marzo '!W69</f>
        <v>0</v>
      </c>
      <c r="X69" s="30">
        <f>+Enero!X69+Febrero!X69+'Marzo '!X69</f>
        <v>0</v>
      </c>
      <c r="Y69" s="30">
        <f>+Enero!Y69+Febrero!Y69+'Marzo '!Y69</f>
        <v>0</v>
      </c>
      <c r="Z69" s="30">
        <f>+Enero!Z69+Febrero!Z69+'Marzo '!Z69</f>
        <v>0</v>
      </c>
      <c r="AA69" s="30">
        <f>+Enero!AA69+Febrero!AA69+'Marzo '!AA69</f>
        <v>0</v>
      </c>
      <c r="AB69" s="30">
        <f>+Enero!AB69+Febrero!AB69+'Marzo '!AB69</f>
        <v>0</v>
      </c>
      <c r="AC69" s="30">
        <f>+Enero!AC69+Febrero!AC69+'Marzo '!AC69</f>
        <v>0</v>
      </c>
      <c r="AD69" s="30">
        <f>+Enero!AD69+Febrero!AD69+'Marzo '!AD69</f>
        <v>0</v>
      </c>
      <c r="AE69" s="30">
        <f>+Enero!AE69+Febrero!AE69+'Marzo '!AE69</f>
        <v>0</v>
      </c>
      <c r="AF69" s="30">
        <f>+Enero!AF69+Febrero!AF69+'Marzo '!AF69</f>
        <v>0</v>
      </c>
      <c r="AG69" s="30">
        <f>+Enero!AG69+Febrero!AG69+'Marzo '!AG69</f>
        <v>0</v>
      </c>
      <c r="AH69" s="30">
        <f>+Enero!AH69+Febrero!AH69+'Marzo '!AH69</f>
        <v>0</v>
      </c>
      <c r="AI69" s="30">
        <f>+Enero!AI69+Febrero!AI69+'Marzo '!AI69</f>
        <v>0</v>
      </c>
      <c r="AJ69" s="30">
        <f>+Enero!AJ69+Febrero!AJ69+'Marzo '!AJ69</f>
        <v>0</v>
      </c>
      <c r="AK69" s="30">
        <f>+Enero!AK69+Febrero!AK69+'Marzo '!AK69</f>
        <v>0</v>
      </c>
      <c r="AL69" s="30">
        <f>+Enero!AL69+Febrero!AL69+'Marzo '!AL69</f>
        <v>0</v>
      </c>
      <c r="AM69" s="30">
        <f>+Enero!AM69+Febrero!AM69+'Marzo '!AM69</f>
        <v>0</v>
      </c>
      <c r="AN69" s="30">
        <f>+Enero!AN69+Febrero!AN69+'Marzo '!AN69</f>
        <v>0</v>
      </c>
      <c r="AO69" s="30">
        <f>+Enero!AO69+Febrero!AO69+'Marzo '!AO69</f>
        <v>0</v>
      </c>
      <c r="AP69" s="30">
        <f>+Enero!AP69+Febrero!AP69+'Marzo '!AP69</f>
        <v>0</v>
      </c>
      <c r="AQ69" s="30">
        <f>+Enero!AQ69+Febrero!AQ69+'Marzo '!AQ69</f>
        <v>0</v>
      </c>
      <c r="AR69" s="201" t="s">
        <v>111</v>
      </c>
      <c r="CG69" s="195">
        <v>0</v>
      </c>
      <c r="CH69" s="195">
        <v>0</v>
      </c>
    </row>
    <row r="70" spans="1:86" x14ac:dyDescent="0.25">
      <c r="A70" s="264"/>
      <c r="B70" s="39" t="s">
        <v>25</v>
      </c>
      <c r="C70" s="202">
        <f t="shared" si="0"/>
        <v>5</v>
      </c>
      <c r="D70" s="202">
        <f t="shared" si="4"/>
        <v>3</v>
      </c>
      <c r="E70" s="202">
        <f t="shared" si="4"/>
        <v>2</v>
      </c>
      <c r="F70" s="30">
        <f>+Enero!F70+Febrero!F70+'Marzo '!F70</f>
        <v>0</v>
      </c>
      <c r="G70" s="30">
        <f>+Enero!G70+Febrero!G70+'Marzo '!G70</f>
        <v>0</v>
      </c>
      <c r="H70" s="30">
        <f>+Enero!H70+Febrero!H70+'Marzo '!H70</f>
        <v>0</v>
      </c>
      <c r="I70" s="30">
        <f>+Enero!I70+Febrero!I70+'Marzo '!I70</f>
        <v>0</v>
      </c>
      <c r="J70" s="30">
        <f>+Enero!J70+Febrero!J70+'Marzo '!J70</f>
        <v>0</v>
      </c>
      <c r="K70" s="30">
        <f>+Enero!K70+Febrero!K70+'Marzo '!K70</f>
        <v>0</v>
      </c>
      <c r="L70" s="30">
        <f>+Enero!L70+Febrero!L70+'Marzo '!L70</f>
        <v>0</v>
      </c>
      <c r="M70" s="30">
        <f>+Enero!M70+Febrero!M70+'Marzo '!M70</f>
        <v>0</v>
      </c>
      <c r="N70" s="30">
        <f>+Enero!N70+Febrero!N70+'Marzo '!N70</f>
        <v>0</v>
      </c>
      <c r="O70" s="30">
        <f>+Enero!O70+Febrero!O70+'Marzo '!O70</f>
        <v>0</v>
      </c>
      <c r="P70" s="30">
        <f>+Enero!P70+Febrero!P70+'Marzo '!P70</f>
        <v>0</v>
      </c>
      <c r="Q70" s="30">
        <f>+Enero!Q70+Febrero!Q70+'Marzo '!Q70</f>
        <v>0</v>
      </c>
      <c r="R70" s="30">
        <f>+Enero!R70+Febrero!R70+'Marzo '!R70</f>
        <v>0</v>
      </c>
      <c r="S70" s="30">
        <f>+Enero!S70+Febrero!S70+'Marzo '!S70</f>
        <v>0</v>
      </c>
      <c r="T70" s="30">
        <f>+Enero!T70+Febrero!T70+'Marzo '!T70</f>
        <v>1</v>
      </c>
      <c r="U70" s="30">
        <f>+Enero!U70+Febrero!U70+'Marzo '!U70</f>
        <v>0</v>
      </c>
      <c r="V70" s="30">
        <f>+Enero!V70+Febrero!V70+'Marzo '!V70</f>
        <v>0</v>
      </c>
      <c r="W70" s="30">
        <f>+Enero!W70+Febrero!W70+'Marzo '!W70</f>
        <v>0</v>
      </c>
      <c r="X70" s="30">
        <f>+Enero!X70+Febrero!X70+'Marzo '!X70</f>
        <v>0</v>
      </c>
      <c r="Y70" s="30">
        <f>+Enero!Y70+Febrero!Y70+'Marzo '!Y70</f>
        <v>0</v>
      </c>
      <c r="Z70" s="30">
        <f>+Enero!Z70+Febrero!Z70+'Marzo '!Z70</f>
        <v>1</v>
      </c>
      <c r="AA70" s="30">
        <f>+Enero!AA70+Febrero!AA70+'Marzo '!AA70</f>
        <v>1</v>
      </c>
      <c r="AB70" s="30">
        <f>+Enero!AB70+Febrero!AB70+'Marzo '!AB70</f>
        <v>0</v>
      </c>
      <c r="AC70" s="30">
        <f>+Enero!AC70+Febrero!AC70+'Marzo '!AC70</f>
        <v>0</v>
      </c>
      <c r="AD70" s="30">
        <f>+Enero!AD70+Febrero!AD70+'Marzo '!AD70</f>
        <v>1</v>
      </c>
      <c r="AE70" s="30">
        <f>+Enero!AE70+Febrero!AE70+'Marzo '!AE70</f>
        <v>1</v>
      </c>
      <c r="AF70" s="30">
        <f>+Enero!AF70+Febrero!AF70+'Marzo '!AF70</f>
        <v>0</v>
      </c>
      <c r="AG70" s="30">
        <f>+Enero!AG70+Febrero!AG70+'Marzo '!AG70</f>
        <v>0</v>
      </c>
      <c r="AH70" s="30">
        <f>+Enero!AH70+Febrero!AH70+'Marzo '!AH70</f>
        <v>0</v>
      </c>
      <c r="AI70" s="30">
        <f>+Enero!AI70+Febrero!AI70+'Marzo '!AI70</f>
        <v>0</v>
      </c>
      <c r="AJ70" s="30">
        <f>+Enero!AJ70+Febrero!AJ70+'Marzo '!AJ70</f>
        <v>0</v>
      </c>
      <c r="AK70" s="30">
        <f>+Enero!AK70+Febrero!AK70+'Marzo '!AK70</f>
        <v>0</v>
      </c>
      <c r="AL70" s="30">
        <f>+Enero!AL70+Febrero!AL70+'Marzo '!AL70</f>
        <v>0</v>
      </c>
      <c r="AM70" s="30">
        <f>+Enero!AM70+Febrero!AM70+'Marzo '!AM70</f>
        <v>0</v>
      </c>
      <c r="AN70" s="30">
        <f>+Enero!AN70+Febrero!AN70+'Marzo '!AN70</f>
        <v>0</v>
      </c>
      <c r="AO70" s="30">
        <f>+Enero!AO70+Febrero!AO70+'Marzo '!AO70</f>
        <v>0</v>
      </c>
      <c r="AP70" s="30">
        <f>+Enero!AP70+Febrero!AP70+'Marzo '!AP70</f>
        <v>0</v>
      </c>
      <c r="AQ70" s="30">
        <f>+Enero!AQ70+Febrero!AQ70+'Marzo '!AQ70</f>
        <v>0</v>
      </c>
      <c r="AR70" s="201" t="s">
        <v>111</v>
      </c>
      <c r="CG70" s="195">
        <v>0</v>
      </c>
      <c r="CH70" s="195">
        <v>0</v>
      </c>
    </row>
    <row r="71" spans="1:86" x14ac:dyDescent="0.25">
      <c r="A71" s="264"/>
      <c r="B71" s="39" t="s">
        <v>26</v>
      </c>
      <c r="C71" s="202">
        <f t="shared" si="0"/>
        <v>75</v>
      </c>
      <c r="D71" s="202">
        <f t="shared" si="4"/>
        <v>31</v>
      </c>
      <c r="E71" s="202">
        <f t="shared" si="4"/>
        <v>44</v>
      </c>
      <c r="F71" s="30">
        <f>+Enero!F71+Febrero!F71+'Marzo '!F71</f>
        <v>0</v>
      </c>
      <c r="G71" s="30">
        <f>+Enero!G71+Febrero!G71+'Marzo '!G71</f>
        <v>0</v>
      </c>
      <c r="H71" s="30">
        <f>+Enero!H71+Febrero!H71+'Marzo '!H71</f>
        <v>0</v>
      </c>
      <c r="I71" s="30">
        <f>+Enero!I71+Febrero!I71+'Marzo '!I71</f>
        <v>0</v>
      </c>
      <c r="J71" s="30">
        <f>+Enero!J71+Febrero!J71+'Marzo '!J71</f>
        <v>1</v>
      </c>
      <c r="K71" s="30">
        <f>+Enero!K71+Febrero!K71+'Marzo '!K71</f>
        <v>0</v>
      </c>
      <c r="L71" s="30">
        <f>+Enero!L71+Febrero!L71+'Marzo '!L71</f>
        <v>0</v>
      </c>
      <c r="M71" s="30">
        <f>+Enero!M71+Febrero!M71+'Marzo '!M71</f>
        <v>0</v>
      </c>
      <c r="N71" s="30">
        <f>+Enero!N71+Febrero!N71+'Marzo '!N71</f>
        <v>3</v>
      </c>
      <c r="O71" s="30">
        <f>+Enero!O71+Febrero!O71+'Marzo '!O71</f>
        <v>6</v>
      </c>
      <c r="P71" s="30">
        <f>+Enero!P71+Febrero!P71+'Marzo '!P71</f>
        <v>10</v>
      </c>
      <c r="Q71" s="30">
        <f>+Enero!Q71+Febrero!Q71+'Marzo '!Q71</f>
        <v>10</v>
      </c>
      <c r="R71" s="30">
        <f>+Enero!R71+Febrero!R71+'Marzo '!R71</f>
        <v>7</v>
      </c>
      <c r="S71" s="30">
        <f>+Enero!S71+Febrero!S71+'Marzo '!S71</f>
        <v>10</v>
      </c>
      <c r="T71" s="30">
        <f>+Enero!T71+Febrero!T71+'Marzo '!T71</f>
        <v>5</v>
      </c>
      <c r="U71" s="30">
        <f>+Enero!U71+Febrero!U71+'Marzo '!U71</f>
        <v>5</v>
      </c>
      <c r="V71" s="30">
        <f>+Enero!V71+Febrero!V71+'Marzo '!V71</f>
        <v>4</v>
      </c>
      <c r="W71" s="30">
        <f>+Enero!W71+Febrero!W71+'Marzo '!W71</f>
        <v>4</v>
      </c>
      <c r="X71" s="30">
        <f>+Enero!X71+Febrero!X71+'Marzo '!X71</f>
        <v>1</v>
      </c>
      <c r="Y71" s="30">
        <f>+Enero!Y71+Febrero!Y71+'Marzo '!Y71</f>
        <v>4</v>
      </c>
      <c r="Z71" s="30">
        <f>+Enero!Z71+Febrero!Z71+'Marzo '!Z71</f>
        <v>0</v>
      </c>
      <c r="AA71" s="30">
        <f>+Enero!AA71+Febrero!AA71+'Marzo '!AA71</f>
        <v>3</v>
      </c>
      <c r="AB71" s="30">
        <f>+Enero!AB71+Febrero!AB71+'Marzo '!AB71</f>
        <v>0</v>
      </c>
      <c r="AC71" s="30">
        <f>+Enero!AC71+Febrero!AC71+'Marzo '!AC71</f>
        <v>0</v>
      </c>
      <c r="AD71" s="30">
        <f>+Enero!AD71+Febrero!AD71+'Marzo '!AD71</f>
        <v>0</v>
      </c>
      <c r="AE71" s="30">
        <f>+Enero!AE71+Febrero!AE71+'Marzo '!AE71</f>
        <v>1</v>
      </c>
      <c r="AF71" s="30">
        <f>+Enero!AF71+Febrero!AF71+'Marzo '!AF71</f>
        <v>0</v>
      </c>
      <c r="AG71" s="30">
        <f>+Enero!AG71+Febrero!AG71+'Marzo '!AG71</f>
        <v>1</v>
      </c>
      <c r="AH71" s="30">
        <f>+Enero!AH71+Febrero!AH71+'Marzo '!AH71</f>
        <v>0</v>
      </c>
      <c r="AI71" s="30">
        <f>+Enero!AI71+Febrero!AI71+'Marzo '!AI71</f>
        <v>0</v>
      </c>
      <c r="AJ71" s="30">
        <f>+Enero!AJ71+Febrero!AJ71+'Marzo '!AJ71</f>
        <v>0</v>
      </c>
      <c r="AK71" s="30">
        <f>+Enero!AK71+Febrero!AK71+'Marzo '!AK71</f>
        <v>0</v>
      </c>
      <c r="AL71" s="30">
        <f>+Enero!AL71+Febrero!AL71+'Marzo '!AL71</f>
        <v>0</v>
      </c>
      <c r="AM71" s="30">
        <f>+Enero!AM71+Febrero!AM71+'Marzo '!AM71</f>
        <v>0</v>
      </c>
      <c r="AN71" s="30">
        <f>+Enero!AN71+Febrero!AN71+'Marzo '!AN71</f>
        <v>0</v>
      </c>
      <c r="AO71" s="30">
        <f>+Enero!AO71+Febrero!AO71+'Marzo '!AO71</f>
        <v>0</v>
      </c>
      <c r="AP71" s="30">
        <f>+Enero!AP71+Febrero!AP71+'Marzo '!AP71</f>
        <v>0</v>
      </c>
      <c r="AQ71" s="30">
        <f>+Enero!AQ71+Febrero!AQ71+'Marzo '!AQ71</f>
        <v>0</v>
      </c>
      <c r="AR71" s="201" t="s">
        <v>111</v>
      </c>
      <c r="CG71" s="195">
        <v>0</v>
      </c>
      <c r="CH71" s="195">
        <v>0</v>
      </c>
    </row>
    <row r="72" spans="1:86" x14ac:dyDescent="0.25">
      <c r="A72" s="264"/>
      <c r="B72" s="39" t="s">
        <v>28</v>
      </c>
      <c r="C72" s="202">
        <f t="shared" si="0"/>
        <v>0</v>
      </c>
      <c r="D72" s="202">
        <f t="shared" si="4"/>
        <v>0</v>
      </c>
      <c r="E72" s="202">
        <f t="shared" si="4"/>
        <v>0</v>
      </c>
      <c r="F72" s="30">
        <f>+Enero!F72+Febrero!F72+'Marzo '!F72</f>
        <v>0</v>
      </c>
      <c r="G72" s="30">
        <f>+Enero!G72+Febrero!G72+'Marzo '!G72</f>
        <v>0</v>
      </c>
      <c r="H72" s="30">
        <f>+Enero!H72+Febrero!H72+'Marzo '!H72</f>
        <v>0</v>
      </c>
      <c r="I72" s="30">
        <f>+Enero!I72+Febrero!I72+'Marzo '!I72</f>
        <v>0</v>
      </c>
      <c r="J72" s="30">
        <f>+Enero!J72+Febrero!J72+'Marzo '!J72</f>
        <v>0</v>
      </c>
      <c r="K72" s="30">
        <f>+Enero!K72+Febrero!K72+'Marzo '!K72</f>
        <v>0</v>
      </c>
      <c r="L72" s="30">
        <f>+Enero!L72+Febrero!L72+'Marzo '!L72</f>
        <v>0</v>
      </c>
      <c r="M72" s="30">
        <f>+Enero!M72+Febrero!M72+'Marzo '!M72</f>
        <v>0</v>
      </c>
      <c r="N72" s="30">
        <f>+Enero!N72+Febrero!N72+'Marzo '!N72</f>
        <v>0</v>
      </c>
      <c r="O72" s="30">
        <f>+Enero!O72+Febrero!O72+'Marzo '!O72</f>
        <v>0</v>
      </c>
      <c r="P72" s="30">
        <f>+Enero!P72+Febrero!P72+'Marzo '!P72</f>
        <v>0</v>
      </c>
      <c r="Q72" s="30">
        <f>+Enero!Q72+Febrero!Q72+'Marzo '!Q72</f>
        <v>0</v>
      </c>
      <c r="R72" s="30">
        <f>+Enero!R72+Febrero!R72+'Marzo '!R72</f>
        <v>0</v>
      </c>
      <c r="S72" s="30">
        <f>+Enero!S72+Febrero!S72+'Marzo '!S72</f>
        <v>0</v>
      </c>
      <c r="T72" s="30">
        <f>+Enero!T72+Febrero!T72+'Marzo '!T72</f>
        <v>0</v>
      </c>
      <c r="U72" s="30">
        <f>+Enero!U72+Febrero!U72+'Marzo '!U72</f>
        <v>0</v>
      </c>
      <c r="V72" s="30">
        <f>+Enero!V72+Febrero!V72+'Marzo '!V72</f>
        <v>0</v>
      </c>
      <c r="W72" s="30">
        <f>+Enero!W72+Febrero!W72+'Marzo '!W72</f>
        <v>0</v>
      </c>
      <c r="X72" s="30">
        <f>+Enero!X72+Febrero!X72+'Marzo '!X72</f>
        <v>0</v>
      </c>
      <c r="Y72" s="30">
        <f>+Enero!Y72+Febrero!Y72+'Marzo '!Y72</f>
        <v>0</v>
      </c>
      <c r="Z72" s="30">
        <f>+Enero!Z72+Febrero!Z72+'Marzo '!Z72</f>
        <v>0</v>
      </c>
      <c r="AA72" s="30">
        <f>+Enero!AA72+Febrero!AA72+'Marzo '!AA72</f>
        <v>0</v>
      </c>
      <c r="AB72" s="30">
        <f>+Enero!AB72+Febrero!AB72+'Marzo '!AB72</f>
        <v>0</v>
      </c>
      <c r="AC72" s="30">
        <f>+Enero!AC72+Febrero!AC72+'Marzo '!AC72</f>
        <v>0</v>
      </c>
      <c r="AD72" s="30">
        <f>+Enero!AD72+Febrero!AD72+'Marzo '!AD72</f>
        <v>0</v>
      </c>
      <c r="AE72" s="30">
        <f>+Enero!AE72+Febrero!AE72+'Marzo '!AE72</f>
        <v>0</v>
      </c>
      <c r="AF72" s="30">
        <f>+Enero!AF72+Febrero!AF72+'Marzo '!AF72</f>
        <v>0</v>
      </c>
      <c r="AG72" s="30">
        <f>+Enero!AG72+Febrero!AG72+'Marzo '!AG72</f>
        <v>0</v>
      </c>
      <c r="AH72" s="30">
        <f>+Enero!AH72+Febrero!AH72+'Marzo '!AH72</f>
        <v>0</v>
      </c>
      <c r="AI72" s="30">
        <f>+Enero!AI72+Febrero!AI72+'Marzo '!AI72</f>
        <v>0</v>
      </c>
      <c r="AJ72" s="30">
        <f>+Enero!AJ72+Febrero!AJ72+'Marzo '!AJ72</f>
        <v>0</v>
      </c>
      <c r="AK72" s="30">
        <f>+Enero!AK72+Febrero!AK72+'Marzo '!AK72</f>
        <v>0</v>
      </c>
      <c r="AL72" s="30">
        <f>+Enero!AL72+Febrero!AL72+'Marzo '!AL72</f>
        <v>0</v>
      </c>
      <c r="AM72" s="30">
        <f>+Enero!AM72+Febrero!AM72+'Marzo '!AM72</f>
        <v>0</v>
      </c>
      <c r="AN72" s="30">
        <f>+Enero!AN72+Febrero!AN72+'Marzo '!AN72</f>
        <v>0</v>
      </c>
      <c r="AO72" s="30">
        <f>+Enero!AO72+Febrero!AO72+'Marzo '!AO72</f>
        <v>0</v>
      </c>
      <c r="AP72" s="30">
        <f>+Enero!AP72+Febrero!AP72+'Marzo '!AP72</f>
        <v>0</v>
      </c>
      <c r="AQ72" s="30">
        <f>+Enero!AQ72+Febrero!AQ72+'Marzo '!AQ72</f>
        <v>0</v>
      </c>
      <c r="AR72" s="201" t="s">
        <v>111</v>
      </c>
      <c r="CG72" s="195">
        <v>0</v>
      </c>
      <c r="CH72" s="195">
        <v>0</v>
      </c>
    </row>
    <row r="73" spans="1:86" x14ac:dyDescent="0.25">
      <c r="A73" s="264"/>
      <c r="B73" s="39" t="s">
        <v>29</v>
      </c>
      <c r="C73" s="202">
        <f t="shared" si="0"/>
        <v>0</v>
      </c>
      <c r="D73" s="202">
        <f t="shared" si="4"/>
        <v>0</v>
      </c>
      <c r="E73" s="202">
        <f t="shared" si="4"/>
        <v>0</v>
      </c>
      <c r="F73" s="30">
        <f>+Enero!F73+Febrero!F73+'Marzo '!F73</f>
        <v>0</v>
      </c>
      <c r="G73" s="30">
        <f>+Enero!G73+Febrero!G73+'Marzo '!G73</f>
        <v>0</v>
      </c>
      <c r="H73" s="30">
        <f>+Enero!H73+Febrero!H73+'Marzo '!H73</f>
        <v>0</v>
      </c>
      <c r="I73" s="30">
        <f>+Enero!I73+Febrero!I73+'Marzo '!I73</f>
        <v>0</v>
      </c>
      <c r="J73" s="30">
        <f>+Enero!J73+Febrero!J73+'Marzo '!J73</f>
        <v>0</v>
      </c>
      <c r="K73" s="30">
        <f>+Enero!K73+Febrero!K73+'Marzo '!K73</f>
        <v>0</v>
      </c>
      <c r="L73" s="30">
        <f>+Enero!L73+Febrero!L73+'Marzo '!L73</f>
        <v>0</v>
      </c>
      <c r="M73" s="30">
        <f>+Enero!M73+Febrero!M73+'Marzo '!M73</f>
        <v>0</v>
      </c>
      <c r="N73" s="30">
        <f>+Enero!N73+Febrero!N73+'Marzo '!N73</f>
        <v>0</v>
      </c>
      <c r="O73" s="30">
        <f>+Enero!O73+Febrero!O73+'Marzo '!O73</f>
        <v>0</v>
      </c>
      <c r="P73" s="30">
        <f>+Enero!P73+Febrero!P73+'Marzo '!P73</f>
        <v>0</v>
      </c>
      <c r="Q73" s="30">
        <f>+Enero!Q73+Febrero!Q73+'Marzo '!Q73</f>
        <v>0</v>
      </c>
      <c r="R73" s="30">
        <f>+Enero!R73+Febrero!R73+'Marzo '!R73</f>
        <v>0</v>
      </c>
      <c r="S73" s="30">
        <f>+Enero!S73+Febrero!S73+'Marzo '!S73</f>
        <v>0</v>
      </c>
      <c r="T73" s="30">
        <f>+Enero!T73+Febrero!T73+'Marzo '!T73</f>
        <v>0</v>
      </c>
      <c r="U73" s="30">
        <f>+Enero!U73+Febrero!U73+'Marzo '!U73</f>
        <v>0</v>
      </c>
      <c r="V73" s="30">
        <f>+Enero!V73+Febrero!V73+'Marzo '!V73</f>
        <v>0</v>
      </c>
      <c r="W73" s="30">
        <f>+Enero!W73+Febrero!W73+'Marzo '!W73</f>
        <v>0</v>
      </c>
      <c r="X73" s="30">
        <f>+Enero!X73+Febrero!X73+'Marzo '!X73</f>
        <v>0</v>
      </c>
      <c r="Y73" s="30">
        <f>+Enero!Y73+Febrero!Y73+'Marzo '!Y73</f>
        <v>0</v>
      </c>
      <c r="Z73" s="30">
        <f>+Enero!Z73+Febrero!Z73+'Marzo '!Z73</f>
        <v>0</v>
      </c>
      <c r="AA73" s="30">
        <f>+Enero!AA73+Febrero!AA73+'Marzo '!AA73</f>
        <v>0</v>
      </c>
      <c r="AB73" s="30">
        <f>+Enero!AB73+Febrero!AB73+'Marzo '!AB73</f>
        <v>0</v>
      </c>
      <c r="AC73" s="30">
        <f>+Enero!AC73+Febrero!AC73+'Marzo '!AC73</f>
        <v>0</v>
      </c>
      <c r="AD73" s="30">
        <f>+Enero!AD73+Febrero!AD73+'Marzo '!AD73</f>
        <v>0</v>
      </c>
      <c r="AE73" s="30">
        <f>+Enero!AE73+Febrero!AE73+'Marzo '!AE73</f>
        <v>0</v>
      </c>
      <c r="AF73" s="30">
        <f>+Enero!AF73+Febrero!AF73+'Marzo '!AF73</f>
        <v>0</v>
      </c>
      <c r="AG73" s="30">
        <f>+Enero!AG73+Febrero!AG73+'Marzo '!AG73</f>
        <v>0</v>
      </c>
      <c r="AH73" s="30">
        <f>+Enero!AH73+Febrero!AH73+'Marzo '!AH73</f>
        <v>0</v>
      </c>
      <c r="AI73" s="30">
        <f>+Enero!AI73+Febrero!AI73+'Marzo '!AI73</f>
        <v>0</v>
      </c>
      <c r="AJ73" s="30">
        <f>+Enero!AJ73+Febrero!AJ73+'Marzo '!AJ73</f>
        <v>0</v>
      </c>
      <c r="AK73" s="30">
        <f>+Enero!AK73+Febrero!AK73+'Marzo '!AK73</f>
        <v>0</v>
      </c>
      <c r="AL73" s="30">
        <f>+Enero!AL73+Febrero!AL73+'Marzo '!AL73</f>
        <v>0</v>
      </c>
      <c r="AM73" s="30">
        <f>+Enero!AM73+Febrero!AM73+'Marzo '!AM73</f>
        <v>0</v>
      </c>
      <c r="AN73" s="30">
        <f>+Enero!AN73+Febrero!AN73+'Marzo '!AN73</f>
        <v>0</v>
      </c>
      <c r="AO73" s="30">
        <f>+Enero!AO73+Febrero!AO73+'Marzo '!AO73</f>
        <v>0</v>
      </c>
      <c r="AP73" s="30">
        <f>+Enero!AP73+Febrero!AP73+'Marzo '!AP73</f>
        <v>0</v>
      </c>
      <c r="AQ73" s="30">
        <f>+Enero!AQ73+Febrero!AQ73+'Marzo '!AQ73</f>
        <v>0</v>
      </c>
      <c r="AR73" s="201" t="s">
        <v>111</v>
      </c>
      <c r="CG73" s="195">
        <v>0</v>
      </c>
      <c r="CH73" s="195">
        <v>0</v>
      </c>
    </row>
    <row r="74" spans="1:86" x14ac:dyDescent="0.25">
      <c r="A74" s="264"/>
      <c r="B74" s="225" t="s">
        <v>112</v>
      </c>
      <c r="C74" s="209">
        <f t="shared" si="0"/>
        <v>0</v>
      </c>
      <c r="D74" s="208">
        <f t="shared" si="4"/>
        <v>0</v>
      </c>
      <c r="E74" s="210">
        <f t="shared" si="4"/>
        <v>0</v>
      </c>
      <c r="F74" s="30">
        <f>+Enero!F74+Febrero!F74+'Marzo '!F74</f>
        <v>0</v>
      </c>
      <c r="G74" s="30">
        <f>+Enero!G74+Febrero!G74+'Marzo '!G74</f>
        <v>0</v>
      </c>
      <c r="H74" s="30">
        <f>+Enero!H74+Febrero!H74+'Marzo '!H74</f>
        <v>0</v>
      </c>
      <c r="I74" s="30">
        <f>+Enero!I74+Febrero!I74+'Marzo '!I74</f>
        <v>0</v>
      </c>
      <c r="J74" s="30">
        <f>+Enero!J74+Febrero!J74+'Marzo '!J74</f>
        <v>0</v>
      </c>
      <c r="K74" s="30">
        <f>+Enero!K74+Febrero!K74+'Marzo '!K74</f>
        <v>0</v>
      </c>
      <c r="L74" s="30">
        <f>+Enero!L74+Febrero!L74+'Marzo '!L74</f>
        <v>0</v>
      </c>
      <c r="M74" s="30">
        <f>+Enero!M74+Febrero!M74+'Marzo '!M74</f>
        <v>0</v>
      </c>
      <c r="N74" s="30">
        <f>+Enero!N74+Febrero!N74+'Marzo '!N74</f>
        <v>0</v>
      </c>
      <c r="O74" s="30">
        <f>+Enero!O74+Febrero!O74+'Marzo '!O74</f>
        <v>0</v>
      </c>
      <c r="P74" s="30">
        <f>+Enero!P74+Febrero!P74+'Marzo '!P74</f>
        <v>0</v>
      </c>
      <c r="Q74" s="30">
        <f>+Enero!Q74+Febrero!Q74+'Marzo '!Q74</f>
        <v>0</v>
      </c>
      <c r="R74" s="30">
        <f>+Enero!R74+Febrero!R74+'Marzo '!R74</f>
        <v>0</v>
      </c>
      <c r="S74" s="30">
        <f>+Enero!S74+Febrero!S74+'Marzo '!S74</f>
        <v>0</v>
      </c>
      <c r="T74" s="30">
        <f>+Enero!T74+Febrero!T74+'Marzo '!T74</f>
        <v>0</v>
      </c>
      <c r="U74" s="30">
        <f>+Enero!U74+Febrero!U74+'Marzo '!U74</f>
        <v>0</v>
      </c>
      <c r="V74" s="30">
        <f>+Enero!V74+Febrero!V74+'Marzo '!V74</f>
        <v>0</v>
      </c>
      <c r="W74" s="30">
        <f>+Enero!W74+Febrero!W74+'Marzo '!W74</f>
        <v>0</v>
      </c>
      <c r="X74" s="30">
        <f>+Enero!X74+Febrero!X74+'Marzo '!X74</f>
        <v>0</v>
      </c>
      <c r="Y74" s="30">
        <f>+Enero!Y74+Febrero!Y74+'Marzo '!Y74</f>
        <v>0</v>
      </c>
      <c r="Z74" s="30">
        <f>+Enero!Z74+Febrero!Z74+'Marzo '!Z74</f>
        <v>0</v>
      </c>
      <c r="AA74" s="30">
        <f>+Enero!AA74+Febrero!AA74+'Marzo '!AA74</f>
        <v>0</v>
      </c>
      <c r="AB74" s="30">
        <f>+Enero!AB74+Febrero!AB74+'Marzo '!AB74</f>
        <v>0</v>
      </c>
      <c r="AC74" s="30">
        <f>+Enero!AC74+Febrero!AC74+'Marzo '!AC74</f>
        <v>0</v>
      </c>
      <c r="AD74" s="30">
        <f>+Enero!AD74+Febrero!AD74+'Marzo '!AD74</f>
        <v>0</v>
      </c>
      <c r="AE74" s="30">
        <f>+Enero!AE74+Febrero!AE74+'Marzo '!AE74</f>
        <v>0</v>
      </c>
      <c r="AF74" s="30">
        <f>+Enero!AF74+Febrero!AF74+'Marzo '!AF74</f>
        <v>0</v>
      </c>
      <c r="AG74" s="30">
        <f>+Enero!AG74+Febrero!AG74+'Marzo '!AG74</f>
        <v>0</v>
      </c>
      <c r="AH74" s="30">
        <f>+Enero!AH74+Febrero!AH74+'Marzo '!AH74</f>
        <v>0</v>
      </c>
      <c r="AI74" s="30">
        <f>+Enero!AI74+Febrero!AI74+'Marzo '!AI74</f>
        <v>0</v>
      </c>
      <c r="AJ74" s="30">
        <f>+Enero!AJ74+Febrero!AJ74+'Marzo '!AJ74</f>
        <v>0</v>
      </c>
      <c r="AK74" s="30">
        <f>+Enero!AK74+Febrero!AK74+'Marzo '!AK74</f>
        <v>0</v>
      </c>
      <c r="AL74" s="30">
        <f>+Enero!AL74+Febrero!AL74+'Marzo '!AL74</f>
        <v>0</v>
      </c>
      <c r="AM74" s="30">
        <f>+Enero!AM74+Febrero!AM74+'Marzo '!AM74</f>
        <v>0</v>
      </c>
      <c r="AN74" s="30">
        <f>+Enero!AN74+Febrero!AN74+'Marzo '!AN74</f>
        <v>0</v>
      </c>
      <c r="AO74" s="30">
        <f>+Enero!AO74+Febrero!AO74+'Marzo '!AO74</f>
        <v>0</v>
      </c>
      <c r="AP74" s="30">
        <f>+Enero!AP74+Febrero!AP74+'Marzo '!AP74</f>
        <v>0</v>
      </c>
      <c r="AQ74" s="30">
        <f>+Enero!AQ74+Febrero!AQ74+'Marzo '!AQ74</f>
        <v>0</v>
      </c>
      <c r="AR74" s="201" t="s">
        <v>111</v>
      </c>
      <c r="CG74" s="195">
        <v>0</v>
      </c>
      <c r="CH74" s="195">
        <v>0</v>
      </c>
    </row>
    <row r="75" spans="1:86" x14ac:dyDescent="0.25">
      <c r="A75" s="265"/>
      <c r="B75" s="56" t="s">
        <v>32</v>
      </c>
      <c r="C75" s="212">
        <f t="shared" si="0"/>
        <v>0</v>
      </c>
      <c r="D75" s="212">
        <f t="shared" ref="D75:E95" si="5">SUM(F75+H75+J75+L75+N75+P75+R75+T75+V75+X75+Z75+AB75+AD75+AF75+AH75+AJ75+AL75)</f>
        <v>0</v>
      </c>
      <c r="E75" s="212">
        <f t="shared" si="5"/>
        <v>0</v>
      </c>
      <c r="F75" s="30">
        <f>+Enero!F75+Febrero!F75+'Marzo '!F75</f>
        <v>0</v>
      </c>
      <c r="G75" s="30">
        <f>+Enero!G75+Febrero!G75+'Marzo '!G75</f>
        <v>0</v>
      </c>
      <c r="H75" s="30">
        <f>+Enero!H75+Febrero!H75+'Marzo '!H75</f>
        <v>0</v>
      </c>
      <c r="I75" s="30">
        <f>+Enero!I75+Febrero!I75+'Marzo '!I75</f>
        <v>0</v>
      </c>
      <c r="J75" s="30">
        <f>+Enero!J75+Febrero!J75+'Marzo '!J75</f>
        <v>0</v>
      </c>
      <c r="K75" s="30">
        <f>+Enero!K75+Febrero!K75+'Marzo '!K75</f>
        <v>0</v>
      </c>
      <c r="L75" s="30">
        <f>+Enero!L75+Febrero!L75+'Marzo '!L75</f>
        <v>0</v>
      </c>
      <c r="M75" s="30">
        <f>+Enero!M75+Febrero!M75+'Marzo '!M75</f>
        <v>0</v>
      </c>
      <c r="N75" s="30">
        <f>+Enero!N75+Febrero!N75+'Marzo '!N75</f>
        <v>0</v>
      </c>
      <c r="O75" s="30">
        <f>+Enero!O75+Febrero!O75+'Marzo '!O75</f>
        <v>0</v>
      </c>
      <c r="P75" s="30">
        <f>+Enero!P75+Febrero!P75+'Marzo '!P75</f>
        <v>0</v>
      </c>
      <c r="Q75" s="30">
        <f>+Enero!Q75+Febrero!Q75+'Marzo '!Q75</f>
        <v>0</v>
      </c>
      <c r="R75" s="30">
        <f>+Enero!R75+Febrero!R75+'Marzo '!R75</f>
        <v>0</v>
      </c>
      <c r="S75" s="30">
        <f>+Enero!S75+Febrero!S75+'Marzo '!S75</f>
        <v>0</v>
      </c>
      <c r="T75" s="30">
        <f>+Enero!T75+Febrero!T75+'Marzo '!T75</f>
        <v>0</v>
      </c>
      <c r="U75" s="30">
        <f>+Enero!U75+Febrero!U75+'Marzo '!U75</f>
        <v>0</v>
      </c>
      <c r="V75" s="30">
        <f>+Enero!V75+Febrero!V75+'Marzo '!V75</f>
        <v>0</v>
      </c>
      <c r="W75" s="30">
        <f>+Enero!W75+Febrero!W75+'Marzo '!W75</f>
        <v>0</v>
      </c>
      <c r="X75" s="30">
        <f>+Enero!X75+Febrero!X75+'Marzo '!X75</f>
        <v>0</v>
      </c>
      <c r="Y75" s="30">
        <f>+Enero!Y75+Febrero!Y75+'Marzo '!Y75</f>
        <v>0</v>
      </c>
      <c r="Z75" s="30">
        <f>+Enero!Z75+Febrero!Z75+'Marzo '!Z75</f>
        <v>0</v>
      </c>
      <c r="AA75" s="30">
        <f>+Enero!AA75+Febrero!AA75+'Marzo '!AA75</f>
        <v>0</v>
      </c>
      <c r="AB75" s="30">
        <f>+Enero!AB75+Febrero!AB75+'Marzo '!AB75</f>
        <v>0</v>
      </c>
      <c r="AC75" s="30">
        <f>+Enero!AC75+Febrero!AC75+'Marzo '!AC75</f>
        <v>0</v>
      </c>
      <c r="AD75" s="30">
        <f>+Enero!AD75+Febrero!AD75+'Marzo '!AD75</f>
        <v>0</v>
      </c>
      <c r="AE75" s="30">
        <f>+Enero!AE75+Febrero!AE75+'Marzo '!AE75</f>
        <v>0</v>
      </c>
      <c r="AF75" s="30">
        <f>+Enero!AF75+Febrero!AF75+'Marzo '!AF75</f>
        <v>0</v>
      </c>
      <c r="AG75" s="30">
        <f>+Enero!AG75+Febrero!AG75+'Marzo '!AG75</f>
        <v>0</v>
      </c>
      <c r="AH75" s="30">
        <f>+Enero!AH75+Febrero!AH75+'Marzo '!AH75</f>
        <v>0</v>
      </c>
      <c r="AI75" s="30">
        <f>+Enero!AI75+Febrero!AI75+'Marzo '!AI75</f>
        <v>0</v>
      </c>
      <c r="AJ75" s="30">
        <f>+Enero!AJ75+Febrero!AJ75+'Marzo '!AJ75</f>
        <v>0</v>
      </c>
      <c r="AK75" s="30">
        <f>+Enero!AK75+Febrero!AK75+'Marzo '!AK75</f>
        <v>0</v>
      </c>
      <c r="AL75" s="30">
        <f>+Enero!AL75+Febrero!AL75+'Marzo '!AL75</f>
        <v>0</v>
      </c>
      <c r="AM75" s="30">
        <f>+Enero!AM75+Febrero!AM75+'Marzo '!AM75</f>
        <v>0</v>
      </c>
      <c r="AN75" s="30">
        <f>+Enero!AN75+Febrero!AN75+'Marzo '!AN75</f>
        <v>0</v>
      </c>
      <c r="AO75" s="30">
        <f>+Enero!AO75+Febrero!AO75+'Marzo '!AO75</f>
        <v>0</v>
      </c>
      <c r="AP75" s="30">
        <f>+Enero!AP75+Febrero!AP75+'Marzo '!AP75</f>
        <v>0</v>
      </c>
      <c r="AQ75" s="30">
        <f>+Enero!AQ75+Febrero!AQ75+'Marzo '!AQ75</f>
        <v>0</v>
      </c>
      <c r="AR75" s="201" t="s">
        <v>111</v>
      </c>
      <c r="CG75" s="195">
        <v>0</v>
      </c>
      <c r="CH75" s="195">
        <v>0</v>
      </c>
    </row>
    <row r="76" spans="1:86" x14ac:dyDescent="0.25">
      <c r="A76" s="263" t="s">
        <v>40</v>
      </c>
      <c r="B76" s="28" t="s">
        <v>41</v>
      </c>
      <c r="C76" s="198">
        <f t="shared" si="0"/>
        <v>0</v>
      </c>
      <c r="D76" s="198">
        <f t="shared" si="5"/>
        <v>0</v>
      </c>
      <c r="E76" s="198">
        <f t="shared" si="5"/>
        <v>0</v>
      </c>
      <c r="F76" s="30">
        <f>+Enero!F76+Febrero!F76+'Marzo '!F76</f>
        <v>0</v>
      </c>
      <c r="G76" s="30">
        <f>+Enero!G76+Febrero!G76+'Marzo '!G76</f>
        <v>0</v>
      </c>
      <c r="H76" s="30">
        <f>+Enero!H76+Febrero!H76+'Marzo '!H76</f>
        <v>0</v>
      </c>
      <c r="I76" s="30">
        <f>+Enero!I76+Febrero!I76+'Marzo '!I76</f>
        <v>0</v>
      </c>
      <c r="J76" s="30">
        <f>+Enero!J76+Febrero!J76+'Marzo '!J76</f>
        <v>0</v>
      </c>
      <c r="K76" s="30">
        <f>+Enero!K76+Febrero!K76+'Marzo '!K76</f>
        <v>0</v>
      </c>
      <c r="L76" s="30">
        <f>+Enero!L76+Febrero!L76+'Marzo '!L76</f>
        <v>0</v>
      </c>
      <c r="M76" s="30">
        <f>+Enero!M76+Febrero!M76+'Marzo '!M76</f>
        <v>0</v>
      </c>
      <c r="N76" s="30">
        <f>+Enero!N76+Febrero!N76+'Marzo '!N76</f>
        <v>0</v>
      </c>
      <c r="O76" s="30">
        <f>+Enero!O76+Febrero!O76+'Marzo '!O76</f>
        <v>0</v>
      </c>
      <c r="P76" s="30">
        <f>+Enero!P76+Febrero!P76+'Marzo '!P76</f>
        <v>0</v>
      </c>
      <c r="Q76" s="30">
        <f>+Enero!Q76+Febrero!Q76+'Marzo '!Q76</f>
        <v>0</v>
      </c>
      <c r="R76" s="30">
        <f>+Enero!R76+Febrero!R76+'Marzo '!R76</f>
        <v>0</v>
      </c>
      <c r="S76" s="30">
        <f>+Enero!S76+Febrero!S76+'Marzo '!S76</f>
        <v>0</v>
      </c>
      <c r="T76" s="30">
        <f>+Enero!T76+Febrero!T76+'Marzo '!T76</f>
        <v>0</v>
      </c>
      <c r="U76" s="30">
        <f>+Enero!U76+Febrero!U76+'Marzo '!U76</f>
        <v>0</v>
      </c>
      <c r="V76" s="30">
        <f>+Enero!V76+Febrero!V76+'Marzo '!V76</f>
        <v>0</v>
      </c>
      <c r="W76" s="30">
        <f>+Enero!W76+Febrero!W76+'Marzo '!W76</f>
        <v>0</v>
      </c>
      <c r="X76" s="30">
        <f>+Enero!X76+Febrero!X76+'Marzo '!X76</f>
        <v>0</v>
      </c>
      <c r="Y76" s="30">
        <f>+Enero!Y76+Febrero!Y76+'Marzo '!Y76</f>
        <v>0</v>
      </c>
      <c r="Z76" s="30">
        <f>+Enero!Z76+Febrero!Z76+'Marzo '!Z76</f>
        <v>0</v>
      </c>
      <c r="AA76" s="30">
        <f>+Enero!AA76+Febrero!AA76+'Marzo '!AA76</f>
        <v>0</v>
      </c>
      <c r="AB76" s="30">
        <f>+Enero!AB76+Febrero!AB76+'Marzo '!AB76</f>
        <v>0</v>
      </c>
      <c r="AC76" s="30">
        <f>+Enero!AC76+Febrero!AC76+'Marzo '!AC76</f>
        <v>0</v>
      </c>
      <c r="AD76" s="30">
        <f>+Enero!AD76+Febrero!AD76+'Marzo '!AD76</f>
        <v>0</v>
      </c>
      <c r="AE76" s="30">
        <f>+Enero!AE76+Febrero!AE76+'Marzo '!AE76</f>
        <v>0</v>
      </c>
      <c r="AF76" s="30">
        <f>+Enero!AF76+Febrero!AF76+'Marzo '!AF76</f>
        <v>0</v>
      </c>
      <c r="AG76" s="30">
        <f>+Enero!AG76+Febrero!AG76+'Marzo '!AG76</f>
        <v>0</v>
      </c>
      <c r="AH76" s="30">
        <f>+Enero!AH76+Febrero!AH76+'Marzo '!AH76</f>
        <v>0</v>
      </c>
      <c r="AI76" s="30">
        <f>+Enero!AI76+Febrero!AI76+'Marzo '!AI76</f>
        <v>0</v>
      </c>
      <c r="AJ76" s="30">
        <f>+Enero!AJ76+Febrero!AJ76+'Marzo '!AJ76</f>
        <v>0</v>
      </c>
      <c r="AK76" s="30">
        <f>+Enero!AK76+Febrero!AK76+'Marzo '!AK76</f>
        <v>0</v>
      </c>
      <c r="AL76" s="30">
        <f>+Enero!AL76+Febrero!AL76+'Marzo '!AL76</f>
        <v>0</v>
      </c>
      <c r="AM76" s="30">
        <f>+Enero!AM76+Febrero!AM76+'Marzo '!AM76</f>
        <v>0</v>
      </c>
      <c r="AN76" s="30">
        <f>+Enero!AN76+Febrero!AN76+'Marzo '!AN76</f>
        <v>0</v>
      </c>
      <c r="AO76" s="30">
        <f>+Enero!AO76+Febrero!AO76+'Marzo '!AO76</f>
        <v>0</v>
      </c>
      <c r="AP76" s="30">
        <f>+Enero!AP76+Febrero!AP76+'Marzo '!AP76</f>
        <v>0</v>
      </c>
      <c r="AQ76" s="30">
        <f>+Enero!AQ76+Febrero!AQ76+'Marzo '!AQ76</f>
        <v>0</v>
      </c>
      <c r="AR76" s="201" t="s">
        <v>111</v>
      </c>
      <c r="CG76" s="195">
        <v>0</v>
      </c>
      <c r="CH76" s="195">
        <v>0</v>
      </c>
    </row>
    <row r="77" spans="1:86" x14ac:dyDescent="0.25">
      <c r="A77" s="264"/>
      <c r="B77" s="91" t="s">
        <v>42</v>
      </c>
      <c r="C77" s="210">
        <f t="shared" si="0"/>
        <v>13</v>
      </c>
      <c r="D77" s="210">
        <f t="shared" si="5"/>
        <v>0</v>
      </c>
      <c r="E77" s="210">
        <f t="shared" si="5"/>
        <v>13</v>
      </c>
      <c r="F77" s="30">
        <f>+Enero!F77+Febrero!F77+'Marzo '!F77</f>
        <v>0</v>
      </c>
      <c r="G77" s="30">
        <f>+Enero!G77+Febrero!G77+'Marzo '!G77</f>
        <v>0</v>
      </c>
      <c r="H77" s="30">
        <f>+Enero!H77+Febrero!H77+'Marzo '!H77</f>
        <v>0</v>
      </c>
      <c r="I77" s="30">
        <f>+Enero!I77+Febrero!I77+'Marzo '!I77</f>
        <v>0</v>
      </c>
      <c r="J77" s="30">
        <f>+Enero!J77+Febrero!J77+'Marzo '!J77</f>
        <v>0</v>
      </c>
      <c r="K77" s="30">
        <f>+Enero!K77+Febrero!K77+'Marzo '!K77</f>
        <v>1</v>
      </c>
      <c r="L77" s="30">
        <f>+Enero!L77+Febrero!L77+'Marzo '!L77</f>
        <v>0</v>
      </c>
      <c r="M77" s="30">
        <f>+Enero!M77+Febrero!M77+'Marzo '!M77</f>
        <v>1</v>
      </c>
      <c r="N77" s="30">
        <f>+Enero!N77+Febrero!N77+'Marzo '!N77</f>
        <v>0</v>
      </c>
      <c r="O77" s="30">
        <f>+Enero!O77+Febrero!O77+'Marzo '!O77</f>
        <v>5</v>
      </c>
      <c r="P77" s="30">
        <f>+Enero!P77+Febrero!P77+'Marzo '!P77</f>
        <v>0</v>
      </c>
      <c r="Q77" s="30">
        <f>+Enero!Q77+Febrero!Q77+'Marzo '!Q77</f>
        <v>2</v>
      </c>
      <c r="R77" s="30">
        <f>+Enero!R77+Febrero!R77+'Marzo '!R77</f>
        <v>0</v>
      </c>
      <c r="S77" s="30">
        <f>+Enero!S77+Febrero!S77+'Marzo '!S77</f>
        <v>3</v>
      </c>
      <c r="T77" s="30">
        <f>+Enero!T77+Febrero!T77+'Marzo '!T77</f>
        <v>0</v>
      </c>
      <c r="U77" s="30">
        <f>+Enero!U77+Febrero!U77+'Marzo '!U77</f>
        <v>0</v>
      </c>
      <c r="V77" s="30">
        <f>+Enero!V77+Febrero!V77+'Marzo '!V77</f>
        <v>0</v>
      </c>
      <c r="W77" s="30">
        <f>+Enero!W77+Febrero!W77+'Marzo '!W77</f>
        <v>1</v>
      </c>
      <c r="X77" s="30">
        <f>+Enero!X77+Febrero!X77+'Marzo '!X77</f>
        <v>0</v>
      </c>
      <c r="Y77" s="30">
        <f>+Enero!Y77+Febrero!Y77+'Marzo '!Y77</f>
        <v>0</v>
      </c>
      <c r="Z77" s="30">
        <f>+Enero!Z77+Febrero!Z77+'Marzo '!Z77</f>
        <v>0</v>
      </c>
      <c r="AA77" s="30">
        <f>+Enero!AA77+Febrero!AA77+'Marzo '!AA77</f>
        <v>0</v>
      </c>
      <c r="AB77" s="30">
        <f>+Enero!AB77+Febrero!AB77+'Marzo '!AB77</f>
        <v>0</v>
      </c>
      <c r="AC77" s="30">
        <f>+Enero!AC77+Febrero!AC77+'Marzo '!AC77</f>
        <v>0</v>
      </c>
      <c r="AD77" s="30">
        <f>+Enero!AD77+Febrero!AD77+'Marzo '!AD77</f>
        <v>0</v>
      </c>
      <c r="AE77" s="30">
        <f>+Enero!AE77+Febrero!AE77+'Marzo '!AE77</f>
        <v>0</v>
      </c>
      <c r="AF77" s="30">
        <f>+Enero!AF77+Febrero!AF77+'Marzo '!AF77</f>
        <v>0</v>
      </c>
      <c r="AG77" s="30">
        <f>+Enero!AG77+Febrero!AG77+'Marzo '!AG77</f>
        <v>0</v>
      </c>
      <c r="AH77" s="30">
        <f>+Enero!AH77+Febrero!AH77+'Marzo '!AH77</f>
        <v>0</v>
      </c>
      <c r="AI77" s="30">
        <f>+Enero!AI77+Febrero!AI77+'Marzo '!AI77</f>
        <v>0</v>
      </c>
      <c r="AJ77" s="30">
        <f>+Enero!AJ77+Febrero!AJ77+'Marzo '!AJ77</f>
        <v>0</v>
      </c>
      <c r="AK77" s="30">
        <f>+Enero!AK77+Febrero!AK77+'Marzo '!AK77</f>
        <v>0</v>
      </c>
      <c r="AL77" s="30">
        <f>+Enero!AL77+Febrero!AL77+'Marzo '!AL77</f>
        <v>0</v>
      </c>
      <c r="AM77" s="30">
        <f>+Enero!AM77+Febrero!AM77+'Marzo '!AM77</f>
        <v>0</v>
      </c>
      <c r="AN77" s="30">
        <f>+Enero!AN77+Febrero!AN77+'Marzo '!AN77</f>
        <v>0</v>
      </c>
      <c r="AO77" s="30">
        <f>+Enero!AO77+Febrero!AO77+'Marzo '!AO77</f>
        <v>0</v>
      </c>
      <c r="AP77" s="30">
        <f>+Enero!AP77+Febrero!AP77+'Marzo '!AP77</f>
        <v>0</v>
      </c>
      <c r="AQ77" s="30">
        <f>+Enero!AQ77+Febrero!AQ77+'Marzo '!AQ77</f>
        <v>0</v>
      </c>
      <c r="AR77" s="201" t="s">
        <v>111</v>
      </c>
      <c r="CG77" s="195">
        <v>0</v>
      </c>
      <c r="CH77" s="195">
        <v>0</v>
      </c>
    </row>
    <row r="78" spans="1:86" x14ac:dyDescent="0.25">
      <c r="A78" s="264"/>
      <c r="B78" s="91" t="s">
        <v>43</v>
      </c>
      <c r="C78" s="210">
        <f t="shared" ref="C78:C95" si="6">SUM(D78+E78)</f>
        <v>0</v>
      </c>
      <c r="D78" s="210">
        <f t="shared" si="5"/>
        <v>0</v>
      </c>
      <c r="E78" s="210">
        <f t="shared" si="5"/>
        <v>0</v>
      </c>
      <c r="F78" s="30">
        <f>+Enero!F78+Febrero!F78+'Marzo '!F78</f>
        <v>0</v>
      </c>
      <c r="G78" s="30">
        <f>+Enero!G78+Febrero!G78+'Marzo '!G78</f>
        <v>0</v>
      </c>
      <c r="H78" s="30">
        <f>+Enero!H78+Febrero!H78+'Marzo '!H78</f>
        <v>0</v>
      </c>
      <c r="I78" s="30">
        <f>+Enero!I78+Febrero!I78+'Marzo '!I78</f>
        <v>0</v>
      </c>
      <c r="J78" s="30">
        <f>+Enero!J78+Febrero!J78+'Marzo '!J78</f>
        <v>0</v>
      </c>
      <c r="K78" s="30">
        <f>+Enero!K78+Febrero!K78+'Marzo '!K78</f>
        <v>0</v>
      </c>
      <c r="L78" s="30">
        <f>+Enero!L78+Febrero!L78+'Marzo '!L78</f>
        <v>0</v>
      </c>
      <c r="M78" s="30">
        <f>+Enero!M78+Febrero!M78+'Marzo '!M78</f>
        <v>0</v>
      </c>
      <c r="N78" s="30">
        <f>+Enero!N78+Febrero!N78+'Marzo '!N78</f>
        <v>0</v>
      </c>
      <c r="O78" s="30">
        <f>+Enero!O78+Febrero!O78+'Marzo '!O78</f>
        <v>0</v>
      </c>
      <c r="P78" s="30">
        <f>+Enero!P78+Febrero!P78+'Marzo '!P78</f>
        <v>0</v>
      </c>
      <c r="Q78" s="30">
        <f>+Enero!Q78+Febrero!Q78+'Marzo '!Q78</f>
        <v>0</v>
      </c>
      <c r="R78" s="30">
        <f>+Enero!R78+Febrero!R78+'Marzo '!R78</f>
        <v>0</v>
      </c>
      <c r="S78" s="30">
        <f>+Enero!S78+Febrero!S78+'Marzo '!S78</f>
        <v>0</v>
      </c>
      <c r="T78" s="30">
        <f>+Enero!T78+Febrero!T78+'Marzo '!T78</f>
        <v>0</v>
      </c>
      <c r="U78" s="30">
        <f>+Enero!U78+Febrero!U78+'Marzo '!U78</f>
        <v>0</v>
      </c>
      <c r="V78" s="30">
        <f>+Enero!V78+Febrero!V78+'Marzo '!V78</f>
        <v>0</v>
      </c>
      <c r="W78" s="30">
        <f>+Enero!W78+Febrero!W78+'Marzo '!W78</f>
        <v>0</v>
      </c>
      <c r="X78" s="30">
        <f>+Enero!X78+Febrero!X78+'Marzo '!X78</f>
        <v>0</v>
      </c>
      <c r="Y78" s="30">
        <f>+Enero!Y78+Febrero!Y78+'Marzo '!Y78</f>
        <v>0</v>
      </c>
      <c r="Z78" s="30">
        <f>+Enero!Z78+Febrero!Z78+'Marzo '!Z78</f>
        <v>0</v>
      </c>
      <c r="AA78" s="30">
        <f>+Enero!AA78+Febrero!AA78+'Marzo '!AA78</f>
        <v>0</v>
      </c>
      <c r="AB78" s="30">
        <f>+Enero!AB78+Febrero!AB78+'Marzo '!AB78</f>
        <v>0</v>
      </c>
      <c r="AC78" s="30">
        <f>+Enero!AC78+Febrero!AC78+'Marzo '!AC78</f>
        <v>0</v>
      </c>
      <c r="AD78" s="30">
        <f>+Enero!AD78+Febrero!AD78+'Marzo '!AD78</f>
        <v>0</v>
      </c>
      <c r="AE78" s="30">
        <f>+Enero!AE78+Febrero!AE78+'Marzo '!AE78</f>
        <v>0</v>
      </c>
      <c r="AF78" s="30">
        <f>+Enero!AF78+Febrero!AF78+'Marzo '!AF78</f>
        <v>0</v>
      </c>
      <c r="AG78" s="30">
        <f>+Enero!AG78+Febrero!AG78+'Marzo '!AG78</f>
        <v>0</v>
      </c>
      <c r="AH78" s="30">
        <f>+Enero!AH78+Febrero!AH78+'Marzo '!AH78</f>
        <v>0</v>
      </c>
      <c r="AI78" s="30">
        <f>+Enero!AI78+Febrero!AI78+'Marzo '!AI78</f>
        <v>0</v>
      </c>
      <c r="AJ78" s="30">
        <f>+Enero!AJ78+Febrero!AJ78+'Marzo '!AJ78</f>
        <v>0</v>
      </c>
      <c r="AK78" s="30">
        <f>+Enero!AK78+Febrero!AK78+'Marzo '!AK78</f>
        <v>0</v>
      </c>
      <c r="AL78" s="30">
        <f>+Enero!AL78+Febrero!AL78+'Marzo '!AL78</f>
        <v>0</v>
      </c>
      <c r="AM78" s="30">
        <f>+Enero!AM78+Febrero!AM78+'Marzo '!AM78</f>
        <v>0</v>
      </c>
      <c r="AN78" s="30">
        <f>+Enero!AN78+Febrero!AN78+'Marzo '!AN78</f>
        <v>0</v>
      </c>
      <c r="AO78" s="30">
        <f>+Enero!AO78+Febrero!AO78+'Marzo '!AO78</f>
        <v>0</v>
      </c>
      <c r="AP78" s="30">
        <f>+Enero!AP78+Febrero!AP78+'Marzo '!AP78</f>
        <v>0</v>
      </c>
      <c r="AQ78" s="30">
        <f>+Enero!AQ78+Febrero!AQ78+'Marzo '!AQ78</f>
        <v>0</v>
      </c>
      <c r="AR78" s="201" t="s">
        <v>111</v>
      </c>
      <c r="CG78" s="195">
        <v>0</v>
      </c>
      <c r="CH78" s="195">
        <v>0</v>
      </c>
    </row>
    <row r="79" spans="1:86" x14ac:dyDescent="0.25">
      <c r="A79" s="264"/>
      <c r="B79" s="91" t="s">
        <v>44</v>
      </c>
      <c r="C79" s="202">
        <f t="shared" si="6"/>
        <v>13</v>
      </c>
      <c r="D79" s="233">
        <f t="shared" si="5"/>
        <v>0</v>
      </c>
      <c r="E79" s="210">
        <f t="shared" si="5"/>
        <v>13</v>
      </c>
      <c r="F79" s="30">
        <f>+Enero!F79+Febrero!F79+'Marzo '!F79</f>
        <v>0</v>
      </c>
      <c r="G79" s="30">
        <f>+Enero!G79+Febrero!G79+'Marzo '!G79</f>
        <v>0</v>
      </c>
      <c r="H79" s="30">
        <f>+Enero!H79+Febrero!H79+'Marzo '!H79</f>
        <v>0</v>
      </c>
      <c r="I79" s="30">
        <f>+Enero!I79+Febrero!I79+'Marzo '!I79</f>
        <v>0</v>
      </c>
      <c r="J79" s="30">
        <f>+Enero!J79+Febrero!J79+'Marzo '!J79</f>
        <v>0</v>
      </c>
      <c r="K79" s="30">
        <f>+Enero!K79+Febrero!K79+'Marzo '!K79</f>
        <v>1</v>
      </c>
      <c r="L79" s="30">
        <f>+Enero!L79+Febrero!L79+'Marzo '!L79</f>
        <v>0</v>
      </c>
      <c r="M79" s="30">
        <f>+Enero!M79+Febrero!M79+'Marzo '!M79</f>
        <v>1</v>
      </c>
      <c r="N79" s="30">
        <f>+Enero!N79+Febrero!N79+'Marzo '!N79</f>
        <v>0</v>
      </c>
      <c r="O79" s="30">
        <f>+Enero!O79+Febrero!O79+'Marzo '!O79</f>
        <v>5</v>
      </c>
      <c r="P79" s="30">
        <f>+Enero!P79+Febrero!P79+'Marzo '!P79</f>
        <v>0</v>
      </c>
      <c r="Q79" s="30">
        <f>+Enero!Q79+Febrero!Q79+'Marzo '!Q79</f>
        <v>2</v>
      </c>
      <c r="R79" s="30">
        <f>+Enero!R79+Febrero!R79+'Marzo '!R79</f>
        <v>0</v>
      </c>
      <c r="S79" s="30">
        <f>+Enero!S79+Febrero!S79+'Marzo '!S79</f>
        <v>3</v>
      </c>
      <c r="T79" s="30">
        <f>+Enero!T79+Febrero!T79+'Marzo '!T79</f>
        <v>0</v>
      </c>
      <c r="U79" s="30">
        <f>+Enero!U79+Febrero!U79+'Marzo '!U79</f>
        <v>0</v>
      </c>
      <c r="V79" s="30">
        <f>+Enero!V79+Febrero!V79+'Marzo '!V79</f>
        <v>0</v>
      </c>
      <c r="W79" s="30">
        <f>+Enero!W79+Febrero!W79+'Marzo '!W79</f>
        <v>1</v>
      </c>
      <c r="X79" s="30">
        <f>+Enero!X79+Febrero!X79+'Marzo '!X79</f>
        <v>0</v>
      </c>
      <c r="Y79" s="30">
        <f>+Enero!Y79+Febrero!Y79+'Marzo '!Y79</f>
        <v>0</v>
      </c>
      <c r="Z79" s="30">
        <f>+Enero!Z79+Febrero!Z79+'Marzo '!Z79</f>
        <v>0</v>
      </c>
      <c r="AA79" s="30">
        <f>+Enero!AA79+Febrero!AA79+'Marzo '!AA79</f>
        <v>0</v>
      </c>
      <c r="AB79" s="30">
        <f>+Enero!AB79+Febrero!AB79+'Marzo '!AB79</f>
        <v>0</v>
      </c>
      <c r="AC79" s="30">
        <f>+Enero!AC79+Febrero!AC79+'Marzo '!AC79</f>
        <v>0</v>
      </c>
      <c r="AD79" s="30">
        <f>+Enero!AD79+Febrero!AD79+'Marzo '!AD79</f>
        <v>0</v>
      </c>
      <c r="AE79" s="30">
        <f>+Enero!AE79+Febrero!AE79+'Marzo '!AE79</f>
        <v>0</v>
      </c>
      <c r="AF79" s="30">
        <f>+Enero!AF79+Febrero!AF79+'Marzo '!AF79</f>
        <v>0</v>
      </c>
      <c r="AG79" s="30">
        <f>+Enero!AG79+Febrero!AG79+'Marzo '!AG79</f>
        <v>0</v>
      </c>
      <c r="AH79" s="30">
        <f>+Enero!AH79+Febrero!AH79+'Marzo '!AH79</f>
        <v>0</v>
      </c>
      <c r="AI79" s="30">
        <f>+Enero!AI79+Febrero!AI79+'Marzo '!AI79</f>
        <v>0</v>
      </c>
      <c r="AJ79" s="30">
        <f>+Enero!AJ79+Febrero!AJ79+'Marzo '!AJ79</f>
        <v>0</v>
      </c>
      <c r="AK79" s="30">
        <f>+Enero!AK79+Febrero!AK79+'Marzo '!AK79</f>
        <v>0</v>
      </c>
      <c r="AL79" s="30">
        <f>+Enero!AL79+Febrero!AL79+'Marzo '!AL79</f>
        <v>0</v>
      </c>
      <c r="AM79" s="30">
        <f>+Enero!AM79+Febrero!AM79+'Marzo '!AM79</f>
        <v>0</v>
      </c>
      <c r="AN79" s="30">
        <f>+Enero!AN79+Febrero!AN79+'Marzo '!AN79</f>
        <v>0</v>
      </c>
      <c r="AO79" s="30">
        <f>+Enero!AO79+Febrero!AO79+'Marzo '!AO79</f>
        <v>0</v>
      </c>
      <c r="AP79" s="30">
        <f>+Enero!AP79+Febrero!AP79+'Marzo '!AP79</f>
        <v>0</v>
      </c>
      <c r="AQ79" s="30">
        <f>+Enero!AQ79+Febrero!AQ79+'Marzo '!AQ79</f>
        <v>0</v>
      </c>
      <c r="AR79" s="201" t="s">
        <v>111</v>
      </c>
      <c r="CG79" s="195">
        <v>0</v>
      </c>
      <c r="CH79" s="195">
        <v>0</v>
      </c>
    </row>
    <row r="80" spans="1:86" x14ac:dyDescent="0.25">
      <c r="A80" s="264"/>
      <c r="B80" s="207" t="s">
        <v>112</v>
      </c>
      <c r="C80" s="234">
        <f t="shared" si="6"/>
        <v>0</v>
      </c>
      <c r="D80" s="235">
        <f t="shared" si="5"/>
        <v>0</v>
      </c>
      <c r="E80" s="212">
        <f t="shared" si="5"/>
        <v>0</v>
      </c>
      <c r="F80" s="30">
        <f>+Enero!F80+Febrero!F80+'Marzo '!F80</f>
        <v>0</v>
      </c>
      <c r="G80" s="30">
        <f>+Enero!G80+Febrero!G80+'Marzo '!G80</f>
        <v>0</v>
      </c>
      <c r="H80" s="30">
        <f>+Enero!H80+Febrero!H80+'Marzo '!H80</f>
        <v>0</v>
      </c>
      <c r="I80" s="30">
        <f>+Enero!I80+Febrero!I80+'Marzo '!I80</f>
        <v>0</v>
      </c>
      <c r="J80" s="30">
        <f>+Enero!J80+Febrero!J80+'Marzo '!J80</f>
        <v>0</v>
      </c>
      <c r="K80" s="30">
        <f>+Enero!K80+Febrero!K80+'Marzo '!K80</f>
        <v>0</v>
      </c>
      <c r="L80" s="30">
        <f>+Enero!L80+Febrero!L80+'Marzo '!L80</f>
        <v>0</v>
      </c>
      <c r="M80" s="30">
        <f>+Enero!M80+Febrero!M80+'Marzo '!M80</f>
        <v>0</v>
      </c>
      <c r="N80" s="30">
        <f>+Enero!N80+Febrero!N80+'Marzo '!N80</f>
        <v>0</v>
      </c>
      <c r="O80" s="30">
        <f>+Enero!O80+Febrero!O80+'Marzo '!O80</f>
        <v>0</v>
      </c>
      <c r="P80" s="30">
        <f>+Enero!P80+Febrero!P80+'Marzo '!P80</f>
        <v>0</v>
      </c>
      <c r="Q80" s="30">
        <f>+Enero!Q80+Febrero!Q80+'Marzo '!Q80</f>
        <v>0</v>
      </c>
      <c r="R80" s="30">
        <f>+Enero!R80+Febrero!R80+'Marzo '!R80</f>
        <v>0</v>
      </c>
      <c r="S80" s="30">
        <f>+Enero!S80+Febrero!S80+'Marzo '!S80</f>
        <v>0</v>
      </c>
      <c r="T80" s="30">
        <f>+Enero!T80+Febrero!T80+'Marzo '!T80</f>
        <v>0</v>
      </c>
      <c r="U80" s="30">
        <f>+Enero!U80+Febrero!U80+'Marzo '!U80</f>
        <v>0</v>
      </c>
      <c r="V80" s="30">
        <f>+Enero!V80+Febrero!V80+'Marzo '!V80</f>
        <v>0</v>
      </c>
      <c r="W80" s="30">
        <f>+Enero!W80+Febrero!W80+'Marzo '!W80</f>
        <v>0</v>
      </c>
      <c r="X80" s="30">
        <f>+Enero!X80+Febrero!X80+'Marzo '!X80</f>
        <v>0</v>
      </c>
      <c r="Y80" s="30">
        <f>+Enero!Y80+Febrero!Y80+'Marzo '!Y80</f>
        <v>0</v>
      </c>
      <c r="Z80" s="30">
        <f>+Enero!Z80+Febrero!Z80+'Marzo '!Z80</f>
        <v>0</v>
      </c>
      <c r="AA80" s="30">
        <f>+Enero!AA80+Febrero!AA80+'Marzo '!AA80</f>
        <v>0</v>
      </c>
      <c r="AB80" s="30">
        <f>+Enero!AB80+Febrero!AB80+'Marzo '!AB80</f>
        <v>0</v>
      </c>
      <c r="AC80" s="30">
        <f>+Enero!AC80+Febrero!AC80+'Marzo '!AC80</f>
        <v>0</v>
      </c>
      <c r="AD80" s="30">
        <f>+Enero!AD80+Febrero!AD80+'Marzo '!AD80</f>
        <v>0</v>
      </c>
      <c r="AE80" s="30">
        <f>+Enero!AE80+Febrero!AE80+'Marzo '!AE80</f>
        <v>0</v>
      </c>
      <c r="AF80" s="30">
        <f>+Enero!AF80+Febrero!AF80+'Marzo '!AF80</f>
        <v>0</v>
      </c>
      <c r="AG80" s="30">
        <f>+Enero!AG80+Febrero!AG80+'Marzo '!AG80</f>
        <v>0</v>
      </c>
      <c r="AH80" s="30">
        <f>+Enero!AH80+Febrero!AH80+'Marzo '!AH80</f>
        <v>0</v>
      </c>
      <c r="AI80" s="30">
        <f>+Enero!AI80+Febrero!AI80+'Marzo '!AI80</f>
        <v>0</v>
      </c>
      <c r="AJ80" s="30">
        <f>+Enero!AJ80+Febrero!AJ80+'Marzo '!AJ80</f>
        <v>0</v>
      </c>
      <c r="AK80" s="30">
        <f>+Enero!AK80+Febrero!AK80+'Marzo '!AK80</f>
        <v>0</v>
      </c>
      <c r="AL80" s="30">
        <f>+Enero!AL80+Febrero!AL80+'Marzo '!AL80</f>
        <v>0</v>
      </c>
      <c r="AM80" s="30">
        <f>+Enero!AM80+Febrero!AM80+'Marzo '!AM80</f>
        <v>0</v>
      </c>
      <c r="AN80" s="30">
        <f>+Enero!AN80+Febrero!AN80+'Marzo '!AN80</f>
        <v>0</v>
      </c>
      <c r="AO80" s="30">
        <f>+Enero!AO80+Febrero!AO80+'Marzo '!AO80</f>
        <v>0</v>
      </c>
      <c r="AP80" s="30">
        <f>+Enero!AP80+Febrero!AP80+'Marzo '!AP80</f>
        <v>0</v>
      </c>
      <c r="AQ80" s="30">
        <f>+Enero!AQ80+Febrero!AQ80+'Marzo '!AQ80</f>
        <v>0</v>
      </c>
      <c r="AR80" s="201" t="s">
        <v>111</v>
      </c>
      <c r="CG80" s="195">
        <v>0</v>
      </c>
      <c r="CH80" s="195">
        <v>0</v>
      </c>
    </row>
    <row r="81" spans="1:86" x14ac:dyDescent="0.25">
      <c r="A81" s="310" t="s">
        <v>113</v>
      </c>
      <c r="B81" s="28" t="s">
        <v>24</v>
      </c>
      <c r="C81" s="198">
        <f t="shared" si="6"/>
        <v>0</v>
      </c>
      <c r="D81" s="198">
        <f t="shared" si="5"/>
        <v>0</v>
      </c>
      <c r="E81" s="198">
        <f t="shared" si="5"/>
        <v>0</v>
      </c>
      <c r="F81" s="30">
        <f>+Enero!F81+Febrero!F81+'Marzo '!F81</f>
        <v>0</v>
      </c>
      <c r="G81" s="30">
        <f>+Enero!G81+Febrero!G81+'Marzo '!G81</f>
        <v>0</v>
      </c>
      <c r="H81" s="30">
        <f>+Enero!H81+Febrero!H81+'Marzo '!H81</f>
        <v>0</v>
      </c>
      <c r="I81" s="30">
        <f>+Enero!I81+Febrero!I81+'Marzo '!I81</f>
        <v>0</v>
      </c>
      <c r="J81" s="30">
        <f>+Enero!J81+Febrero!J81+'Marzo '!J81</f>
        <v>0</v>
      </c>
      <c r="K81" s="30">
        <f>+Enero!K81+Febrero!K81+'Marzo '!K81</f>
        <v>0</v>
      </c>
      <c r="L81" s="30">
        <f>+Enero!L81+Febrero!L81+'Marzo '!L81</f>
        <v>0</v>
      </c>
      <c r="M81" s="30">
        <f>+Enero!M81+Febrero!M81+'Marzo '!M81</f>
        <v>0</v>
      </c>
      <c r="N81" s="30">
        <f>+Enero!N81+Febrero!N81+'Marzo '!N81</f>
        <v>0</v>
      </c>
      <c r="O81" s="30">
        <f>+Enero!O81+Febrero!O81+'Marzo '!O81</f>
        <v>0</v>
      </c>
      <c r="P81" s="30">
        <f>+Enero!P81+Febrero!P81+'Marzo '!P81</f>
        <v>0</v>
      </c>
      <c r="Q81" s="30">
        <f>+Enero!Q81+Febrero!Q81+'Marzo '!Q81</f>
        <v>0</v>
      </c>
      <c r="R81" s="30">
        <f>+Enero!R81+Febrero!R81+'Marzo '!R81</f>
        <v>0</v>
      </c>
      <c r="S81" s="30">
        <f>+Enero!S81+Febrero!S81+'Marzo '!S81</f>
        <v>0</v>
      </c>
      <c r="T81" s="30">
        <f>+Enero!T81+Febrero!T81+'Marzo '!T81</f>
        <v>0</v>
      </c>
      <c r="U81" s="30">
        <f>+Enero!U81+Febrero!U81+'Marzo '!U81</f>
        <v>0</v>
      </c>
      <c r="V81" s="30">
        <f>+Enero!V81+Febrero!V81+'Marzo '!V81</f>
        <v>0</v>
      </c>
      <c r="W81" s="30">
        <f>+Enero!W81+Febrero!W81+'Marzo '!W81</f>
        <v>0</v>
      </c>
      <c r="X81" s="30">
        <f>+Enero!X81+Febrero!X81+'Marzo '!X81</f>
        <v>0</v>
      </c>
      <c r="Y81" s="30">
        <f>+Enero!Y81+Febrero!Y81+'Marzo '!Y81</f>
        <v>0</v>
      </c>
      <c r="Z81" s="30">
        <f>+Enero!Z81+Febrero!Z81+'Marzo '!Z81</f>
        <v>0</v>
      </c>
      <c r="AA81" s="30">
        <f>+Enero!AA81+Febrero!AA81+'Marzo '!AA81</f>
        <v>0</v>
      </c>
      <c r="AB81" s="30">
        <f>+Enero!AB81+Febrero!AB81+'Marzo '!AB81</f>
        <v>0</v>
      </c>
      <c r="AC81" s="30">
        <f>+Enero!AC81+Febrero!AC81+'Marzo '!AC81</f>
        <v>0</v>
      </c>
      <c r="AD81" s="30">
        <f>+Enero!AD81+Febrero!AD81+'Marzo '!AD81</f>
        <v>0</v>
      </c>
      <c r="AE81" s="30">
        <f>+Enero!AE81+Febrero!AE81+'Marzo '!AE81</f>
        <v>0</v>
      </c>
      <c r="AF81" s="30">
        <f>+Enero!AF81+Febrero!AF81+'Marzo '!AF81</f>
        <v>0</v>
      </c>
      <c r="AG81" s="30">
        <f>+Enero!AG81+Febrero!AG81+'Marzo '!AG81</f>
        <v>0</v>
      </c>
      <c r="AH81" s="30">
        <f>+Enero!AH81+Febrero!AH81+'Marzo '!AH81</f>
        <v>0</v>
      </c>
      <c r="AI81" s="30">
        <f>+Enero!AI81+Febrero!AI81+'Marzo '!AI81</f>
        <v>0</v>
      </c>
      <c r="AJ81" s="30">
        <f>+Enero!AJ81+Febrero!AJ81+'Marzo '!AJ81</f>
        <v>0</v>
      </c>
      <c r="AK81" s="30">
        <f>+Enero!AK81+Febrero!AK81+'Marzo '!AK81</f>
        <v>0</v>
      </c>
      <c r="AL81" s="30">
        <f>+Enero!AL81+Febrero!AL81+'Marzo '!AL81</f>
        <v>0</v>
      </c>
      <c r="AM81" s="30">
        <f>+Enero!AM81+Febrero!AM81+'Marzo '!AM81</f>
        <v>0</v>
      </c>
      <c r="AN81" s="30">
        <f>+Enero!AN81+Febrero!AN81+'Marzo '!AN81</f>
        <v>0</v>
      </c>
      <c r="AO81" s="30">
        <f>+Enero!AO81+Febrero!AO81+'Marzo '!AO81</f>
        <v>0</v>
      </c>
      <c r="AP81" s="30">
        <f>+Enero!AP81+Febrero!AP81+'Marzo '!AP81</f>
        <v>0</v>
      </c>
      <c r="AQ81" s="30">
        <f>+Enero!AQ81+Febrero!AQ81+'Marzo '!AQ81</f>
        <v>0</v>
      </c>
      <c r="AR81" s="201" t="s">
        <v>111</v>
      </c>
      <c r="CG81" s="195">
        <v>0</v>
      </c>
      <c r="CH81" s="195">
        <v>0</v>
      </c>
    </row>
    <row r="82" spans="1:86" x14ac:dyDescent="0.25">
      <c r="A82" s="311"/>
      <c r="B82" s="39" t="s">
        <v>25</v>
      </c>
      <c r="C82" s="202">
        <f t="shared" si="6"/>
        <v>0</v>
      </c>
      <c r="D82" s="202">
        <f t="shared" si="5"/>
        <v>0</v>
      </c>
      <c r="E82" s="202">
        <f t="shared" si="5"/>
        <v>0</v>
      </c>
      <c r="F82" s="30">
        <f>+Enero!F82+Febrero!F82+'Marzo '!F82</f>
        <v>0</v>
      </c>
      <c r="G82" s="30">
        <f>+Enero!G82+Febrero!G82+'Marzo '!G82</f>
        <v>0</v>
      </c>
      <c r="H82" s="30">
        <f>+Enero!H82+Febrero!H82+'Marzo '!H82</f>
        <v>0</v>
      </c>
      <c r="I82" s="30">
        <f>+Enero!I82+Febrero!I82+'Marzo '!I82</f>
        <v>0</v>
      </c>
      <c r="J82" s="30">
        <f>+Enero!J82+Febrero!J82+'Marzo '!J82</f>
        <v>0</v>
      </c>
      <c r="K82" s="30">
        <f>+Enero!K82+Febrero!K82+'Marzo '!K82</f>
        <v>0</v>
      </c>
      <c r="L82" s="30">
        <f>+Enero!L82+Febrero!L82+'Marzo '!L82</f>
        <v>0</v>
      </c>
      <c r="M82" s="30">
        <f>+Enero!M82+Febrero!M82+'Marzo '!M82</f>
        <v>0</v>
      </c>
      <c r="N82" s="30">
        <f>+Enero!N82+Febrero!N82+'Marzo '!N82</f>
        <v>0</v>
      </c>
      <c r="O82" s="30">
        <f>+Enero!O82+Febrero!O82+'Marzo '!O82</f>
        <v>0</v>
      </c>
      <c r="P82" s="30">
        <f>+Enero!P82+Febrero!P82+'Marzo '!P82</f>
        <v>0</v>
      </c>
      <c r="Q82" s="30">
        <f>+Enero!Q82+Febrero!Q82+'Marzo '!Q82</f>
        <v>0</v>
      </c>
      <c r="R82" s="30">
        <f>+Enero!R82+Febrero!R82+'Marzo '!R82</f>
        <v>0</v>
      </c>
      <c r="S82" s="30">
        <f>+Enero!S82+Febrero!S82+'Marzo '!S82</f>
        <v>0</v>
      </c>
      <c r="T82" s="30">
        <f>+Enero!T82+Febrero!T82+'Marzo '!T82</f>
        <v>0</v>
      </c>
      <c r="U82" s="30">
        <f>+Enero!U82+Febrero!U82+'Marzo '!U82</f>
        <v>0</v>
      </c>
      <c r="V82" s="30">
        <f>+Enero!V82+Febrero!V82+'Marzo '!V82</f>
        <v>0</v>
      </c>
      <c r="W82" s="30">
        <f>+Enero!W82+Febrero!W82+'Marzo '!W82</f>
        <v>0</v>
      </c>
      <c r="X82" s="30">
        <f>+Enero!X82+Febrero!X82+'Marzo '!X82</f>
        <v>0</v>
      </c>
      <c r="Y82" s="30">
        <f>+Enero!Y82+Febrero!Y82+'Marzo '!Y82</f>
        <v>0</v>
      </c>
      <c r="Z82" s="30">
        <f>+Enero!Z82+Febrero!Z82+'Marzo '!Z82</f>
        <v>0</v>
      </c>
      <c r="AA82" s="30">
        <f>+Enero!AA82+Febrero!AA82+'Marzo '!AA82</f>
        <v>0</v>
      </c>
      <c r="AB82" s="30">
        <f>+Enero!AB82+Febrero!AB82+'Marzo '!AB82</f>
        <v>0</v>
      </c>
      <c r="AC82" s="30">
        <f>+Enero!AC82+Febrero!AC82+'Marzo '!AC82</f>
        <v>0</v>
      </c>
      <c r="AD82" s="30">
        <f>+Enero!AD82+Febrero!AD82+'Marzo '!AD82</f>
        <v>0</v>
      </c>
      <c r="AE82" s="30">
        <f>+Enero!AE82+Febrero!AE82+'Marzo '!AE82</f>
        <v>0</v>
      </c>
      <c r="AF82" s="30">
        <f>+Enero!AF82+Febrero!AF82+'Marzo '!AF82</f>
        <v>0</v>
      </c>
      <c r="AG82" s="30">
        <f>+Enero!AG82+Febrero!AG82+'Marzo '!AG82</f>
        <v>0</v>
      </c>
      <c r="AH82" s="30">
        <f>+Enero!AH82+Febrero!AH82+'Marzo '!AH82</f>
        <v>0</v>
      </c>
      <c r="AI82" s="30">
        <f>+Enero!AI82+Febrero!AI82+'Marzo '!AI82</f>
        <v>0</v>
      </c>
      <c r="AJ82" s="30">
        <f>+Enero!AJ82+Febrero!AJ82+'Marzo '!AJ82</f>
        <v>0</v>
      </c>
      <c r="AK82" s="30">
        <f>+Enero!AK82+Febrero!AK82+'Marzo '!AK82</f>
        <v>0</v>
      </c>
      <c r="AL82" s="30">
        <f>+Enero!AL82+Febrero!AL82+'Marzo '!AL82</f>
        <v>0</v>
      </c>
      <c r="AM82" s="30">
        <f>+Enero!AM82+Febrero!AM82+'Marzo '!AM82</f>
        <v>0</v>
      </c>
      <c r="AN82" s="30">
        <f>+Enero!AN82+Febrero!AN82+'Marzo '!AN82</f>
        <v>0</v>
      </c>
      <c r="AO82" s="30">
        <f>+Enero!AO82+Febrero!AO82+'Marzo '!AO82</f>
        <v>0</v>
      </c>
      <c r="AP82" s="30">
        <f>+Enero!AP82+Febrero!AP82+'Marzo '!AP82</f>
        <v>0</v>
      </c>
      <c r="AQ82" s="30">
        <f>+Enero!AQ82+Febrero!AQ82+'Marzo '!AQ82</f>
        <v>0</v>
      </c>
      <c r="AR82" s="201" t="s">
        <v>111</v>
      </c>
      <c r="CG82" s="195">
        <v>0</v>
      </c>
      <c r="CH82" s="195">
        <v>0</v>
      </c>
    </row>
    <row r="83" spans="1:86" x14ac:dyDescent="0.25">
      <c r="A83" s="311"/>
      <c r="B83" s="39" t="s">
        <v>26</v>
      </c>
      <c r="C83" s="202">
        <f t="shared" si="6"/>
        <v>0</v>
      </c>
      <c r="D83" s="202">
        <f t="shared" si="5"/>
        <v>0</v>
      </c>
      <c r="E83" s="202">
        <f t="shared" si="5"/>
        <v>0</v>
      </c>
      <c r="F83" s="30">
        <f>+Enero!F83+Febrero!F83+'Marzo '!F83</f>
        <v>0</v>
      </c>
      <c r="G83" s="30">
        <f>+Enero!G83+Febrero!G83+'Marzo '!G83</f>
        <v>0</v>
      </c>
      <c r="H83" s="30">
        <f>+Enero!H83+Febrero!H83+'Marzo '!H83</f>
        <v>0</v>
      </c>
      <c r="I83" s="30">
        <f>+Enero!I83+Febrero!I83+'Marzo '!I83</f>
        <v>0</v>
      </c>
      <c r="J83" s="30">
        <f>+Enero!J83+Febrero!J83+'Marzo '!J83</f>
        <v>0</v>
      </c>
      <c r="K83" s="30">
        <f>+Enero!K83+Febrero!K83+'Marzo '!K83</f>
        <v>0</v>
      </c>
      <c r="L83" s="30">
        <f>+Enero!L83+Febrero!L83+'Marzo '!L83</f>
        <v>0</v>
      </c>
      <c r="M83" s="30">
        <f>+Enero!M83+Febrero!M83+'Marzo '!M83</f>
        <v>0</v>
      </c>
      <c r="N83" s="30">
        <f>+Enero!N83+Febrero!N83+'Marzo '!N83</f>
        <v>0</v>
      </c>
      <c r="O83" s="30">
        <f>+Enero!O83+Febrero!O83+'Marzo '!O83</f>
        <v>0</v>
      </c>
      <c r="P83" s="30">
        <f>+Enero!P83+Febrero!P83+'Marzo '!P83</f>
        <v>0</v>
      </c>
      <c r="Q83" s="30">
        <f>+Enero!Q83+Febrero!Q83+'Marzo '!Q83</f>
        <v>0</v>
      </c>
      <c r="R83" s="30">
        <f>+Enero!R83+Febrero!R83+'Marzo '!R83</f>
        <v>0</v>
      </c>
      <c r="S83" s="30">
        <f>+Enero!S83+Febrero!S83+'Marzo '!S83</f>
        <v>0</v>
      </c>
      <c r="T83" s="30">
        <f>+Enero!T83+Febrero!T83+'Marzo '!T83</f>
        <v>0</v>
      </c>
      <c r="U83" s="30">
        <f>+Enero!U83+Febrero!U83+'Marzo '!U83</f>
        <v>0</v>
      </c>
      <c r="V83" s="30">
        <f>+Enero!V83+Febrero!V83+'Marzo '!V83</f>
        <v>0</v>
      </c>
      <c r="W83" s="30">
        <f>+Enero!W83+Febrero!W83+'Marzo '!W83</f>
        <v>0</v>
      </c>
      <c r="X83" s="30">
        <f>+Enero!X83+Febrero!X83+'Marzo '!X83</f>
        <v>0</v>
      </c>
      <c r="Y83" s="30">
        <f>+Enero!Y83+Febrero!Y83+'Marzo '!Y83</f>
        <v>0</v>
      </c>
      <c r="Z83" s="30">
        <f>+Enero!Z83+Febrero!Z83+'Marzo '!Z83</f>
        <v>0</v>
      </c>
      <c r="AA83" s="30">
        <f>+Enero!AA83+Febrero!AA83+'Marzo '!AA83</f>
        <v>0</v>
      </c>
      <c r="AB83" s="30">
        <f>+Enero!AB83+Febrero!AB83+'Marzo '!AB83</f>
        <v>0</v>
      </c>
      <c r="AC83" s="30">
        <f>+Enero!AC83+Febrero!AC83+'Marzo '!AC83</f>
        <v>0</v>
      </c>
      <c r="AD83" s="30">
        <f>+Enero!AD83+Febrero!AD83+'Marzo '!AD83</f>
        <v>0</v>
      </c>
      <c r="AE83" s="30">
        <f>+Enero!AE83+Febrero!AE83+'Marzo '!AE83</f>
        <v>0</v>
      </c>
      <c r="AF83" s="30">
        <f>+Enero!AF83+Febrero!AF83+'Marzo '!AF83</f>
        <v>0</v>
      </c>
      <c r="AG83" s="30">
        <f>+Enero!AG83+Febrero!AG83+'Marzo '!AG83</f>
        <v>0</v>
      </c>
      <c r="AH83" s="30">
        <f>+Enero!AH83+Febrero!AH83+'Marzo '!AH83</f>
        <v>0</v>
      </c>
      <c r="AI83" s="30">
        <f>+Enero!AI83+Febrero!AI83+'Marzo '!AI83</f>
        <v>0</v>
      </c>
      <c r="AJ83" s="30">
        <f>+Enero!AJ83+Febrero!AJ83+'Marzo '!AJ83</f>
        <v>0</v>
      </c>
      <c r="AK83" s="30">
        <f>+Enero!AK83+Febrero!AK83+'Marzo '!AK83</f>
        <v>0</v>
      </c>
      <c r="AL83" s="30">
        <f>+Enero!AL83+Febrero!AL83+'Marzo '!AL83</f>
        <v>0</v>
      </c>
      <c r="AM83" s="30">
        <f>+Enero!AM83+Febrero!AM83+'Marzo '!AM83</f>
        <v>0</v>
      </c>
      <c r="AN83" s="30">
        <f>+Enero!AN83+Febrero!AN83+'Marzo '!AN83</f>
        <v>0</v>
      </c>
      <c r="AO83" s="30">
        <f>+Enero!AO83+Febrero!AO83+'Marzo '!AO83</f>
        <v>0</v>
      </c>
      <c r="AP83" s="30">
        <f>+Enero!AP83+Febrero!AP83+'Marzo '!AP83</f>
        <v>0</v>
      </c>
      <c r="AQ83" s="30">
        <f>+Enero!AQ83+Febrero!AQ83+'Marzo '!AQ83</f>
        <v>0</v>
      </c>
      <c r="AR83" s="201" t="s">
        <v>111</v>
      </c>
      <c r="CG83" s="195">
        <v>0</v>
      </c>
      <c r="CH83" s="195">
        <v>0</v>
      </c>
    </row>
    <row r="84" spans="1:86" x14ac:dyDescent="0.25">
      <c r="A84" s="311"/>
      <c r="B84" s="39" t="s">
        <v>28</v>
      </c>
      <c r="C84" s="202">
        <f t="shared" si="6"/>
        <v>0</v>
      </c>
      <c r="D84" s="202">
        <f t="shared" si="5"/>
        <v>0</v>
      </c>
      <c r="E84" s="202">
        <f t="shared" si="5"/>
        <v>0</v>
      </c>
      <c r="F84" s="30">
        <f>+Enero!F84+Febrero!F84+'Marzo '!F84</f>
        <v>0</v>
      </c>
      <c r="G84" s="30">
        <f>+Enero!G84+Febrero!G84+'Marzo '!G84</f>
        <v>0</v>
      </c>
      <c r="H84" s="30">
        <f>+Enero!H84+Febrero!H84+'Marzo '!H84</f>
        <v>0</v>
      </c>
      <c r="I84" s="30">
        <f>+Enero!I84+Febrero!I84+'Marzo '!I84</f>
        <v>0</v>
      </c>
      <c r="J84" s="30">
        <f>+Enero!J84+Febrero!J84+'Marzo '!J84</f>
        <v>0</v>
      </c>
      <c r="K84" s="30">
        <f>+Enero!K84+Febrero!K84+'Marzo '!K84</f>
        <v>0</v>
      </c>
      <c r="L84" s="30">
        <f>+Enero!L84+Febrero!L84+'Marzo '!L84</f>
        <v>0</v>
      </c>
      <c r="M84" s="30">
        <f>+Enero!M84+Febrero!M84+'Marzo '!M84</f>
        <v>0</v>
      </c>
      <c r="N84" s="30">
        <f>+Enero!N84+Febrero!N84+'Marzo '!N84</f>
        <v>0</v>
      </c>
      <c r="O84" s="30">
        <f>+Enero!O84+Febrero!O84+'Marzo '!O84</f>
        <v>0</v>
      </c>
      <c r="P84" s="30">
        <f>+Enero!P84+Febrero!P84+'Marzo '!P84</f>
        <v>0</v>
      </c>
      <c r="Q84" s="30">
        <f>+Enero!Q84+Febrero!Q84+'Marzo '!Q84</f>
        <v>0</v>
      </c>
      <c r="R84" s="30">
        <f>+Enero!R84+Febrero!R84+'Marzo '!R84</f>
        <v>0</v>
      </c>
      <c r="S84" s="30">
        <f>+Enero!S84+Febrero!S84+'Marzo '!S84</f>
        <v>0</v>
      </c>
      <c r="T84" s="30">
        <f>+Enero!T84+Febrero!T84+'Marzo '!T84</f>
        <v>0</v>
      </c>
      <c r="U84" s="30">
        <f>+Enero!U84+Febrero!U84+'Marzo '!U84</f>
        <v>0</v>
      </c>
      <c r="V84" s="30">
        <f>+Enero!V84+Febrero!V84+'Marzo '!V84</f>
        <v>0</v>
      </c>
      <c r="W84" s="30">
        <f>+Enero!W84+Febrero!W84+'Marzo '!W84</f>
        <v>0</v>
      </c>
      <c r="X84" s="30">
        <f>+Enero!X84+Febrero!X84+'Marzo '!X84</f>
        <v>0</v>
      </c>
      <c r="Y84" s="30">
        <f>+Enero!Y84+Febrero!Y84+'Marzo '!Y84</f>
        <v>0</v>
      </c>
      <c r="Z84" s="30">
        <f>+Enero!Z84+Febrero!Z84+'Marzo '!Z84</f>
        <v>0</v>
      </c>
      <c r="AA84" s="30">
        <f>+Enero!AA84+Febrero!AA84+'Marzo '!AA84</f>
        <v>0</v>
      </c>
      <c r="AB84" s="30">
        <f>+Enero!AB84+Febrero!AB84+'Marzo '!AB84</f>
        <v>0</v>
      </c>
      <c r="AC84" s="30">
        <f>+Enero!AC84+Febrero!AC84+'Marzo '!AC84</f>
        <v>0</v>
      </c>
      <c r="AD84" s="30">
        <f>+Enero!AD84+Febrero!AD84+'Marzo '!AD84</f>
        <v>0</v>
      </c>
      <c r="AE84" s="30">
        <f>+Enero!AE84+Febrero!AE84+'Marzo '!AE84</f>
        <v>0</v>
      </c>
      <c r="AF84" s="30">
        <f>+Enero!AF84+Febrero!AF84+'Marzo '!AF84</f>
        <v>0</v>
      </c>
      <c r="AG84" s="30">
        <f>+Enero!AG84+Febrero!AG84+'Marzo '!AG84</f>
        <v>0</v>
      </c>
      <c r="AH84" s="30">
        <f>+Enero!AH84+Febrero!AH84+'Marzo '!AH84</f>
        <v>0</v>
      </c>
      <c r="AI84" s="30">
        <f>+Enero!AI84+Febrero!AI84+'Marzo '!AI84</f>
        <v>0</v>
      </c>
      <c r="AJ84" s="30">
        <f>+Enero!AJ84+Febrero!AJ84+'Marzo '!AJ84</f>
        <v>0</v>
      </c>
      <c r="AK84" s="30">
        <f>+Enero!AK84+Febrero!AK84+'Marzo '!AK84</f>
        <v>0</v>
      </c>
      <c r="AL84" s="30">
        <f>+Enero!AL84+Febrero!AL84+'Marzo '!AL84</f>
        <v>0</v>
      </c>
      <c r="AM84" s="30">
        <f>+Enero!AM84+Febrero!AM84+'Marzo '!AM84</f>
        <v>0</v>
      </c>
      <c r="AN84" s="30">
        <f>+Enero!AN84+Febrero!AN84+'Marzo '!AN84</f>
        <v>0</v>
      </c>
      <c r="AO84" s="30">
        <f>+Enero!AO84+Febrero!AO84+'Marzo '!AO84</f>
        <v>0</v>
      </c>
      <c r="AP84" s="30">
        <f>+Enero!AP84+Febrero!AP84+'Marzo '!AP84</f>
        <v>0</v>
      </c>
      <c r="AQ84" s="30">
        <f>+Enero!AQ84+Febrero!AQ84+'Marzo '!AQ84</f>
        <v>0</v>
      </c>
      <c r="AR84" s="201" t="s">
        <v>111</v>
      </c>
      <c r="CG84" s="195">
        <v>0</v>
      </c>
      <c r="CH84" s="195">
        <v>0</v>
      </c>
    </row>
    <row r="85" spans="1:86" x14ac:dyDescent="0.25">
      <c r="A85" s="311"/>
      <c r="B85" s="39" t="s">
        <v>29</v>
      </c>
      <c r="C85" s="202">
        <f t="shared" si="6"/>
        <v>0</v>
      </c>
      <c r="D85" s="202">
        <f t="shared" si="5"/>
        <v>0</v>
      </c>
      <c r="E85" s="202">
        <f t="shared" si="5"/>
        <v>0</v>
      </c>
      <c r="F85" s="30">
        <f>+Enero!F85+Febrero!F85+'Marzo '!F85</f>
        <v>0</v>
      </c>
      <c r="G85" s="30">
        <f>+Enero!G85+Febrero!G85+'Marzo '!G85</f>
        <v>0</v>
      </c>
      <c r="H85" s="30">
        <f>+Enero!H85+Febrero!H85+'Marzo '!H85</f>
        <v>0</v>
      </c>
      <c r="I85" s="30">
        <f>+Enero!I85+Febrero!I85+'Marzo '!I85</f>
        <v>0</v>
      </c>
      <c r="J85" s="30">
        <f>+Enero!J85+Febrero!J85+'Marzo '!J85</f>
        <v>0</v>
      </c>
      <c r="K85" s="30">
        <f>+Enero!K85+Febrero!K85+'Marzo '!K85</f>
        <v>0</v>
      </c>
      <c r="L85" s="30">
        <f>+Enero!L85+Febrero!L85+'Marzo '!L85</f>
        <v>0</v>
      </c>
      <c r="M85" s="30">
        <f>+Enero!M85+Febrero!M85+'Marzo '!M85</f>
        <v>0</v>
      </c>
      <c r="N85" s="30">
        <f>+Enero!N85+Febrero!N85+'Marzo '!N85</f>
        <v>0</v>
      </c>
      <c r="O85" s="30">
        <f>+Enero!O85+Febrero!O85+'Marzo '!O85</f>
        <v>0</v>
      </c>
      <c r="P85" s="30">
        <f>+Enero!P85+Febrero!P85+'Marzo '!P85</f>
        <v>0</v>
      </c>
      <c r="Q85" s="30">
        <f>+Enero!Q85+Febrero!Q85+'Marzo '!Q85</f>
        <v>0</v>
      </c>
      <c r="R85" s="30">
        <f>+Enero!R85+Febrero!R85+'Marzo '!R85</f>
        <v>0</v>
      </c>
      <c r="S85" s="30">
        <f>+Enero!S85+Febrero!S85+'Marzo '!S85</f>
        <v>0</v>
      </c>
      <c r="T85" s="30">
        <f>+Enero!T85+Febrero!T85+'Marzo '!T85</f>
        <v>0</v>
      </c>
      <c r="U85" s="30">
        <f>+Enero!U85+Febrero!U85+'Marzo '!U85</f>
        <v>0</v>
      </c>
      <c r="V85" s="30">
        <f>+Enero!V85+Febrero!V85+'Marzo '!V85</f>
        <v>0</v>
      </c>
      <c r="W85" s="30">
        <f>+Enero!W85+Febrero!W85+'Marzo '!W85</f>
        <v>0</v>
      </c>
      <c r="X85" s="30">
        <f>+Enero!X85+Febrero!X85+'Marzo '!X85</f>
        <v>0</v>
      </c>
      <c r="Y85" s="30">
        <f>+Enero!Y85+Febrero!Y85+'Marzo '!Y85</f>
        <v>0</v>
      </c>
      <c r="Z85" s="30">
        <f>+Enero!Z85+Febrero!Z85+'Marzo '!Z85</f>
        <v>0</v>
      </c>
      <c r="AA85" s="30">
        <f>+Enero!AA85+Febrero!AA85+'Marzo '!AA85</f>
        <v>0</v>
      </c>
      <c r="AB85" s="30">
        <f>+Enero!AB85+Febrero!AB85+'Marzo '!AB85</f>
        <v>0</v>
      </c>
      <c r="AC85" s="30">
        <f>+Enero!AC85+Febrero!AC85+'Marzo '!AC85</f>
        <v>0</v>
      </c>
      <c r="AD85" s="30">
        <f>+Enero!AD85+Febrero!AD85+'Marzo '!AD85</f>
        <v>0</v>
      </c>
      <c r="AE85" s="30">
        <f>+Enero!AE85+Febrero!AE85+'Marzo '!AE85</f>
        <v>0</v>
      </c>
      <c r="AF85" s="30">
        <f>+Enero!AF85+Febrero!AF85+'Marzo '!AF85</f>
        <v>0</v>
      </c>
      <c r="AG85" s="30">
        <f>+Enero!AG85+Febrero!AG85+'Marzo '!AG85</f>
        <v>0</v>
      </c>
      <c r="AH85" s="30">
        <f>+Enero!AH85+Febrero!AH85+'Marzo '!AH85</f>
        <v>0</v>
      </c>
      <c r="AI85" s="30">
        <f>+Enero!AI85+Febrero!AI85+'Marzo '!AI85</f>
        <v>0</v>
      </c>
      <c r="AJ85" s="30">
        <f>+Enero!AJ85+Febrero!AJ85+'Marzo '!AJ85</f>
        <v>0</v>
      </c>
      <c r="AK85" s="30">
        <f>+Enero!AK85+Febrero!AK85+'Marzo '!AK85</f>
        <v>0</v>
      </c>
      <c r="AL85" s="30">
        <f>+Enero!AL85+Febrero!AL85+'Marzo '!AL85</f>
        <v>0</v>
      </c>
      <c r="AM85" s="30">
        <f>+Enero!AM85+Febrero!AM85+'Marzo '!AM85</f>
        <v>0</v>
      </c>
      <c r="AN85" s="30">
        <f>+Enero!AN85+Febrero!AN85+'Marzo '!AN85</f>
        <v>0</v>
      </c>
      <c r="AO85" s="30">
        <f>+Enero!AO85+Febrero!AO85+'Marzo '!AO85</f>
        <v>0</v>
      </c>
      <c r="AP85" s="30">
        <f>+Enero!AP85+Febrero!AP85+'Marzo '!AP85</f>
        <v>0</v>
      </c>
      <c r="AQ85" s="30">
        <f>+Enero!AQ85+Febrero!AQ85+'Marzo '!AQ85</f>
        <v>0</v>
      </c>
      <c r="AR85" s="201" t="s">
        <v>111</v>
      </c>
      <c r="CG85" s="195">
        <v>0</v>
      </c>
      <c r="CH85" s="195">
        <v>0</v>
      </c>
    </row>
    <row r="86" spans="1:86" x14ac:dyDescent="0.25">
      <c r="A86" s="311"/>
      <c r="B86" s="225" t="s">
        <v>112</v>
      </c>
      <c r="C86" s="208">
        <f t="shared" si="6"/>
        <v>0</v>
      </c>
      <c r="D86" s="209">
        <f t="shared" si="5"/>
        <v>0</v>
      </c>
      <c r="E86" s="210">
        <f t="shared" si="5"/>
        <v>0</v>
      </c>
      <c r="F86" s="30">
        <f>+Enero!F86+Febrero!F86+'Marzo '!F86</f>
        <v>0</v>
      </c>
      <c r="G86" s="30">
        <f>+Enero!G86+Febrero!G86+'Marzo '!G86</f>
        <v>0</v>
      </c>
      <c r="H86" s="30">
        <f>+Enero!H86+Febrero!H86+'Marzo '!H86</f>
        <v>0</v>
      </c>
      <c r="I86" s="30">
        <f>+Enero!I86+Febrero!I86+'Marzo '!I86</f>
        <v>0</v>
      </c>
      <c r="J86" s="30">
        <f>+Enero!J86+Febrero!J86+'Marzo '!J86</f>
        <v>0</v>
      </c>
      <c r="K86" s="30">
        <f>+Enero!K86+Febrero!K86+'Marzo '!K86</f>
        <v>0</v>
      </c>
      <c r="L86" s="30">
        <f>+Enero!L86+Febrero!L86+'Marzo '!L86</f>
        <v>0</v>
      </c>
      <c r="M86" s="30">
        <f>+Enero!M86+Febrero!M86+'Marzo '!M86</f>
        <v>0</v>
      </c>
      <c r="N86" s="30">
        <f>+Enero!N86+Febrero!N86+'Marzo '!N86</f>
        <v>0</v>
      </c>
      <c r="O86" s="30">
        <f>+Enero!O86+Febrero!O86+'Marzo '!O86</f>
        <v>0</v>
      </c>
      <c r="P86" s="30">
        <f>+Enero!P86+Febrero!P86+'Marzo '!P86</f>
        <v>0</v>
      </c>
      <c r="Q86" s="30">
        <f>+Enero!Q86+Febrero!Q86+'Marzo '!Q86</f>
        <v>0</v>
      </c>
      <c r="R86" s="30">
        <f>+Enero!R86+Febrero!R86+'Marzo '!R86</f>
        <v>0</v>
      </c>
      <c r="S86" s="30">
        <f>+Enero!S86+Febrero!S86+'Marzo '!S86</f>
        <v>0</v>
      </c>
      <c r="T86" s="30">
        <f>+Enero!T86+Febrero!T86+'Marzo '!T86</f>
        <v>0</v>
      </c>
      <c r="U86" s="30">
        <f>+Enero!U86+Febrero!U86+'Marzo '!U86</f>
        <v>0</v>
      </c>
      <c r="V86" s="30">
        <f>+Enero!V86+Febrero!V86+'Marzo '!V86</f>
        <v>0</v>
      </c>
      <c r="W86" s="30">
        <f>+Enero!W86+Febrero!W86+'Marzo '!W86</f>
        <v>0</v>
      </c>
      <c r="X86" s="30">
        <f>+Enero!X86+Febrero!X86+'Marzo '!X86</f>
        <v>0</v>
      </c>
      <c r="Y86" s="30">
        <f>+Enero!Y86+Febrero!Y86+'Marzo '!Y86</f>
        <v>0</v>
      </c>
      <c r="Z86" s="30">
        <f>+Enero!Z86+Febrero!Z86+'Marzo '!Z86</f>
        <v>0</v>
      </c>
      <c r="AA86" s="30">
        <f>+Enero!AA86+Febrero!AA86+'Marzo '!AA86</f>
        <v>0</v>
      </c>
      <c r="AB86" s="30">
        <f>+Enero!AB86+Febrero!AB86+'Marzo '!AB86</f>
        <v>0</v>
      </c>
      <c r="AC86" s="30">
        <f>+Enero!AC86+Febrero!AC86+'Marzo '!AC86</f>
        <v>0</v>
      </c>
      <c r="AD86" s="30">
        <f>+Enero!AD86+Febrero!AD86+'Marzo '!AD86</f>
        <v>0</v>
      </c>
      <c r="AE86" s="30">
        <f>+Enero!AE86+Febrero!AE86+'Marzo '!AE86</f>
        <v>0</v>
      </c>
      <c r="AF86" s="30">
        <f>+Enero!AF86+Febrero!AF86+'Marzo '!AF86</f>
        <v>0</v>
      </c>
      <c r="AG86" s="30">
        <f>+Enero!AG86+Febrero!AG86+'Marzo '!AG86</f>
        <v>0</v>
      </c>
      <c r="AH86" s="30">
        <f>+Enero!AH86+Febrero!AH86+'Marzo '!AH86</f>
        <v>0</v>
      </c>
      <c r="AI86" s="30">
        <f>+Enero!AI86+Febrero!AI86+'Marzo '!AI86</f>
        <v>0</v>
      </c>
      <c r="AJ86" s="30">
        <f>+Enero!AJ86+Febrero!AJ86+'Marzo '!AJ86</f>
        <v>0</v>
      </c>
      <c r="AK86" s="30">
        <f>+Enero!AK86+Febrero!AK86+'Marzo '!AK86</f>
        <v>0</v>
      </c>
      <c r="AL86" s="30">
        <f>+Enero!AL86+Febrero!AL86+'Marzo '!AL86</f>
        <v>0</v>
      </c>
      <c r="AM86" s="30">
        <f>+Enero!AM86+Febrero!AM86+'Marzo '!AM86</f>
        <v>0</v>
      </c>
      <c r="AN86" s="30">
        <f>+Enero!AN86+Febrero!AN86+'Marzo '!AN86</f>
        <v>0</v>
      </c>
      <c r="AO86" s="30">
        <f>+Enero!AO86+Febrero!AO86+'Marzo '!AO86</f>
        <v>0</v>
      </c>
      <c r="AP86" s="30">
        <f>+Enero!AP86+Febrero!AP86+'Marzo '!AP86</f>
        <v>0</v>
      </c>
      <c r="AQ86" s="30">
        <f>+Enero!AQ86+Febrero!AQ86+'Marzo '!AQ86</f>
        <v>0</v>
      </c>
      <c r="AR86" s="201" t="s">
        <v>111</v>
      </c>
      <c r="CG86" s="195">
        <v>0</v>
      </c>
      <c r="CH86" s="195">
        <v>0</v>
      </c>
    </row>
    <row r="87" spans="1:86" x14ac:dyDescent="0.25">
      <c r="A87" s="312"/>
      <c r="B87" s="56" t="s">
        <v>32</v>
      </c>
      <c r="C87" s="212">
        <f t="shared" si="6"/>
        <v>0</v>
      </c>
      <c r="D87" s="212">
        <f t="shared" si="5"/>
        <v>0</v>
      </c>
      <c r="E87" s="212">
        <f t="shared" si="5"/>
        <v>0</v>
      </c>
      <c r="F87" s="30">
        <f>+Enero!F87+Febrero!F87+'Marzo '!F87</f>
        <v>0</v>
      </c>
      <c r="G87" s="30">
        <f>+Enero!G87+Febrero!G87+'Marzo '!G87</f>
        <v>0</v>
      </c>
      <c r="H87" s="30">
        <f>+Enero!H87+Febrero!H87+'Marzo '!H87</f>
        <v>0</v>
      </c>
      <c r="I87" s="30">
        <f>+Enero!I87+Febrero!I87+'Marzo '!I87</f>
        <v>0</v>
      </c>
      <c r="J87" s="30">
        <f>+Enero!J87+Febrero!J87+'Marzo '!J87</f>
        <v>0</v>
      </c>
      <c r="K87" s="30">
        <f>+Enero!K87+Febrero!K87+'Marzo '!K87</f>
        <v>0</v>
      </c>
      <c r="L87" s="30">
        <f>+Enero!L87+Febrero!L87+'Marzo '!L87</f>
        <v>0</v>
      </c>
      <c r="M87" s="30">
        <f>+Enero!M87+Febrero!M87+'Marzo '!M87</f>
        <v>0</v>
      </c>
      <c r="N87" s="30">
        <f>+Enero!N87+Febrero!N87+'Marzo '!N87</f>
        <v>0</v>
      </c>
      <c r="O87" s="30">
        <f>+Enero!O87+Febrero!O87+'Marzo '!O87</f>
        <v>0</v>
      </c>
      <c r="P87" s="30">
        <f>+Enero!P87+Febrero!P87+'Marzo '!P87</f>
        <v>0</v>
      </c>
      <c r="Q87" s="30">
        <f>+Enero!Q87+Febrero!Q87+'Marzo '!Q87</f>
        <v>0</v>
      </c>
      <c r="R87" s="30">
        <f>+Enero!R87+Febrero!R87+'Marzo '!R87</f>
        <v>0</v>
      </c>
      <c r="S87" s="30">
        <f>+Enero!S87+Febrero!S87+'Marzo '!S87</f>
        <v>0</v>
      </c>
      <c r="T87" s="30">
        <f>+Enero!T87+Febrero!T87+'Marzo '!T87</f>
        <v>0</v>
      </c>
      <c r="U87" s="30">
        <f>+Enero!U87+Febrero!U87+'Marzo '!U87</f>
        <v>0</v>
      </c>
      <c r="V87" s="30">
        <f>+Enero!V87+Febrero!V87+'Marzo '!V87</f>
        <v>0</v>
      </c>
      <c r="W87" s="30">
        <f>+Enero!W87+Febrero!W87+'Marzo '!W87</f>
        <v>0</v>
      </c>
      <c r="X87" s="30">
        <f>+Enero!X87+Febrero!X87+'Marzo '!X87</f>
        <v>0</v>
      </c>
      <c r="Y87" s="30">
        <f>+Enero!Y87+Febrero!Y87+'Marzo '!Y87</f>
        <v>0</v>
      </c>
      <c r="Z87" s="30">
        <f>+Enero!Z87+Febrero!Z87+'Marzo '!Z87</f>
        <v>0</v>
      </c>
      <c r="AA87" s="30">
        <f>+Enero!AA87+Febrero!AA87+'Marzo '!AA87</f>
        <v>0</v>
      </c>
      <c r="AB87" s="30">
        <f>+Enero!AB87+Febrero!AB87+'Marzo '!AB87</f>
        <v>0</v>
      </c>
      <c r="AC87" s="30">
        <f>+Enero!AC87+Febrero!AC87+'Marzo '!AC87</f>
        <v>0</v>
      </c>
      <c r="AD87" s="30">
        <f>+Enero!AD87+Febrero!AD87+'Marzo '!AD87</f>
        <v>0</v>
      </c>
      <c r="AE87" s="30">
        <f>+Enero!AE87+Febrero!AE87+'Marzo '!AE87</f>
        <v>0</v>
      </c>
      <c r="AF87" s="30">
        <f>+Enero!AF87+Febrero!AF87+'Marzo '!AF87</f>
        <v>0</v>
      </c>
      <c r="AG87" s="30">
        <f>+Enero!AG87+Febrero!AG87+'Marzo '!AG87</f>
        <v>0</v>
      </c>
      <c r="AH87" s="30">
        <f>+Enero!AH87+Febrero!AH87+'Marzo '!AH87</f>
        <v>0</v>
      </c>
      <c r="AI87" s="30">
        <f>+Enero!AI87+Febrero!AI87+'Marzo '!AI87</f>
        <v>0</v>
      </c>
      <c r="AJ87" s="30">
        <f>+Enero!AJ87+Febrero!AJ87+'Marzo '!AJ87</f>
        <v>0</v>
      </c>
      <c r="AK87" s="30">
        <f>+Enero!AK87+Febrero!AK87+'Marzo '!AK87</f>
        <v>0</v>
      </c>
      <c r="AL87" s="30">
        <f>+Enero!AL87+Febrero!AL87+'Marzo '!AL87</f>
        <v>0</v>
      </c>
      <c r="AM87" s="30">
        <f>+Enero!AM87+Febrero!AM87+'Marzo '!AM87</f>
        <v>0</v>
      </c>
      <c r="AN87" s="30">
        <f>+Enero!AN87+Febrero!AN87+'Marzo '!AN87</f>
        <v>0</v>
      </c>
      <c r="AO87" s="30">
        <f>+Enero!AO87+Febrero!AO87+'Marzo '!AO87</f>
        <v>0</v>
      </c>
      <c r="AP87" s="30">
        <f>+Enero!AP87+Febrero!AP87+'Marzo '!AP87</f>
        <v>0</v>
      </c>
      <c r="AQ87" s="30">
        <f>+Enero!AQ87+Febrero!AQ87+'Marzo '!AQ87</f>
        <v>0</v>
      </c>
      <c r="AR87" s="201" t="s">
        <v>111</v>
      </c>
      <c r="CG87" s="195">
        <v>0</v>
      </c>
      <c r="CH87" s="195">
        <v>0</v>
      </c>
    </row>
    <row r="88" spans="1:86" x14ac:dyDescent="0.25">
      <c r="A88" s="263" t="s">
        <v>45</v>
      </c>
      <c r="B88" s="28" t="s">
        <v>24</v>
      </c>
      <c r="C88" s="198">
        <f t="shared" si="6"/>
        <v>0</v>
      </c>
      <c r="D88" s="198">
        <f t="shared" si="5"/>
        <v>0</v>
      </c>
      <c r="E88" s="198">
        <f t="shared" si="5"/>
        <v>0</v>
      </c>
      <c r="F88" s="30">
        <f>+Enero!F88+Febrero!F88+'Marzo '!F88</f>
        <v>0</v>
      </c>
      <c r="G88" s="30">
        <f>+Enero!G88+Febrero!G88+'Marzo '!G88</f>
        <v>0</v>
      </c>
      <c r="H88" s="30">
        <f>+Enero!H88+Febrero!H88+'Marzo '!H88</f>
        <v>0</v>
      </c>
      <c r="I88" s="30">
        <f>+Enero!I88+Febrero!I88+'Marzo '!I88</f>
        <v>0</v>
      </c>
      <c r="J88" s="30">
        <f>+Enero!J88+Febrero!J88+'Marzo '!J88</f>
        <v>0</v>
      </c>
      <c r="K88" s="30">
        <f>+Enero!K88+Febrero!K88+'Marzo '!K88</f>
        <v>0</v>
      </c>
      <c r="L88" s="30">
        <f>+Enero!L88+Febrero!L88+'Marzo '!L88</f>
        <v>0</v>
      </c>
      <c r="M88" s="30">
        <f>+Enero!M88+Febrero!M88+'Marzo '!M88</f>
        <v>0</v>
      </c>
      <c r="N88" s="30">
        <f>+Enero!N88+Febrero!N88+'Marzo '!N88</f>
        <v>0</v>
      </c>
      <c r="O88" s="30">
        <f>+Enero!O88+Febrero!O88+'Marzo '!O88</f>
        <v>0</v>
      </c>
      <c r="P88" s="30">
        <f>+Enero!P88+Febrero!P88+'Marzo '!P88</f>
        <v>0</v>
      </c>
      <c r="Q88" s="30">
        <f>+Enero!Q88+Febrero!Q88+'Marzo '!Q88</f>
        <v>0</v>
      </c>
      <c r="R88" s="30">
        <f>+Enero!R88+Febrero!R88+'Marzo '!R88</f>
        <v>0</v>
      </c>
      <c r="S88" s="30">
        <f>+Enero!S88+Febrero!S88+'Marzo '!S88</f>
        <v>0</v>
      </c>
      <c r="T88" s="30">
        <f>+Enero!T88+Febrero!T88+'Marzo '!T88</f>
        <v>0</v>
      </c>
      <c r="U88" s="30">
        <f>+Enero!U88+Febrero!U88+'Marzo '!U88</f>
        <v>0</v>
      </c>
      <c r="V88" s="30">
        <f>+Enero!V88+Febrero!V88+'Marzo '!V88</f>
        <v>0</v>
      </c>
      <c r="W88" s="30">
        <f>+Enero!W88+Febrero!W88+'Marzo '!W88</f>
        <v>0</v>
      </c>
      <c r="X88" s="30">
        <f>+Enero!X88+Febrero!X88+'Marzo '!X88</f>
        <v>0</v>
      </c>
      <c r="Y88" s="30">
        <f>+Enero!Y88+Febrero!Y88+'Marzo '!Y88</f>
        <v>0</v>
      </c>
      <c r="Z88" s="30">
        <f>+Enero!Z88+Febrero!Z88+'Marzo '!Z88</f>
        <v>0</v>
      </c>
      <c r="AA88" s="30">
        <f>+Enero!AA88+Febrero!AA88+'Marzo '!AA88</f>
        <v>0</v>
      </c>
      <c r="AB88" s="30">
        <f>+Enero!AB88+Febrero!AB88+'Marzo '!AB88</f>
        <v>0</v>
      </c>
      <c r="AC88" s="30">
        <f>+Enero!AC88+Febrero!AC88+'Marzo '!AC88</f>
        <v>0</v>
      </c>
      <c r="AD88" s="30">
        <f>+Enero!AD88+Febrero!AD88+'Marzo '!AD88</f>
        <v>0</v>
      </c>
      <c r="AE88" s="30">
        <f>+Enero!AE88+Febrero!AE88+'Marzo '!AE88</f>
        <v>0</v>
      </c>
      <c r="AF88" s="30">
        <f>+Enero!AF88+Febrero!AF88+'Marzo '!AF88</f>
        <v>0</v>
      </c>
      <c r="AG88" s="30">
        <f>+Enero!AG88+Febrero!AG88+'Marzo '!AG88</f>
        <v>0</v>
      </c>
      <c r="AH88" s="30">
        <f>+Enero!AH88+Febrero!AH88+'Marzo '!AH88</f>
        <v>0</v>
      </c>
      <c r="AI88" s="30">
        <f>+Enero!AI88+Febrero!AI88+'Marzo '!AI88</f>
        <v>0</v>
      </c>
      <c r="AJ88" s="30">
        <f>+Enero!AJ88+Febrero!AJ88+'Marzo '!AJ88</f>
        <v>0</v>
      </c>
      <c r="AK88" s="30">
        <f>+Enero!AK88+Febrero!AK88+'Marzo '!AK88</f>
        <v>0</v>
      </c>
      <c r="AL88" s="30">
        <f>+Enero!AL88+Febrero!AL88+'Marzo '!AL88</f>
        <v>0</v>
      </c>
      <c r="AM88" s="30">
        <f>+Enero!AM88+Febrero!AM88+'Marzo '!AM88</f>
        <v>0</v>
      </c>
      <c r="AN88" s="30">
        <f>+Enero!AN88+Febrero!AN88+'Marzo '!AN88</f>
        <v>0</v>
      </c>
      <c r="AO88" s="30">
        <f>+Enero!AO88+Febrero!AO88+'Marzo '!AO88</f>
        <v>0</v>
      </c>
      <c r="AP88" s="30">
        <f>+Enero!AP88+Febrero!AP88+'Marzo '!AP88</f>
        <v>0</v>
      </c>
      <c r="AQ88" s="30">
        <f>+Enero!AQ88+Febrero!AQ88+'Marzo '!AQ88</f>
        <v>0</v>
      </c>
      <c r="AR88" s="201" t="s">
        <v>111</v>
      </c>
      <c r="CG88" s="195">
        <v>0</v>
      </c>
      <c r="CH88" s="195">
        <v>0</v>
      </c>
    </row>
    <row r="89" spans="1:86" x14ac:dyDescent="0.25">
      <c r="A89" s="264"/>
      <c r="B89" s="39" t="s">
        <v>25</v>
      </c>
      <c r="C89" s="202">
        <f t="shared" si="6"/>
        <v>0</v>
      </c>
      <c r="D89" s="202">
        <f t="shared" si="5"/>
        <v>0</v>
      </c>
      <c r="E89" s="202">
        <f t="shared" si="5"/>
        <v>0</v>
      </c>
      <c r="F89" s="30">
        <f>+Enero!F89+Febrero!F89+'Marzo '!F89</f>
        <v>0</v>
      </c>
      <c r="G89" s="30">
        <f>+Enero!G89+Febrero!G89+'Marzo '!G89</f>
        <v>0</v>
      </c>
      <c r="H89" s="30">
        <f>+Enero!H89+Febrero!H89+'Marzo '!H89</f>
        <v>0</v>
      </c>
      <c r="I89" s="30">
        <f>+Enero!I89+Febrero!I89+'Marzo '!I89</f>
        <v>0</v>
      </c>
      <c r="J89" s="30">
        <f>+Enero!J89+Febrero!J89+'Marzo '!J89</f>
        <v>0</v>
      </c>
      <c r="K89" s="30">
        <f>+Enero!K89+Febrero!K89+'Marzo '!K89</f>
        <v>0</v>
      </c>
      <c r="L89" s="30">
        <f>+Enero!L89+Febrero!L89+'Marzo '!L89</f>
        <v>0</v>
      </c>
      <c r="M89" s="30">
        <f>+Enero!M89+Febrero!M89+'Marzo '!M89</f>
        <v>0</v>
      </c>
      <c r="N89" s="30">
        <f>+Enero!N89+Febrero!N89+'Marzo '!N89</f>
        <v>0</v>
      </c>
      <c r="O89" s="30">
        <f>+Enero!O89+Febrero!O89+'Marzo '!O89</f>
        <v>0</v>
      </c>
      <c r="P89" s="30">
        <f>+Enero!P89+Febrero!P89+'Marzo '!P89</f>
        <v>0</v>
      </c>
      <c r="Q89" s="30">
        <f>+Enero!Q89+Febrero!Q89+'Marzo '!Q89</f>
        <v>0</v>
      </c>
      <c r="R89" s="30">
        <f>+Enero!R89+Febrero!R89+'Marzo '!R89</f>
        <v>0</v>
      </c>
      <c r="S89" s="30">
        <f>+Enero!S89+Febrero!S89+'Marzo '!S89</f>
        <v>0</v>
      </c>
      <c r="T89" s="30">
        <f>+Enero!T89+Febrero!T89+'Marzo '!T89</f>
        <v>0</v>
      </c>
      <c r="U89" s="30">
        <f>+Enero!U89+Febrero!U89+'Marzo '!U89</f>
        <v>0</v>
      </c>
      <c r="V89" s="30">
        <f>+Enero!V89+Febrero!V89+'Marzo '!V89</f>
        <v>0</v>
      </c>
      <c r="W89" s="30">
        <f>+Enero!W89+Febrero!W89+'Marzo '!W89</f>
        <v>0</v>
      </c>
      <c r="X89" s="30">
        <f>+Enero!X89+Febrero!X89+'Marzo '!X89</f>
        <v>0</v>
      </c>
      <c r="Y89" s="30">
        <f>+Enero!Y89+Febrero!Y89+'Marzo '!Y89</f>
        <v>0</v>
      </c>
      <c r="Z89" s="30">
        <f>+Enero!Z89+Febrero!Z89+'Marzo '!Z89</f>
        <v>0</v>
      </c>
      <c r="AA89" s="30">
        <f>+Enero!AA89+Febrero!AA89+'Marzo '!AA89</f>
        <v>0</v>
      </c>
      <c r="AB89" s="30">
        <f>+Enero!AB89+Febrero!AB89+'Marzo '!AB89</f>
        <v>0</v>
      </c>
      <c r="AC89" s="30">
        <f>+Enero!AC89+Febrero!AC89+'Marzo '!AC89</f>
        <v>0</v>
      </c>
      <c r="AD89" s="30">
        <f>+Enero!AD89+Febrero!AD89+'Marzo '!AD89</f>
        <v>0</v>
      </c>
      <c r="AE89" s="30">
        <f>+Enero!AE89+Febrero!AE89+'Marzo '!AE89</f>
        <v>0</v>
      </c>
      <c r="AF89" s="30">
        <f>+Enero!AF89+Febrero!AF89+'Marzo '!AF89</f>
        <v>0</v>
      </c>
      <c r="AG89" s="30">
        <f>+Enero!AG89+Febrero!AG89+'Marzo '!AG89</f>
        <v>0</v>
      </c>
      <c r="AH89" s="30">
        <f>+Enero!AH89+Febrero!AH89+'Marzo '!AH89</f>
        <v>0</v>
      </c>
      <c r="AI89" s="30">
        <f>+Enero!AI89+Febrero!AI89+'Marzo '!AI89</f>
        <v>0</v>
      </c>
      <c r="AJ89" s="30">
        <f>+Enero!AJ89+Febrero!AJ89+'Marzo '!AJ89</f>
        <v>0</v>
      </c>
      <c r="AK89" s="30">
        <f>+Enero!AK89+Febrero!AK89+'Marzo '!AK89</f>
        <v>0</v>
      </c>
      <c r="AL89" s="30">
        <f>+Enero!AL89+Febrero!AL89+'Marzo '!AL89</f>
        <v>0</v>
      </c>
      <c r="AM89" s="30">
        <f>+Enero!AM89+Febrero!AM89+'Marzo '!AM89</f>
        <v>0</v>
      </c>
      <c r="AN89" s="30">
        <f>+Enero!AN89+Febrero!AN89+'Marzo '!AN89</f>
        <v>0</v>
      </c>
      <c r="AO89" s="30">
        <f>+Enero!AO89+Febrero!AO89+'Marzo '!AO89</f>
        <v>0</v>
      </c>
      <c r="AP89" s="30">
        <f>+Enero!AP89+Febrero!AP89+'Marzo '!AP89</f>
        <v>0</v>
      </c>
      <c r="AQ89" s="30">
        <f>+Enero!AQ89+Febrero!AQ89+'Marzo '!AQ89</f>
        <v>0</v>
      </c>
      <c r="AR89" s="201" t="s">
        <v>111</v>
      </c>
      <c r="CG89" s="195">
        <v>0</v>
      </c>
      <c r="CH89" s="195">
        <v>0</v>
      </c>
    </row>
    <row r="90" spans="1:86" x14ac:dyDescent="0.25">
      <c r="A90" s="264"/>
      <c r="B90" s="39" t="s">
        <v>26</v>
      </c>
      <c r="C90" s="202">
        <f t="shared" si="6"/>
        <v>0</v>
      </c>
      <c r="D90" s="202">
        <f t="shared" si="5"/>
        <v>0</v>
      </c>
      <c r="E90" s="202">
        <f t="shared" si="5"/>
        <v>0</v>
      </c>
      <c r="F90" s="30">
        <f>+Enero!F90+Febrero!F90+'Marzo '!F90</f>
        <v>0</v>
      </c>
      <c r="G90" s="30">
        <f>+Enero!G90+Febrero!G90+'Marzo '!G90</f>
        <v>0</v>
      </c>
      <c r="H90" s="30">
        <f>+Enero!H90+Febrero!H90+'Marzo '!H90</f>
        <v>0</v>
      </c>
      <c r="I90" s="30">
        <f>+Enero!I90+Febrero!I90+'Marzo '!I90</f>
        <v>0</v>
      </c>
      <c r="J90" s="30">
        <f>+Enero!J90+Febrero!J90+'Marzo '!J90</f>
        <v>0</v>
      </c>
      <c r="K90" s="30">
        <f>+Enero!K90+Febrero!K90+'Marzo '!K90</f>
        <v>0</v>
      </c>
      <c r="L90" s="30">
        <f>+Enero!L90+Febrero!L90+'Marzo '!L90</f>
        <v>0</v>
      </c>
      <c r="M90" s="30">
        <f>+Enero!M90+Febrero!M90+'Marzo '!M90</f>
        <v>0</v>
      </c>
      <c r="N90" s="30">
        <f>+Enero!N90+Febrero!N90+'Marzo '!N90</f>
        <v>0</v>
      </c>
      <c r="O90" s="30">
        <f>+Enero!O90+Febrero!O90+'Marzo '!O90</f>
        <v>0</v>
      </c>
      <c r="P90" s="30">
        <f>+Enero!P90+Febrero!P90+'Marzo '!P90</f>
        <v>0</v>
      </c>
      <c r="Q90" s="30">
        <f>+Enero!Q90+Febrero!Q90+'Marzo '!Q90</f>
        <v>0</v>
      </c>
      <c r="R90" s="30">
        <f>+Enero!R90+Febrero!R90+'Marzo '!R90</f>
        <v>0</v>
      </c>
      <c r="S90" s="30">
        <f>+Enero!S90+Febrero!S90+'Marzo '!S90</f>
        <v>0</v>
      </c>
      <c r="T90" s="30">
        <f>+Enero!T90+Febrero!T90+'Marzo '!T90</f>
        <v>0</v>
      </c>
      <c r="U90" s="30">
        <f>+Enero!U90+Febrero!U90+'Marzo '!U90</f>
        <v>0</v>
      </c>
      <c r="V90" s="30">
        <f>+Enero!V90+Febrero!V90+'Marzo '!V90</f>
        <v>0</v>
      </c>
      <c r="W90" s="30">
        <f>+Enero!W90+Febrero!W90+'Marzo '!W90</f>
        <v>0</v>
      </c>
      <c r="X90" s="30">
        <f>+Enero!X90+Febrero!X90+'Marzo '!X90</f>
        <v>0</v>
      </c>
      <c r="Y90" s="30">
        <f>+Enero!Y90+Febrero!Y90+'Marzo '!Y90</f>
        <v>0</v>
      </c>
      <c r="Z90" s="30">
        <f>+Enero!Z90+Febrero!Z90+'Marzo '!Z90</f>
        <v>0</v>
      </c>
      <c r="AA90" s="30">
        <f>+Enero!AA90+Febrero!AA90+'Marzo '!AA90</f>
        <v>0</v>
      </c>
      <c r="AB90" s="30">
        <f>+Enero!AB90+Febrero!AB90+'Marzo '!AB90</f>
        <v>0</v>
      </c>
      <c r="AC90" s="30">
        <f>+Enero!AC90+Febrero!AC90+'Marzo '!AC90</f>
        <v>0</v>
      </c>
      <c r="AD90" s="30">
        <f>+Enero!AD90+Febrero!AD90+'Marzo '!AD90</f>
        <v>0</v>
      </c>
      <c r="AE90" s="30">
        <f>+Enero!AE90+Febrero!AE90+'Marzo '!AE90</f>
        <v>0</v>
      </c>
      <c r="AF90" s="30">
        <f>+Enero!AF90+Febrero!AF90+'Marzo '!AF90</f>
        <v>0</v>
      </c>
      <c r="AG90" s="30">
        <f>+Enero!AG90+Febrero!AG90+'Marzo '!AG90</f>
        <v>0</v>
      </c>
      <c r="AH90" s="30">
        <f>+Enero!AH90+Febrero!AH90+'Marzo '!AH90</f>
        <v>0</v>
      </c>
      <c r="AI90" s="30">
        <f>+Enero!AI90+Febrero!AI90+'Marzo '!AI90</f>
        <v>0</v>
      </c>
      <c r="AJ90" s="30">
        <f>+Enero!AJ90+Febrero!AJ90+'Marzo '!AJ90</f>
        <v>0</v>
      </c>
      <c r="AK90" s="30">
        <f>+Enero!AK90+Febrero!AK90+'Marzo '!AK90</f>
        <v>0</v>
      </c>
      <c r="AL90" s="30">
        <f>+Enero!AL90+Febrero!AL90+'Marzo '!AL90</f>
        <v>0</v>
      </c>
      <c r="AM90" s="30">
        <f>+Enero!AM90+Febrero!AM90+'Marzo '!AM90</f>
        <v>0</v>
      </c>
      <c r="AN90" s="30">
        <f>+Enero!AN90+Febrero!AN90+'Marzo '!AN90</f>
        <v>0</v>
      </c>
      <c r="AO90" s="30">
        <f>+Enero!AO90+Febrero!AO90+'Marzo '!AO90</f>
        <v>0</v>
      </c>
      <c r="AP90" s="30">
        <f>+Enero!AP90+Febrero!AP90+'Marzo '!AP90</f>
        <v>0</v>
      </c>
      <c r="AQ90" s="30">
        <f>+Enero!AQ90+Febrero!AQ90+'Marzo '!AQ90</f>
        <v>0</v>
      </c>
      <c r="AR90" s="201" t="s">
        <v>111</v>
      </c>
      <c r="CG90" s="195">
        <v>0</v>
      </c>
      <c r="CH90" s="195">
        <v>0</v>
      </c>
    </row>
    <row r="91" spans="1:86" x14ac:dyDescent="0.25">
      <c r="A91" s="264"/>
      <c r="B91" s="39" t="s">
        <v>28</v>
      </c>
      <c r="C91" s="202">
        <f t="shared" si="6"/>
        <v>0</v>
      </c>
      <c r="D91" s="202">
        <f t="shared" si="5"/>
        <v>0</v>
      </c>
      <c r="E91" s="202">
        <f t="shared" si="5"/>
        <v>0</v>
      </c>
      <c r="F91" s="30">
        <f>+Enero!F91+Febrero!F91+'Marzo '!F91</f>
        <v>0</v>
      </c>
      <c r="G91" s="30">
        <f>+Enero!G91+Febrero!G91+'Marzo '!G91</f>
        <v>0</v>
      </c>
      <c r="H91" s="30">
        <f>+Enero!H91+Febrero!H91+'Marzo '!H91</f>
        <v>0</v>
      </c>
      <c r="I91" s="30">
        <f>+Enero!I91+Febrero!I91+'Marzo '!I91</f>
        <v>0</v>
      </c>
      <c r="J91" s="30">
        <f>+Enero!J91+Febrero!J91+'Marzo '!J91</f>
        <v>0</v>
      </c>
      <c r="K91" s="30">
        <f>+Enero!K91+Febrero!K91+'Marzo '!K91</f>
        <v>0</v>
      </c>
      <c r="L91" s="30">
        <f>+Enero!L91+Febrero!L91+'Marzo '!L91</f>
        <v>0</v>
      </c>
      <c r="M91" s="30">
        <f>+Enero!M91+Febrero!M91+'Marzo '!M91</f>
        <v>0</v>
      </c>
      <c r="N91" s="30">
        <f>+Enero!N91+Febrero!N91+'Marzo '!N91</f>
        <v>0</v>
      </c>
      <c r="O91" s="30">
        <f>+Enero!O91+Febrero!O91+'Marzo '!O91</f>
        <v>0</v>
      </c>
      <c r="P91" s="30">
        <f>+Enero!P91+Febrero!P91+'Marzo '!P91</f>
        <v>0</v>
      </c>
      <c r="Q91" s="30">
        <f>+Enero!Q91+Febrero!Q91+'Marzo '!Q91</f>
        <v>0</v>
      </c>
      <c r="R91" s="30">
        <f>+Enero!R91+Febrero!R91+'Marzo '!R91</f>
        <v>0</v>
      </c>
      <c r="S91" s="30">
        <f>+Enero!S91+Febrero!S91+'Marzo '!S91</f>
        <v>0</v>
      </c>
      <c r="T91" s="30">
        <f>+Enero!T91+Febrero!T91+'Marzo '!T91</f>
        <v>0</v>
      </c>
      <c r="U91" s="30">
        <f>+Enero!U91+Febrero!U91+'Marzo '!U91</f>
        <v>0</v>
      </c>
      <c r="V91" s="30">
        <f>+Enero!V91+Febrero!V91+'Marzo '!V91</f>
        <v>0</v>
      </c>
      <c r="W91" s="30">
        <f>+Enero!W91+Febrero!W91+'Marzo '!W91</f>
        <v>0</v>
      </c>
      <c r="X91" s="30">
        <f>+Enero!X91+Febrero!X91+'Marzo '!X91</f>
        <v>0</v>
      </c>
      <c r="Y91" s="30">
        <f>+Enero!Y91+Febrero!Y91+'Marzo '!Y91</f>
        <v>0</v>
      </c>
      <c r="Z91" s="30">
        <f>+Enero!Z91+Febrero!Z91+'Marzo '!Z91</f>
        <v>0</v>
      </c>
      <c r="AA91" s="30">
        <f>+Enero!AA91+Febrero!AA91+'Marzo '!AA91</f>
        <v>0</v>
      </c>
      <c r="AB91" s="30">
        <f>+Enero!AB91+Febrero!AB91+'Marzo '!AB91</f>
        <v>0</v>
      </c>
      <c r="AC91" s="30">
        <f>+Enero!AC91+Febrero!AC91+'Marzo '!AC91</f>
        <v>0</v>
      </c>
      <c r="AD91" s="30">
        <f>+Enero!AD91+Febrero!AD91+'Marzo '!AD91</f>
        <v>0</v>
      </c>
      <c r="AE91" s="30">
        <f>+Enero!AE91+Febrero!AE91+'Marzo '!AE91</f>
        <v>0</v>
      </c>
      <c r="AF91" s="30">
        <f>+Enero!AF91+Febrero!AF91+'Marzo '!AF91</f>
        <v>0</v>
      </c>
      <c r="AG91" s="30">
        <f>+Enero!AG91+Febrero!AG91+'Marzo '!AG91</f>
        <v>0</v>
      </c>
      <c r="AH91" s="30">
        <f>+Enero!AH91+Febrero!AH91+'Marzo '!AH91</f>
        <v>0</v>
      </c>
      <c r="AI91" s="30">
        <f>+Enero!AI91+Febrero!AI91+'Marzo '!AI91</f>
        <v>0</v>
      </c>
      <c r="AJ91" s="30">
        <f>+Enero!AJ91+Febrero!AJ91+'Marzo '!AJ91</f>
        <v>0</v>
      </c>
      <c r="AK91" s="30">
        <f>+Enero!AK91+Febrero!AK91+'Marzo '!AK91</f>
        <v>0</v>
      </c>
      <c r="AL91" s="30">
        <f>+Enero!AL91+Febrero!AL91+'Marzo '!AL91</f>
        <v>0</v>
      </c>
      <c r="AM91" s="30">
        <f>+Enero!AM91+Febrero!AM91+'Marzo '!AM91</f>
        <v>0</v>
      </c>
      <c r="AN91" s="30">
        <f>+Enero!AN91+Febrero!AN91+'Marzo '!AN91</f>
        <v>0</v>
      </c>
      <c r="AO91" s="30">
        <f>+Enero!AO91+Febrero!AO91+'Marzo '!AO91</f>
        <v>0</v>
      </c>
      <c r="AP91" s="30">
        <f>+Enero!AP91+Febrero!AP91+'Marzo '!AP91</f>
        <v>0</v>
      </c>
      <c r="AQ91" s="30">
        <f>+Enero!AQ91+Febrero!AQ91+'Marzo '!AQ91</f>
        <v>0</v>
      </c>
      <c r="AR91" s="201" t="s">
        <v>111</v>
      </c>
      <c r="CG91" s="195">
        <v>0</v>
      </c>
      <c r="CH91" s="195">
        <v>0</v>
      </c>
    </row>
    <row r="92" spans="1:86" x14ac:dyDescent="0.25">
      <c r="A92" s="264"/>
      <c r="B92" s="39" t="s">
        <v>29</v>
      </c>
      <c r="C92" s="202">
        <f t="shared" si="6"/>
        <v>0</v>
      </c>
      <c r="D92" s="202">
        <f t="shared" si="5"/>
        <v>0</v>
      </c>
      <c r="E92" s="202">
        <f t="shared" si="5"/>
        <v>0</v>
      </c>
      <c r="F92" s="30">
        <f>+Enero!F92+Febrero!F92+'Marzo '!F92</f>
        <v>0</v>
      </c>
      <c r="G92" s="30">
        <f>+Enero!G92+Febrero!G92+'Marzo '!G92</f>
        <v>0</v>
      </c>
      <c r="H92" s="30">
        <f>+Enero!H92+Febrero!H92+'Marzo '!H92</f>
        <v>0</v>
      </c>
      <c r="I92" s="30">
        <f>+Enero!I92+Febrero!I92+'Marzo '!I92</f>
        <v>0</v>
      </c>
      <c r="J92" s="30">
        <f>+Enero!J92+Febrero!J92+'Marzo '!J92</f>
        <v>0</v>
      </c>
      <c r="K92" s="30">
        <f>+Enero!K92+Febrero!K92+'Marzo '!K92</f>
        <v>0</v>
      </c>
      <c r="L92" s="30">
        <f>+Enero!L92+Febrero!L92+'Marzo '!L92</f>
        <v>0</v>
      </c>
      <c r="M92" s="30">
        <f>+Enero!M92+Febrero!M92+'Marzo '!M92</f>
        <v>0</v>
      </c>
      <c r="N92" s="30">
        <f>+Enero!N92+Febrero!N92+'Marzo '!N92</f>
        <v>0</v>
      </c>
      <c r="O92" s="30">
        <f>+Enero!O92+Febrero!O92+'Marzo '!O92</f>
        <v>0</v>
      </c>
      <c r="P92" s="30">
        <f>+Enero!P92+Febrero!P92+'Marzo '!P92</f>
        <v>0</v>
      </c>
      <c r="Q92" s="30">
        <f>+Enero!Q92+Febrero!Q92+'Marzo '!Q92</f>
        <v>0</v>
      </c>
      <c r="R92" s="30">
        <f>+Enero!R92+Febrero!R92+'Marzo '!R92</f>
        <v>0</v>
      </c>
      <c r="S92" s="30">
        <f>+Enero!S92+Febrero!S92+'Marzo '!S92</f>
        <v>0</v>
      </c>
      <c r="T92" s="30">
        <f>+Enero!T92+Febrero!T92+'Marzo '!T92</f>
        <v>0</v>
      </c>
      <c r="U92" s="30">
        <f>+Enero!U92+Febrero!U92+'Marzo '!U92</f>
        <v>0</v>
      </c>
      <c r="V92" s="30">
        <f>+Enero!V92+Febrero!V92+'Marzo '!V92</f>
        <v>0</v>
      </c>
      <c r="W92" s="30">
        <f>+Enero!W92+Febrero!W92+'Marzo '!W92</f>
        <v>0</v>
      </c>
      <c r="X92" s="30">
        <f>+Enero!X92+Febrero!X92+'Marzo '!X92</f>
        <v>0</v>
      </c>
      <c r="Y92" s="30">
        <f>+Enero!Y92+Febrero!Y92+'Marzo '!Y92</f>
        <v>0</v>
      </c>
      <c r="Z92" s="30">
        <f>+Enero!Z92+Febrero!Z92+'Marzo '!Z92</f>
        <v>0</v>
      </c>
      <c r="AA92" s="30">
        <f>+Enero!AA92+Febrero!AA92+'Marzo '!AA92</f>
        <v>0</v>
      </c>
      <c r="AB92" s="30">
        <f>+Enero!AB92+Febrero!AB92+'Marzo '!AB92</f>
        <v>0</v>
      </c>
      <c r="AC92" s="30">
        <f>+Enero!AC92+Febrero!AC92+'Marzo '!AC92</f>
        <v>0</v>
      </c>
      <c r="AD92" s="30">
        <f>+Enero!AD92+Febrero!AD92+'Marzo '!AD92</f>
        <v>0</v>
      </c>
      <c r="AE92" s="30">
        <f>+Enero!AE92+Febrero!AE92+'Marzo '!AE92</f>
        <v>0</v>
      </c>
      <c r="AF92" s="30">
        <f>+Enero!AF92+Febrero!AF92+'Marzo '!AF92</f>
        <v>0</v>
      </c>
      <c r="AG92" s="30">
        <f>+Enero!AG92+Febrero!AG92+'Marzo '!AG92</f>
        <v>0</v>
      </c>
      <c r="AH92" s="30">
        <f>+Enero!AH92+Febrero!AH92+'Marzo '!AH92</f>
        <v>0</v>
      </c>
      <c r="AI92" s="30">
        <f>+Enero!AI92+Febrero!AI92+'Marzo '!AI92</f>
        <v>0</v>
      </c>
      <c r="AJ92" s="30">
        <f>+Enero!AJ92+Febrero!AJ92+'Marzo '!AJ92</f>
        <v>0</v>
      </c>
      <c r="AK92" s="30">
        <f>+Enero!AK92+Febrero!AK92+'Marzo '!AK92</f>
        <v>0</v>
      </c>
      <c r="AL92" s="30">
        <f>+Enero!AL92+Febrero!AL92+'Marzo '!AL92</f>
        <v>0</v>
      </c>
      <c r="AM92" s="30">
        <f>+Enero!AM92+Febrero!AM92+'Marzo '!AM92</f>
        <v>0</v>
      </c>
      <c r="AN92" s="30">
        <f>+Enero!AN92+Febrero!AN92+'Marzo '!AN92</f>
        <v>0</v>
      </c>
      <c r="AO92" s="30">
        <f>+Enero!AO92+Febrero!AO92+'Marzo '!AO92</f>
        <v>0</v>
      </c>
      <c r="AP92" s="30">
        <f>+Enero!AP92+Febrero!AP92+'Marzo '!AP92</f>
        <v>0</v>
      </c>
      <c r="AQ92" s="30">
        <f>+Enero!AQ92+Febrero!AQ92+'Marzo '!AQ92</f>
        <v>0</v>
      </c>
      <c r="AR92" s="201" t="s">
        <v>111</v>
      </c>
      <c r="CG92" s="195">
        <v>0</v>
      </c>
      <c r="CH92" s="195">
        <v>0</v>
      </c>
    </row>
    <row r="93" spans="1:86" x14ac:dyDescent="0.25">
      <c r="A93" s="264"/>
      <c r="B93" s="39" t="s">
        <v>31</v>
      </c>
      <c r="C93" s="202">
        <f t="shared" si="6"/>
        <v>0</v>
      </c>
      <c r="D93" s="202">
        <f t="shared" si="5"/>
        <v>0</v>
      </c>
      <c r="E93" s="202">
        <f t="shared" si="5"/>
        <v>0</v>
      </c>
      <c r="F93" s="30">
        <f>+Enero!F93+Febrero!F93+'Marzo '!F93</f>
        <v>0</v>
      </c>
      <c r="G93" s="30">
        <f>+Enero!G93+Febrero!G93+'Marzo '!G93</f>
        <v>0</v>
      </c>
      <c r="H93" s="30">
        <f>+Enero!H93+Febrero!H93+'Marzo '!H93</f>
        <v>0</v>
      </c>
      <c r="I93" s="30">
        <f>+Enero!I93+Febrero!I93+'Marzo '!I93</f>
        <v>0</v>
      </c>
      <c r="J93" s="30">
        <f>+Enero!J93+Febrero!J93+'Marzo '!J93</f>
        <v>0</v>
      </c>
      <c r="K93" s="30">
        <f>+Enero!K93+Febrero!K93+'Marzo '!K93</f>
        <v>0</v>
      </c>
      <c r="L93" s="30">
        <f>+Enero!L93+Febrero!L93+'Marzo '!L93</f>
        <v>0</v>
      </c>
      <c r="M93" s="30">
        <f>+Enero!M93+Febrero!M93+'Marzo '!M93</f>
        <v>0</v>
      </c>
      <c r="N93" s="30">
        <f>+Enero!N93+Febrero!N93+'Marzo '!N93</f>
        <v>0</v>
      </c>
      <c r="O93" s="30">
        <f>+Enero!O93+Febrero!O93+'Marzo '!O93</f>
        <v>0</v>
      </c>
      <c r="P93" s="30">
        <f>+Enero!P93+Febrero!P93+'Marzo '!P93</f>
        <v>0</v>
      </c>
      <c r="Q93" s="30">
        <f>+Enero!Q93+Febrero!Q93+'Marzo '!Q93</f>
        <v>0</v>
      </c>
      <c r="R93" s="30">
        <f>+Enero!R93+Febrero!R93+'Marzo '!R93</f>
        <v>0</v>
      </c>
      <c r="S93" s="30">
        <f>+Enero!S93+Febrero!S93+'Marzo '!S93</f>
        <v>0</v>
      </c>
      <c r="T93" s="30">
        <f>+Enero!T93+Febrero!T93+'Marzo '!T93</f>
        <v>0</v>
      </c>
      <c r="U93" s="30">
        <f>+Enero!U93+Febrero!U93+'Marzo '!U93</f>
        <v>0</v>
      </c>
      <c r="V93" s="30">
        <f>+Enero!V93+Febrero!V93+'Marzo '!V93</f>
        <v>0</v>
      </c>
      <c r="W93" s="30">
        <f>+Enero!W93+Febrero!W93+'Marzo '!W93</f>
        <v>0</v>
      </c>
      <c r="X93" s="30">
        <f>+Enero!X93+Febrero!X93+'Marzo '!X93</f>
        <v>0</v>
      </c>
      <c r="Y93" s="30">
        <f>+Enero!Y93+Febrero!Y93+'Marzo '!Y93</f>
        <v>0</v>
      </c>
      <c r="Z93" s="30">
        <f>+Enero!Z93+Febrero!Z93+'Marzo '!Z93</f>
        <v>0</v>
      </c>
      <c r="AA93" s="30">
        <f>+Enero!AA93+Febrero!AA93+'Marzo '!AA93</f>
        <v>0</v>
      </c>
      <c r="AB93" s="30">
        <f>+Enero!AB93+Febrero!AB93+'Marzo '!AB93</f>
        <v>0</v>
      </c>
      <c r="AC93" s="30">
        <f>+Enero!AC93+Febrero!AC93+'Marzo '!AC93</f>
        <v>0</v>
      </c>
      <c r="AD93" s="30">
        <f>+Enero!AD93+Febrero!AD93+'Marzo '!AD93</f>
        <v>0</v>
      </c>
      <c r="AE93" s="30">
        <f>+Enero!AE93+Febrero!AE93+'Marzo '!AE93</f>
        <v>0</v>
      </c>
      <c r="AF93" s="30">
        <f>+Enero!AF93+Febrero!AF93+'Marzo '!AF93</f>
        <v>0</v>
      </c>
      <c r="AG93" s="30">
        <f>+Enero!AG93+Febrero!AG93+'Marzo '!AG93</f>
        <v>0</v>
      </c>
      <c r="AH93" s="30">
        <f>+Enero!AH93+Febrero!AH93+'Marzo '!AH93</f>
        <v>0</v>
      </c>
      <c r="AI93" s="30">
        <f>+Enero!AI93+Febrero!AI93+'Marzo '!AI93</f>
        <v>0</v>
      </c>
      <c r="AJ93" s="30">
        <f>+Enero!AJ93+Febrero!AJ93+'Marzo '!AJ93</f>
        <v>0</v>
      </c>
      <c r="AK93" s="30">
        <f>+Enero!AK93+Febrero!AK93+'Marzo '!AK93</f>
        <v>0</v>
      </c>
      <c r="AL93" s="30">
        <f>+Enero!AL93+Febrero!AL93+'Marzo '!AL93</f>
        <v>0</v>
      </c>
      <c r="AM93" s="30">
        <f>+Enero!AM93+Febrero!AM93+'Marzo '!AM93</f>
        <v>0</v>
      </c>
      <c r="AN93" s="30">
        <f>+Enero!AN93+Febrero!AN93+'Marzo '!AN93</f>
        <v>0</v>
      </c>
      <c r="AO93" s="30">
        <f>+Enero!AO93+Febrero!AO93+'Marzo '!AO93</f>
        <v>0</v>
      </c>
      <c r="AP93" s="30">
        <f>+Enero!AP93+Febrero!AP93+'Marzo '!AP93</f>
        <v>0</v>
      </c>
      <c r="AQ93" s="30">
        <f>+Enero!AQ93+Febrero!AQ93+'Marzo '!AQ93</f>
        <v>0</v>
      </c>
      <c r="AR93" s="201" t="s">
        <v>111</v>
      </c>
      <c r="CG93" s="195">
        <v>0</v>
      </c>
      <c r="CH93" s="195">
        <v>0</v>
      </c>
    </row>
    <row r="94" spans="1:86" x14ac:dyDescent="0.25">
      <c r="A94" s="264"/>
      <c r="B94" s="207" t="s">
        <v>112</v>
      </c>
      <c r="C94" s="218">
        <f t="shared" si="6"/>
        <v>0</v>
      </c>
      <c r="D94" s="208">
        <f t="shared" si="5"/>
        <v>0</v>
      </c>
      <c r="E94" s="210">
        <f t="shared" si="5"/>
        <v>0</v>
      </c>
      <c r="F94" s="30">
        <f>+Enero!F94+Febrero!F94+'Marzo '!F94</f>
        <v>0</v>
      </c>
      <c r="G94" s="30">
        <f>+Enero!G94+Febrero!G94+'Marzo '!G94</f>
        <v>0</v>
      </c>
      <c r="H94" s="30">
        <f>+Enero!H94+Febrero!H94+'Marzo '!H94</f>
        <v>0</v>
      </c>
      <c r="I94" s="30">
        <f>+Enero!I94+Febrero!I94+'Marzo '!I94</f>
        <v>0</v>
      </c>
      <c r="J94" s="30">
        <f>+Enero!J94+Febrero!J94+'Marzo '!J94</f>
        <v>0</v>
      </c>
      <c r="K94" s="30">
        <f>+Enero!K94+Febrero!K94+'Marzo '!K94</f>
        <v>0</v>
      </c>
      <c r="L94" s="30">
        <f>+Enero!L94+Febrero!L94+'Marzo '!L94</f>
        <v>0</v>
      </c>
      <c r="M94" s="30">
        <f>+Enero!M94+Febrero!M94+'Marzo '!M94</f>
        <v>0</v>
      </c>
      <c r="N94" s="30">
        <f>+Enero!N94+Febrero!N94+'Marzo '!N94</f>
        <v>0</v>
      </c>
      <c r="O94" s="30">
        <f>+Enero!O94+Febrero!O94+'Marzo '!O94</f>
        <v>0</v>
      </c>
      <c r="P94" s="30">
        <f>+Enero!P94+Febrero!P94+'Marzo '!P94</f>
        <v>0</v>
      </c>
      <c r="Q94" s="30">
        <f>+Enero!Q94+Febrero!Q94+'Marzo '!Q94</f>
        <v>0</v>
      </c>
      <c r="R94" s="30">
        <f>+Enero!R94+Febrero!R94+'Marzo '!R94</f>
        <v>0</v>
      </c>
      <c r="S94" s="30">
        <f>+Enero!S94+Febrero!S94+'Marzo '!S94</f>
        <v>0</v>
      </c>
      <c r="T94" s="30">
        <f>+Enero!T94+Febrero!T94+'Marzo '!T94</f>
        <v>0</v>
      </c>
      <c r="U94" s="30">
        <f>+Enero!U94+Febrero!U94+'Marzo '!U94</f>
        <v>0</v>
      </c>
      <c r="V94" s="30">
        <f>+Enero!V94+Febrero!V94+'Marzo '!V94</f>
        <v>0</v>
      </c>
      <c r="W94" s="30">
        <f>+Enero!W94+Febrero!W94+'Marzo '!W94</f>
        <v>0</v>
      </c>
      <c r="X94" s="30">
        <f>+Enero!X94+Febrero!X94+'Marzo '!X94</f>
        <v>0</v>
      </c>
      <c r="Y94" s="30">
        <f>+Enero!Y94+Febrero!Y94+'Marzo '!Y94</f>
        <v>0</v>
      </c>
      <c r="Z94" s="30">
        <f>+Enero!Z94+Febrero!Z94+'Marzo '!Z94</f>
        <v>0</v>
      </c>
      <c r="AA94" s="30">
        <f>+Enero!AA94+Febrero!AA94+'Marzo '!AA94</f>
        <v>0</v>
      </c>
      <c r="AB94" s="30">
        <f>+Enero!AB94+Febrero!AB94+'Marzo '!AB94</f>
        <v>0</v>
      </c>
      <c r="AC94" s="30">
        <f>+Enero!AC94+Febrero!AC94+'Marzo '!AC94</f>
        <v>0</v>
      </c>
      <c r="AD94" s="30">
        <f>+Enero!AD94+Febrero!AD94+'Marzo '!AD94</f>
        <v>0</v>
      </c>
      <c r="AE94" s="30">
        <f>+Enero!AE94+Febrero!AE94+'Marzo '!AE94</f>
        <v>0</v>
      </c>
      <c r="AF94" s="30">
        <f>+Enero!AF94+Febrero!AF94+'Marzo '!AF94</f>
        <v>0</v>
      </c>
      <c r="AG94" s="30">
        <f>+Enero!AG94+Febrero!AG94+'Marzo '!AG94</f>
        <v>0</v>
      </c>
      <c r="AH94" s="30">
        <f>+Enero!AH94+Febrero!AH94+'Marzo '!AH94</f>
        <v>0</v>
      </c>
      <c r="AI94" s="30">
        <f>+Enero!AI94+Febrero!AI94+'Marzo '!AI94</f>
        <v>0</v>
      </c>
      <c r="AJ94" s="30">
        <f>+Enero!AJ94+Febrero!AJ94+'Marzo '!AJ94</f>
        <v>0</v>
      </c>
      <c r="AK94" s="30">
        <f>+Enero!AK94+Febrero!AK94+'Marzo '!AK94</f>
        <v>0</v>
      </c>
      <c r="AL94" s="30">
        <f>+Enero!AL94+Febrero!AL94+'Marzo '!AL94</f>
        <v>0</v>
      </c>
      <c r="AM94" s="30">
        <f>+Enero!AM94+Febrero!AM94+'Marzo '!AM94</f>
        <v>0</v>
      </c>
      <c r="AN94" s="30">
        <f>+Enero!AN94+Febrero!AN94+'Marzo '!AN94</f>
        <v>0</v>
      </c>
      <c r="AO94" s="30">
        <f>+Enero!AO94+Febrero!AO94+'Marzo '!AO94</f>
        <v>0</v>
      </c>
      <c r="AP94" s="30">
        <f>+Enero!AP94+Febrero!AP94+'Marzo '!AP94</f>
        <v>0</v>
      </c>
      <c r="AQ94" s="30">
        <f>+Enero!AQ94+Febrero!AQ94+'Marzo '!AQ94</f>
        <v>0</v>
      </c>
      <c r="AR94" s="201" t="s">
        <v>111</v>
      </c>
      <c r="CG94" s="195">
        <v>0</v>
      </c>
      <c r="CH94" s="195">
        <v>0</v>
      </c>
    </row>
    <row r="95" spans="1:86" x14ac:dyDescent="0.25">
      <c r="A95" s="265"/>
      <c r="B95" s="56" t="s">
        <v>32</v>
      </c>
      <c r="C95" s="212">
        <f t="shared" si="6"/>
        <v>0</v>
      </c>
      <c r="D95" s="212">
        <f t="shared" si="5"/>
        <v>0</v>
      </c>
      <c r="E95" s="212">
        <f t="shared" si="5"/>
        <v>0</v>
      </c>
      <c r="F95" s="30">
        <f>+Enero!F95+Febrero!F95+'Marzo '!F95</f>
        <v>0</v>
      </c>
      <c r="G95" s="30">
        <f>+Enero!G95+Febrero!G95+'Marzo '!G95</f>
        <v>0</v>
      </c>
      <c r="H95" s="30">
        <f>+Enero!H95+Febrero!H95+'Marzo '!H95</f>
        <v>0</v>
      </c>
      <c r="I95" s="30">
        <f>+Enero!I95+Febrero!I95+'Marzo '!I95</f>
        <v>0</v>
      </c>
      <c r="J95" s="30">
        <f>+Enero!J95+Febrero!J95+'Marzo '!J95</f>
        <v>0</v>
      </c>
      <c r="K95" s="30">
        <f>+Enero!K95+Febrero!K95+'Marzo '!K95</f>
        <v>0</v>
      </c>
      <c r="L95" s="30">
        <f>+Enero!L95+Febrero!L95+'Marzo '!L95</f>
        <v>0</v>
      </c>
      <c r="M95" s="30">
        <f>+Enero!M95+Febrero!M95+'Marzo '!M95</f>
        <v>0</v>
      </c>
      <c r="N95" s="30">
        <f>+Enero!N95+Febrero!N95+'Marzo '!N95</f>
        <v>0</v>
      </c>
      <c r="O95" s="30">
        <f>+Enero!O95+Febrero!O95+'Marzo '!O95</f>
        <v>0</v>
      </c>
      <c r="P95" s="30">
        <f>+Enero!P95+Febrero!P95+'Marzo '!P95</f>
        <v>0</v>
      </c>
      <c r="Q95" s="30">
        <f>+Enero!Q95+Febrero!Q95+'Marzo '!Q95</f>
        <v>0</v>
      </c>
      <c r="R95" s="30">
        <f>+Enero!R95+Febrero!R95+'Marzo '!R95</f>
        <v>0</v>
      </c>
      <c r="S95" s="30">
        <f>+Enero!S95+Febrero!S95+'Marzo '!S95</f>
        <v>0</v>
      </c>
      <c r="T95" s="30">
        <f>+Enero!T95+Febrero!T95+'Marzo '!T95</f>
        <v>0</v>
      </c>
      <c r="U95" s="30">
        <f>+Enero!U95+Febrero!U95+'Marzo '!U95</f>
        <v>0</v>
      </c>
      <c r="V95" s="30">
        <f>+Enero!V95+Febrero!V95+'Marzo '!V95</f>
        <v>0</v>
      </c>
      <c r="W95" s="30">
        <f>+Enero!W95+Febrero!W95+'Marzo '!W95</f>
        <v>0</v>
      </c>
      <c r="X95" s="30">
        <f>+Enero!X95+Febrero!X95+'Marzo '!X95</f>
        <v>0</v>
      </c>
      <c r="Y95" s="30">
        <f>+Enero!Y95+Febrero!Y95+'Marzo '!Y95</f>
        <v>0</v>
      </c>
      <c r="Z95" s="30">
        <f>+Enero!Z95+Febrero!Z95+'Marzo '!Z95</f>
        <v>0</v>
      </c>
      <c r="AA95" s="30">
        <f>+Enero!AA95+Febrero!AA95+'Marzo '!AA95</f>
        <v>0</v>
      </c>
      <c r="AB95" s="30">
        <f>+Enero!AB95+Febrero!AB95+'Marzo '!AB95</f>
        <v>0</v>
      </c>
      <c r="AC95" s="30">
        <f>+Enero!AC95+Febrero!AC95+'Marzo '!AC95</f>
        <v>0</v>
      </c>
      <c r="AD95" s="30">
        <f>+Enero!AD95+Febrero!AD95+'Marzo '!AD95</f>
        <v>0</v>
      </c>
      <c r="AE95" s="30">
        <f>+Enero!AE95+Febrero!AE95+'Marzo '!AE95</f>
        <v>0</v>
      </c>
      <c r="AF95" s="30">
        <f>+Enero!AF95+Febrero!AF95+'Marzo '!AF95</f>
        <v>0</v>
      </c>
      <c r="AG95" s="30">
        <f>+Enero!AG95+Febrero!AG95+'Marzo '!AG95</f>
        <v>0</v>
      </c>
      <c r="AH95" s="30">
        <f>+Enero!AH95+Febrero!AH95+'Marzo '!AH95</f>
        <v>0</v>
      </c>
      <c r="AI95" s="30">
        <f>+Enero!AI95+Febrero!AI95+'Marzo '!AI95</f>
        <v>0</v>
      </c>
      <c r="AJ95" s="30">
        <f>+Enero!AJ95+Febrero!AJ95+'Marzo '!AJ95</f>
        <v>0</v>
      </c>
      <c r="AK95" s="30">
        <f>+Enero!AK95+Febrero!AK95+'Marzo '!AK95</f>
        <v>0</v>
      </c>
      <c r="AL95" s="30">
        <f>+Enero!AL95+Febrero!AL95+'Marzo '!AL95</f>
        <v>0</v>
      </c>
      <c r="AM95" s="30">
        <f>+Enero!AM95+Febrero!AM95+'Marzo '!AM95</f>
        <v>0</v>
      </c>
      <c r="AN95" s="30">
        <f>+Enero!AN95+Febrero!AN95+'Marzo '!AN95</f>
        <v>0</v>
      </c>
      <c r="AO95" s="30">
        <f>+Enero!AO95+Febrero!AO95+'Marzo '!AO95</f>
        <v>0</v>
      </c>
      <c r="AP95" s="30">
        <f>+Enero!AP95+Febrero!AP95+'Marzo '!AP95</f>
        <v>0</v>
      </c>
      <c r="AQ95" s="30">
        <f>+Enero!AQ95+Febrero!AQ95+'Marzo '!AQ95</f>
        <v>0</v>
      </c>
      <c r="AR95" s="201" t="s">
        <v>111</v>
      </c>
      <c r="CG95" s="195">
        <v>0</v>
      </c>
      <c r="CH95" s="195">
        <v>0</v>
      </c>
    </row>
    <row r="96" spans="1:86" x14ac:dyDescent="0.25">
      <c r="A96" s="237" t="s">
        <v>114</v>
      </c>
      <c r="B96" s="237"/>
      <c r="C96" s="237"/>
      <c r="D96" s="237"/>
      <c r="E96" s="237"/>
      <c r="F96" s="237"/>
      <c r="G96" s="237"/>
      <c r="H96" s="237"/>
      <c r="I96" s="237"/>
      <c r="J96" s="237"/>
      <c r="K96" s="17"/>
      <c r="L96" s="17"/>
      <c r="M96" s="14"/>
      <c r="N96" s="238"/>
      <c r="O96" s="14"/>
      <c r="P96" s="14"/>
      <c r="Q96" s="4"/>
      <c r="R96" s="4"/>
      <c r="S96" s="4"/>
      <c r="T96" s="4"/>
      <c r="U96" s="6"/>
      <c r="V96" s="6"/>
      <c r="W96" s="239"/>
      <c r="X96" s="239"/>
      <c r="Y96" s="239"/>
      <c r="Z96" s="10"/>
      <c r="AA96" s="6"/>
      <c r="AB96" s="6"/>
      <c r="AC96" s="6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86" x14ac:dyDescent="0.25">
      <c r="A97" s="263" t="s">
        <v>115</v>
      </c>
      <c r="B97" s="298" t="s">
        <v>46</v>
      </c>
      <c r="C97" s="275" t="s">
        <v>5</v>
      </c>
      <c r="D97" s="276"/>
      <c r="E97" s="277"/>
      <c r="F97" s="281" t="s">
        <v>103</v>
      </c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3"/>
      <c r="AN97" s="284" t="s">
        <v>105</v>
      </c>
      <c r="AO97" s="287" t="s">
        <v>106</v>
      </c>
      <c r="AP97" s="287" t="s">
        <v>107</v>
      </c>
    </row>
    <row r="98" spans="1:86" x14ac:dyDescent="0.25">
      <c r="A98" s="264"/>
      <c r="B98" s="299"/>
      <c r="C98" s="278"/>
      <c r="D98" s="279"/>
      <c r="E98" s="280"/>
      <c r="F98" s="267" t="s">
        <v>6</v>
      </c>
      <c r="G98" s="269"/>
      <c r="H98" s="290" t="s">
        <v>7</v>
      </c>
      <c r="I98" s="291"/>
      <c r="J98" s="261" t="s">
        <v>47</v>
      </c>
      <c r="K98" s="262"/>
      <c r="L98" s="261" t="s">
        <v>48</v>
      </c>
      <c r="M98" s="262"/>
      <c r="N98" s="261" t="s">
        <v>49</v>
      </c>
      <c r="O98" s="262"/>
      <c r="P98" s="261" t="s">
        <v>50</v>
      </c>
      <c r="Q98" s="262"/>
      <c r="R98" s="261" t="s">
        <v>51</v>
      </c>
      <c r="S98" s="262"/>
      <c r="T98" s="261" t="s">
        <v>52</v>
      </c>
      <c r="U98" s="262"/>
      <c r="V98" s="261" t="s">
        <v>53</v>
      </c>
      <c r="W98" s="262"/>
      <c r="X98" s="261" t="s">
        <v>54</v>
      </c>
      <c r="Y98" s="262"/>
      <c r="Z98" s="261" t="s">
        <v>55</v>
      </c>
      <c r="AA98" s="262"/>
      <c r="AB98" s="261" t="s">
        <v>56</v>
      </c>
      <c r="AC98" s="262"/>
      <c r="AD98" s="261" t="s">
        <v>57</v>
      </c>
      <c r="AE98" s="274"/>
      <c r="AF98" s="261" t="s">
        <v>58</v>
      </c>
      <c r="AG98" s="262"/>
      <c r="AH98" s="274" t="s">
        <v>59</v>
      </c>
      <c r="AI98" s="274"/>
      <c r="AJ98" s="261" t="s">
        <v>60</v>
      </c>
      <c r="AK98" s="262"/>
      <c r="AL98" s="261" t="s">
        <v>22</v>
      </c>
      <c r="AM98" s="262"/>
      <c r="AN98" s="285"/>
      <c r="AO98" s="288"/>
      <c r="AP98" s="288"/>
    </row>
    <row r="99" spans="1:86" x14ac:dyDescent="0.25">
      <c r="A99" s="265"/>
      <c r="B99" s="300"/>
      <c r="C99" s="183" t="s">
        <v>108</v>
      </c>
      <c r="D99" s="183" t="s">
        <v>109</v>
      </c>
      <c r="E99" s="185" t="s">
        <v>110</v>
      </c>
      <c r="F99" s="135" t="s">
        <v>109</v>
      </c>
      <c r="G99" s="197" t="s">
        <v>110</v>
      </c>
      <c r="H99" s="135" t="s">
        <v>109</v>
      </c>
      <c r="I99" s="197" t="s">
        <v>110</v>
      </c>
      <c r="J99" s="135" t="s">
        <v>109</v>
      </c>
      <c r="K99" s="197" t="s">
        <v>110</v>
      </c>
      <c r="L99" s="135" t="s">
        <v>109</v>
      </c>
      <c r="M99" s="197" t="s">
        <v>110</v>
      </c>
      <c r="N99" s="135" t="s">
        <v>109</v>
      </c>
      <c r="O99" s="240" t="s">
        <v>110</v>
      </c>
      <c r="P99" s="135" t="s">
        <v>109</v>
      </c>
      <c r="Q99" s="197" t="s">
        <v>110</v>
      </c>
      <c r="R99" s="241" t="s">
        <v>109</v>
      </c>
      <c r="S99" s="240" t="s">
        <v>110</v>
      </c>
      <c r="T99" s="135" t="s">
        <v>109</v>
      </c>
      <c r="U99" s="197" t="s">
        <v>110</v>
      </c>
      <c r="V99" s="241" t="s">
        <v>109</v>
      </c>
      <c r="W99" s="240" t="s">
        <v>110</v>
      </c>
      <c r="X99" s="135" t="s">
        <v>109</v>
      </c>
      <c r="Y99" s="197" t="s">
        <v>110</v>
      </c>
      <c r="Z99" s="241" t="s">
        <v>109</v>
      </c>
      <c r="AA99" s="240" t="s">
        <v>110</v>
      </c>
      <c r="AB99" s="135" t="s">
        <v>109</v>
      </c>
      <c r="AC99" s="197" t="s">
        <v>110</v>
      </c>
      <c r="AD99" s="241" t="s">
        <v>109</v>
      </c>
      <c r="AE99" s="240" t="s">
        <v>110</v>
      </c>
      <c r="AF99" s="135" t="s">
        <v>109</v>
      </c>
      <c r="AG99" s="197" t="s">
        <v>110</v>
      </c>
      <c r="AH99" s="241" t="s">
        <v>109</v>
      </c>
      <c r="AI99" s="240" t="s">
        <v>110</v>
      </c>
      <c r="AJ99" s="135" t="s">
        <v>109</v>
      </c>
      <c r="AK99" s="197" t="s">
        <v>110</v>
      </c>
      <c r="AL99" s="135" t="s">
        <v>109</v>
      </c>
      <c r="AM99" s="197" t="s">
        <v>110</v>
      </c>
      <c r="AN99" s="286"/>
      <c r="AO99" s="289"/>
      <c r="AP99" s="289"/>
    </row>
    <row r="100" spans="1:86" x14ac:dyDescent="0.25">
      <c r="A100" s="263" t="s">
        <v>116</v>
      </c>
      <c r="B100" s="28" t="s">
        <v>61</v>
      </c>
      <c r="C100" s="198">
        <f t="shared" ref="C100:C111" si="7">SUM(D100+E100)</f>
        <v>540</v>
      </c>
      <c r="D100" s="198">
        <f t="shared" ref="D100:D111" si="8">SUM(F100+H100+J100+L100+N100+P100+R100+T100+V100+X100+Z100+AB100+AD100+AF100+AH100+AJ100+AL100)</f>
        <v>278</v>
      </c>
      <c r="E100" s="242">
        <f t="shared" ref="E100:E111" si="9">SUM(G100+I100+K100+M100+O100+Q100+S100+U100+W100+Y100+AA100+AC100+AE100+AG100+AI100+AK100+AM100)</f>
        <v>262</v>
      </c>
      <c r="F100" s="65">
        <f>+Enero!F100+Febrero!F100+'Marzo '!F100</f>
        <v>0</v>
      </c>
      <c r="G100" s="243">
        <f>+Enero!G100+Febrero!G100+'Marzo '!G100</f>
        <v>0</v>
      </c>
      <c r="H100" s="65">
        <f>+Enero!H100+Febrero!H100+'Marzo '!H100</f>
        <v>0</v>
      </c>
      <c r="I100" s="98">
        <f>+Enero!I100+Febrero!I100+'Marzo '!I100</f>
        <v>0</v>
      </c>
      <c r="J100" s="66">
        <f>+Enero!J100+Febrero!J100+'Marzo '!J100</f>
        <v>0</v>
      </c>
      <c r="K100" s="69">
        <f>+Enero!K100+Febrero!K100+'Marzo '!K100</f>
        <v>0</v>
      </c>
      <c r="L100" s="65">
        <f>+Enero!L100+Febrero!L100+'Marzo '!L100</f>
        <v>9</v>
      </c>
      <c r="M100" s="68">
        <f>+Enero!M100+Febrero!M100+'Marzo '!M100</f>
        <v>7</v>
      </c>
      <c r="N100" s="66">
        <f>+Enero!N100+Febrero!N100+'Marzo '!N100</f>
        <v>39</v>
      </c>
      <c r="O100" s="69">
        <f>+Enero!O100+Febrero!O100+'Marzo '!O100</f>
        <v>38</v>
      </c>
      <c r="P100" s="214">
        <f>+Enero!P100+Febrero!P100+'Marzo '!P100</f>
        <v>55</v>
      </c>
      <c r="Q100" s="68">
        <f>+Enero!Q100+Febrero!Q100+'Marzo '!Q100</f>
        <v>48</v>
      </c>
      <c r="R100" s="243">
        <f>+Enero!R100+Febrero!R100+'Marzo '!R100</f>
        <v>39</v>
      </c>
      <c r="S100" s="69">
        <f>+Enero!S100+Febrero!S100+'Marzo '!S100</f>
        <v>37</v>
      </c>
      <c r="T100" s="65">
        <f>+Enero!T100+Febrero!T100+'Marzo '!T100</f>
        <v>46</v>
      </c>
      <c r="U100" s="98">
        <f>+Enero!U100+Febrero!U100+'Marzo '!U100</f>
        <v>43</v>
      </c>
      <c r="V100" s="66">
        <f>+Enero!V100+Febrero!V100+'Marzo '!V100</f>
        <v>39</v>
      </c>
      <c r="W100" s="243">
        <f>+Enero!W100+Febrero!W100+'Marzo '!W100</f>
        <v>38</v>
      </c>
      <c r="X100" s="65">
        <f>+Enero!X100+Febrero!X100+'Marzo '!X100</f>
        <v>23</v>
      </c>
      <c r="Y100" s="98">
        <f>+Enero!Y100+Febrero!Y100+'Marzo '!Y100</f>
        <v>23</v>
      </c>
      <c r="Z100" s="66">
        <f>+Enero!Z100+Febrero!Z100+'Marzo '!Z100</f>
        <v>16</v>
      </c>
      <c r="AA100" s="243">
        <f>+Enero!AA100+Febrero!AA100+'Marzo '!AA100</f>
        <v>16</v>
      </c>
      <c r="AB100" s="65">
        <f>+Enero!AB100+Febrero!AB100+'Marzo '!AB100</f>
        <v>8</v>
      </c>
      <c r="AC100" s="98">
        <f>+Enero!AC100+Febrero!AC100+'Marzo '!AC100</f>
        <v>7</v>
      </c>
      <c r="AD100" s="66">
        <f>+Enero!AD100+Febrero!AD100+'Marzo '!AD100</f>
        <v>4</v>
      </c>
      <c r="AE100" s="243">
        <f>+Enero!AE100+Febrero!AE100+'Marzo '!AE100</f>
        <v>5</v>
      </c>
      <c r="AF100" s="65">
        <f>+Enero!AF100+Febrero!AF100+'Marzo '!AF100</f>
        <v>0</v>
      </c>
      <c r="AG100" s="98">
        <f>+Enero!AG100+Febrero!AG100+'Marzo '!AG100</f>
        <v>0</v>
      </c>
      <c r="AH100" s="66">
        <f>+Enero!AH100+Febrero!AH100+'Marzo '!AH100</f>
        <v>0</v>
      </c>
      <c r="AI100" s="243">
        <f>+Enero!AI100+Febrero!AI100+'Marzo '!AI100</f>
        <v>0</v>
      </c>
      <c r="AJ100" s="65">
        <f>+Enero!AJ100+Febrero!AJ100+'Marzo '!AJ100</f>
        <v>0</v>
      </c>
      <c r="AK100" s="98">
        <f>+Enero!AK100+Febrero!AK100+'Marzo '!AK100</f>
        <v>0</v>
      </c>
      <c r="AL100" s="214">
        <f>+Enero!AL100+Febrero!AL100+'Marzo '!AL100</f>
        <v>0</v>
      </c>
      <c r="AM100" s="68">
        <f>+Enero!AM100+Febrero!AM100+'Marzo '!AM100</f>
        <v>0</v>
      </c>
      <c r="AN100" s="98">
        <f>+Enero!AN100+Febrero!AN100+'Marzo '!AN100</f>
        <v>0</v>
      </c>
      <c r="AO100" s="68">
        <f>+Enero!AO100+Febrero!AO100+'Marzo '!AO100</f>
        <v>0</v>
      </c>
      <c r="AP100" s="68">
        <f>+Enero!AP100+Febrero!AP100+'Marzo '!AP100</f>
        <v>0</v>
      </c>
      <c r="AQ100" s="201" t="s">
        <v>111</v>
      </c>
      <c r="CG100" s="195">
        <v>0</v>
      </c>
      <c r="CH100" s="195">
        <v>0</v>
      </c>
    </row>
    <row r="101" spans="1:86" x14ac:dyDescent="0.25">
      <c r="A101" s="264"/>
      <c r="B101" s="39" t="s">
        <v>62</v>
      </c>
      <c r="C101" s="202">
        <f t="shared" si="7"/>
        <v>21</v>
      </c>
      <c r="D101" s="202">
        <f t="shared" si="8"/>
        <v>12</v>
      </c>
      <c r="E101" s="233">
        <f t="shared" si="9"/>
        <v>9</v>
      </c>
      <c r="F101" s="40">
        <f>+Enero!F101+Febrero!F101+'Marzo '!F101</f>
        <v>0</v>
      </c>
      <c r="G101" s="244">
        <f>+Enero!G101+Febrero!G101+'Marzo '!G101</f>
        <v>0</v>
      </c>
      <c r="H101" s="40">
        <f>+Enero!H101+Febrero!H101+'Marzo '!H101</f>
        <v>0</v>
      </c>
      <c r="I101" s="101">
        <f>+Enero!I101+Febrero!I101+'Marzo '!I101</f>
        <v>0</v>
      </c>
      <c r="J101" s="41">
        <f>+Enero!J101+Febrero!J101+'Marzo '!J101</f>
        <v>0</v>
      </c>
      <c r="K101" s="44">
        <f>+Enero!K101+Febrero!K101+'Marzo '!K101</f>
        <v>0</v>
      </c>
      <c r="L101" s="40">
        <f>+Enero!L101+Febrero!L101+'Marzo '!L101</f>
        <v>0</v>
      </c>
      <c r="M101" s="43">
        <f>+Enero!M101+Febrero!M101+'Marzo '!M101</f>
        <v>1</v>
      </c>
      <c r="N101" s="41">
        <f>+Enero!N101+Febrero!N101+'Marzo '!N101</f>
        <v>0</v>
      </c>
      <c r="O101" s="44">
        <f>+Enero!O101+Febrero!O101+'Marzo '!O101</f>
        <v>1</v>
      </c>
      <c r="P101" s="203">
        <f>+Enero!P101+Febrero!P101+'Marzo '!P101</f>
        <v>1</v>
      </c>
      <c r="Q101" s="43">
        <f>+Enero!Q101+Febrero!Q101+'Marzo '!Q101</f>
        <v>1</v>
      </c>
      <c r="R101" s="244">
        <f>+Enero!R101+Febrero!R101+'Marzo '!R101</f>
        <v>1</v>
      </c>
      <c r="S101" s="44">
        <f>+Enero!S101+Febrero!S101+'Marzo '!S101</f>
        <v>0</v>
      </c>
      <c r="T101" s="40">
        <f>+Enero!T101+Febrero!T101+'Marzo '!T101</f>
        <v>1</v>
      </c>
      <c r="U101" s="101">
        <f>+Enero!U101+Febrero!U101+'Marzo '!U101</f>
        <v>1</v>
      </c>
      <c r="V101" s="41">
        <f>+Enero!V101+Febrero!V101+'Marzo '!V101</f>
        <v>1</v>
      </c>
      <c r="W101" s="244">
        <f>+Enero!W101+Febrero!W101+'Marzo '!W101</f>
        <v>1</v>
      </c>
      <c r="X101" s="40">
        <f>+Enero!X101+Febrero!X101+'Marzo '!X101</f>
        <v>2</v>
      </c>
      <c r="Y101" s="101">
        <f>+Enero!Y101+Febrero!Y101+'Marzo '!Y101</f>
        <v>1</v>
      </c>
      <c r="Z101" s="41">
        <f>+Enero!Z101+Febrero!Z101+'Marzo '!Z101</f>
        <v>3</v>
      </c>
      <c r="AA101" s="244">
        <f>+Enero!AA101+Febrero!AA101+'Marzo '!AA101</f>
        <v>3</v>
      </c>
      <c r="AB101" s="40">
        <f>+Enero!AB101+Febrero!AB101+'Marzo '!AB101</f>
        <v>0</v>
      </c>
      <c r="AC101" s="101">
        <f>+Enero!AC101+Febrero!AC101+'Marzo '!AC101</f>
        <v>0</v>
      </c>
      <c r="AD101" s="41">
        <f>+Enero!AD101+Febrero!AD101+'Marzo '!AD101</f>
        <v>1</v>
      </c>
      <c r="AE101" s="244">
        <f>+Enero!AE101+Febrero!AE101+'Marzo '!AE101</f>
        <v>0</v>
      </c>
      <c r="AF101" s="40">
        <f>+Enero!AF101+Febrero!AF101+'Marzo '!AF101</f>
        <v>0</v>
      </c>
      <c r="AG101" s="101">
        <f>+Enero!AG101+Febrero!AG101+'Marzo '!AG101</f>
        <v>0</v>
      </c>
      <c r="AH101" s="41">
        <f>+Enero!AH101+Febrero!AH101+'Marzo '!AH101</f>
        <v>0</v>
      </c>
      <c r="AI101" s="244">
        <f>+Enero!AI101+Febrero!AI101+'Marzo '!AI101</f>
        <v>0</v>
      </c>
      <c r="AJ101" s="40">
        <f>+Enero!AJ101+Febrero!AJ101+'Marzo '!AJ101</f>
        <v>2</v>
      </c>
      <c r="AK101" s="101">
        <f>+Enero!AK101+Febrero!AK101+'Marzo '!AK101</f>
        <v>0</v>
      </c>
      <c r="AL101" s="203">
        <f>+Enero!AL101+Febrero!AL101+'Marzo '!AL101</f>
        <v>0</v>
      </c>
      <c r="AM101" s="43">
        <f>+Enero!AM101+Febrero!AM101+'Marzo '!AM101</f>
        <v>0</v>
      </c>
      <c r="AN101" s="101">
        <f>+Enero!AN101+Febrero!AN101+'Marzo '!AN101</f>
        <v>0</v>
      </c>
      <c r="AO101" s="43">
        <f>+Enero!AO101+Febrero!AO101+'Marzo '!AO101</f>
        <v>0</v>
      </c>
      <c r="AP101" s="43">
        <f>+Enero!AP101+Febrero!AP101+'Marzo '!AP101</f>
        <v>0</v>
      </c>
      <c r="AQ101" s="201" t="s">
        <v>111</v>
      </c>
      <c r="CG101" s="195">
        <v>0</v>
      </c>
      <c r="CH101" s="195">
        <v>0</v>
      </c>
    </row>
    <row r="102" spans="1:86" x14ac:dyDescent="0.25">
      <c r="A102" s="264"/>
      <c r="B102" s="39" t="s">
        <v>63</v>
      </c>
      <c r="C102" s="202">
        <f t="shared" si="7"/>
        <v>5</v>
      </c>
      <c r="D102" s="202">
        <f t="shared" si="8"/>
        <v>2</v>
      </c>
      <c r="E102" s="233">
        <f t="shared" si="9"/>
        <v>3</v>
      </c>
      <c r="F102" s="40">
        <f>+Enero!F102+Febrero!F102+'Marzo '!F102</f>
        <v>0</v>
      </c>
      <c r="G102" s="244">
        <f>+Enero!G102+Febrero!G102+'Marzo '!G102</f>
        <v>0</v>
      </c>
      <c r="H102" s="40">
        <f>+Enero!H102+Febrero!H102+'Marzo '!H102</f>
        <v>0</v>
      </c>
      <c r="I102" s="101">
        <f>+Enero!I102+Febrero!I102+'Marzo '!I102</f>
        <v>0</v>
      </c>
      <c r="J102" s="41">
        <f>+Enero!J102+Febrero!J102+'Marzo '!J102</f>
        <v>0</v>
      </c>
      <c r="K102" s="44">
        <f>+Enero!K102+Febrero!K102+'Marzo '!K102</f>
        <v>0</v>
      </c>
      <c r="L102" s="40">
        <f>+Enero!L102+Febrero!L102+'Marzo '!L102</f>
        <v>0</v>
      </c>
      <c r="M102" s="43">
        <f>+Enero!M102+Febrero!M102+'Marzo '!M102</f>
        <v>0</v>
      </c>
      <c r="N102" s="41">
        <f>+Enero!N102+Febrero!N102+'Marzo '!N102</f>
        <v>0</v>
      </c>
      <c r="O102" s="44">
        <f>+Enero!O102+Febrero!O102+'Marzo '!O102</f>
        <v>0</v>
      </c>
      <c r="P102" s="203">
        <f>+Enero!P102+Febrero!P102+'Marzo '!P102</f>
        <v>0</v>
      </c>
      <c r="Q102" s="43">
        <f>+Enero!Q102+Febrero!Q102+'Marzo '!Q102</f>
        <v>0</v>
      </c>
      <c r="R102" s="244">
        <f>+Enero!R102+Febrero!R102+'Marzo '!R102</f>
        <v>0</v>
      </c>
      <c r="S102" s="44">
        <f>+Enero!S102+Febrero!S102+'Marzo '!S102</f>
        <v>0</v>
      </c>
      <c r="T102" s="40">
        <f>+Enero!T102+Febrero!T102+'Marzo '!T102</f>
        <v>1</v>
      </c>
      <c r="U102" s="101">
        <f>+Enero!U102+Febrero!U102+'Marzo '!U102</f>
        <v>0</v>
      </c>
      <c r="V102" s="41">
        <f>+Enero!V102+Febrero!V102+'Marzo '!V102</f>
        <v>0</v>
      </c>
      <c r="W102" s="244">
        <f>+Enero!W102+Febrero!W102+'Marzo '!W102</f>
        <v>1</v>
      </c>
      <c r="X102" s="40">
        <f>+Enero!X102+Febrero!X102+'Marzo '!X102</f>
        <v>0</v>
      </c>
      <c r="Y102" s="101">
        <f>+Enero!Y102+Febrero!Y102+'Marzo '!Y102</f>
        <v>0</v>
      </c>
      <c r="Z102" s="41">
        <f>+Enero!Z102+Febrero!Z102+'Marzo '!Z102</f>
        <v>0</v>
      </c>
      <c r="AA102" s="244">
        <f>+Enero!AA102+Febrero!AA102+'Marzo '!AA102</f>
        <v>1</v>
      </c>
      <c r="AB102" s="40">
        <f>+Enero!AB102+Febrero!AB102+'Marzo '!AB102</f>
        <v>1</v>
      </c>
      <c r="AC102" s="101">
        <f>+Enero!AC102+Febrero!AC102+'Marzo '!AC102</f>
        <v>0</v>
      </c>
      <c r="AD102" s="41">
        <f>+Enero!AD102+Febrero!AD102+'Marzo '!AD102</f>
        <v>0</v>
      </c>
      <c r="AE102" s="244">
        <f>+Enero!AE102+Febrero!AE102+'Marzo '!AE102</f>
        <v>1</v>
      </c>
      <c r="AF102" s="40">
        <f>+Enero!AF102+Febrero!AF102+'Marzo '!AF102</f>
        <v>0</v>
      </c>
      <c r="AG102" s="101">
        <f>+Enero!AG102+Febrero!AG102+'Marzo '!AG102</f>
        <v>0</v>
      </c>
      <c r="AH102" s="41">
        <f>+Enero!AH102+Febrero!AH102+'Marzo '!AH102</f>
        <v>0</v>
      </c>
      <c r="AI102" s="244">
        <f>+Enero!AI102+Febrero!AI102+'Marzo '!AI102</f>
        <v>0</v>
      </c>
      <c r="AJ102" s="40">
        <f>+Enero!AJ102+Febrero!AJ102+'Marzo '!AJ102</f>
        <v>0</v>
      </c>
      <c r="AK102" s="101">
        <f>+Enero!AK102+Febrero!AK102+'Marzo '!AK102</f>
        <v>0</v>
      </c>
      <c r="AL102" s="203">
        <f>+Enero!AL102+Febrero!AL102+'Marzo '!AL102</f>
        <v>0</v>
      </c>
      <c r="AM102" s="43">
        <f>+Enero!AM102+Febrero!AM102+'Marzo '!AM102</f>
        <v>0</v>
      </c>
      <c r="AN102" s="101">
        <f>+Enero!AN102+Febrero!AN102+'Marzo '!AN102</f>
        <v>0</v>
      </c>
      <c r="AO102" s="43">
        <f>+Enero!AO102+Febrero!AO102+'Marzo '!AO102</f>
        <v>0</v>
      </c>
      <c r="AP102" s="43">
        <f>+Enero!AP102+Febrero!AP102+'Marzo '!AP102</f>
        <v>0</v>
      </c>
      <c r="AQ102" s="201" t="s">
        <v>111</v>
      </c>
      <c r="CG102" s="195">
        <v>0</v>
      </c>
      <c r="CH102" s="195">
        <v>0</v>
      </c>
    </row>
    <row r="103" spans="1:86" x14ac:dyDescent="0.25">
      <c r="A103" s="264"/>
      <c r="B103" s="39" t="s">
        <v>64</v>
      </c>
      <c r="C103" s="202">
        <f t="shared" si="7"/>
        <v>0</v>
      </c>
      <c r="D103" s="202">
        <f t="shared" si="8"/>
        <v>0</v>
      </c>
      <c r="E103" s="233">
        <f t="shared" si="9"/>
        <v>0</v>
      </c>
      <c r="F103" s="40">
        <f>+Enero!F103+Febrero!F103+'Marzo '!F103</f>
        <v>0</v>
      </c>
      <c r="G103" s="244">
        <f>+Enero!G103+Febrero!G103+'Marzo '!G103</f>
        <v>0</v>
      </c>
      <c r="H103" s="40">
        <f>+Enero!H103+Febrero!H103+'Marzo '!H103</f>
        <v>0</v>
      </c>
      <c r="I103" s="101">
        <f>+Enero!I103+Febrero!I103+'Marzo '!I103</f>
        <v>0</v>
      </c>
      <c r="J103" s="41">
        <f>+Enero!J103+Febrero!J103+'Marzo '!J103</f>
        <v>0</v>
      </c>
      <c r="K103" s="44">
        <f>+Enero!K103+Febrero!K103+'Marzo '!K103</f>
        <v>0</v>
      </c>
      <c r="L103" s="40">
        <f>+Enero!L103+Febrero!L103+'Marzo '!L103</f>
        <v>0</v>
      </c>
      <c r="M103" s="43">
        <f>+Enero!M103+Febrero!M103+'Marzo '!M103</f>
        <v>0</v>
      </c>
      <c r="N103" s="41">
        <f>+Enero!N103+Febrero!N103+'Marzo '!N103</f>
        <v>0</v>
      </c>
      <c r="O103" s="44">
        <f>+Enero!O103+Febrero!O103+'Marzo '!O103</f>
        <v>0</v>
      </c>
      <c r="P103" s="203">
        <f>+Enero!P103+Febrero!P103+'Marzo '!P103</f>
        <v>0</v>
      </c>
      <c r="Q103" s="43">
        <f>+Enero!Q103+Febrero!Q103+'Marzo '!Q103</f>
        <v>0</v>
      </c>
      <c r="R103" s="244">
        <f>+Enero!R103+Febrero!R103+'Marzo '!R103</f>
        <v>0</v>
      </c>
      <c r="S103" s="44">
        <f>+Enero!S103+Febrero!S103+'Marzo '!S103</f>
        <v>0</v>
      </c>
      <c r="T103" s="40">
        <f>+Enero!T103+Febrero!T103+'Marzo '!T103</f>
        <v>0</v>
      </c>
      <c r="U103" s="101">
        <f>+Enero!U103+Febrero!U103+'Marzo '!U103</f>
        <v>0</v>
      </c>
      <c r="V103" s="41">
        <f>+Enero!V103+Febrero!V103+'Marzo '!V103</f>
        <v>0</v>
      </c>
      <c r="W103" s="244">
        <f>+Enero!W103+Febrero!W103+'Marzo '!W103</f>
        <v>0</v>
      </c>
      <c r="X103" s="40">
        <f>+Enero!X103+Febrero!X103+'Marzo '!X103</f>
        <v>0</v>
      </c>
      <c r="Y103" s="101">
        <f>+Enero!Y103+Febrero!Y103+'Marzo '!Y103</f>
        <v>0</v>
      </c>
      <c r="Z103" s="41">
        <f>+Enero!Z103+Febrero!Z103+'Marzo '!Z103</f>
        <v>0</v>
      </c>
      <c r="AA103" s="244">
        <f>+Enero!AA103+Febrero!AA103+'Marzo '!AA103</f>
        <v>0</v>
      </c>
      <c r="AB103" s="40">
        <f>+Enero!AB103+Febrero!AB103+'Marzo '!AB103</f>
        <v>0</v>
      </c>
      <c r="AC103" s="101">
        <f>+Enero!AC103+Febrero!AC103+'Marzo '!AC103</f>
        <v>0</v>
      </c>
      <c r="AD103" s="41">
        <f>+Enero!AD103+Febrero!AD103+'Marzo '!AD103</f>
        <v>0</v>
      </c>
      <c r="AE103" s="244">
        <f>+Enero!AE103+Febrero!AE103+'Marzo '!AE103</f>
        <v>0</v>
      </c>
      <c r="AF103" s="40">
        <f>+Enero!AF103+Febrero!AF103+'Marzo '!AF103</f>
        <v>0</v>
      </c>
      <c r="AG103" s="101">
        <f>+Enero!AG103+Febrero!AG103+'Marzo '!AG103</f>
        <v>0</v>
      </c>
      <c r="AH103" s="41">
        <f>+Enero!AH103+Febrero!AH103+'Marzo '!AH103</f>
        <v>0</v>
      </c>
      <c r="AI103" s="244">
        <f>+Enero!AI103+Febrero!AI103+'Marzo '!AI103</f>
        <v>0</v>
      </c>
      <c r="AJ103" s="40">
        <f>+Enero!AJ103+Febrero!AJ103+'Marzo '!AJ103</f>
        <v>0</v>
      </c>
      <c r="AK103" s="101">
        <f>+Enero!AK103+Febrero!AK103+'Marzo '!AK103</f>
        <v>0</v>
      </c>
      <c r="AL103" s="203">
        <f>+Enero!AL103+Febrero!AL103+'Marzo '!AL103</f>
        <v>0</v>
      </c>
      <c r="AM103" s="43">
        <f>+Enero!AM103+Febrero!AM103+'Marzo '!AM103</f>
        <v>0</v>
      </c>
      <c r="AN103" s="101">
        <f>+Enero!AN103+Febrero!AN103+'Marzo '!AN103</f>
        <v>0</v>
      </c>
      <c r="AO103" s="43">
        <f>+Enero!AO103+Febrero!AO103+'Marzo '!AO103</f>
        <v>0</v>
      </c>
      <c r="AP103" s="43">
        <f>+Enero!AP103+Febrero!AP103+'Marzo '!AP103</f>
        <v>0</v>
      </c>
      <c r="AQ103" s="201" t="s">
        <v>111</v>
      </c>
      <c r="CG103" s="195">
        <v>0</v>
      </c>
      <c r="CH103" s="195">
        <v>0</v>
      </c>
    </row>
    <row r="104" spans="1:86" x14ac:dyDescent="0.25">
      <c r="A104" s="264"/>
      <c r="B104" s="91" t="s">
        <v>117</v>
      </c>
      <c r="C104" s="210">
        <f t="shared" si="7"/>
        <v>0</v>
      </c>
      <c r="D104" s="210">
        <f t="shared" si="8"/>
        <v>0</v>
      </c>
      <c r="E104" s="245">
        <f t="shared" si="9"/>
        <v>0</v>
      </c>
      <c r="F104" s="54">
        <f>+Enero!F104+Febrero!F104+'Marzo '!F104</f>
        <v>0</v>
      </c>
      <c r="G104" s="246">
        <f>+Enero!G104+Febrero!G104+'Marzo '!G104</f>
        <v>0</v>
      </c>
      <c r="H104" s="54">
        <f>+Enero!H104+Febrero!H104+'Marzo '!H104</f>
        <v>0</v>
      </c>
      <c r="I104" s="217">
        <f>+Enero!I104+Febrero!I104+'Marzo '!I104</f>
        <v>0</v>
      </c>
      <c r="J104" s="41">
        <f>+Enero!J104+Febrero!J104+'Marzo '!J104</f>
        <v>0</v>
      </c>
      <c r="K104" s="44">
        <f>+Enero!K104+Febrero!K104+'Marzo '!K104</f>
        <v>0</v>
      </c>
      <c r="L104" s="49">
        <f>+Enero!L104+Febrero!L104+'Marzo '!L104</f>
        <v>0</v>
      </c>
      <c r="M104" s="52">
        <f>+Enero!M104+Febrero!M104+'Marzo '!M104</f>
        <v>0</v>
      </c>
      <c r="N104" s="50">
        <f>+Enero!N104+Febrero!N104+'Marzo '!N104</f>
        <v>0</v>
      </c>
      <c r="O104" s="53">
        <f>+Enero!O104+Febrero!O104+'Marzo '!O104</f>
        <v>0</v>
      </c>
      <c r="P104" s="230">
        <f>+Enero!P104+Febrero!P104+'Marzo '!P104</f>
        <v>0</v>
      </c>
      <c r="Q104" s="55">
        <f>+Enero!Q104+Febrero!Q104+'Marzo '!Q104</f>
        <v>0</v>
      </c>
      <c r="R104" s="246">
        <f>+Enero!R104+Febrero!R104+'Marzo '!R104</f>
        <v>0</v>
      </c>
      <c r="S104" s="115">
        <f>+Enero!S104+Febrero!S104+'Marzo '!S104</f>
        <v>0</v>
      </c>
      <c r="T104" s="54">
        <f>+Enero!T104+Febrero!T104+'Marzo '!T104</f>
        <v>0</v>
      </c>
      <c r="U104" s="217">
        <f>+Enero!U104+Febrero!U104+'Marzo '!U104</f>
        <v>0</v>
      </c>
      <c r="V104" s="90">
        <f>+Enero!V104+Febrero!V104+'Marzo '!V104</f>
        <v>0</v>
      </c>
      <c r="W104" s="246">
        <f>+Enero!W104+Febrero!W104+'Marzo '!W104</f>
        <v>0</v>
      </c>
      <c r="X104" s="54">
        <f>+Enero!X104+Febrero!X104+'Marzo '!X104</f>
        <v>0</v>
      </c>
      <c r="Y104" s="217">
        <f>+Enero!Y104+Febrero!Y104+'Marzo '!Y104</f>
        <v>0</v>
      </c>
      <c r="Z104" s="90">
        <f>+Enero!Z104+Febrero!Z104+'Marzo '!Z104</f>
        <v>0</v>
      </c>
      <c r="AA104" s="246">
        <f>+Enero!AA104+Febrero!AA104+'Marzo '!AA104</f>
        <v>0</v>
      </c>
      <c r="AB104" s="54">
        <f>+Enero!AB104+Febrero!AB104+'Marzo '!AB104</f>
        <v>0</v>
      </c>
      <c r="AC104" s="217">
        <f>+Enero!AC104+Febrero!AC104+'Marzo '!AC104</f>
        <v>0</v>
      </c>
      <c r="AD104" s="90">
        <f>+Enero!AD104+Febrero!AD104+'Marzo '!AD104</f>
        <v>0</v>
      </c>
      <c r="AE104" s="246">
        <f>+Enero!AE104+Febrero!AE104+'Marzo '!AE104</f>
        <v>0</v>
      </c>
      <c r="AF104" s="54">
        <f>+Enero!AF104+Febrero!AF104+'Marzo '!AF104</f>
        <v>0</v>
      </c>
      <c r="AG104" s="217">
        <f>+Enero!AG104+Febrero!AG104+'Marzo '!AG104</f>
        <v>0</v>
      </c>
      <c r="AH104" s="90">
        <f>+Enero!AH104+Febrero!AH104+'Marzo '!AH104</f>
        <v>0</v>
      </c>
      <c r="AI104" s="246">
        <f>+Enero!AI104+Febrero!AI104+'Marzo '!AI104</f>
        <v>0</v>
      </c>
      <c r="AJ104" s="54">
        <f>+Enero!AJ104+Febrero!AJ104+'Marzo '!AJ104</f>
        <v>0</v>
      </c>
      <c r="AK104" s="217">
        <f>+Enero!AK104+Febrero!AK104+'Marzo '!AK104</f>
        <v>0</v>
      </c>
      <c r="AL104" s="230">
        <f>+Enero!AL104+Febrero!AL104+'Marzo '!AL104</f>
        <v>0</v>
      </c>
      <c r="AM104" s="55">
        <f>+Enero!AM104+Febrero!AM104+'Marzo '!AM104</f>
        <v>0</v>
      </c>
      <c r="AN104" s="205">
        <f>+Enero!AN104+Febrero!AN104+'Marzo '!AN104</f>
        <v>0</v>
      </c>
      <c r="AO104" s="52">
        <f>+Enero!AO104+Febrero!AO104+'Marzo '!AO104</f>
        <v>0</v>
      </c>
      <c r="AP104" s="52">
        <f>+Enero!AP104+Febrero!AP104+'Marzo '!AP104</f>
        <v>0</v>
      </c>
      <c r="AQ104" s="201" t="s">
        <v>111</v>
      </c>
      <c r="CG104" s="195">
        <v>0</v>
      </c>
      <c r="CH104" s="195">
        <v>0</v>
      </c>
    </row>
    <row r="105" spans="1:86" x14ac:dyDescent="0.25">
      <c r="A105" s="265"/>
      <c r="B105" s="56" t="s">
        <v>65</v>
      </c>
      <c r="C105" s="212">
        <f t="shared" si="7"/>
        <v>0</v>
      </c>
      <c r="D105" s="212">
        <f t="shared" si="8"/>
        <v>0</v>
      </c>
      <c r="E105" s="247">
        <f t="shared" si="9"/>
        <v>0</v>
      </c>
      <c r="F105" s="70">
        <f>+Enero!F105+Febrero!F105+'Marzo '!F105</f>
        <v>0</v>
      </c>
      <c r="G105" s="248">
        <f>+Enero!G105+Febrero!G105+'Marzo '!G105</f>
        <v>0</v>
      </c>
      <c r="H105" s="70">
        <f>+Enero!H105+Febrero!H105+'Marzo '!H105</f>
        <v>0</v>
      </c>
      <c r="I105" s="103">
        <f>+Enero!I105+Febrero!I105+'Marzo '!I105</f>
        <v>0</v>
      </c>
      <c r="J105" s="71">
        <f>+Enero!J105+Febrero!J105+'Marzo '!J105</f>
        <v>0</v>
      </c>
      <c r="K105" s="61">
        <f>+Enero!K105+Febrero!K105+'Marzo '!K105</f>
        <v>0</v>
      </c>
      <c r="L105" s="70">
        <f>+Enero!L105+Febrero!L105+'Marzo '!L105</f>
        <v>0</v>
      </c>
      <c r="M105" s="73">
        <f>+Enero!M105+Febrero!M105+'Marzo '!M105</f>
        <v>0</v>
      </c>
      <c r="N105" s="71">
        <f>+Enero!N105+Febrero!N105+'Marzo '!N105</f>
        <v>0</v>
      </c>
      <c r="O105" s="61">
        <f>+Enero!O105+Febrero!O105+'Marzo '!O105</f>
        <v>0</v>
      </c>
      <c r="P105" s="215">
        <f>+Enero!P105+Febrero!P105+'Marzo '!P105</f>
        <v>0</v>
      </c>
      <c r="Q105" s="73">
        <f>+Enero!Q105+Febrero!Q105+'Marzo '!Q105</f>
        <v>0</v>
      </c>
      <c r="R105" s="248">
        <f>+Enero!R105+Febrero!R105+'Marzo '!R105</f>
        <v>0</v>
      </c>
      <c r="S105" s="61">
        <f>+Enero!S105+Febrero!S105+'Marzo '!S105</f>
        <v>0</v>
      </c>
      <c r="T105" s="70">
        <f>+Enero!T105+Febrero!T105+'Marzo '!T105</f>
        <v>0</v>
      </c>
      <c r="U105" s="103">
        <f>+Enero!U105+Febrero!U105+'Marzo '!U105</f>
        <v>0</v>
      </c>
      <c r="V105" s="71">
        <f>+Enero!V105+Febrero!V105+'Marzo '!V105</f>
        <v>0</v>
      </c>
      <c r="W105" s="248">
        <f>+Enero!W105+Febrero!W105+'Marzo '!W105</f>
        <v>0</v>
      </c>
      <c r="X105" s="70">
        <f>+Enero!X105+Febrero!X105+'Marzo '!X105</f>
        <v>0</v>
      </c>
      <c r="Y105" s="103">
        <f>+Enero!Y105+Febrero!Y105+'Marzo '!Y105</f>
        <v>0</v>
      </c>
      <c r="Z105" s="71">
        <f>+Enero!Z105+Febrero!Z105+'Marzo '!Z105</f>
        <v>0</v>
      </c>
      <c r="AA105" s="248">
        <f>+Enero!AA105+Febrero!AA105+'Marzo '!AA105</f>
        <v>0</v>
      </c>
      <c r="AB105" s="70">
        <f>+Enero!AB105+Febrero!AB105+'Marzo '!AB105</f>
        <v>0</v>
      </c>
      <c r="AC105" s="103">
        <f>+Enero!AC105+Febrero!AC105+'Marzo '!AC105</f>
        <v>0</v>
      </c>
      <c r="AD105" s="71">
        <f>+Enero!AD105+Febrero!AD105+'Marzo '!AD105</f>
        <v>0</v>
      </c>
      <c r="AE105" s="248">
        <f>+Enero!AE105+Febrero!AE105+'Marzo '!AE105</f>
        <v>0</v>
      </c>
      <c r="AF105" s="70">
        <f>+Enero!AF105+Febrero!AF105+'Marzo '!AF105</f>
        <v>0</v>
      </c>
      <c r="AG105" s="103">
        <f>+Enero!AG105+Febrero!AG105+'Marzo '!AG105</f>
        <v>0</v>
      </c>
      <c r="AH105" s="71">
        <f>+Enero!AH105+Febrero!AH105+'Marzo '!AH105</f>
        <v>0</v>
      </c>
      <c r="AI105" s="248">
        <f>+Enero!AI105+Febrero!AI105+'Marzo '!AI105</f>
        <v>0</v>
      </c>
      <c r="AJ105" s="70">
        <f>+Enero!AJ105+Febrero!AJ105+'Marzo '!AJ105</f>
        <v>0</v>
      </c>
      <c r="AK105" s="103">
        <f>+Enero!AK105+Febrero!AK105+'Marzo '!AK105</f>
        <v>0</v>
      </c>
      <c r="AL105" s="215">
        <f>+Enero!AL105+Febrero!AL105+'Marzo '!AL105</f>
        <v>0</v>
      </c>
      <c r="AM105" s="73">
        <f>+Enero!AM105+Febrero!AM105+'Marzo '!AM105</f>
        <v>0</v>
      </c>
      <c r="AN105" s="103">
        <f>+Enero!AN105+Febrero!AN105+'Marzo '!AN105</f>
        <v>0</v>
      </c>
      <c r="AO105" s="73">
        <f>+Enero!AO105+Febrero!AO105+'Marzo '!AO105</f>
        <v>0</v>
      </c>
      <c r="AP105" s="73">
        <f>+Enero!AP105+Febrero!AP105+'Marzo '!AP105</f>
        <v>0</v>
      </c>
      <c r="AQ105" s="201" t="s">
        <v>111</v>
      </c>
      <c r="CG105" s="195">
        <v>0</v>
      </c>
      <c r="CH105" s="195">
        <v>0</v>
      </c>
    </row>
    <row r="106" spans="1:86" x14ac:dyDescent="0.25">
      <c r="A106" s="263" t="s">
        <v>118</v>
      </c>
      <c r="B106" s="28" t="s">
        <v>61</v>
      </c>
      <c r="C106" s="198">
        <f t="shared" si="7"/>
        <v>0</v>
      </c>
      <c r="D106" s="198">
        <f t="shared" si="8"/>
        <v>0</v>
      </c>
      <c r="E106" s="242">
        <f t="shared" si="9"/>
        <v>0</v>
      </c>
      <c r="F106" s="65">
        <f>+Enero!F106+Febrero!F106+'Marzo '!F106</f>
        <v>0</v>
      </c>
      <c r="G106" s="69">
        <f>+Enero!G106+Febrero!G106+'Marzo '!G106</f>
        <v>0</v>
      </c>
      <c r="H106" s="65">
        <f>+Enero!H106+Febrero!H106+'Marzo '!H106</f>
        <v>0</v>
      </c>
      <c r="I106" s="98">
        <f>+Enero!I106+Febrero!I106+'Marzo '!I106</f>
        <v>0</v>
      </c>
      <c r="J106" s="66">
        <f>+Enero!J106+Febrero!J106+'Marzo '!J106</f>
        <v>0</v>
      </c>
      <c r="K106" s="69">
        <f>+Enero!K106+Febrero!K106+'Marzo '!K106</f>
        <v>0</v>
      </c>
      <c r="L106" s="65">
        <f>+Enero!L106+Febrero!L106+'Marzo '!L106</f>
        <v>0</v>
      </c>
      <c r="M106" s="68">
        <f>+Enero!M106+Febrero!M106+'Marzo '!M106</f>
        <v>0</v>
      </c>
      <c r="N106" s="66">
        <f>+Enero!N106+Febrero!N106+'Marzo '!N106</f>
        <v>0</v>
      </c>
      <c r="O106" s="69">
        <f>+Enero!O106+Febrero!O106+'Marzo '!O106</f>
        <v>0</v>
      </c>
      <c r="P106" s="214">
        <f>+Enero!P106+Febrero!P106+'Marzo '!P106</f>
        <v>0</v>
      </c>
      <c r="Q106" s="68">
        <f>+Enero!Q106+Febrero!Q106+'Marzo '!Q106</f>
        <v>0</v>
      </c>
      <c r="R106" s="243">
        <f>+Enero!R106+Febrero!R106+'Marzo '!R106</f>
        <v>0</v>
      </c>
      <c r="S106" s="69">
        <f>+Enero!S106+Febrero!S106+'Marzo '!S106</f>
        <v>0</v>
      </c>
      <c r="T106" s="65">
        <f>+Enero!T106+Febrero!T106+'Marzo '!T106</f>
        <v>0</v>
      </c>
      <c r="U106" s="98">
        <f>+Enero!U106+Febrero!U106+'Marzo '!U106</f>
        <v>0</v>
      </c>
      <c r="V106" s="66">
        <f>+Enero!V106+Febrero!V106+'Marzo '!V106</f>
        <v>0</v>
      </c>
      <c r="W106" s="243">
        <f>+Enero!W106+Febrero!W106+'Marzo '!W106</f>
        <v>0</v>
      </c>
      <c r="X106" s="65">
        <f>+Enero!X106+Febrero!X106+'Marzo '!X106</f>
        <v>0</v>
      </c>
      <c r="Y106" s="98">
        <f>+Enero!Y106+Febrero!Y106+'Marzo '!Y106</f>
        <v>0</v>
      </c>
      <c r="Z106" s="66">
        <f>+Enero!Z106+Febrero!Z106+'Marzo '!Z106</f>
        <v>0</v>
      </c>
      <c r="AA106" s="243">
        <f>+Enero!AA106+Febrero!AA106+'Marzo '!AA106</f>
        <v>0</v>
      </c>
      <c r="AB106" s="65">
        <f>+Enero!AB106+Febrero!AB106+'Marzo '!AB106</f>
        <v>0</v>
      </c>
      <c r="AC106" s="98">
        <f>+Enero!AC106+Febrero!AC106+'Marzo '!AC106</f>
        <v>0</v>
      </c>
      <c r="AD106" s="66">
        <f>+Enero!AD106+Febrero!AD106+'Marzo '!AD106</f>
        <v>0</v>
      </c>
      <c r="AE106" s="243">
        <f>+Enero!AE106+Febrero!AE106+'Marzo '!AE106</f>
        <v>0</v>
      </c>
      <c r="AF106" s="65">
        <f>+Enero!AF106+Febrero!AF106+'Marzo '!AF106</f>
        <v>0</v>
      </c>
      <c r="AG106" s="98">
        <f>+Enero!AG106+Febrero!AG106+'Marzo '!AG106</f>
        <v>0</v>
      </c>
      <c r="AH106" s="66">
        <f>+Enero!AH106+Febrero!AH106+'Marzo '!AH106</f>
        <v>0</v>
      </c>
      <c r="AI106" s="243">
        <f>+Enero!AI106+Febrero!AI106+'Marzo '!AI106</f>
        <v>0</v>
      </c>
      <c r="AJ106" s="65">
        <f>+Enero!AJ106+Febrero!AJ106+'Marzo '!AJ106</f>
        <v>0</v>
      </c>
      <c r="AK106" s="98">
        <f>+Enero!AK106+Febrero!AK106+'Marzo '!AK106</f>
        <v>0</v>
      </c>
      <c r="AL106" s="214">
        <f>+Enero!AL106+Febrero!AL106+'Marzo '!AL106</f>
        <v>0</v>
      </c>
      <c r="AM106" s="68">
        <f>+Enero!AM106+Febrero!AM106+'Marzo '!AM106</f>
        <v>0</v>
      </c>
      <c r="AN106" s="98">
        <f>+Enero!AN106+Febrero!AN106+'Marzo '!AN106</f>
        <v>0</v>
      </c>
      <c r="AO106" s="68">
        <f>+Enero!AO106+Febrero!AO106+'Marzo '!AO106</f>
        <v>0</v>
      </c>
      <c r="AP106" s="68">
        <f>+Enero!AP106+Febrero!AP106+'Marzo '!AP106</f>
        <v>0</v>
      </c>
      <c r="AQ106" s="201" t="s">
        <v>111</v>
      </c>
      <c r="CG106" s="195">
        <v>0</v>
      </c>
      <c r="CH106" s="195">
        <v>0</v>
      </c>
    </row>
    <row r="107" spans="1:86" x14ac:dyDescent="0.25">
      <c r="A107" s="264"/>
      <c r="B107" s="39" t="s">
        <v>62</v>
      </c>
      <c r="C107" s="202">
        <f t="shared" si="7"/>
        <v>18</v>
      </c>
      <c r="D107" s="202">
        <f t="shared" si="8"/>
        <v>11</v>
      </c>
      <c r="E107" s="233">
        <f t="shared" si="9"/>
        <v>7</v>
      </c>
      <c r="F107" s="40">
        <f>+Enero!F107+Febrero!F107+'Marzo '!F107</f>
        <v>0</v>
      </c>
      <c r="G107" s="249">
        <f>+Enero!G107+Febrero!G107+'Marzo '!G107</f>
        <v>0</v>
      </c>
      <c r="H107" s="40">
        <f>+Enero!H107+Febrero!H107+'Marzo '!H107</f>
        <v>0</v>
      </c>
      <c r="I107" s="221">
        <f>+Enero!I107+Febrero!I107+'Marzo '!I107</f>
        <v>0</v>
      </c>
      <c r="J107" s="40">
        <f>+Enero!J107+Febrero!J107+'Marzo '!J107</f>
        <v>0</v>
      </c>
      <c r="K107" s="249">
        <f>+Enero!K107+Febrero!K107+'Marzo '!K107</f>
        <v>0</v>
      </c>
      <c r="L107" s="40">
        <f>+Enero!L107+Febrero!L107+'Marzo '!L107</f>
        <v>0</v>
      </c>
      <c r="M107" s="221">
        <f>+Enero!M107+Febrero!M107+'Marzo '!M107</f>
        <v>1</v>
      </c>
      <c r="N107" s="41">
        <f>+Enero!N107+Febrero!N107+'Marzo '!N107</f>
        <v>0</v>
      </c>
      <c r="O107" s="249">
        <f>+Enero!O107+Febrero!O107+'Marzo '!O107</f>
        <v>1</v>
      </c>
      <c r="P107" s="40">
        <f>+Enero!P107+Febrero!P107+'Marzo '!P107</f>
        <v>0</v>
      </c>
      <c r="Q107" s="221">
        <f>+Enero!Q107+Febrero!Q107+'Marzo '!Q107</f>
        <v>1</v>
      </c>
      <c r="R107" s="41">
        <f>+Enero!R107+Febrero!R107+'Marzo '!R107</f>
        <v>0</v>
      </c>
      <c r="S107" s="249">
        <f>+Enero!S107+Febrero!S107+'Marzo '!S107</f>
        <v>0</v>
      </c>
      <c r="T107" s="40">
        <f>+Enero!T107+Febrero!T107+'Marzo '!T107</f>
        <v>2</v>
      </c>
      <c r="U107" s="221">
        <f>+Enero!U107+Febrero!U107+'Marzo '!U107</f>
        <v>0</v>
      </c>
      <c r="V107" s="41">
        <f>+Enero!V107+Febrero!V107+'Marzo '!V107</f>
        <v>1</v>
      </c>
      <c r="W107" s="249">
        <f>+Enero!W107+Febrero!W107+'Marzo '!W107</f>
        <v>0</v>
      </c>
      <c r="X107" s="40">
        <f>+Enero!X107+Febrero!X107+'Marzo '!X107</f>
        <v>2</v>
      </c>
      <c r="Y107" s="221">
        <f>+Enero!Y107+Febrero!Y107+'Marzo '!Y107</f>
        <v>1</v>
      </c>
      <c r="Z107" s="41">
        <f>+Enero!Z107+Febrero!Z107+'Marzo '!Z107</f>
        <v>4</v>
      </c>
      <c r="AA107" s="249">
        <f>+Enero!AA107+Febrero!AA107+'Marzo '!AA107</f>
        <v>1</v>
      </c>
      <c r="AB107" s="40">
        <f>+Enero!AB107+Febrero!AB107+'Marzo '!AB107</f>
        <v>0</v>
      </c>
      <c r="AC107" s="221">
        <f>+Enero!AC107+Febrero!AC107+'Marzo '!AC107</f>
        <v>0</v>
      </c>
      <c r="AD107" s="41">
        <f>+Enero!AD107+Febrero!AD107+'Marzo '!AD107</f>
        <v>0</v>
      </c>
      <c r="AE107" s="249">
        <f>+Enero!AE107+Febrero!AE107+'Marzo '!AE107</f>
        <v>2</v>
      </c>
      <c r="AF107" s="40">
        <f>+Enero!AF107+Febrero!AF107+'Marzo '!AF107</f>
        <v>0</v>
      </c>
      <c r="AG107" s="221">
        <f>+Enero!AG107+Febrero!AG107+'Marzo '!AG107</f>
        <v>0</v>
      </c>
      <c r="AH107" s="41">
        <f>+Enero!AH107+Febrero!AH107+'Marzo '!AH107</f>
        <v>0</v>
      </c>
      <c r="AI107" s="249">
        <f>+Enero!AI107+Febrero!AI107+'Marzo '!AI107</f>
        <v>0</v>
      </c>
      <c r="AJ107" s="220">
        <f>+Enero!AJ107+Febrero!AJ107+'Marzo '!AJ107</f>
        <v>2</v>
      </c>
      <c r="AK107" s="221">
        <f>+Enero!AK107+Febrero!AK107+'Marzo '!AK107</f>
        <v>0</v>
      </c>
      <c r="AL107" s="220">
        <f>+Enero!AL107+Febrero!AL107+'Marzo '!AL107</f>
        <v>0</v>
      </c>
      <c r="AM107" s="221">
        <f>+Enero!AM107+Febrero!AM107+'Marzo '!AM107</f>
        <v>0</v>
      </c>
      <c r="AN107" s="221">
        <f>+Enero!AN107+Febrero!AN107+'Marzo '!AN107</f>
        <v>0</v>
      </c>
      <c r="AO107" s="105">
        <f>+Enero!AO107+Febrero!AO107+'Marzo '!AO107</f>
        <v>0</v>
      </c>
      <c r="AP107" s="105">
        <f>+Enero!AP107+Febrero!AP107+'Marzo '!AP107</f>
        <v>0</v>
      </c>
      <c r="AQ107" s="201" t="s">
        <v>111</v>
      </c>
      <c r="CG107" s="195">
        <v>0</v>
      </c>
      <c r="CH107" s="195">
        <v>0</v>
      </c>
    </row>
    <row r="108" spans="1:86" x14ac:dyDescent="0.25">
      <c r="A108" s="264"/>
      <c r="B108" s="39" t="s">
        <v>63</v>
      </c>
      <c r="C108" s="202">
        <f t="shared" si="7"/>
        <v>2</v>
      </c>
      <c r="D108" s="202">
        <f t="shared" si="8"/>
        <v>0</v>
      </c>
      <c r="E108" s="233">
        <f t="shared" si="9"/>
        <v>2</v>
      </c>
      <c r="F108" s="40">
        <f>+Enero!F108+Febrero!F108+'Marzo '!F108</f>
        <v>0</v>
      </c>
      <c r="G108" s="244">
        <f>+Enero!G108+Febrero!G108+'Marzo '!G108</f>
        <v>0</v>
      </c>
      <c r="H108" s="40">
        <f>+Enero!H108+Febrero!H108+'Marzo '!H108</f>
        <v>0</v>
      </c>
      <c r="I108" s="101">
        <f>+Enero!I108+Febrero!I108+'Marzo '!I108</f>
        <v>0</v>
      </c>
      <c r="J108" s="40">
        <f>+Enero!J108+Febrero!J108+'Marzo '!J108</f>
        <v>0</v>
      </c>
      <c r="K108" s="244">
        <f>+Enero!K108+Febrero!K108+'Marzo '!K108</f>
        <v>0</v>
      </c>
      <c r="L108" s="40">
        <f>+Enero!L108+Febrero!L108+'Marzo '!L108</f>
        <v>0</v>
      </c>
      <c r="M108" s="101">
        <f>+Enero!M108+Febrero!M108+'Marzo '!M108</f>
        <v>0</v>
      </c>
      <c r="N108" s="41">
        <f>+Enero!N108+Febrero!N108+'Marzo '!N108</f>
        <v>0</v>
      </c>
      <c r="O108" s="244">
        <f>+Enero!O108+Febrero!O108+'Marzo '!O108</f>
        <v>0</v>
      </c>
      <c r="P108" s="40">
        <f>+Enero!P108+Febrero!P108+'Marzo '!P108</f>
        <v>0</v>
      </c>
      <c r="Q108" s="101">
        <f>+Enero!Q108+Febrero!Q108+'Marzo '!Q108</f>
        <v>1</v>
      </c>
      <c r="R108" s="41">
        <f>+Enero!R108+Febrero!R108+'Marzo '!R108</f>
        <v>0</v>
      </c>
      <c r="S108" s="244">
        <f>+Enero!S108+Febrero!S108+'Marzo '!S108</f>
        <v>0</v>
      </c>
      <c r="T108" s="40">
        <f>+Enero!T108+Febrero!T108+'Marzo '!T108</f>
        <v>0</v>
      </c>
      <c r="U108" s="101">
        <f>+Enero!U108+Febrero!U108+'Marzo '!U108</f>
        <v>0</v>
      </c>
      <c r="V108" s="41">
        <f>+Enero!V108+Febrero!V108+'Marzo '!V108</f>
        <v>0</v>
      </c>
      <c r="W108" s="244">
        <f>+Enero!W108+Febrero!W108+'Marzo '!W108</f>
        <v>0</v>
      </c>
      <c r="X108" s="40">
        <f>+Enero!X108+Febrero!X108+'Marzo '!X108</f>
        <v>0</v>
      </c>
      <c r="Y108" s="101">
        <f>+Enero!Y108+Febrero!Y108+'Marzo '!Y108</f>
        <v>1</v>
      </c>
      <c r="Z108" s="41">
        <f>+Enero!Z108+Febrero!Z108+'Marzo '!Z108</f>
        <v>0</v>
      </c>
      <c r="AA108" s="244">
        <f>+Enero!AA108+Febrero!AA108+'Marzo '!AA108</f>
        <v>0</v>
      </c>
      <c r="AB108" s="40">
        <f>+Enero!AB108+Febrero!AB108+'Marzo '!AB108</f>
        <v>0</v>
      </c>
      <c r="AC108" s="101">
        <f>+Enero!AC108+Febrero!AC108+'Marzo '!AC108</f>
        <v>0</v>
      </c>
      <c r="AD108" s="41">
        <f>+Enero!AD108+Febrero!AD108+'Marzo '!AD108</f>
        <v>0</v>
      </c>
      <c r="AE108" s="244">
        <f>+Enero!AE108+Febrero!AE108+'Marzo '!AE108</f>
        <v>0</v>
      </c>
      <c r="AF108" s="40">
        <f>+Enero!AF108+Febrero!AF108+'Marzo '!AF108</f>
        <v>0</v>
      </c>
      <c r="AG108" s="101">
        <f>+Enero!AG108+Febrero!AG108+'Marzo '!AG108</f>
        <v>0</v>
      </c>
      <c r="AH108" s="41">
        <f>+Enero!AH108+Febrero!AH108+'Marzo '!AH108</f>
        <v>0</v>
      </c>
      <c r="AI108" s="244">
        <f>+Enero!AI108+Febrero!AI108+'Marzo '!AI108</f>
        <v>0</v>
      </c>
      <c r="AJ108" s="40">
        <f>+Enero!AJ108+Febrero!AJ108+'Marzo '!AJ108</f>
        <v>0</v>
      </c>
      <c r="AK108" s="101">
        <f>+Enero!AK108+Febrero!AK108+'Marzo '!AK108</f>
        <v>0</v>
      </c>
      <c r="AL108" s="40">
        <f>+Enero!AL108+Febrero!AL108+'Marzo '!AL108</f>
        <v>0</v>
      </c>
      <c r="AM108" s="101">
        <f>+Enero!AM108+Febrero!AM108+'Marzo '!AM108</f>
        <v>0</v>
      </c>
      <c r="AN108" s="101">
        <f>+Enero!AN108+Febrero!AN108+'Marzo '!AN108</f>
        <v>0</v>
      </c>
      <c r="AO108" s="43">
        <f>+Enero!AO108+Febrero!AO108+'Marzo '!AO108</f>
        <v>0</v>
      </c>
      <c r="AP108" s="43">
        <f>+Enero!AP108+Febrero!AP108+'Marzo '!AP108</f>
        <v>0</v>
      </c>
      <c r="AQ108" s="201" t="s">
        <v>111</v>
      </c>
      <c r="CG108" s="195">
        <v>0</v>
      </c>
      <c r="CH108" s="195">
        <v>0</v>
      </c>
    </row>
    <row r="109" spans="1:86" x14ac:dyDescent="0.25">
      <c r="A109" s="264"/>
      <c r="B109" s="39" t="s">
        <v>64</v>
      </c>
      <c r="C109" s="202">
        <f t="shared" si="7"/>
        <v>0</v>
      </c>
      <c r="D109" s="202">
        <f t="shared" si="8"/>
        <v>0</v>
      </c>
      <c r="E109" s="233">
        <f t="shared" si="9"/>
        <v>0</v>
      </c>
      <c r="F109" s="40">
        <f>+Enero!F109+Febrero!F109+'Marzo '!F109</f>
        <v>0</v>
      </c>
      <c r="G109" s="244">
        <f>+Enero!G109+Febrero!G109+'Marzo '!G109</f>
        <v>0</v>
      </c>
      <c r="H109" s="40">
        <f>+Enero!H109+Febrero!H109+'Marzo '!H109</f>
        <v>0</v>
      </c>
      <c r="I109" s="101">
        <f>+Enero!I109+Febrero!I109+'Marzo '!I109</f>
        <v>0</v>
      </c>
      <c r="J109" s="40">
        <f>+Enero!J109+Febrero!J109+'Marzo '!J109</f>
        <v>0</v>
      </c>
      <c r="K109" s="244">
        <f>+Enero!K109+Febrero!K109+'Marzo '!K109</f>
        <v>0</v>
      </c>
      <c r="L109" s="40">
        <f>+Enero!L109+Febrero!L109+'Marzo '!L109</f>
        <v>0</v>
      </c>
      <c r="M109" s="101">
        <f>+Enero!M109+Febrero!M109+'Marzo '!M109</f>
        <v>0</v>
      </c>
      <c r="N109" s="41">
        <f>+Enero!N109+Febrero!N109+'Marzo '!N109</f>
        <v>0</v>
      </c>
      <c r="O109" s="244">
        <f>+Enero!O109+Febrero!O109+'Marzo '!O109</f>
        <v>0</v>
      </c>
      <c r="P109" s="40">
        <f>+Enero!P109+Febrero!P109+'Marzo '!P109</f>
        <v>0</v>
      </c>
      <c r="Q109" s="101">
        <f>+Enero!Q109+Febrero!Q109+'Marzo '!Q109</f>
        <v>0</v>
      </c>
      <c r="R109" s="41">
        <f>+Enero!R109+Febrero!R109+'Marzo '!R109</f>
        <v>0</v>
      </c>
      <c r="S109" s="244">
        <f>+Enero!S109+Febrero!S109+'Marzo '!S109</f>
        <v>0</v>
      </c>
      <c r="T109" s="40">
        <f>+Enero!T109+Febrero!T109+'Marzo '!T109</f>
        <v>0</v>
      </c>
      <c r="U109" s="101">
        <f>+Enero!U109+Febrero!U109+'Marzo '!U109</f>
        <v>0</v>
      </c>
      <c r="V109" s="41">
        <f>+Enero!V109+Febrero!V109+'Marzo '!V109</f>
        <v>0</v>
      </c>
      <c r="W109" s="244">
        <f>+Enero!W109+Febrero!W109+'Marzo '!W109</f>
        <v>0</v>
      </c>
      <c r="X109" s="40">
        <f>+Enero!X109+Febrero!X109+'Marzo '!X109</f>
        <v>0</v>
      </c>
      <c r="Y109" s="101">
        <f>+Enero!Y109+Febrero!Y109+'Marzo '!Y109</f>
        <v>0</v>
      </c>
      <c r="Z109" s="41">
        <f>+Enero!Z109+Febrero!Z109+'Marzo '!Z109</f>
        <v>0</v>
      </c>
      <c r="AA109" s="244">
        <f>+Enero!AA109+Febrero!AA109+'Marzo '!AA109</f>
        <v>0</v>
      </c>
      <c r="AB109" s="40">
        <f>+Enero!AB109+Febrero!AB109+'Marzo '!AB109</f>
        <v>0</v>
      </c>
      <c r="AC109" s="101">
        <f>+Enero!AC109+Febrero!AC109+'Marzo '!AC109</f>
        <v>0</v>
      </c>
      <c r="AD109" s="41">
        <f>+Enero!AD109+Febrero!AD109+'Marzo '!AD109</f>
        <v>0</v>
      </c>
      <c r="AE109" s="244">
        <f>+Enero!AE109+Febrero!AE109+'Marzo '!AE109</f>
        <v>0</v>
      </c>
      <c r="AF109" s="40">
        <f>+Enero!AF109+Febrero!AF109+'Marzo '!AF109</f>
        <v>0</v>
      </c>
      <c r="AG109" s="101">
        <f>+Enero!AG109+Febrero!AG109+'Marzo '!AG109</f>
        <v>0</v>
      </c>
      <c r="AH109" s="41">
        <f>+Enero!AH109+Febrero!AH109+'Marzo '!AH109</f>
        <v>0</v>
      </c>
      <c r="AI109" s="244">
        <f>+Enero!AI109+Febrero!AI109+'Marzo '!AI109</f>
        <v>0</v>
      </c>
      <c r="AJ109" s="40">
        <f>+Enero!AJ109+Febrero!AJ109+'Marzo '!AJ109</f>
        <v>0</v>
      </c>
      <c r="AK109" s="101">
        <f>+Enero!AK109+Febrero!AK109+'Marzo '!AK109</f>
        <v>0</v>
      </c>
      <c r="AL109" s="40">
        <f>+Enero!AL109+Febrero!AL109+'Marzo '!AL109</f>
        <v>0</v>
      </c>
      <c r="AM109" s="101">
        <f>+Enero!AM109+Febrero!AM109+'Marzo '!AM109</f>
        <v>0</v>
      </c>
      <c r="AN109" s="101">
        <f>+Enero!AN109+Febrero!AN109+'Marzo '!AN109</f>
        <v>0</v>
      </c>
      <c r="AO109" s="43">
        <f>+Enero!AO109+Febrero!AO109+'Marzo '!AO109</f>
        <v>0</v>
      </c>
      <c r="AP109" s="43">
        <f>+Enero!AP109+Febrero!AP109+'Marzo '!AP109</f>
        <v>0</v>
      </c>
      <c r="AQ109" s="201" t="s">
        <v>111</v>
      </c>
      <c r="CG109" s="195">
        <v>0</v>
      </c>
      <c r="CH109" s="195">
        <v>0</v>
      </c>
    </row>
    <row r="110" spans="1:86" x14ac:dyDescent="0.25">
      <c r="A110" s="264"/>
      <c r="B110" s="91" t="s">
        <v>117</v>
      </c>
      <c r="C110" s="210">
        <f t="shared" si="7"/>
        <v>0</v>
      </c>
      <c r="D110" s="210">
        <f t="shared" si="8"/>
        <v>0</v>
      </c>
      <c r="E110" s="245">
        <f t="shared" si="9"/>
        <v>0</v>
      </c>
      <c r="F110" s="54">
        <f>+Enero!F110+Febrero!F110+'Marzo '!F110</f>
        <v>0</v>
      </c>
      <c r="G110" s="203">
        <f>+Enero!G110+Febrero!G110+'Marzo '!G110</f>
        <v>0</v>
      </c>
      <c r="H110" s="40">
        <f>+Enero!H110+Febrero!H110+'Marzo '!H110</f>
        <v>0</v>
      </c>
      <c r="I110" s="101">
        <f>+Enero!I110+Febrero!I110+'Marzo '!I110</f>
        <v>0</v>
      </c>
      <c r="J110" s="40">
        <f>+Enero!J110+Febrero!J110+'Marzo '!J110</f>
        <v>0</v>
      </c>
      <c r="K110" s="244">
        <f>+Enero!K110+Febrero!K110+'Marzo '!K110</f>
        <v>0</v>
      </c>
      <c r="L110" s="40">
        <f>+Enero!L110+Febrero!L110+'Marzo '!L110</f>
        <v>0</v>
      </c>
      <c r="M110" s="101">
        <f>+Enero!M110+Febrero!M110+'Marzo '!M110</f>
        <v>0</v>
      </c>
      <c r="N110" s="41">
        <f>+Enero!N110+Febrero!N110+'Marzo '!N110</f>
        <v>0</v>
      </c>
      <c r="O110" s="244">
        <f>+Enero!O110+Febrero!O110+'Marzo '!O110</f>
        <v>0</v>
      </c>
      <c r="P110" s="40">
        <f>+Enero!P110+Febrero!P110+'Marzo '!P110</f>
        <v>0</v>
      </c>
      <c r="Q110" s="101">
        <f>+Enero!Q110+Febrero!Q110+'Marzo '!Q110</f>
        <v>0</v>
      </c>
      <c r="R110" s="41">
        <f>+Enero!R110+Febrero!R110+'Marzo '!R110</f>
        <v>0</v>
      </c>
      <c r="S110" s="244">
        <f>+Enero!S110+Febrero!S110+'Marzo '!S110</f>
        <v>0</v>
      </c>
      <c r="T110" s="40">
        <f>+Enero!T110+Febrero!T110+'Marzo '!T110</f>
        <v>0</v>
      </c>
      <c r="U110" s="101">
        <f>+Enero!U110+Febrero!U110+'Marzo '!U110</f>
        <v>0</v>
      </c>
      <c r="V110" s="41">
        <f>+Enero!V110+Febrero!V110+'Marzo '!V110</f>
        <v>0</v>
      </c>
      <c r="W110" s="244">
        <f>+Enero!W110+Febrero!W110+'Marzo '!W110</f>
        <v>0</v>
      </c>
      <c r="X110" s="40">
        <f>+Enero!X110+Febrero!X110+'Marzo '!X110</f>
        <v>0</v>
      </c>
      <c r="Y110" s="101">
        <f>+Enero!Y110+Febrero!Y110+'Marzo '!Y110</f>
        <v>0</v>
      </c>
      <c r="Z110" s="41">
        <f>+Enero!Z110+Febrero!Z110+'Marzo '!Z110</f>
        <v>0</v>
      </c>
      <c r="AA110" s="244">
        <f>+Enero!AA110+Febrero!AA110+'Marzo '!AA110</f>
        <v>0</v>
      </c>
      <c r="AB110" s="40">
        <f>+Enero!AB110+Febrero!AB110+'Marzo '!AB110</f>
        <v>0</v>
      </c>
      <c r="AC110" s="101">
        <f>+Enero!AC110+Febrero!AC110+'Marzo '!AC110</f>
        <v>0</v>
      </c>
      <c r="AD110" s="41">
        <f>+Enero!AD110+Febrero!AD110+'Marzo '!AD110</f>
        <v>0</v>
      </c>
      <c r="AE110" s="244">
        <f>+Enero!AE110+Febrero!AE110+'Marzo '!AE110</f>
        <v>0</v>
      </c>
      <c r="AF110" s="40">
        <f>+Enero!AF110+Febrero!AF110+'Marzo '!AF110</f>
        <v>0</v>
      </c>
      <c r="AG110" s="101">
        <f>+Enero!AG110+Febrero!AG110+'Marzo '!AG110</f>
        <v>0</v>
      </c>
      <c r="AH110" s="41">
        <f>+Enero!AH110+Febrero!AH110+'Marzo '!AH110</f>
        <v>0</v>
      </c>
      <c r="AI110" s="244">
        <f>+Enero!AI110+Febrero!AI110+'Marzo '!AI110</f>
        <v>0</v>
      </c>
      <c r="AJ110" s="40">
        <f>+Enero!AJ110+Febrero!AJ110+'Marzo '!AJ110</f>
        <v>0</v>
      </c>
      <c r="AK110" s="101">
        <f>+Enero!AK110+Febrero!AK110+'Marzo '!AK110</f>
        <v>0</v>
      </c>
      <c r="AL110" s="40">
        <f>+Enero!AL110+Febrero!AL110+'Marzo '!AL110</f>
        <v>0</v>
      </c>
      <c r="AM110" s="101">
        <f>+Enero!AM110+Febrero!AM110+'Marzo '!AM110</f>
        <v>0</v>
      </c>
      <c r="AN110" s="101">
        <f>+Enero!AN110+Febrero!AN110+'Marzo '!AN110</f>
        <v>0</v>
      </c>
      <c r="AO110" s="43">
        <f>+Enero!AO110+Febrero!AO110+'Marzo '!AO110</f>
        <v>0</v>
      </c>
      <c r="AP110" s="43">
        <f>+Enero!AP110+Febrero!AP110+'Marzo '!AP110</f>
        <v>0</v>
      </c>
      <c r="AQ110" s="201" t="s">
        <v>111</v>
      </c>
      <c r="CG110" s="195">
        <v>0</v>
      </c>
      <c r="CH110" s="195">
        <v>0</v>
      </c>
    </row>
    <row r="111" spans="1:86" x14ac:dyDescent="0.25">
      <c r="A111" s="265"/>
      <c r="B111" s="56" t="s">
        <v>65</v>
      </c>
      <c r="C111" s="212">
        <f t="shared" si="7"/>
        <v>0</v>
      </c>
      <c r="D111" s="212">
        <f t="shared" si="8"/>
        <v>0</v>
      </c>
      <c r="E111" s="247">
        <f t="shared" si="9"/>
        <v>0</v>
      </c>
      <c r="F111" s="70">
        <f>+Enero!F111+Febrero!F111+'Marzo '!F111</f>
        <v>0</v>
      </c>
      <c r="G111" s="248">
        <f>+Enero!G111+Febrero!G111+'Marzo '!G111</f>
        <v>0</v>
      </c>
      <c r="H111" s="70">
        <f>+Enero!H111+Febrero!H111+'Marzo '!H111</f>
        <v>0</v>
      </c>
      <c r="I111" s="103">
        <f>+Enero!I111+Febrero!I111+'Marzo '!I111</f>
        <v>0</v>
      </c>
      <c r="J111" s="71">
        <f>+Enero!J111+Febrero!J111+'Marzo '!J111</f>
        <v>0</v>
      </c>
      <c r="K111" s="61">
        <f>+Enero!K111+Febrero!K111+'Marzo '!K111</f>
        <v>0</v>
      </c>
      <c r="L111" s="70">
        <f>+Enero!L111+Febrero!L111+'Marzo '!L111</f>
        <v>0</v>
      </c>
      <c r="M111" s="73">
        <f>+Enero!M111+Febrero!M111+'Marzo '!M111</f>
        <v>0</v>
      </c>
      <c r="N111" s="71">
        <f>+Enero!N111+Febrero!N111+'Marzo '!N111</f>
        <v>0</v>
      </c>
      <c r="O111" s="61">
        <f>+Enero!O111+Febrero!O111+'Marzo '!O111</f>
        <v>0</v>
      </c>
      <c r="P111" s="215">
        <f>+Enero!P111+Febrero!P111+'Marzo '!P111</f>
        <v>0</v>
      </c>
      <c r="Q111" s="73">
        <f>+Enero!Q111+Febrero!Q111+'Marzo '!Q111</f>
        <v>0</v>
      </c>
      <c r="R111" s="248">
        <f>+Enero!R111+Febrero!R111+'Marzo '!R111</f>
        <v>0</v>
      </c>
      <c r="S111" s="61">
        <f>+Enero!S111+Febrero!S111+'Marzo '!S111</f>
        <v>0</v>
      </c>
      <c r="T111" s="70">
        <f>+Enero!T111+Febrero!T111+'Marzo '!T111</f>
        <v>0</v>
      </c>
      <c r="U111" s="103">
        <f>+Enero!U111+Febrero!U111+'Marzo '!U111</f>
        <v>0</v>
      </c>
      <c r="V111" s="71">
        <f>+Enero!V111+Febrero!V111+'Marzo '!V111</f>
        <v>0</v>
      </c>
      <c r="W111" s="248">
        <f>+Enero!W111+Febrero!W111+'Marzo '!W111</f>
        <v>0</v>
      </c>
      <c r="X111" s="70">
        <f>+Enero!X111+Febrero!X111+'Marzo '!X111</f>
        <v>0</v>
      </c>
      <c r="Y111" s="103">
        <f>+Enero!Y111+Febrero!Y111+'Marzo '!Y111</f>
        <v>0</v>
      </c>
      <c r="Z111" s="71">
        <f>+Enero!Z111+Febrero!Z111+'Marzo '!Z111</f>
        <v>0</v>
      </c>
      <c r="AA111" s="248">
        <f>+Enero!AA111+Febrero!AA111+'Marzo '!AA111</f>
        <v>0</v>
      </c>
      <c r="AB111" s="70">
        <f>+Enero!AB111+Febrero!AB111+'Marzo '!AB111</f>
        <v>0</v>
      </c>
      <c r="AC111" s="103">
        <f>+Enero!AC111+Febrero!AC111+'Marzo '!AC111</f>
        <v>0</v>
      </c>
      <c r="AD111" s="71">
        <f>+Enero!AD111+Febrero!AD111+'Marzo '!AD111</f>
        <v>0</v>
      </c>
      <c r="AE111" s="248">
        <f>+Enero!AE111+Febrero!AE111+'Marzo '!AE111</f>
        <v>0</v>
      </c>
      <c r="AF111" s="70">
        <f>+Enero!AF111+Febrero!AF111+'Marzo '!AF111</f>
        <v>0</v>
      </c>
      <c r="AG111" s="103">
        <f>+Enero!AG111+Febrero!AG111+'Marzo '!AG111</f>
        <v>0</v>
      </c>
      <c r="AH111" s="71">
        <f>+Enero!AH111+Febrero!AH111+'Marzo '!AH111</f>
        <v>0</v>
      </c>
      <c r="AI111" s="248">
        <f>+Enero!AI111+Febrero!AI111+'Marzo '!AI111</f>
        <v>0</v>
      </c>
      <c r="AJ111" s="70">
        <f>+Enero!AJ111+Febrero!AJ111+'Marzo '!AJ111</f>
        <v>0</v>
      </c>
      <c r="AK111" s="103">
        <f>+Enero!AK111+Febrero!AK111+'Marzo '!AK111</f>
        <v>0</v>
      </c>
      <c r="AL111" s="215">
        <f>+Enero!AL111+Febrero!AL111+'Marzo '!AL111</f>
        <v>0</v>
      </c>
      <c r="AM111" s="73">
        <f>+Enero!AM111+Febrero!AM111+'Marzo '!AM111</f>
        <v>0</v>
      </c>
      <c r="AN111" s="103">
        <f>+Enero!AN111+Febrero!AN111+'Marzo '!AN111</f>
        <v>0</v>
      </c>
      <c r="AO111" s="73">
        <f>+Enero!AO111+Febrero!AO111+'Marzo '!AO111</f>
        <v>0</v>
      </c>
      <c r="AP111" s="73">
        <f>+Enero!AP111+Febrero!AP111+'Marzo '!AP111</f>
        <v>0</v>
      </c>
      <c r="AQ111" s="201" t="s">
        <v>111</v>
      </c>
      <c r="CG111" s="195">
        <v>0</v>
      </c>
      <c r="CH111" s="195">
        <v>0</v>
      </c>
    </row>
    <row r="112" spans="1:86" x14ac:dyDescent="0.25">
      <c r="A112" s="117" t="s">
        <v>66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18"/>
    </row>
    <row r="113" spans="1:13" ht="47.25" customHeight="1" x14ac:dyDescent="0.25">
      <c r="A113" s="263" t="s">
        <v>67</v>
      </c>
      <c r="B113" s="184" t="s">
        <v>68</v>
      </c>
      <c r="C113" s="186" t="s">
        <v>69</v>
      </c>
      <c r="D113" s="186" t="s">
        <v>104</v>
      </c>
      <c r="E113" s="17"/>
      <c r="F113" s="17"/>
      <c r="G113" s="17"/>
      <c r="H113" s="17"/>
      <c r="I113" s="17"/>
      <c r="J113" s="17"/>
      <c r="K113" s="17"/>
      <c r="L113" s="118"/>
    </row>
    <row r="114" spans="1:13" ht="18" customHeight="1" x14ac:dyDescent="0.25">
      <c r="A114" s="264"/>
      <c r="B114" s="119" t="s">
        <v>119</v>
      </c>
      <c r="C114" s="97">
        <f>+Enero!C114+Febrero!C114+'Marzo '!C114</f>
        <v>0</v>
      </c>
      <c r="D114" s="97">
        <f>+Enero!D114+Febrero!D114+'Marzo '!D114</f>
        <v>0</v>
      </c>
      <c r="E114" s="250"/>
      <c r="F114" s="118"/>
      <c r="G114" s="118"/>
      <c r="H114" s="118"/>
      <c r="I114" s="118"/>
      <c r="J114" s="118"/>
      <c r="K114" s="118"/>
      <c r="L114" s="118"/>
    </row>
    <row r="115" spans="1:13" ht="24" customHeight="1" x14ac:dyDescent="0.25">
      <c r="A115" s="264"/>
      <c r="B115" s="123" t="s">
        <v>120</v>
      </c>
      <c r="C115" s="124">
        <f>+Enero!C115+Febrero!C115+'Marzo '!C115</f>
        <v>0</v>
      </c>
      <c r="D115" s="124">
        <f>+Enero!D115+Febrero!D115+'Marzo '!D115</f>
        <v>0</v>
      </c>
      <c r="E115" s="250"/>
      <c r="F115" s="118"/>
      <c r="G115" s="118"/>
      <c r="H115" s="118"/>
      <c r="I115" s="118"/>
      <c r="J115" s="118"/>
      <c r="K115" s="118"/>
      <c r="L115" s="118"/>
    </row>
    <row r="116" spans="1:13" ht="23.25" customHeight="1" x14ac:dyDescent="0.25">
      <c r="A116" s="264"/>
      <c r="B116" s="123" t="s">
        <v>121</v>
      </c>
      <c r="C116" s="124">
        <f>+Enero!C116+Febrero!C116+'Marzo '!C116</f>
        <v>0</v>
      </c>
      <c r="D116" s="124">
        <f>+Enero!D116+Febrero!D116+'Marzo '!D116</f>
        <v>0</v>
      </c>
      <c r="E116" s="250"/>
      <c r="F116" s="118"/>
      <c r="G116" s="118"/>
      <c r="H116" s="118"/>
      <c r="I116" s="118"/>
      <c r="J116" s="118"/>
      <c r="K116" s="118"/>
      <c r="L116" s="118"/>
    </row>
    <row r="117" spans="1:13" ht="19.5" customHeight="1" x14ac:dyDescent="0.25">
      <c r="A117" s="264"/>
      <c r="B117" s="123" t="s">
        <v>122</v>
      </c>
      <c r="C117" s="124">
        <f>+Enero!C117+Febrero!C117+'Marzo '!C117</f>
        <v>0</v>
      </c>
      <c r="D117" s="126">
        <f>+Enero!D117+Febrero!D117+'Marzo '!D117</f>
        <v>0</v>
      </c>
      <c r="E117" s="250"/>
      <c r="F117" s="118"/>
      <c r="G117" s="118"/>
      <c r="H117" s="118"/>
      <c r="I117" s="118"/>
      <c r="J117" s="118"/>
      <c r="K117" s="118"/>
      <c r="L117" s="118"/>
    </row>
    <row r="118" spans="1:13" ht="18.75" customHeight="1" x14ac:dyDescent="0.25">
      <c r="A118" s="264"/>
      <c r="B118" s="123" t="s">
        <v>123</v>
      </c>
      <c r="C118" s="124">
        <f>+Enero!C118+Febrero!C118+'Marzo '!C118</f>
        <v>0</v>
      </c>
      <c r="D118" s="126">
        <f>+Enero!D118+Febrero!D118+'Marzo '!D118</f>
        <v>0</v>
      </c>
      <c r="E118" s="250"/>
      <c r="F118" s="118"/>
      <c r="G118" s="118"/>
      <c r="H118" s="118"/>
      <c r="I118" s="118"/>
      <c r="J118" s="118"/>
      <c r="K118" s="118"/>
      <c r="L118" s="118"/>
    </row>
    <row r="119" spans="1:13" ht="26.25" customHeight="1" x14ac:dyDescent="0.25">
      <c r="A119" s="264"/>
      <c r="B119" s="123" t="s">
        <v>124</v>
      </c>
      <c r="C119" s="124">
        <f>+Enero!C119+Febrero!C119+'Marzo '!C119</f>
        <v>0</v>
      </c>
      <c r="D119" s="124">
        <f>+Enero!D119+Febrero!D119+'Marzo '!D119</f>
        <v>0</v>
      </c>
      <c r="E119" s="250"/>
      <c r="F119" s="118"/>
      <c r="G119" s="118"/>
      <c r="H119" s="118"/>
      <c r="I119" s="118"/>
      <c r="J119" s="118"/>
      <c r="K119" s="118"/>
      <c r="L119" s="118"/>
    </row>
    <row r="120" spans="1:13" ht="22.5" customHeight="1" x14ac:dyDescent="0.25">
      <c r="A120" s="264"/>
      <c r="B120" s="123" t="s">
        <v>125</v>
      </c>
      <c r="C120" s="124">
        <f>+Enero!C120+Febrero!C120+'Marzo '!C120</f>
        <v>0</v>
      </c>
      <c r="D120" s="124">
        <f>+Enero!D120+Febrero!D120+'Marzo '!D120</f>
        <v>0</v>
      </c>
      <c r="E120" s="250"/>
      <c r="F120" s="118"/>
      <c r="G120" s="118"/>
      <c r="H120" s="118"/>
      <c r="I120" s="118"/>
      <c r="J120" s="118"/>
      <c r="K120" s="118"/>
      <c r="L120" s="118"/>
    </row>
    <row r="121" spans="1:13" ht="18.75" customHeight="1" x14ac:dyDescent="0.25">
      <c r="A121" s="265"/>
      <c r="B121" s="128" t="s">
        <v>126</v>
      </c>
      <c r="C121" s="129">
        <f>+Enero!C121+Febrero!C121+'Marzo '!C121</f>
        <v>0</v>
      </c>
      <c r="D121" s="129">
        <f>+Enero!D121+Febrero!D121+'Marzo '!D121</f>
        <v>0</v>
      </c>
      <c r="E121" s="250"/>
      <c r="F121" s="118"/>
      <c r="G121" s="118"/>
      <c r="H121" s="118"/>
      <c r="I121" s="118"/>
      <c r="J121" s="118"/>
      <c r="K121" s="118"/>
      <c r="L121" s="118"/>
    </row>
    <row r="122" spans="1:13" x14ac:dyDescent="0.25">
      <c r="A122" s="130" t="s">
        <v>70</v>
      </c>
      <c r="B122" s="131"/>
      <c r="C122" s="132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1:13" x14ac:dyDescent="0.25">
      <c r="A123" s="133" t="s">
        <v>71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3" ht="21" customHeight="1" x14ac:dyDescent="0.25">
      <c r="A124" s="259" t="s">
        <v>72</v>
      </c>
      <c r="B124" s="259" t="s">
        <v>73</v>
      </c>
      <c r="C124" s="259" t="s">
        <v>69</v>
      </c>
      <c r="D124" s="267" t="s">
        <v>74</v>
      </c>
      <c r="E124" s="268"/>
      <c r="F124" s="268"/>
      <c r="G124" s="268"/>
      <c r="H124" s="268"/>
      <c r="I124" s="268"/>
      <c r="J124" s="269"/>
      <c r="K124" s="270" t="s">
        <v>127</v>
      </c>
      <c r="L124" s="272" t="s">
        <v>75</v>
      </c>
    </row>
    <row r="125" spans="1:13" ht="48.75" customHeight="1" x14ac:dyDescent="0.25">
      <c r="A125" s="259"/>
      <c r="B125" s="259"/>
      <c r="C125" s="266"/>
      <c r="D125" s="135" t="s">
        <v>128</v>
      </c>
      <c r="E125" s="136" t="s">
        <v>129</v>
      </c>
      <c r="F125" s="136" t="s">
        <v>130</v>
      </c>
      <c r="G125" s="136" t="s">
        <v>131</v>
      </c>
      <c r="H125" s="136" t="s">
        <v>132</v>
      </c>
      <c r="I125" s="137" t="s">
        <v>133</v>
      </c>
      <c r="J125" s="138" t="s">
        <v>134</v>
      </c>
      <c r="K125" s="271"/>
      <c r="L125" s="273"/>
    </row>
    <row r="126" spans="1:13" ht="16.5" customHeight="1" x14ac:dyDescent="0.25">
      <c r="A126" s="259" t="s">
        <v>76</v>
      </c>
      <c r="B126" s="141" t="s">
        <v>77</v>
      </c>
      <c r="C126" s="251">
        <f t="shared" ref="C126:C141" si="10">SUM(D126:J126)</f>
        <v>0</v>
      </c>
      <c r="D126" s="30">
        <f>+Enero!D126+Febrero!D126+'Marzo '!D126</f>
        <v>0</v>
      </c>
      <c r="E126" s="32">
        <f>+Enero!E126+Febrero!E126+'Marzo '!E126</f>
        <v>0</v>
      </c>
      <c r="F126" s="32">
        <f>+Enero!F126+Febrero!F126+'Marzo '!F126</f>
        <v>0</v>
      </c>
      <c r="G126" s="32">
        <f>+Enero!G126+Febrero!G126+'Marzo '!G126</f>
        <v>0</v>
      </c>
      <c r="H126" s="32">
        <f>+Enero!H126+Febrero!H126+'Marzo '!H126</f>
        <v>0</v>
      </c>
      <c r="I126" s="34">
        <f>+Enero!I126+Febrero!I126+'Marzo '!I126</f>
        <v>0</v>
      </c>
      <c r="J126" s="33">
        <f>+Enero!J126+Febrero!J126+'Marzo '!J126</f>
        <v>0</v>
      </c>
      <c r="K126" s="30">
        <f>+Enero!K126+Febrero!K126+'Marzo '!K126</f>
        <v>0</v>
      </c>
      <c r="L126" s="143">
        <f>+Enero!L126+Febrero!L126+'Marzo '!L126</f>
        <v>0</v>
      </c>
      <c r="M126" s="195"/>
    </row>
    <row r="127" spans="1:13" ht="14.25" customHeight="1" x14ac:dyDescent="0.25">
      <c r="A127" s="259"/>
      <c r="B127" s="145" t="s">
        <v>135</v>
      </c>
      <c r="C127" s="233">
        <f t="shared" si="10"/>
        <v>0</v>
      </c>
      <c r="D127" s="40">
        <f>+Enero!D127+Febrero!D127+'Marzo '!D127</f>
        <v>0</v>
      </c>
      <c r="E127" s="42">
        <f>+Enero!E127+Febrero!E127+'Marzo '!E127</f>
        <v>0</v>
      </c>
      <c r="F127" s="42">
        <f>+Enero!F127+Febrero!F127+'Marzo '!F127</f>
        <v>0</v>
      </c>
      <c r="G127" s="42">
        <f>+Enero!G127+Febrero!G127+'Marzo '!G127</f>
        <v>0</v>
      </c>
      <c r="H127" s="42">
        <f>+Enero!H127+Febrero!H127+'Marzo '!H127</f>
        <v>0</v>
      </c>
      <c r="I127" s="44">
        <f>+Enero!I127+Febrero!I127+'Marzo '!I127</f>
        <v>0</v>
      </c>
      <c r="J127" s="43">
        <f>+Enero!J127+Febrero!J127+'Marzo '!J127</f>
        <v>0</v>
      </c>
      <c r="K127" s="40">
        <f>+Enero!K127+Febrero!K127+'Marzo '!K127</f>
        <v>0</v>
      </c>
      <c r="L127" s="124">
        <f>+Enero!L127+Febrero!L127+'Marzo '!L127</f>
        <v>0</v>
      </c>
      <c r="M127" s="195"/>
    </row>
    <row r="128" spans="1:13" ht="17.25" customHeight="1" x14ac:dyDescent="0.25">
      <c r="A128" s="260"/>
      <c r="B128" s="145" t="s">
        <v>78</v>
      </c>
      <c r="C128" s="233">
        <f t="shared" si="10"/>
        <v>0</v>
      </c>
      <c r="D128" s="40">
        <f>+Enero!D128+Febrero!D128+'Marzo '!D128</f>
        <v>0</v>
      </c>
      <c r="E128" s="42">
        <f>+Enero!E128+Febrero!E128+'Marzo '!E128</f>
        <v>0</v>
      </c>
      <c r="F128" s="42">
        <f>+Enero!F128+Febrero!F128+'Marzo '!F128</f>
        <v>0</v>
      </c>
      <c r="G128" s="42">
        <f>+Enero!G128+Febrero!G128+'Marzo '!G128</f>
        <v>0</v>
      </c>
      <c r="H128" s="42">
        <f>+Enero!H128+Febrero!H128+'Marzo '!H128</f>
        <v>0</v>
      </c>
      <c r="I128" s="44">
        <f>+Enero!I128+Febrero!I128+'Marzo '!I128</f>
        <v>0</v>
      </c>
      <c r="J128" s="43">
        <f>+Enero!J128+Febrero!J128+'Marzo '!J128</f>
        <v>0</v>
      </c>
      <c r="K128" s="40">
        <f>+Enero!K128+Febrero!K128+'Marzo '!K128</f>
        <v>0</v>
      </c>
      <c r="L128" s="124">
        <f>+Enero!L128+Febrero!L128+'Marzo '!L128</f>
        <v>0</v>
      </c>
      <c r="M128" s="195"/>
    </row>
    <row r="129" spans="1:13" ht="14.25" customHeight="1" x14ac:dyDescent="0.25">
      <c r="A129" s="260"/>
      <c r="B129" s="146" t="s">
        <v>79</v>
      </c>
      <c r="C129" s="247">
        <f t="shared" si="10"/>
        <v>0</v>
      </c>
      <c r="D129" s="57">
        <f>+Enero!D129+Febrero!D129+'Marzo '!D129</f>
        <v>0</v>
      </c>
      <c r="E129" s="59">
        <f>+Enero!E129+Febrero!E129+'Marzo '!E129</f>
        <v>0</v>
      </c>
      <c r="F129" s="59">
        <f>+Enero!F129+Febrero!F129+'Marzo '!F129</f>
        <v>0</v>
      </c>
      <c r="G129" s="59">
        <f>+Enero!G129+Febrero!G129+'Marzo '!G129</f>
        <v>0</v>
      </c>
      <c r="H129" s="59">
        <f>+Enero!H129+Febrero!H129+'Marzo '!H129</f>
        <v>0</v>
      </c>
      <c r="I129" s="147">
        <f>+Enero!I129+Febrero!I129+'Marzo '!I129</f>
        <v>0</v>
      </c>
      <c r="J129" s="60">
        <f>+Enero!J129+Febrero!J129+'Marzo '!J129</f>
        <v>0</v>
      </c>
      <c r="K129" s="57">
        <f>+Enero!K129+Febrero!K129+'Marzo '!K129</f>
        <v>0</v>
      </c>
      <c r="L129" s="102">
        <f>+Enero!L129+Febrero!L129+'Marzo '!L129</f>
        <v>0</v>
      </c>
      <c r="M129" s="195"/>
    </row>
    <row r="130" spans="1:13" ht="17.25" customHeight="1" x14ac:dyDescent="0.25">
      <c r="A130" s="260" t="s">
        <v>80</v>
      </c>
      <c r="B130" s="141" t="s">
        <v>77</v>
      </c>
      <c r="C130" s="242">
        <f t="shared" si="10"/>
        <v>0</v>
      </c>
      <c r="D130" s="65">
        <f>+Enero!D130+Febrero!D130+'Marzo '!D130</f>
        <v>0</v>
      </c>
      <c r="E130" s="67">
        <f>+Enero!E130+Febrero!E130+'Marzo '!E130</f>
        <v>0</v>
      </c>
      <c r="F130" s="67">
        <f>+Enero!F130+Febrero!F130+'Marzo '!F130</f>
        <v>0</v>
      </c>
      <c r="G130" s="67">
        <f>+Enero!G130+Febrero!G130+'Marzo '!G130</f>
        <v>0</v>
      </c>
      <c r="H130" s="67">
        <f>+Enero!H130+Febrero!H130+'Marzo '!H130</f>
        <v>0</v>
      </c>
      <c r="I130" s="69">
        <f>+Enero!I130+Febrero!I130+'Marzo '!I130</f>
        <v>0</v>
      </c>
      <c r="J130" s="68">
        <f>+Enero!J130+Febrero!J130+'Marzo '!J130</f>
        <v>0</v>
      </c>
      <c r="K130" s="65">
        <f>+Enero!K130+Febrero!K130+'Marzo '!K130</f>
        <v>0</v>
      </c>
      <c r="L130" s="97">
        <f>+Enero!L130+Febrero!L130+'Marzo '!L130</f>
        <v>0</v>
      </c>
      <c r="M130" s="195"/>
    </row>
    <row r="131" spans="1:13" ht="15.75" customHeight="1" x14ac:dyDescent="0.25">
      <c r="A131" s="260"/>
      <c r="B131" s="145" t="s">
        <v>135</v>
      </c>
      <c r="C131" s="252">
        <f t="shared" si="10"/>
        <v>0</v>
      </c>
      <c r="D131" s="77">
        <f>+Enero!D131+Febrero!D131+'Marzo '!D131</f>
        <v>0</v>
      </c>
      <c r="E131" s="75">
        <f>+Enero!E131+Febrero!E131+'Marzo '!E131</f>
        <v>0</v>
      </c>
      <c r="F131" s="75">
        <f>+Enero!F131+Febrero!F131+'Marzo '!F131</f>
        <v>0</v>
      </c>
      <c r="G131" s="75">
        <f>+Enero!G131+Febrero!G131+'Marzo '!G131</f>
        <v>0</v>
      </c>
      <c r="H131" s="75">
        <f>+Enero!H131+Febrero!H131+'Marzo '!H131</f>
        <v>0</v>
      </c>
      <c r="I131" s="78">
        <f>+Enero!I131+Febrero!I131+'Marzo '!I131</f>
        <v>0</v>
      </c>
      <c r="J131" s="76">
        <f>+Enero!J131+Febrero!J131+'Marzo '!J131</f>
        <v>0</v>
      </c>
      <c r="K131" s="77">
        <f>+Enero!K131+Febrero!K131+'Marzo '!K131</f>
        <v>0</v>
      </c>
      <c r="L131" s="149">
        <f>+Enero!L131+Febrero!L131+'Marzo '!L131</f>
        <v>0</v>
      </c>
      <c r="M131" s="195"/>
    </row>
    <row r="132" spans="1:13" ht="15" customHeight="1" x14ac:dyDescent="0.25">
      <c r="A132" s="260"/>
      <c r="B132" s="145" t="s">
        <v>78</v>
      </c>
      <c r="C132" s="233">
        <f t="shared" si="10"/>
        <v>0</v>
      </c>
      <c r="D132" s="40">
        <f>+Enero!D132+Febrero!D132+'Marzo '!D132</f>
        <v>0</v>
      </c>
      <c r="E132" s="42">
        <f>+Enero!E132+Febrero!E132+'Marzo '!E132</f>
        <v>0</v>
      </c>
      <c r="F132" s="42">
        <f>+Enero!F132+Febrero!F132+'Marzo '!F132</f>
        <v>0</v>
      </c>
      <c r="G132" s="42">
        <f>+Enero!G132+Febrero!G132+'Marzo '!G132</f>
        <v>0</v>
      </c>
      <c r="H132" s="42">
        <f>+Enero!H132+Febrero!H132+'Marzo '!H132</f>
        <v>0</v>
      </c>
      <c r="I132" s="44">
        <f>+Enero!I132+Febrero!I132+'Marzo '!I132</f>
        <v>0</v>
      </c>
      <c r="J132" s="43">
        <f>+Enero!J132+Febrero!J132+'Marzo '!J132</f>
        <v>0</v>
      </c>
      <c r="K132" s="40">
        <f>+Enero!K132+Febrero!K132+'Marzo '!K132</f>
        <v>0</v>
      </c>
      <c r="L132" s="124">
        <f>+Enero!L132+Febrero!L132+'Marzo '!L132</f>
        <v>0</v>
      </c>
      <c r="M132" s="195"/>
    </row>
    <row r="133" spans="1:13" ht="16.5" customHeight="1" x14ac:dyDescent="0.25">
      <c r="A133" s="260"/>
      <c r="B133" s="146" t="s">
        <v>79</v>
      </c>
      <c r="C133" s="247">
        <f t="shared" si="10"/>
        <v>0</v>
      </c>
      <c r="D133" s="70">
        <f>+Enero!D133+Febrero!D133+'Marzo '!D133</f>
        <v>0</v>
      </c>
      <c r="E133" s="72">
        <f>+Enero!E133+Febrero!E133+'Marzo '!E133</f>
        <v>0</v>
      </c>
      <c r="F133" s="72">
        <f>+Enero!F133+Febrero!F133+'Marzo '!F133</f>
        <v>0</v>
      </c>
      <c r="G133" s="72">
        <f>+Enero!G133+Febrero!G133+'Marzo '!G133</f>
        <v>0</v>
      </c>
      <c r="H133" s="72">
        <f>+Enero!H133+Febrero!H133+'Marzo '!H133</f>
        <v>0</v>
      </c>
      <c r="I133" s="61">
        <f>+Enero!I133+Febrero!I133+'Marzo '!I133</f>
        <v>0</v>
      </c>
      <c r="J133" s="73">
        <f>+Enero!J133+Febrero!J133+'Marzo '!J133</f>
        <v>0</v>
      </c>
      <c r="K133" s="70">
        <f>+Enero!K133+Febrero!K133+'Marzo '!K133</f>
        <v>0</v>
      </c>
      <c r="L133" s="129">
        <f>+Enero!L133+Febrero!L133+'Marzo '!L133</f>
        <v>0</v>
      </c>
      <c r="M133" s="195"/>
    </row>
    <row r="134" spans="1:13" ht="15" customHeight="1" x14ac:dyDescent="0.25">
      <c r="A134" s="260" t="s">
        <v>81</v>
      </c>
      <c r="B134" s="141" t="s">
        <v>77</v>
      </c>
      <c r="C134" s="242">
        <f t="shared" si="10"/>
        <v>0</v>
      </c>
      <c r="D134" s="65">
        <f>+Enero!D134+Febrero!D134+'Marzo '!D134</f>
        <v>0</v>
      </c>
      <c r="E134" s="67">
        <f>+Enero!E134+Febrero!E134+'Marzo '!E134</f>
        <v>0</v>
      </c>
      <c r="F134" s="67">
        <f>+Enero!F134+Febrero!F134+'Marzo '!F134</f>
        <v>0</v>
      </c>
      <c r="G134" s="67">
        <f>+Enero!G134+Febrero!G134+'Marzo '!G134</f>
        <v>0</v>
      </c>
      <c r="H134" s="67">
        <f>+Enero!H134+Febrero!H134+'Marzo '!H134</f>
        <v>0</v>
      </c>
      <c r="I134" s="69">
        <f>+Enero!I134+Febrero!I134+'Marzo '!I134</f>
        <v>0</v>
      </c>
      <c r="J134" s="68">
        <f>+Enero!J134+Febrero!J134+'Marzo '!J134</f>
        <v>0</v>
      </c>
      <c r="K134" s="65">
        <f>+Enero!K134+Febrero!K134+'Marzo '!K134</f>
        <v>0</v>
      </c>
      <c r="L134" s="97">
        <f>+Enero!L134+Febrero!L134+'Marzo '!L134</f>
        <v>0</v>
      </c>
      <c r="M134" s="195"/>
    </row>
    <row r="135" spans="1:13" ht="16.5" customHeight="1" x14ac:dyDescent="0.25">
      <c r="A135" s="260"/>
      <c r="B135" s="145" t="s">
        <v>135</v>
      </c>
      <c r="C135" s="252">
        <f t="shared" si="10"/>
        <v>0</v>
      </c>
      <c r="D135" s="77">
        <f>+Enero!D135+Febrero!D135+'Marzo '!D135</f>
        <v>0</v>
      </c>
      <c r="E135" s="75">
        <f>+Enero!E135+Febrero!E135+'Marzo '!E135</f>
        <v>0</v>
      </c>
      <c r="F135" s="75">
        <f>+Enero!F135+Febrero!F135+'Marzo '!F135</f>
        <v>0</v>
      </c>
      <c r="G135" s="75">
        <f>+Enero!G135+Febrero!G135+'Marzo '!G135</f>
        <v>0</v>
      </c>
      <c r="H135" s="75">
        <f>+Enero!H135+Febrero!H135+'Marzo '!H135</f>
        <v>0</v>
      </c>
      <c r="I135" s="78">
        <f>+Enero!I135+Febrero!I135+'Marzo '!I135</f>
        <v>0</v>
      </c>
      <c r="J135" s="76">
        <f>+Enero!J135+Febrero!J135+'Marzo '!J135</f>
        <v>0</v>
      </c>
      <c r="K135" s="77">
        <f>+Enero!K135+Febrero!K135+'Marzo '!K135</f>
        <v>0</v>
      </c>
      <c r="L135" s="149">
        <f>+Enero!L135+Febrero!L135+'Marzo '!L135</f>
        <v>0</v>
      </c>
      <c r="M135" s="195"/>
    </row>
    <row r="136" spans="1:13" ht="15.75" customHeight="1" x14ac:dyDescent="0.25">
      <c r="A136" s="260"/>
      <c r="B136" s="145" t="s">
        <v>78</v>
      </c>
      <c r="C136" s="233">
        <f t="shared" si="10"/>
        <v>0</v>
      </c>
      <c r="D136" s="40">
        <f>+Enero!D136+Febrero!D136+'Marzo '!D136</f>
        <v>0</v>
      </c>
      <c r="E136" s="42">
        <f>+Enero!E136+Febrero!E136+'Marzo '!E136</f>
        <v>0</v>
      </c>
      <c r="F136" s="42">
        <f>+Enero!F136+Febrero!F136+'Marzo '!F136</f>
        <v>0</v>
      </c>
      <c r="G136" s="42">
        <f>+Enero!G136+Febrero!G136+'Marzo '!G136</f>
        <v>0</v>
      </c>
      <c r="H136" s="42">
        <f>+Enero!H136+Febrero!H136+'Marzo '!H136</f>
        <v>0</v>
      </c>
      <c r="I136" s="44">
        <f>+Enero!I136+Febrero!I136+'Marzo '!I136</f>
        <v>0</v>
      </c>
      <c r="J136" s="43">
        <f>+Enero!J136+Febrero!J136+'Marzo '!J136</f>
        <v>0</v>
      </c>
      <c r="K136" s="40">
        <f>+Enero!K136+Febrero!K136+'Marzo '!K136</f>
        <v>0</v>
      </c>
      <c r="L136" s="124">
        <f>+Enero!L136+Febrero!L136+'Marzo '!L136</f>
        <v>0</v>
      </c>
      <c r="M136" s="195"/>
    </row>
    <row r="137" spans="1:13" ht="15.75" customHeight="1" x14ac:dyDescent="0.25">
      <c r="A137" s="260"/>
      <c r="B137" s="146" t="s">
        <v>79</v>
      </c>
      <c r="C137" s="247">
        <f t="shared" si="10"/>
        <v>0</v>
      </c>
      <c r="D137" s="70">
        <f>+Enero!D137+Febrero!D137+'Marzo '!D137</f>
        <v>0</v>
      </c>
      <c r="E137" s="72">
        <f>+Enero!E137+Febrero!E137+'Marzo '!E137</f>
        <v>0</v>
      </c>
      <c r="F137" s="72">
        <f>+Enero!F137+Febrero!F137+'Marzo '!F137</f>
        <v>0</v>
      </c>
      <c r="G137" s="72">
        <f>+Enero!G137+Febrero!G137+'Marzo '!G137</f>
        <v>0</v>
      </c>
      <c r="H137" s="72">
        <f>+Enero!H137+Febrero!H137+'Marzo '!H137</f>
        <v>0</v>
      </c>
      <c r="I137" s="61">
        <f>+Enero!I137+Febrero!I137+'Marzo '!I137</f>
        <v>0</v>
      </c>
      <c r="J137" s="73">
        <f>+Enero!J137+Febrero!J137+'Marzo '!J137</f>
        <v>0</v>
      </c>
      <c r="K137" s="70">
        <f>+Enero!K137+Febrero!K137+'Marzo '!K137</f>
        <v>0</v>
      </c>
      <c r="L137" s="129">
        <f>+Enero!L137+Febrero!L137+'Marzo '!L137</f>
        <v>0</v>
      </c>
      <c r="M137" s="195"/>
    </row>
    <row r="138" spans="1:13" ht="15.75" customHeight="1" x14ac:dyDescent="0.25">
      <c r="A138" s="260" t="s">
        <v>82</v>
      </c>
      <c r="B138" s="141" t="s">
        <v>77</v>
      </c>
      <c r="C138" s="242">
        <f t="shared" si="10"/>
        <v>0</v>
      </c>
      <c r="D138" s="65">
        <f>+Enero!D138+Febrero!D138+'Marzo '!D138</f>
        <v>0</v>
      </c>
      <c r="E138" s="67">
        <f>+Enero!E138+Febrero!E138+'Marzo '!E138</f>
        <v>0</v>
      </c>
      <c r="F138" s="67">
        <f>+Enero!F138+Febrero!F138+'Marzo '!F138</f>
        <v>0</v>
      </c>
      <c r="G138" s="67">
        <f>+Enero!G138+Febrero!G138+'Marzo '!G138</f>
        <v>0</v>
      </c>
      <c r="H138" s="67">
        <f>+Enero!H138+Febrero!H138+'Marzo '!H138</f>
        <v>0</v>
      </c>
      <c r="I138" s="69">
        <f>+Enero!I138+Febrero!I138+'Marzo '!I138</f>
        <v>0</v>
      </c>
      <c r="J138" s="68">
        <f>+Enero!J138+Febrero!J138+'Marzo '!J138</f>
        <v>0</v>
      </c>
      <c r="K138" s="65">
        <f>+Enero!K138+Febrero!K138+'Marzo '!K138</f>
        <v>0</v>
      </c>
      <c r="L138" s="97">
        <f>+Enero!L138+Febrero!L138+'Marzo '!L138</f>
        <v>0</v>
      </c>
      <c r="M138" s="195"/>
    </row>
    <row r="139" spans="1:13" ht="16.5" customHeight="1" x14ac:dyDescent="0.25">
      <c r="A139" s="260"/>
      <c r="B139" s="145" t="s">
        <v>135</v>
      </c>
      <c r="C139" s="252">
        <f t="shared" si="10"/>
        <v>0</v>
      </c>
      <c r="D139" s="77">
        <f>+Enero!D139+Febrero!D139+'Marzo '!D139</f>
        <v>0</v>
      </c>
      <c r="E139" s="75">
        <f>+Enero!E139+Febrero!E139+'Marzo '!E139</f>
        <v>0</v>
      </c>
      <c r="F139" s="75">
        <f>+Enero!F139+Febrero!F139+'Marzo '!F139</f>
        <v>0</v>
      </c>
      <c r="G139" s="75">
        <f>+Enero!G139+Febrero!G139+'Marzo '!G139</f>
        <v>0</v>
      </c>
      <c r="H139" s="75">
        <f>+Enero!H139+Febrero!H139+'Marzo '!H139</f>
        <v>0</v>
      </c>
      <c r="I139" s="78">
        <f>+Enero!I139+Febrero!I139+'Marzo '!I139</f>
        <v>0</v>
      </c>
      <c r="J139" s="76">
        <f>+Enero!J139+Febrero!J139+'Marzo '!J139</f>
        <v>0</v>
      </c>
      <c r="K139" s="77">
        <f>+Enero!K139+Febrero!K139+'Marzo '!K139</f>
        <v>0</v>
      </c>
      <c r="L139" s="149">
        <f>+Enero!L139+Febrero!L139+'Marzo '!L139</f>
        <v>0</v>
      </c>
      <c r="M139" s="195"/>
    </row>
    <row r="140" spans="1:13" ht="15" customHeight="1" x14ac:dyDescent="0.25">
      <c r="A140" s="260"/>
      <c r="B140" s="145" t="s">
        <v>78</v>
      </c>
      <c r="C140" s="233">
        <f t="shared" si="10"/>
        <v>0</v>
      </c>
      <c r="D140" s="40">
        <f>+Enero!D140+Febrero!D140+'Marzo '!D140</f>
        <v>0</v>
      </c>
      <c r="E140" s="42">
        <f>+Enero!E140+Febrero!E140+'Marzo '!E140</f>
        <v>0</v>
      </c>
      <c r="F140" s="42">
        <f>+Enero!F140+Febrero!F140+'Marzo '!F140</f>
        <v>0</v>
      </c>
      <c r="G140" s="42">
        <f>+Enero!G140+Febrero!G140+'Marzo '!G140</f>
        <v>0</v>
      </c>
      <c r="H140" s="42">
        <f>+Enero!H140+Febrero!H140+'Marzo '!H140</f>
        <v>0</v>
      </c>
      <c r="I140" s="44">
        <f>+Enero!I140+Febrero!I140+'Marzo '!I140</f>
        <v>0</v>
      </c>
      <c r="J140" s="43">
        <f>+Enero!J140+Febrero!J140+'Marzo '!J140</f>
        <v>0</v>
      </c>
      <c r="K140" s="40">
        <f>+Enero!K140+Febrero!K140+'Marzo '!K140</f>
        <v>0</v>
      </c>
      <c r="L140" s="124">
        <f>+Enero!L140+Febrero!L140+'Marzo '!L140</f>
        <v>0</v>
      </c>
      <c r="M140" s="195"/>
    </row>
    <row r="141" spans="1:13" ht="15" customHeight="1" x14ac:dyDescent="0.25">
      <c r="A141" s="260"/>
      <c r="B141" s="146" t="s">
        <v>79</v>
      </c>
      <c r="C141" s="247">
        <f t="shared" si="10"/>
        <v>0</v>
      </c>
      <c r="D141" s="70">
        <f>+Enero!D141+Febrero!D141+'Marzo '!D141</f>
        <v>0</v>
      </c>
      <c r="E141" s="72">
        <f>+Enero!E141+Febrero!E141+'Marzo '!E141</f>
        <v>0</v>
      </c>
      <c r="F141" s="72">
        <f>+Enero!F141+Febrero!F141+'Marzo '!F141</f>
        <v>0</v>
      </c>
      <c r="G141" s="72">
        <f>+Enero!G141+Febrero!G141+'Marzo '!G141</f>
        <v>0</v>
      </c>
      <c r="H141" s="72">
        <f>+Enero!H141+Febrero!H141+'Marzo '!H141</f>
        <v>0</v>
      </c>
      <c r="I141" s="61">
        <f>+Enero!I141+Febrero!I141+'Marzo '!I141</f>
        <v>0</v>
      </c>
      <c r="J141" s="73">
        <f>+Enero!J141+Febrero!J141+'Marzo '!J141</f>
        <v>0</v>
      </c>
      <c r="K141" s="70">
        <f>+Enero!K141+Febrero!K141+'Marzo '!K141</f>
        <v>0</v>
      </c>
      <c r="L141" s="129">
        <f>+Enero!L141+Febrero!L141+'Marzo '!L141</f>
        <v>0</v>
      </c>
      <c r="M141" s="195"/>
    </row>
    <row r="142" spans="1:13" x14ac:dyDescent="0.25">
      <c r="A142" s="133" t="s">
        <v>83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3" ht="33" customHeight="1" x14ac:dyDescent="0.25">
      <c r="A143" s="184" t="s">
        <v>84</v>
      </c>
      <c r="B143" s="150" t="s">
        <v>85</v>
      </c>
      <c r="C143" s="151" t="s">
        <v>136</v>
      </c>
      <c r="D143" s="152" t="s">
        <v>86</v>
      </c>
      <c r="E143" s="152" t="s">
        <v>87</v>
      </c>
      <c r="F143" s="152" t="s">
        <v>88</v>
      </c>
      <c r="G143" s="152" t="s">
        <v>89</v>
      </c>
      <c r="H143" s="153" t="s">
        <v>90</v>
      </c>
      <c r="I143" s="154"/>
      <c r="J143" s="155"/>
      <c r="K143" s="156"/>
      <c r="L143" s="156"/>
    </row>
    <row r="144" spans="1:13" ht="15.75" customHeight="1" x14ac:dyDescent="0.25">
      <c r="A144" s="141" t="s">
        <v>91</v>
      </c>
      <c r="B144" s="242">
        <f>SUM(C144:H144)</f>
        <v>0</v>
      </c>
      <c r="C144" s="65">
        <f>+Enero!C144+Febrero!C144+'Marzo '!C144</f>
        <v>0</v>
      </c>
      <c r="D144" s="158">
        <f>+Enero!D144+Febrero!D144+'Marzo '!D144</f>
        <v>0</v>
      </c>
      <c r="E144" s="158">
        <f>+Enero!E144+Febrero!E144+'Marzo '!E144</f>
        <v>0</v>
      </c>
      <c r="F144" s="158">
        <f>+Enero!F144+Febrero!F144+'Marzo '!F144</f>
        <v>0</v>
      </c>
      <c r="G144" s="158">
        <f>+Enero!G144+Febrero!G144+'Marzo '!G144</f>
        <v>0</v>
      </c>
      <c r="H144" s="159">
        <f>+Enero!H144+Febrero!H144+'Marzo '!H144</f>
        <v>0</v>
      </c>
      <c r="I144" s="253"/>
      <c r="J144" s="7"/>
      <c r="K144" s="160"/>
      <c r="L144" s="160"/>
    </row>
    <row r="145" spans="1:12" ht="15.75" customHeight="1" x14ac:dyDescent="0.25">
      <c r="A145" s="145" t="s">
        <v>135</v>
      </c>
      <c r="B145" s="252">
        <f>SUM(C145:H145)</f>
        <v>0</v>
      </c>
      <c r="C145" s="77">
        <f>+Enero!C145+Febrero!C145+'Marzo '!C145</f>
        <v>0</v>
      </c>
      <c r="D145" s="75">
        <f>+Enero!D145+Febrero!D145+'Marzo '!D145</f>
        <v>0</v>
      </c>
      <c r="E145" s="75">
        <f>+Enero!E145+Febrero!E145+'Marzo '!E145</f>
        <v>0</v>
      </c>
      <c r="F145" s="75">
        <f>+Enero!F145+Febrero!F145+'Marzo '!F145</f>
        <v>0</v>
      </c>
      <c r="G145" s="75">
        <f>+Enero!G145+Febrero!G145+'Marzo '!G145</f>
        <v>0</v>
      </c>
      <c r="H145" s="76">
        <f>+Enero!H145+Febrero!H145+'Marzo '!H145</f>
        <v>0</v>
      </c>
      <c r="I145" s="253"/>
      <c r="J145" s="7"/>
      <c r="K145" s="160"/>
      <c r="L145" s="160"/>
    </row>
    <row r="146" spans="1:12" ht="15.75" customHeight="1" x14ac:dyDescent="0.25">
      <c r="A146" s="145" t="s">
        <v>78</v>
      </c>
      <c r="B146" s="233">
        <f>SUM(C146:H146)</f>
        <v>0</v>
      </c>
      <c r="C146" s="40">
        <f>+Enero!C146+Febrero!C146+'Marzo '!C146</f>
        <v>0</v>
      </c>
      <c r="D146" s="42">
        <f>+Enero!D146+Febrero!D146+'Marzo '!D146</f>
        <v>0</v>
      </c>
      <c r="E146" s="42">
        <f>+Enero!E146+Febrero!E146+'Marzo '!E146</f>
        <v>0</v>
      </c>
      <c r="F146" s="42">
        <f>+Enero!F146+Febrero!F146+'Marzo '!F146</f>
        <v>0</v>
      </c>
      <c r="G146" s="42">
        <f>+Enero!G146+Febrero!G146+'Marzo '!G146</f>
        <v>0</v>
      </c>
      <c r="H146" s="43">
        <f>+Enero!H146+Febrero!H146+'Marzo '!H146</f>
        <v>0</v>
      </c>
      <c r="I146" s="253"/>
      <c r="J146" s="7"/>
      <c r="K146" s="160"/>
      <c r="L146" s="160"/>
    </row>
    <row r="147" spans="1:12" ht="15.75" customHeight="1" x14ac:dyDescent="0.25">
      <c r="A147" s="146" t="s">
        <v>92</v>
      </c>
      <c r="B147" s="247">
        <f>SUM(C147:H147)</f>
        <v>0</v>
      </c>
      <c r="C147" s="70">
        <f>+Enero!C147+Febrero!C147+'Marzo '!C147</f>
        <v>0</v>
      </c>
      <c r="D147" s="72">
        <f>+Enero!D147+Febrero!D147+'Marzo '!D147</f>
        <v>0</v>
      </c>
      <c r="E147" s="72">
        <f>+Enero!E147+Febrero!E147+'Marzo '!E147</f>
        <v>0</v>
      </c>
      <c r="F147" s="72">
        <f>+Enero!F147+Febrero!F147+'Marzo '!F147</f>
        <v>0</v>
      </c>
      <c r="G147" s="72">
        <f>+Enero!G147+Febrero!G147+'Marzo '!G147</f>
        <v>0</v>
      </c>
      <c r="H147" s="73">
        <f>+Enero!H147+Febrero!H147+'Marzo '!H147</f>
        <v>0</v>
      </c>
      <c r="I147" s="253"/>
      <c r="J147" s="7"/>
      <c r="K147" s="160"/>
      <c r="L147" s="160"/>
    </row>
    <row r="148" spans="1:12" x14ac:dyDescent="0.25">
      <c r="A148" s="133" t="s">
        <v>93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45" customHeight="1" x14ac:dyDescent="0.25">
      <c r="A149" s="184" t="s">
        <v>84</v>
      </c>
      <c r="B149" s="150" t="s">
        <v>69</v>
      </c>
      <c r="C149" s="151" t="s">
        <v>94</v>
      </c>
      <c r="D149" s="152" t="s">
        <v>95</v>
      </c>
      <c r="E149" s="152" t="s">
        <v>96</v>
      </c>
      <c r="F149" s="152" t="s">
        <v>97</v>
      </c>
      <c r="G149" s="152" t="s">
        <v>98</v>
      </c>
      <c r="H149" s="153" t="s">
        <v>137</v>
      </c>
      <c r="I149" s="154"/>
      <c r="J149" s="155"/>
      <c r="K149" s="156"/>
      <c r="L149" s="156"/>
    </row>
    <row r="150" spans="1:12" ht="16.5" customHeight="1" x14ac:dyDescent="0.25">
      <c r="A150" s="141" t="s">
        <v>91</v>
      </c>
      <c r="B150" s="242">
        <f t="shared" ref="B150:B155" si="11">SUM(C150:H150)</f>
        <v>0</v>
      </c>
      <c r="C150" s="65">
        <f>+Enero!C150+Febrero!C150+'Marzo '!C150</f>
        <v>0</v>
      </c>
      <c r="D150" s="158">
        <f>+Enero!D150+Febrero!D150+'Marzo '!D150</f>
        <v>0</v>
      </c>
      <c r="E150" s="158">
        <f>+Enero!E150+Febrero!E150+'Marzo '!E150</f>
        <v>0</v>
      </c>
      <c r="F150" s="158">
        <f>+Enero!F150+Febrero!F150+'Marzo '!F150</f>
        <v>0</v>
      </c>
      <c r="G150" s="158">
        <f>+Enero!G150+Febrero!G150+'Marzo '!G150</f>
        <v>0</v>
      </c>
      <c r="H150" s="159">
        <f>+Enero!H150+Febrero!H150+'Marzo '!H150</f>
        <v>0</v>
      </c>
      <c r="I150" s="253"/>
      <c r="J150" s="7"/>
      <c r="K150" s="160"/>
      <c r="L150" s="160"/>
    </row>
    <row r="151" spans="1:12" ht="16.5" customHeight="1" x14ac:dyDescent="0.25">
      <c r="A151" s="145" t="s">
        <v>135</v>
      </c>
      <c r="B151" s="233">
        <f t="shared" si="11"/>
        <v>0</v>
      </c>
      <c r="C151" s="40">
        <f>+Enero!C151+Febrero!C151+'Marzo '!C151</f>
        <v>0</v>
      </c>
      <c r="D151" s="42">
        <f>+Enero!D151+Febrero!D151+'Marzo '!D151</f>
        <v>0</v>
      </c>
      <c r="E151" s="42">
        <f>+Enero!E151+Febrero!E151+'Marzo '!E151</f>
        <v>0</v>
      </c>
      <c r="F151" s="42">
        <f>+Enero!F151+Febrero!F151+'Marzo '!F151</f>
        <v>0</v>
      </c>
      <c r="G151" s="42">
        <f>+Enero!G151+Febrero!G151+'Marzo '!G151</f>
        <v>0</v>
      </c>
      <c r="H151" s="43">
        <f>+Enero!H151+Febrero!H151+'Marzo '!H151</f>
        <v>0</v>
      </c>
      <c r="I151" s="253"/>
      <c r="J151" s="7"/>
      <c r="K151" s="160"/>
      <c r="L151" s="160"/>
    </row>
    <row r="152" spans="1:12" ht="16.5" customHeight="1" x14ac:dyDescent="0.25">
      <c r="A152" s="145" t="s">
        <v>78</v>
      </c>
      <c r="B152" s="233">
        <f t="shared" si="11"/>
        <v>0</v>
      </c>
      <c r="C152" s="40">
        <f>+Enero!C152+Febrero!C152+'Marzo '!C152</f>
        <v>0</v>
      </c>
      <c r="D152" s="42">
        <f>+Enero!D152+Febrero!D152+'Marzo '!D152</f>
        <v>0</v>
      </c>
      <c r="E152" s="42">
        <f>+Enero!E152+Febrero!E152+'Marzo '!E152</f>
        <v>0</v>
      </c>
      <c r="F152" s="42">
        <f>+Enero!F152+Febrero!F152+'Marzo '!F152</f>
        <v>0</v>
      </c>
      <c r="G152" s="42">
        <f>+Enero!G152+Febrero!G152+'Marzo '!G152</f>
        <v>0</v>
      </c>
      <c r="H152" s="43">
        <f>+Enero!H152+Febrero!H152+'Marzo '!H152</f>
        <v>0</v>
      </c>
      <c r="I152" s="253"/>
      <c r="J152" s="7"/>
      <c r="K152" s="160"/>
      <c r="L152" s="160"/>
    </row>
    <row r="153" spans="1:12" ht="16.5" customHeight="1" x14ac:dyDescent="0.25">
      <c r="A153" s="254" t="s">
        <v>99</v>
      </c>
      <c r="B153" s="233">
        <f t="shared" si="11"/>
        <v>0</v>
      </c>
      <c r="C153" s="40">
        <f>+Enero!C153+Febrero!C153+'Marzo '!C153</f>
        <v>0</v>
      </c>
      <c r="D153" s="42">
        <f>+Enero!D153+Febrero!D153+'Marzo '!D153</f>
        <v>0</v>
      </c>
      <c r="E153" s="42">
        <f>+Enero!E153+Febrero!E153+'Marzo '!E153</f>
        <v>0</v>
      </c>
      <c r="F153" s="42">
        <f>+Enero!F153+Febrero!F153+'Marzo '!F153</f>
        <v>0</v>
      </c>
      <c r="G153" s="42">
        <f>+Enero!G153+Febrero!G153+'Marzo '!G153</f>
        <v>0</v>
      </c>
      <c r="H153" s="43">
        <f>+Enero!H153+Febrero!H153+'Marzo '!H153</f>
        <v>0</v>
      </c>
      <c r="I153" s="253"/>
      <c r="J153" s="7"/>
      <c r="K153" s="160"/>
      <c r="L153" s="160"/>
    </row>
    <row r="154" spans="1:12" ht="16.5" customHeight="1" x14ac:dyDescent="0.25">
      <c r="A154" s="161" t="s">
        <v>100</v>
      </c>
      <c r="B154" s="245">
        <f t="shared" si="11"/>
        <v>0</v>
      </c>
      <c r="C154" s="49">
        <f>+Enero!C154+Febrero!C154+'Marzo '!C154</f>
        <v>0</v>
      </c>
      <c r="D154" s="51">
        <f>+Enero!D154+Febrero!D154+'Marzo '!D154</f>
        <v>0</v>
      </c>
      <c r="E154" s="51">
        <f>+Enero!E154+Febrero!E154+'Marzo '!E154</f>
        <v>0</v>
      </c>
      <c r="F154" s="51">
        <f>+Enero!F154+Febrero!F154+'Marzo '!F154</f>
        <v>0</v>
      </c>
      <c r="G154" s="51">
        <f>+Enero!G154+Febrero!G154+'Marzo '!G154</f>
        <v>0</v>
      </c>
      <c r="H154" s="52">
        <f>+Enero!H154+Febrero!H154+'Marzo '!H154</f>
        <v>0</v>
      </c>
      <c r="I154" s="253"/>
      <c r="J154" s="7"/>
      <c r="K154" s="160"/>
      <c r="L154" s="160"/>
    </row>
    <row r="155" spans="1:12" ht="16.5" customHeight="1" x14ac:dyDescent="0.25">
      <c r="A155" s="162" t="s">
        <v>101</v>
      </c>
      <c r="B155" s="247">
        <f t="shared" si="11"/>
        <v>0</v>
      </c>
      <c r="C155" s="70">
        <f>+Enero!C155+Febrero!C155+'Marzo '!C155</f>
        <v>0</v>
      </c>
      <c r="D155" s="72">
        <f>+Enero!D155+Febrero!D155+'Marzo '!D155</f>
        <v>0</v>
      </c>
      <c r="E155" s="72">
        <f>+Enero!E155+Febrero!E155+'Marzo '!E155</f>
        <v>0</v>
      </c>
      <c r="F155" s="72">
        <f>+Enero!F155+Febrero!F155+'Marzo '!F155</f>
        <v>0</v>
      </c>
      <c r="G155" s="72">
        <f>+Enero!G155+Febrero!G155+'Marzo '!G155</f>
        <v>0</v>
      </c>
      <c r="H155" s="73">
        <f>+Enero!H155+Febrero!H155+'Marzo '!H155</f>
        <v>0</v>
      </c>
      <c r="I155" s="253"/>
      <c r="J155" s="7"/>
      <c r="K155" s="160"/>
      <c r="L155" s="160"/>
    </row>
    <row r="195" spans="1:2" hidden="1" x14ac:dyDescent="0.25">
      <c r="A195" s="255">
        <f>SUM(C14:C95,C100:C111,C126:C141,B144:B147,B150:B155)</f>
        <v>693</v>
      </c>
      <c r="B195" s="194">
        <f>SUM(CG11:CO156)</f>
        <v>0</v>
      </c>
    </row>
  </sheetData>
  <mergeCells count="74">
    <mergeCell ref="A97:A99"/>
    <mergeCell ref="B97:B99"/>
    <mergeCell ref="A14:A24"/>
    <mergeCell ref="A25:A35"/>
    <mergeCell ref="A36:A46"/>
    <mergeCell ref="A81:A87"/>
    <mergeCell ref="A88:A95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47:A57"/>
    <mergeCell ref="A58:A64"/>
    <mergeCell ref="A65:A68"/>
    <mergeCell ref="A69:A75"/>
    <mergeCell ref="A76:A80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AJ98:AK98"/>
    <mergeCell ref="C97:E98"/>
    <mergeCell ref="F97:AM97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94" customWidth="1"/>
    <col min="2" max="2" width="42.28515625" style="194" customWidth="1"/>
    <col min="3" max="3" width="17.28515625" style="194" customWidth="1"/>
    <col min="4" max="4" width="16.140625" style="194" customWidth="1"/>
    <col min="5" max="5" width="14.140625" style="194" customWidth="1"/>
    <col min="6" max="6" width="14.85546875" style="194" customWidth="1"/>
    <col min="7" max="7" width="16" style="194" customWidth="1"/>
    <col min="8" max="8" width="16.42578125" style="194" customWidth="1"/>
    <col min="9" max="9" width="13.28515625" style="194" customWidth="1"/>
    <col min="10" max="10" width="15.42578125" style="194" customWidth="1"/>
    <col min="11" max="11" width="17" style="194" customWidth="1"/>
    <col min="12" max="12" width="13.28515625" style="194" customWidth="1"/>
    <col min="13" max="40" width="11.42578125" style="194"/>
    <col min="41" max="41" width="13" style="194" customWidth="1"/>
    <col min="42" max="42" width="13.140625" style="194" customWidth="1"/>
    <col min="43" max="74" width="11.42578125" style="194"/>
    <col min="75" max="75" width="0" style="194" hidden="1" customWidth="1"/>
    <col min="76" max="96" width="0" style="195" hidden="1" customWidth="1"/>
    <col min="97" max="97" width="11.42578125" style="195"/>
    <col min="98" max="16384" width="11.42578125" style="194"/>
  </cols>
  <sheetData>
    <row r="1" spans="1:86" ht="14.25" customHeight="1" x14ac:dyDescent="0.25">
      <c r="A1" s="193" t="s">
        <v>0</v>
      </c>
    </row>
    <row r="2" spans="1:86" ht="14.25" customHeight="1" x14ac:dyDescent="0.25">
      <c r="A2" s="193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9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93" t="str">
        <f>CONCATENATE("MES: ",[1]NOMBRE!B6," - ","( ",[1]NOMBRE!C6,[1]NOMBRE!D6," )")</f>
        <v>MES: ENERO - ( 01 )</v>
      </c>
    </row>
    <row r="5" spans="1:86" ht="14.25" customHeight="1" x14ac:dyDescent="0.25">
      <c r="A5" s="193" t="str">
        <f>CONCATENATE("AÑO: ",[1]NOMBRE!B7)</f>
        <v>AÑO: 2017</v>
      </c>
    </row>
    <row r="6" spans="1:86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86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1:86" ht="15.75" x14ac:dyDescent="0.25">
      <c r="A8" s="296" t="s">
        <v>2</v>
      </c>
      <c r="B8" s="296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86" x14ac:dyDescent="0.25">
      <c r="A9" s="15" t="s">
        <v>3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</row>
    <row r="10" spans="1:86" x14ac:dyDescent="0.25">
      <c r="A10" s="297" t="s">
        <v>102</v>
      </c>
      <c r="B10" s="298" t="s">
        <v>4</v>
      </c>
      <c r="C10" s="275" t="s">
        <v>5</v>
      </c>
      <c r="D10" s="276"/>
      <c r="E10" s="277"/>
      <c r="F10" s="304" t="s">
        <v>103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6"/>
      <c r="AN10" s="292" t="s">
        <v>104</v>
      </c>
      <c r="AO10" s="263" t="s">
        <v>105</v>
      </c>
      <c r="AP10" s="287" t="s">
        <v>106</v>
      </c>
      <c r="AQ10" s="287" t="s">
        <v>107</v>
      </c>
    </row>
    <row r="11" spans="1:86" x14ac:dyDescent="0.25">
      <c r="A11" s="297"/>
      <c r="B11" s="299"/>
      <c r="C11" s="301"/>
      <c r="D11" s="302"/>
      <c r="E11" s="303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9"/>
      <c r="AN11" s="293"/>
      <c r="AO11" s="264"/>
      <c r="AP11" s="288"/>
      <c r="AQ11" s="288"/>
    </row>
    <row r="12" spans="1:86" x14ac:dyDescent="0.25">
      <c r="A12" s="297"/>
      <c r="B12" s="299"/>
      <c r="C12" s="278"/>
      <c r="D12" s="279"/>
      <c r="E12" s="280"/>
      <c r="F12" s="259" t="s">
        <v>6</v>
      </c>
      <c r="G12" s="259"/>
      <c r="H12" s="290" t="s">
        <v>7</v>
      </c>
      <c r="I12" s="291"/>
      <c r="J12" s="290" t="s">
        <v>8</v>
      </c>
      <c r="K12" s="291"/>
      <c r="L12" s="267" t="s">
        <v>9</v>
      </c>
      <c r="M12" s="269"/>
      <c r="N12" s="267" t="s">
        <v>10</v>
      </c>
      <c r="O12" s="269"/>
      <c r="P12" s="267" t="s">
        <v>11</v>
      </c>
      <c r="Q12" s="269"/>
      <c r="R12" s="267" t="s">
        <v>12</v>
      </c>
      <c r="S12" s="269"/>
      <c r="T12" s="267" t="s">
        <v>13</v>
      </c>
      <c r="U12" s="269"/>
      <c r="V12" s="267" t="s">
        <v>14</v>
      </c>
      <c r="W12" s="269"/>
      <c r="X12" s="267" t="s">
        <v>15</v>
      </c>
      <c r="Y12" s="269"/>
      <c r="Z12" s="267" t="s">
        <v>16</v>
      </c>
      <c r="AA12" s="269"/>
      <c r="AB12" s="267" t="s">
        <v>17</v>
      </c>
      <c r="AC12" s="269"/>
      <c r="AD12" s="267" t="s">
        <v>18</v>
      </c>
      <c r="AE12" s="269"/>
      <c r="AF12" s="267" t="s">
        <v>19</v>
      </c>
      <c r="AG12" s="269"/>
      <c r="AH12" s="267" t="s">
        <v>20</v>
      </c>
      <c r="AI12" s="269"/>
      <c r="AJ12" s="267" t="s">
        <v>21</v>
      </c>
      <c r="AK12" s="269"/>
      <c r="AL12" s="261" t="s">
        <v>22</v>
      </c>
      <c r="AM12" s="262"/>
      <c r="AN12" s="293"/>
      <c r="AO12" s="264"/>
      <c r="AP12" s="288"/>
      <c r="AQ12" s="288"/>
    </row>
    <row r="13" spans="1:86" x14ac:dyDescent="0.25">
      <c r="A13" s="297"/>
      <c r="B13" s="300"/>
      <c r="C13" s="182" t="s">
        <v>108</v>
      </c>
      <c r="D13" s="182" t="s">
        <v>109</v>
      </c>
      <c r="E13" s="196" t="s">
        <v>110</v>
      </c>
      <c r="F13" s="135" t="s">
        <v>109</v>
      </c>
      <c r="G13" s="197" t="s">
        <v>110</v>
      </c>
      <c r="H13" s="135" t="s">
        <v>109</v>
      </c>
      <c r="I13" s="197" t="s">
        <v>110</v>
      </c>
      <c r="J13" s="135" t="s">
        <v>109</v>
      </c>
      <c r="K13" s="197" t="s">
        <v>110</v>
      </c>
      <c r="L13" s="135" t="s">
        <v>109</v>
      </c>
      <c r="M13" s="197" t="s">
        <v>110</v>
      </c>
      <c r="N13" s="135" t="s">
        <v>109</v>
      </c>
      <c r="O13" s="197" t="s">
        <v>110</v>
      </c>
      <c r="P13" s="135" t="s">
        <v>109</v>
      </c>
      <c r="Q13" s="197" t="s">
        <v>110</v>
      </c>
      <c r="R13" s="135" t="s">
        <v>109</v>
      </c>
      <c r="S13" s="197" t="s">
        <v>110</v>
      </c>
      <c r="T13" s="135" t="s">
        <v>109</v>
      </c>
      <c r="U13" s="197" t="s">
        <v>110</v>
      </c>
      <c r="V13" s="135" t="s">
        <v>109</v>
      </c>
      <c r="W13" s="197" t="s">
        <v>110</v>
      </c>
      <c r="X13" s="135" t="s">
        <v>109</v>
      </c>
      <c r="Y13" s="197" t="s">
        <v>110</v>
      </c>
      <c r="Z13" s="135" t="s">
        <v>109</v>
      </c>
      <c r="AA13" s="197" t="s">
        <v>110</v>
      </c>
      <c r="AB13" s="135" t="s">
        <v>109</v>
      </c>
      <c r="AC13" s="197" t="s">
        <v>110</v>
      </c>
      <c r="AD13" s="135" t="s">
        <v>109</v>
      </c>
      <c r="AE13" s="197" t="s">
        <v>110</v>
      </c>
      <c r="AF13" s="135" t="s">
        <v>109</v>
      </c>
      <c r="AG13" s="197" t="s">
        <v>110</v>
      </c>
      <c r="AH13" s="135" t="s">
        <v>109</v>
      </c>
      <c r="AI13" s="197" t="s">
        <v>110</v>
      </c>
      <c r="AJ13" s="135" t="s">
        <v>109</v>
      </c>
      <c r="AK13" s="197" t="s">
        <v>110</v>
      </c>
      <c r="AL13" s="135" t="s">
        <v>109</v>
      </c>
      <c r="AM13" s="197" t="s">
        <v>110</v>
      </c>
      <c r="AN13" s="294"/>
      <c r="AO13" s="265"/>
      <c r="AP13" s="289"/>
      <c r="AQ13" s="289"/>
    </row>
    <row r="14" spans="1:86" x14ac:dyDescent="0.25">
      <c r="A14" s="263" t="s">
        <v>23</v>
      </c>
      <c r="B14" s="28" t="s">
        <v>24</v>
      </c>
      <c r="C14" s="198">
        <f t="shared" ref="C14:C77" si="0">SUM(D14+E14)</f>
        <v>0</v>
      </c>
      <c r="D14" s="198">
        <f t="shared" ref="D14:D39" si="1">SUM(F14+H14+J14+L14+N14+P14+R14+T14+V14+X14+Z14+AB14+AD14+AF14+AH14+AJ14+AL14)</f>
        <v>0</v>
      </c>
      <c r="E14" s="198">
        <f t="shared" ref="E14:E39" si="2">SUM(G14+I14+K14+M14+O14+Q14+S14+U14+W14+Y14+AA14+AC14+AE14+AG14+AI14+AK14+AM14)</f>
        <v>0</v>
      </c>
      <c r="F14" s="30"/>
      <c r="G14" s="199"/>
      <c r="H14" s="30"/>
      <c r="I14" s="199"/>
      <c r="J14" s="30"/>
      <c r="K14" s="33"/>
      <c r="L14" s="30"/>
      <c r="M14" s="33"/>
      <c r="N14" s="30"/>
      <c r="O14" s="33"/>
      <c r="P14" s="30"/>
      <c r="Q14" s="33"/>
      <c r="R14" s="30"/>
      <c r="S14" s="33"/>
      <c r="T14" s="30"/>
      <c r="U14" s="33"/>
      <c r="V14" s="30"/>
      <c r="W14" s="33"/>
      <c r="X14" s="30"/>
      <c r="Y14" s="33"/>
      <c r="Z14" s="30"/>
      <c r="AA14" s="33"/>
      <c r="AB14" s="30"/>
      <c r="AC14" s="33"/>
      <c r="AD14" s="30"/>
      <c r="AE14" s="33"/>
      <c r="AF14" s="30"/>
      <c r="AG14" s="33"/>
      <c r="AH14" s="30"/>
      <c r="AI14" s="33"/>
      <c r="AJ14" s="30"/>
      <c r="AK14" s="33"/>
      <c r="AL14" s="200"/>
      <c r="AM14" s="33"/>
      <c r="AN14" s="33"/>
      <c r="AO14" s="97"/>
      <c r="AP14" s="97"/>
      <c r="AQ14" s="97"/>
      <c r="AR14" s="201" t="s">
        <v>111</v>
      </c>
      <c r="CH14" s="195">
        <v>0</v>
      </c>
    </row>
    <row r="15" spans="1:86" x14ac:dyDescent="0.25">
      <c r="A15" s="264"/>
      <c r="B15" s="39" t="s">
        <v>25</v>
      </c>
      <c r="C15" s="202">
        <f t="shared" si="0"/>
        <v>0</v>
      </c>
      <c r="D15" s="202">
        <f t="shared" si="1"/>
        <v>0</v>
      </c>
      <c r="E15" s="202">
        <f t="shared" si="2"/>
        <v>0</v>
      </c>
      <c r="F15" s="40"/>
      <c r="G15" s="101"/>
      <c r="H15" s="40"/>
      <c r="I15" s="101"/>
      <c r="J15" s="40"/>
      <c r="K15" s="43"/>
      <c r="L15" s="40"/>
      <c r="M15" s="43"/>
      <c r="N15" s="40"/>
      <c r="O15" s="43"/>
      <c r="P15" s="40"/>
      <c r="Q15" s="43"/>
      <c r="R15" s="40"/>
      <c r="S15" s="43"/>
      <c r="T15" s="40"/>
      <c r="U15" s="43"/>
      <c r="V15" s="40"/>
      <c r="W15" s="43"/>
      <c r="X15" s="40"/>
      <c r="Y15" s="43"/>
      <c r="Z15" s="40"/>
      <c r="AA15" s="43"/>
      <c r="AB15" s="40"/>
      <c r="AC15" s="43"/>
      <c r="AD15" s="40"/>
      <c r="AE15" s="43"/>
      <c r="AF15" s="40"/>
      <c r="AG15" s="43"/>
      <c r="AH15" s="40"/>
      <c r="AI15" s="43"/>
      <c r="AJ15" s="40"/>
      <c r="AK15" s="43"/>
      <c r="AL15" s="203"/>
      <c r="AM15" s="43"/>
      <c r="AN15" s="43"/>
      <c r="AO15" s="124"/>
      <c r="AP15" s="124"/>
      <c r="AQ15" s="124"/>
      <c r="AR15" s="201" t="s">
        <v>111</v>
      </c>
      <c r="CH15" s="195">
        <v>0</v>
      </c>
    </row>
    <row r="16" spans="1:86" x14ac:dyDescent="0.25">
      <c r="A16" s="264"/>
      <c r="B16" s="39" t="s">
        <v>26</v>
      </c>
      <c r="C16" s="202">
        <f t="shared" si="0"/>
        <v>0</v>
      </c>
      <c r="D16" s="202">
        <f t="shared" si="1"/>
        <v>0</v>
      </c>
      <c r="E16" s="202">
        <f t="shared" si="2"/>
        <v>0</v>
      </c>
      <c r="F16" s="40"/>
      <c r="G16" s="101"/>
      <c r="H16" s="40"/>
      <c r="I16" s="101"/>
      <c r="J16" s="40"/>
      <c r="K16" s="43"/>
      <c r="L16" s="40"/>
      <c r="M16" s="43"/>
      <c r="N16" s="40"/>
      <c r="O16" s="43"/>
      <c r="P16" s="40"/>
      <c r="Q16" s="43"/>
      <c r="R16" s="40"/>
      <c r="S16" s="43"/>
      <c r="T16" s="40"/>
      <c r="U16" s="43"/>
      <c r="V16" s="40"/>
      <c r="W16" s="43"/>
      <c r="X16" s="40"/>
      <c r="Y16" s="43"/>
      <c r="Z16" s="40"/>
      <c r="AA16" s="43"/>
      <c r="AB16" s="40"/>
      <c r="AC16" s="43"/>
      <c r="AD16" s="40"/>
      <c r="AE16" s="43"/>
      <c r="AF16" s="40"/>
      <c r="AG16" s="43"/>
      <c r="AH16" s="40"/>
      <c r="AI16" s="43"/>
      <c r="AJ16" s="40"/>
      <c r="AK16" s="43"/>
      <c r="AL16" s="203"/>
      <c r="AM16" s="43"/>
      <c r="AN16" s="43"/>
      <c r="AO16" s="124"/>
      <c r="AP16" s="124"/>
      <c r="AQ16" s="124"/>
      <c r="AR16" s="201" t="s">
        <v>111</v>
      </c>
      <c r="CH16" s="195">
        <v>0</v>
      </c>
    </row>
    <row r="17" spans="1:86" x14ac:dyDescent="0.25">
      <c r="A17" s="264"/>
      <c r="B17" s="39" t="s">
        <v>27</v>
      </c>
      <c r="C17" s="202">
        <f t="shared" si="0"/>
        <v>0</v>
      </c>
      <c r="D17" s="202">
        <f t="shared" si="1"/>
        <v>0</v>
      </c>
      <c r="E17" s="202">
        <f t="shared" si="2"/>
        <v>0</v>
      </c>
      <c r="F17" s="40"/>
      <c r="G17" s="101"/>
      <c r="H17" s="40"/>
      <c r="I17" s="101"/>
      <c r="J17" s="40"/>
      <c r="K17" s="43"/>
      <c r="L17" s="40"/>
      <c r="M17" s="43"/>
      <c r="N17" s="40"/>
      <c r="O17" s="43"/>
      <c r="P17" s="40"/>
      <c r="Q17" s="43"/>
      <c r="R17" s="40"/>
      <c r="S17" s="43"/>
      <c r="T17" s="40"/>
      <c r="U17" s="43"/>
      <c r="V17" s="40"/>
      <c r="W17" s="43"/>
      <c r="X17" s="40"/>
      <c r="Y17" s="43"/>
      <c r="Z17" s="40"/>
      <c r="AA17" s="43"/>
      <c r="AB17" s="40"/>
      <c r="AC17" s="43"/>
      <c r="AD17" s="40"/>
      <c r="AE17" s="43"/>
      <c r="AF17" s="40"/>
      <c r="AG17" s="43"/>
      <c r="AH17" s="40"/>
      <c r="AI17" s="43"/>
      <c r="AJ17" s="40"/>
      <c r="AK17" s="43"/>
      <c r="AL17" s="203"/>
      <c r="AM17" s="43"/>
      <c r="AN17" s="43"/>
      <c r="AO17" s="124"/>
      <c r="AP17" s="124"/>
      <c r="AQ17" s="124"/>
      <c r="AR17" s="201" t="s">
        <v>111</v>
      </c>
      <c r="CH17" s="195">
        <v>0</v>
      </c>
    </row>
    <row r="18" spans="1:86" x14ac:dyDescent="0.25">
      <c r="A18" s="264"/>
      <c r="B18" s="39" t="s">
        <v>28</v>
      </c>
      <c r="C18" s="202">
        <f t="shared" si="0"/>
        <v>0</v>
      </c>
      <c r="D18" s="202">
        <f t="shared" si="1"/>
        <v>0</v>
      </c>
      <c r="E18" s="202">
        <f t="shared" si="2"/>
        <v>0</v>
      </c>
      <c r="F18" s="40"/>
      <c r="G18" s="101"/>
      <c r="H18" s="40"/>
      <c r="I18" s="101"/>
      <c r="J18" s="40"/>
      <c r="K18" s="43"/>
      <c r="L18" s="40"/>
      <c r="M18" s="43"/>
      <c r="N18" s="40"/>
      <c r="O18" s="43"/>
      <c r="P18" s="40"/>
      <c r="Q18" s="43"/>
      <c r="R18" s="40"/>
      <c r="S18" s="43"/>
      <c r="T18" s="40"/>
      <c r="U18" s="43"/>
      <c r="V18" s="40"/>
      <c r="W18" s="43"/>
      <c r="X18" s="40"/>
      <c r="Y18" s="43"/>
      <c r="Z18" s="40"/>
      <c r="AA18" s="43"/>
      <c r="AB18" s="40"/>
      <c r="AC18" s="43"/>
      <c r="AD18" s="40"/>
      <c r="AE18" s="43"/>
      <c r="AF18" s="40"/>
      <c r="AG18" s="43"/>
      <c r="AH18" s="40"/>
      <c r="AI18" s="43"/>
      <c r="AJ18" s="40"/>
      <c r="AK18" s="43"/>
      <c r="AL18" s="203"/>
      <c r="AM18" s="43"/>
      <c r="AN18" s="43"/>
      <c r="AO18" s="124"/>
      <c r="AP18" s="124"/>
      <c r="AQ18" s="124"/>
      <c r="AR18" s="201" t="s">
        <v>111</v>
      </c>
      <c r="CH18" s="195">
        <v>0</v>
      </c>
    </row>
    <row r="19" spans="1:86" x14ac:dyDescent="0.25">
      <c r="A19" s="264"/>
      <c r="B19" s="39" t="s">
        <v>29</v>
      </c>
      <c r="C19" s="202">
        <f t="shared" si="0"/>
        <v>0</v>
      </c>
      <c r="D19" s="202">
        <f t="shared" si="1"/>
        <v>0</v>
      </c>
      <c r="E19" s="202">
        <f t="shared" si="2"/>
        <v>0</v>
      </c>
      <c r="F19" s="40"/>
      <c r="G19" s="101"/>
      <c r="H19" s="40"/>
      <c r="I19" s="101"/>
      <c r="J19" s="40"/>
      <c r="K19" s="43"/>
      <c r="L19" s="40"/>
      <c r="M19" s="43"/>
      <c r="N19" s="40"/>
      <c r="O19" s="43"/>
      <c r="P19" s="40"/>
      <c r="Q19" s="43"/>
      <c r="R19" s="40"/>
      <c r="S19" s="43"/>
      <c r="T19" s="40"/>
      <c r="U19" s="43"/>
      <c r="V19" s="40"/>
      <c r="W19" s="43"/>
      <c r="X19" s="40"/>
      <c r="Y19" s="43"/>
      <c r="Z19" s="40"/>
      <c r="AA19" s="43"/>
      <c r="AB19" s="40"/>
      <c r="AC19" s="43"/>
      <c r="AD19" s="40"/>
      <c r="AE19" s="43"/>
      <c r="AF19" s="40"/>
      <c r="AG19" s="43"/>
      <c r="AH19" s="40"/>
      <c r="AI19" s="43"/>
      <c r="AJ19" s="40"/>
      <c r="AK19" s="43"/>
      <c r="AL19" s="203"/>
      <c r="AM19" s="43"/>
      <c r="AN19" s="43"/>
      <c r="AO19" s="124"/>
      <c r="AP19" s="124"/>
      <c r="AQ19" s="124"/>
      <c r="AR19" s="201" t="s">
        <v>111</v>
      </c>
      <c r="CH19" s="195">
        <v>0</v>
      </c>
    </row>
    <row r="20" spans="1:86" x14ac:dyDescent="0.25">
      <c r="A20" s="264"/>
      <c r="B20" s="39" t="s">
        <v>30</v>
      </c>
      <c r="C20" s="202">
        <f t="shared" si="0"/>
        <v>0</v>
      </c>
      <c r="D20" s="202">
        <f t="shared" si="1"/>
        <v>0</v>
      </c>
      <c r="E20" s="202">
        <f t="shared" si="2"/>
        <v>0</v>
      </c>
      <c r="F20" s="40"/>
      <c r="G20" s="101"/>
      <c r="H20" s="40"/>
      <c r="I20" s="101"/>
      <c r="J20" s="40"/>
      <c r="K20" s="43"/>
      <c r="L20" s="40"/>
      <c r="M20" s="43"/>
      <c r="N20" s="40"/>
      <c r="O20" s="43"/>
      <c r="P20" s="40"/>
      <c r="Q20" s="43"/>
      <c r="R20" s="40"/>
      <c r="S20" s="43"/>
      <c r="T20" s="40"/>
      <c r="U20" s="43"/>
      <c r="V20" s="40"/>
      <c r="W20" s="43"/>
      <c r="X20" s="40"/>
      <c r="Y20" s="43"/>
      <c r="Z20" s="40"/>
      <c r="AA20" s="43"/>
      <c r="AB20" s="40"/>
      <c r="AC20" s="43"/>
      <c r="AD20" s="40"/>
      <c r="AE20" s="43"/>
      <c r="AF20" s="40"/>
      <c r="AG20" s="43"/>
      <c r="AH20" s="40"/>
      <c r="AI20" s="43"/>
      <c r="AJ20" s="40"/>
      <c r="AK20" s="43"/>
      <c r="AL20" s="203"/>
      <c r="AM20" s="43"/>
      <c r="AN20" s="43"/>
      <c r="AO20" s="124"/>
      <c r="AP20" s="124"/>
      <c r="AQ20" s="124"/>
      <c r="AR20" s="201" t="s">
        <v>111</v>
      </c>
      <c r="CH20" s="195">
        <v>0</v>
      </c>
    </row>
    <row r="21" spans="1:86" x14ac:dyDescent="0.25">
      <c r="A21" s="264"/>
      <c r="B21" s="48" t="s">
        <v>31</v>
      </c>
      <c r="C21" s="204">
        <f t="shared" si="0"/>
        <v>0</v>
      </c>
      <c r="D21" s="204">
        <f t="shared" si="1"/>
        <v>0</v>
      </c>
      <c r="E21" s="204">
        <f t="shared" si="2"/>
        <v>0</v>
      </c>
      <c r="F21" s="49"/>
      <c r="G21" s="205"/>
      <c r="H21" s="49"/>
      <c r="I21" s="205"/>
      <c r="J21" s="49"/>
      <c r="K21" s="52"/>
      <c r="L21" s="49"/>
      <c r="M21" s="52"/>
      <c r="N21" s="49"/>
      <c r="O21" s="52"/>
      <c r="P21" s="49"/>
      <c r="Q21" s="52"/>
      <c r="R21" s="49"/>
      <c r="S21" s="52"/>
      <c r="T21" s="49"/>
      <c r="U21" s="52"/>
      <c r="V21" s="49"/>
      <c r="W21" s="52"/>
      <c r="X21" s="49"/>
      <c r="Y21" s="52"/>
      <c r="Z21" s="49"/>
      <c r="AA21" s="52"/>
      <c r="AB21" s="49"/>
      <c r="AC21" s="52"/>
      <c r="AD21" s="49"/>
      <c r="AE21" s="52"/>
      <c r="AF21" s="49"/>
      <c r="AG21" s="52"/>
      <c r="AH21" s="49"/>
      <c r="AI21" s="52"/>
      <c r="AJ21" s="49"/>
      <c r="AK21" s="52"/>
      <c r="AL21" s="206"/>
      <c r="AM21" s="52"/>
      <c r="AN21" s="52"/>
      <c r="AO21" s="124"/>
      <c r="AP21" s="124"/>
      <c r="AQ21" s="124"/>
      <c r="AR21" s="201" t="s">
        <v>111</v>
      </c>
      <c r="CH21" s="195">
        <v>0</v>
      </c>
    </row>
    <row r="22" spans="1:86" x14ac:dyDescent="0.25">
      <c r="A22" s="264"/>
      <c r="B22" s="39" t="s">
        <v>32</v>
      </c>
      <c r="C22" s="202">
        <f t="shared" si="0"/>
        <v>0</v>
      </c>
      <c r="D22" s="202">
        <f t="shared" si="1"/>
        <v>0</v>
      </c>
      <c r="E22" s="202">
        <f t="shared" si="2"/>
        <v>0</v>
      </c>
      <c r="F22" s="40"/>
      <c r="G22" s="101"/>
      <c r="H22" s="40"/>
      <c r="I22" s="101"/>
      <c r="J22" s="40"/>
      <c r="K22" s="43"/>
      <c r="L22" s="40"/>
      <c r="M22" s="43"/>
      <c r="N22" s="40"/>
      <c r="O22" s="43"/>
      <c r="P22" s="40"/>
      <c r="Q22" s="43"/>
      <c r="R22" s="40"/>
      <c r="S22" s="43"/>
      <c r="T22" s="40"/>
      <c r="U22" s="43"/>
      <c r="V22" s="40"/>
      <c r="W22" s="43"/>
      <c r="X22" s="40"/>
      <c r="Y22" s="43"/>
      <c r="Z22" s="40"/>
      <c r="AA22" s="43"/>
      <c r="AB22" s="40"/>
      <c r="AC22" s="43"/>
      <c r="AD22" s="40"/>
      <c r="AE22" s="43"/>
      <c r="AF22" s="40"/>
      <c r="AG22" s="43"/>
      <c r="AH22" s="40"/>
      <c r="AI22" s="43"/>
      <c r="AJ22" s="40"/>
      <c r="AK22" s="43"/>
      <c r="AL22" s="203"/>
      <c r="AM22" s="43"/>
      <c r="AN22" s="43"/>
      <c r="AO22" s="124"/>
      <c r="AP22" s="124"/>
      <c r="AQ22" s="124"/>
      <c r="AR22" s="201" t="s">
        <v>111</v>
      </c>
      <c r="CH22" s="195">
        <v>0</v>
      </c>
    </row>
    <row r="23" spans="1:86" x14ac:dyDescent="0.25">
      <c r="A23" s="264"/>
      <c r="B23" s="207" t="s">
        <v>112</v>
      </c>
      <c r="C23" s="208">
        <f t="shared" si="0"/>
        <v>0</v>
      </c>
      <c r="D23" s="209">
        <f t="shared" si="1"/>
        <v>0</v>
      </c>
      <c r="E23" s="210">
        <f t="shared" si="2"/>
        <v>0</v>
      </c>
      <c r="F23" s="40"/>
      <c r="G23" s="101"/>
      <c r="H23" s="40"/>
      <c r="I23" s="101"/>
      <c r="J23" s="40"/>
      <c r="K23" s="43"/>
      <c r="L23" s="40"/>
      <c r="M23" s="43"/>
      <c r="N23" s="40"/>
      <c r="O23" s="43"/>
      <c r="P23" s="40"/>
      <c r="Q23" s="43"/>
      <c r="R23" s="40"/>
      <c r="S23" s="43"/>
      <c r="T23" s="40"/>
      <c r="U23" s="43"/>
      <c r="V23" s="40"/>
      <c r="W23" s="43"/>
      <c r="X23" s="40"/>
      <c r="Y23" s="43"/>
      <c r="Z23" s="40"/>
      <c r="AA23" s="43"/>
      <c r="AB23" s="40"/>
      <c r="AC23" s="43"/>
      <c r="AD23" s="40"/>
      <c r="AE23" s="43"/>
      <c r="AF23" s="40"/>
      <c r="AG23" s="43"/>
      <c r="AH23" s="40"/>
      <c r="AI23" s="43"/>
      <c r="AJ23" s="40"/>
      <c r="AK23" s="43"/>
      <c r="AL23" s="211"/>
      <c r="AM23" s="43"/>
      <c r="AN23" s="43"/>
      <c r="AO23" s="124"/>
      <c r="AP23" s="124"/>
      <c r="AQ23" s="124"/>
      <c r="AR23" s="201" t="s">
        <v>111</v>
      </c>
      <c r="CH23" s="195">
        <v>0</v>
      </c>
    </row>
    <row r="24" spans="1:86" x14ac:dyDescent="0.25">
      <c r="A24" s="265"/>
      <c r="B24" s="56" t="s">
        <v>33</v>
      </c>
      <c r="C24" s="212">
        <f t="shared" si="0"/>
        <v>0</v>
      </c>
      <c r="D24" s="212">
        <f t="shared" si="1"/>
        <v>0</v>
      </c>
      <c r="E24" s="212">
        <f t="shared" si="2"/>
        <v>0</v>
      </c>
      <c r="F24" s="57"/>
      <c r="G24" s="213"/>
      <c r="H24" s="57"/>
      <c r="I24" s="213"/>
      <c r="J24" s="57"/>
      <c r="K24" s="60"/>
      <c r="L24" s="57"/>
      <c r="M24" s="60"/>
      <c r="N24" s="57"/>
      <c r="O24" s="60"/>
      <c r="P24" s="57"/>
      <c r="Q24" s="60"/>
      <c r="R24" s="57"/>
      <c r="S24" s="60"/>
      <c r="T24" s="57"/>
      <c r="U24" s="60"/>
      <c r="V24" s="57"/>
      <c r="W24" s="60"/>
      <c r="X24" s="57"/>
      <c r="Y24" s="60"/>
      <c r="Z24" s="57"/>
      <c r="AA24" s="60"/>
      <c r="AB24" s="57"/>
      <c r="AC24" s="60"/>
      <c r="AD24" s="57"/>
      <c r="AE24" s="60"/>
      <c r="AF24" s="57"/>
      <c r="AG24" s="60"/>
      <c r="AH24" s="57"/>
      <c r="AI24" s="60"/>
      <c r="AJ24" s="57"/>
      <c r="AK24" s="60"/>
      <c r="AL24" s="70"/>
      <c r="AM24" s="60"/>
      <c r="AN24" s="60"/>
      <c r="AO24" s="129"/>
      <c r="AP24" s="129"/>
      <c r="AQ24" s="129"/>
      <c r="AR24" s="201" t="s">
        <v>111</v>
      </c>
      <c r="CH24" s="195">
        <v>0</v>
      </c>
    </row>
    <row r="25" spans="1:86" x14ac:dyDescent="0.25">
      <c r="A25" s="263" t="s">
        <v>34</v>
      </c>
      <c r="B25" s="28" t="s">
        <v>24</v>
      </c>
      <c r="C25" s="198">
        <f t="shared" si="0"/>
        <v>0</v>
      </c>
      <c r="D25" s="198">
        <f t="shared" si="1"/>
        <v>0</v>
      </c>
      <c r="E25" s="198">
        <f t="shared" si="2"/>
        <v>0</v>
      </c>
      <c r="F25" s="65"/>
      <c r="G25" s="98"/>
      <c r="H25" s="65"/>
      <c r="I25" s="98"/>
      <c r="J25" s="65"/>
      <c r="K25" s="68"/>
      <c r="L25" s="65"/>
      <c r="M25" s="68"/>
      <c r="N25" s="65"/>
      <c r="O25" s="68"/>
      <c r="P25" s="65"/>
      <c r="Q25" s="68"/>
      <c r="R25" s="65"/>
      <c r="S25" s="68"/>
      <c r="T25" s="65"/>
      <c r="U25" s="68"/>
      <c r="V25" s="65"/>
      <c r="W25" s="68"/>
      <c r="X25" s="65"/>
      <c r="Y25" s="68"/>
      <c r="Z25" s="65"/>
      <c r="AA25" s="68"/>
      <c r="AB25" s="65"/>
      <c r="AC25" s="68"/>
      <c r="AD25" s="65"/>
      <c r="AE25" s="68"/>
      <c r="AF25" s="65"/>
      <c r="AG25" s="68"/>
      <c r="AH25" s="65"/>
      <c r="AI25" s="68"/>
      <c r="AJ25" s="65"/>
      <c r="AK25" s="68"/>
      <c r="AL25" s="214"/>
      <c r="AM25" s="68"/>
      <c r="AN25" s="68"/>
      <c r="AO25" s="97"/>
      <c r="AP25" s="97"/>
      <c r="AQ25" s="97"/>
      <c r="AR25" s="201" t="s">
        <v>111</v>
      </c>
      <c r="CH25" s="195">
        <v>0</v>
      </c>
    </row>
    <row r="26" spans="1:86" x14ac:dyDescent="0.25">
      <c r="A26" s="264"/>
      <c r="B26" s="39" t="s">
        <v>25</v>
      </c>
      <c r="C26" s="202">
        <f t="shared" si="0"/>
        <v>0</v>
      </c>
      <c r="D26" s="202">
        <f t="shared" si="1"/>
        <v>0</v>
      </c>
      <c r="E26" s="202">
        <f t="shared" si="2"/>
        <v>0</v>
      </c>
      <c r="F26" s="40"/>
      <c r="G26" s="101"/>
      <c r="H26" s="40"/>
      <c r="I26" s="101"/>
      <c r="J26" s="40"/>
      <c r="K26" s="43"/>
      <c r="L26" s="40"/>
      <c r="M26" s="43"/>
      <c r="N26" s="40"/>
      <c r="O26" s="43"/>
      <c r="P26" s="40"/>
      <c r="Q26" s="43"/>
      <c r="R26" s="40"/>
      <c r="S26" s="43"/>
      <c r="T26" s="40"/>
      <c r="U26" s="43"/>
      <c r="V26" s="40"/>
      <c r="W26" s="43"/>
      <c r="X26" s="40"/>
      <c r="Y26" s="43"/>
      <c r="Z26" s="40"/>
      <c r="AA26" s="43"/>
      <c r="AB26" s="40"/>
      <c r="AC26" s="43"/>
      <c r="AD26" s="40"/>
      <c r="AE26" s="43"/>
      <c r="AF26" s="40"/>
      <c r="AG26" s="43"/>
      <c r="AH26" s="40"/>
      <c r="AI26" s="43"/>
      <c r="AJ26" s="40"/>
      <c r="AK26" s="43"/>
      <c r="AL26" s="203"/>
      <c r="AM26" s="43"/>
      <c r="AN26" s="43"/>
      <c r="AO26" s="124"/>
      <c r="AP26" s="124"/>
      <c r="AQ26" s="124"/>
      <c r="AR26" s="201" t="s">
        <v>111</v>
      </c>
      <c r="CH26" s="195">
        <v>0</v>
      </c>
    </row>
    <row r="27" spans="1:86" x14ac:dyDescent="0.25">
      <c r="A27" s="264"/>
      <c r="B27" s="39" t="s">
        <v>26</v>
      </c>
      <c r="C27" s="202">
        <f t="shared" si="0"/>
        <v>0</v>
      </c>
      <c r="D27" s="202">
        <f t="shared" si="1"/>
        <v>0</v>
      </c>
      <c r="E27" s="202">
        <f t="shared" si="2"/>
        <v>0</v>
      </c>
      <c r="F27" s="40"/>
      <c r="G27" s="101"/>
      <c r="H27" s="40"/>
      <c r="I27" s="101"/>
      <c r="J27" s="40"/>
      <c r="K27" s="43"/>
      <c r="L27" s="40"/>
      <c r="M27" s="43"/>
      <c r="N27" s="40"/>
      <c r="O27" s="43"/>
      <c r="P27" s="40"/>
      <c r="Q27" s="43"/>
      <c r="R27" s="40"/>
      <c r="S27" s="43"/>
      <c r="T27" s="40"/>
      <c r="U27" s="43"/>
      <c r="V27" s="40"/>
      <c r="W27" s="43"/>
      <c r="X27" s="40"/>
      <c r="Y27" s="43"/>
      <c r="Z27" s="40"/>
      <c r="AA27" s="43"/>
      <c r="AB27" s="40"/>
      <c r="AC27" s="43"/>
      <c r="AD27" s="40"/>
      <c r="AE27" s="43"/>
      <c r="AF27" s="40"/>
      <c r="AG27" s="43"/>
      <c r="AH27" s="40"/>
      <c r="AI27" s="43"/>
      <c r="AJ27" s="40"/>
      <c r="AK27" s="43"/>
      <c r="AL27" s="203"/>
      <c r="AM27" s="43"/>
      <c r="AN27" s="43"/>
      <c r="AO27" s="124"/>
      <c r="AP27" s="124"/>
      <c r="AQ27" s="124"/>
      <c r="AR27" s="201" t="s">
        <v>111</v>
      </c>
      <c r="CH27" s="195">
        <v>0</v>
      </c>
    </row>
    <row r="28" spans="1:86" x14ac:dyDescent="0.25">
      <c r="A28" s="264"/>
      <c r="B28" s="39" t="s">
        <v>27</v>
      </c>
      <c r="C28" s="202">
        <f t="shared" si="0"/>
        <v>0</v>
      </c>
      <c r="D28" s="202">
        <f t="shared" si="1"/>
        <v>0</v>
      </c>
      <c r="E28" s="202">
        <f t="shared" si="2"/>
        <v>0</v>
      </c>
      <c r="F28" s="40"/>
      <c r="G28" s="101"/>
      <c r="H28" s="40"/>
      <c r="I28" s="101"/>
      <c r="J28" s="40"/>
      <c r="K28" s="43"/>
      <c r="L28" s="40"/>
      <c r="M28" s="43"/>
      <c r="N28" s="40"/>
      <c r="O28" s="43"/>
      <c r="P28" s="40"/>
      <c r="Q28" s="43"/>
      <c r="R28" s="40"/>
      <c r="S28" s="43"/>
      <c r="T28" s="40"/>
      <c r="U28" s="43"/>
      <c r="V28" s="40"/>
      <c r="W28" s="43"/>
      <c r="X28" s="40"/>
      <c r="Y28" s="43"/>
      <c r="Z28" s="40"/>
      <c r="AA28" s="43"/>
      <c r="AB28" s="40"/>
      <c r="AC28" s="43"/>
      <c r="AD28" s="40"/>
      <c r="AE28" s="43"/>
      <c r="AF28" s="40"/>
      <c r="AG28" s="43"/>
      <c r="AH28" s="40"/>
      <c r="AI28" s="43"/>
      <c r="AJ28" s="40"/>
      <c r="AK28" s="43"/>
      <c r="AL28" s="203"/>
      <c r="AM28" s="43"/>
      <c r="AN28" s="43"/>
      <c r="AO28" s="124"/>
      <c r="AP28" s="124"/>
      <c r="AQ28" s="124"/>
      <c r="AR28" s="201" t="s">
        <v>111</v>
      </c>
      <c r="CH28" s="195">
        <v>0</v>
      </c>
    </row>
    <row r="29" spans="1:86" x14ac:dyDescent="0.25">
      <c r="A29" s="264"/>
      <c r="B29" s="39" t="s">
        <v>28</v>
      </c>
      <c r="C29" s="202">
        <f t="shared" si="0"/>
        <v>0</v>
      </c>
      <c r="D29" s="202">
        <f t="shared" si="1"/>
        <v>0</v>
      </c>
      <c r="E29" s="202">
        <f t="shared" si="2"/>
        <v>0</v>
      </c>
      <c r="F29" s="40"/>
      <c r="G29" s="101"/>
      <c r="H29" s="40"/>
      <c r="I29" s="101"/>
      <c r="J29" s="40"/>
      <c r="K29" s="43"/>
      <c r="L29" s="40"/>
      <c r="M29" s="43"/>
      <c r="N29" s="40"/>
      <c r="O29" s="43"/>
      <c r="P29" s="40"/>
      <c r="Q29" s="43"/>
      <c r="R29" s="40"/>
      <c r="S29" s="43"/>
      <c r="T29" s="40"/>
      <c r="U29" s="43"/>
      <c r="V29" s="40"/>
      <c r="W29" s="43"/>
      <c r="X29" s="40"/>
      <c r="Y29" s="43"/>
      <c r="Z29" s="40"/>
      <c r="AA29" s="43"/>
      <c r="AB29" s="40"/>
      <c r="AC29" s="43"/>
      <c r="AD29" s="40"/>
      <c r="AE29" s="43"/>
      <c r="AF29" s="40"/>
      <c r="AG29" s="43"/>
      <c r="AH29" s="40"/>
      <c r="AI29" s="43"/>
      <c r="AJ29" s="40"/>
      <c r="AK29" s="43"/>
      <c r="AL29" s="203"/>
      <c r="AM29" s="43"/>
      <c r="AN29" s="43"/>
      <c r="AO29" s="124"/>
      <c r="AP29" s="124"/>
      <c r="AQ29" s="124"/>
      <c r="AR29" s="201" t="s">
        <v>111</v>
      </c>
      <c r="CH29" s="195">
        <v>0</v>
      </c>
    </row>
    <row r="30" spans="1:86" x14ac:dyDescent="0.25">
      <c r="A30" s="264"/>
      <c r="B30" s="39" t="s">
        <v>29</v>
      </c>
      <c r="C30" s="202">
        <f t="shared" si="0"/>
        <v>0</v>
      </c>
      <c r="D30" s="202">
        <f t="shared" si="1"/>
        <v>0</v>
      </c>
      <c r="E30" s="202">
        <f t="shared" si="2"/>
        <v>0</v>
      </c>
      <c r="F30" s="49"/>
      <c r="G30" s="205"/>
      <c r="H30" s="49"/>
      <c r="I30" s="205"/>
      <c r="J30" s="49"/>
      <c r="K30" s="52"/>
      <c r="L30" s="49"/>
      <c r="M30" s="52"/>
      <c r="N30" s="49"/>
      <c r="O30" s="52"/>
      <c r="P30" s="49"/>
      <c r="Q30" s="52"/>
      <c r="R30" s="49"/>
      <c r="S30" s="52"/>
      <c r="T30" s="49"/>
      <c r="U30" s="52"/>
      <c r="V30" s="49"/>
      <c r="W30" s="52"/>
      <c r="X30" s="49"/>
      <c r="Y30" s="52"/>
      <c r="Z30" s="49"/>
      <c r="AA30" s="52"/>
      <c r="AB30" s="49"/>
      <c r="AC30" s="52"/>
      <c r="AD30" s="49"/>
      <c r="AE30" s="52"/>
      <c r="AF30" s="49"/>
      <c r="AG30" s="52"/>
      <c r="AH30" s="49"/>
      <c r="AI30" s="52"/>
      <c r="AJ30" s="49"/>
      <c r="AK30" s="52"/>
      <c r="AL30" s="206"/>
      <c r="AM30" s="52"/>
      <c r="AN30" s="52"/>
      <c r="AO30" s="124"/>
      <c r="AP30" s="124"/>
      <c r="AQ30" s="124"/>
      <c r="AR30" s="201" t="s">
        <v>111</v>
      </c>
      <c r="CH30" s="195">
        <v>0</v>
      </c>
    </row>
    <row r="31" spans="1:86" x14ac:dyDescent="0.25">
      <c r="A31" s="264"/>
      <c r="B31" s="39" t="s">
        <v>30</v>
      </c>
      <c r="C31" s="202">
        <f t="shared" si="0"/>
        <v>0</v>
      </c>
      <c r="D31" s="202">
        <f t="shared" si="1"/>
        <v>0</v>
      </c>
      <c r="E31" s="202">
        <f t="shared" si="2"/>
        <v>0</v>
      </c>
      <c r="F31" s="49"/>
      <c r="G31" s="205"/>
      <c r="H31" s="49"/>
      <c r="I31" s="205"/>
      <c r="J31" s="49"/>
      <c r="K31" s="52"/>
      <c r="L31" s="49"/>
      <c r="M31" s="52"/>
      <c r="N31" s="49"/>
      <c r="O31" s="52"/>
      <c r="P31" s="49"/>
      <c r="Q31" s="52"/>
      <c r="R31" s="49"/>
      <c r="S31" s="52"/>
      <c r="T31" s="49"/>
      <c r="U31" s="52"/>
      <c r="V31" s="49"/>
      <c r="W31" s="52"/>
      <c r="X31" s="49"/>
      <c r="Y31" s="52"/>
      <c r="Z31" s="49"/>
      <c r="AA31" s="52"/>
      <c r="AB31" s="49"/>
      <c r="AC31" s="52"/>
      <c r="AD31" s="49"/>
      <c r="AE31" s="52"/>
      <c r="AF31" s="49"/>
      <c r="AG31" s="52"/>
      <c r="AH31" s="49"/>
      <c r="AI31" s="52"/>
      <c r="AJ31" s="49"/>
      <c r="AK31" s="52"/>
      <c r="AL31" s="206"/>
      <c r="AM31" s="52"/>
      <c r="AN31" s="52"/>
      <c r="AO31" s="124"/>
      <c r="AP31" s="124"/>
      <c r="AQ31" s="124"/>
      <c r="AR31" s="201" t="s">
        <v>111</v>
      </c>
      <c r="CH31" s="195">
        <v>0</v>
      </c>
    </row>
    <row r="32" spans="1:86" x14ac:dyDescent="0.25">
      <c r="A32" s="264"/>
      <c r="B32" s="48" t="s">
        <v>31</v>
      </c>
      <c r="C32" s="204">
        <f t="shared" si="0"/>
        <v>0</v>
      </c>
      <c r="D32" s="204">
        <f t="shared" si="1"/>
        <v>0</v>
      </c>
      <c r="E32" s="204">
        <f t="shared" si="2"/>
        <v>0</v>
      </c>
      <c r="F32" s="49"/>
      <c r="G32" s="205"/>
      <c r="H32" s="49"/>
      <c r="I32" s="205"/>
      <c r="J32" s="49"/>
      <c r="K32" s="52"/>
      <c r="L32" s="49"/>
      <c r="M32" s="52"/>
      <c r="N32" s="49"/>
      <c r="O32" s="52"/>
      <c r="P32" s="49"/>
      <c r="Q32" s="52"/>
      <c r="R32" s="49"/>
      <c r="S32" s="52"/>
      <c r="T32" s="49"/>
      <c r="U32" s="52"/>
      <c r="V32" s="49"/>
      <c r="W32" s="52"/>
      <c r="X32" s="49"/>
      <c r="Y32" s="52"/>
      <c r="Z32" s="49"/>
      <c r="AA32" s="52"/>
      <c r="AB32" s="49"/>
      <c r="AC32" s="52"/>
      <c r="AD32" s="49"/>
      <c r="AE32" s="52"/>
      <c r="AF32" s="49"/>
      <c r="AG32" s="52"/>
      <c r="AH32" s="49"/>
      <c r="AI32" s="52"/>
      <c r="AJ32" s="49"/>
      <c r="AK32" s="52"/>
      <c r="AL32" s="206"/>
      <c r="AM32" s="52"/>
      <c r="AN32" s="52"/>
      <c r="AO32" s="124"/>
      <c r="AP32" s="124"/>
      <c r="AQ32" s="124"/>
      <c r="AR32" s="201" t="s">
        <v>111</v>
      </c>
      <c r="CH32" s="195">
        <v>0</v>
      </c>
    </row>
    <row r="33" spans="1:86" x14ac:dyDescent="0.25">
      <c r="A33" s="264"/>
      <c r="B33" s="39" t="s">
        <v>32</v>
      </c>
      <c r="C33" s="202">
        <f t="shared" si="0"/>
        <v>0</v>
      </c>
      <c r="D33" s="202">
        <f t="shared" si="1"/>
        <v>0</v>
      </c>
      <c r="E33" s="202">
        <f t="shared" si="2"/>
        <v>0</v>
      </c>
      <c r="F33" s="49"/>
      <c r="G33" s="205"/>
      <c r="H33" s="49"/>
      <c r="I33" s="205"/>
      <c r="J33" s="49"/>
      <c r="K33" s="52"/>
      <c r="L33" s="49"/>
      <c r="M33" s="52"/>
      <c r="N33" s="49"/>
      <c r="O33" s="52"/>
      <c r="P33" s="49"/>
      <c r="Q33" s="52"/>
      <c r="R33" s="49"/>
      <c r="S33" s="52"/>
      <c r="T33" s="49"/>
      <c r="U33" s="52"/>
      <c r="V33" s="49"/>
      <c r="W33" s="52"/>
      <c r="X33" s="49"/>
      <c r="Y33" s="52"/>
      <c r="Z33" s="49"/>
      <c r="AA33" s="52"/>
      <c r="AB33" s="49"/>
      <c r="AC33" s="52"/>
      <c r="AD33" s="49"/>
      <c r="AE33" s="52"/>
      <c r="AF33" s="49"/>
      <c r="AG33" s="52"/>
      <c r="AH33" s="49"/>
      <c r="AI33" s="52"/>
      <c r="AJ33" s="49"/>
      <c r="AK33" s="52"/>
      <c r="AL33" s="206"/>
      <c r="AM33" s="52"/>
      <c r="AN33" s="52"/>
      <c r="AO33" s="124"/>
      <c r="AP33" s="124"/>
      <c r="AQ33" s="124"/>
      <c r="AR33" s="201" t="s">
        <v>111</v>
      </c>
      <c r="CH33" s="195">
        <v>0</v>
      </c>
    </row>
    <row r="34" spans="1:86" x14ac:dyDescent="0.25">
      <c r="A34" s="264"/>
      <c r="B34" s="207" t="s">
        <v>112</v>
      </c>
      <c r="C34" s="208">
        <f t="shared" si="0"/>
        <v>0</v>
      </c>
      <c r="D34" s="209">
        <f t="shared" si="1"/>
        <v>0</v>
      </c>
      <c r="E34" s="210">
        <f t="shared" si="2"/>
        <v>0</v>
      </c>
      <c r="F34" s="49"/>
      <c r="G34" s="205"/>
      <c r="H34" s="49"/>
      <c r="I34" s="205"/>
      <c r="J34" s="49"/>
      <c r="K34" s="52"/>
      <c r="L34" s="49"/>
      <c r="M34" s="52"/>
      <c r="N34" s="49"/>
      <c r="O34" s="52"/>
      <c r="P34" s="49"/>
      <c r="Q34" s="52"/>
      <c r="R34" s="49"/>
      <c r="S34" s="52"/>
      <c r="T34" s="49"/>
      <c r="U34" s="52"/>
      <c r="V34" s="49"/>
      <c r="W34" s="52"/>
      <c r="X34" s="49"/>
      <c r="Y34" s="52"/>
      <c r="Z34" s="49"/>
      <c r="AA34" s="52"/>
      <c r="AB34" s="49"/>
      <c r="AC34" s="52"/>
      <c r="AD34" s="49"/>
      <c r="AE34" s="52"/>
      <c r="AF34" s="49"/>
      <c r="AG34" s="52"/>
      <c r="AH34" s="49"/>
      <c r="AI34" s="52"/>
      <c r="AJ34" s="49"/>
      <c r="AK34" s="52"/>
      <c r="AL34" s="206"/>
      <c r="AM34" s="52"/>
      <c r="AN34" s="52"/>
      <c r="AO34" s="124"/>
      <c r="AP34" s="124"/>
      <c r="AQ34" s="124"/>
      <c r="AR34" s="201" t="s">
        <v>111</v>
      </c>
      <c r="CH34" s="195">
        <v>0</v>
      </c>
    </row>
    <row r="35" spans="1:86" x14ac:dyDescent="0.25">
      <c r="A35" s="265"/>
      <c r="B35" s="56" t="s">
        <v>33</v>
      </c>
      <c r="C35" s="212">
        <f t="shared" si="0"/>
        <v>0</v>
      </c>
      <c r="D35" s="212">
        <f t="shared" si="1"/>
        <v>0</v>
      </c>
      <c r="E35" s="212">
        <f t="shared" si="2"/>
        <v>0</v>
      </c>
      <c r="F35" s="70"/>
      <c r="G35" s="103"/>
      <c r="H35" s="70"/>
      <c r="I35" s="103"/>
      <c r="J35" s="70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73"/>
      <c r="AB35" s="70"/>
      <c r="AC35" s="73"/>
      <c r="AD35" s="70"/>
      <c r="AE35" s="73"/>
      <c r="AF35" s="70"/>
      <c r="AG35" s="73"/>
      <c r="AH35" s="70"/>
      <c r="AI35" s="73"/>
      <c r="AJ35" s="70"/>
      <c r="AK35" s="73"/>
      <c r="AL35" s="215"/>
      <c r="AM35" s="73"/>
      <c r="AN35" s="73"/>
      <c r="AO35" s="129"/>
      <c r="AP35" s="129"/>
      <c r="AQ35" s="129"/>
      <c r="AR35" s="201" t="s">
        <v>111</v>
      </c>
      <c r="CG35" s="195">
        <v>0</v>
      </c>
      <c r="CH35" s="195">
        <v>0</v>
      </c>
    </row>
    <row r="36" spans="1:86" x14ac:dyDescent="0.25">
      <c r="A36" s="263" t="s">
        <v>35</v>
      </c>
      <c r="B36" s="28" t="s">
        <v>24</v>
      </c>
      <c r="C36" s="198">
        <f t="shared" si="0"/>
        <v>0</v>
      </c>
      <c r="D36" s="198">
        <f t="shared" si="1"/>
        <v>0</v>
      </c>
      <c r="E36" s="198">
        <f t="shared" si="2"/>
        <v>0</v>
      </c>
      <c r="F36" s="36"/>
      <c r="G36" s="216"/>
      <c r="H36" s="30"/>
      <c r="I36" s="199"/>
      <c r="J36" s="30"/>
      <c r="K36" s="33"/>
      <c r="L36" s="30"/>
      <c r="M36" s="33"/>
      <c r="N36" s="30"/>
      <c r="O36" s="33"/>
      <c r="P36" s="30"/>
      <c r="Q36" s="33"/>
      <c r="R36" s="30"/>
      <c r="S36" s="33"/>
      <c r="T36" s="30"/>
      <c r="U36" s="33"/>
      <c r="V36" s="30"/>
      <c r="W36" s="33"/>
      <c r="X36" s="30"/>
      <c r="Y36" s="33"/>
      <c r="Z36" s="30"/>
      <c r="AA36" s="33"/>
      <c r="AB36" s="30"/>
      <c r="AC36" s="33"/>
      <c r="AD36" s="30"/>
      <c r="AE36" s="33"/>
      <c r="AF36" s="30"/>
      <c r="AG36" s="33"/>
      <c r="AH36" s="30"/>
      <c r="AI36" s="33"/>
      <c r="AJ36" s="30"/>
      <c r="AK36" s="33"/>
      <c r="AL36" s="200"/>
      <c r="AM36" s="33"/>
      <c r="AN36" s="33"/>
      <c r="AO36" s="97"/>
      <c r="AP36" s="97"/>
      <c r="AQ36" s="97"/>
      <c r="AR36" s="201" t="s">
        <v>111</v>
      </c>
      <c r="CG36" s="195">
        <v>0</v>
      </c>
      <c r="CH36" s="195">
        <v>0</v>
      </c>
    </row>
    <row r="37" spans="1:86" x14ac:dyDescent="0.25">
      <c r="A37" s="264"/>
      <c r="B37" s="39" t="s">
        <v>25</v>
      </c>
      <c r="C37" s="202">
        <f t="shared" si="0"/>
        <v>0</v>
      </c>
      <c r="D37" s="202">
        <f t="shared" si="1"/>
        <v>0</v>
      </c>
      <c r="E37" s="202">
        <f t="shared" si="2"/>
        <v>0</v>
      </c>
      <c r="F37" s="54"/>
      <c r="G37" s="217"/>
      <c r="H37" s="40"/>
      <c r="I37" s="101"/>
      <c r="J37" s="40"/>
      <c r="K37" s="43"/>
      <c r="L37" s="40"/>
      <c r="M37" s="43"/>
      <c r="N37" s="40"/>
      <c r="O37" s="43"/>
      <c r="P37" s="40"/>
      <c r="Q37" s="43"/>
      <c r="R37" s="40"/>
      <c r="S37" s="43"/>
      <c r="T37" s="40"/>
      <c r="U37" s="43"/>
      <c r="V37" s="40"/>
      <c r="W37" s="43"/>
      <c r="X37" s="40"/>
      <c r="Y37" s="43"/>
      <c r="Z37" s="40"/>
      <c r="AA37" s="43"/>
      <c r="AB37" s="40"/>
      <c r="AC37" s="43"/>
      <c r="AD37" s="40"/>
      <c r="AE37" s="43"/>
      <c r="AF37" s="40"/>
      <c r="AG37" s="43"/>
      <c r="AH37" s="40"/>
      <c r="AI37" s="43"/>
      <c r="AJ37" s="40"/>
      <c r="AK37" s="43"/>
      <c r="AL37" s="203"/>
      <c r="AM37" s="43"/>
      <c r="AN37" s="43"/>
      <c r="AO37" s="124"/>
      <c r="AP37" s="124"/>
      <c r="AQ37" s="124"/>
      <c r="AR37" s="201" t="s">
        <v>111</v>
      </c>
      <c r="CH37" s="195">
        <v>0</v>
      </c>
    </row>
    <row r="38" spans="1:86" x14ac:dyDescent="0.25">
      <c r="A38" s="264"/>
      <c r="B38" s="39" t="s">
        <v>26</v>
      </c>
      <c r="C38" s="202">
        <f t="shared" si="0"/>
        <v>0</v>
      </c>
      <c r="D38" s="202">
        <f t="shared" si="1"/>
        <v>0</v>
      </c>
      <c r="E38" s="202">
        <f t="shared" si="2"/>
        <v>0</v>
      </c>
      <c r="F38" s="54"/>
      <c r="G38" s="217"/>
      <c r="H38" s="40"/>
      <c r="I38" s="101"/>
      <c r="J38" s="40"/>
      <c r="K38" s="43"/>
      <c r="L38" s="40"/>
      <c r="M38" s="43"/>
      <c r="N38" s="40"/>
      <c r="O38" s="43"/>
      <c r="P38" s="40"/>
      <c r="Q38" s="43"/>
      <c r="R38" s="40"/>
      <c r="S38" s="43"/>
      <c r="T38" s="40"/>
      <c r="U38" s="43"/>
      <c r="V38" s="40"/>
      <c r="W38" s="43"/>
      <c r="X38" s="40"/>
      <c r="Y38" s="43"/>
      <c r="Z38" s="40"/>
      <c r="AA38" s="43"/>
      <c r="AB38" s="40"/>
      <c r="AC38" s="43"/>
      <c r="AD38" s="40"/>
      <c r="AE38" s="43"/>
      <c r="AF38" s="40"/>
      <c r="AG38" s="43"/>
      <c r="AH38" s="40"/>
      <c r="AI38" s="43"/>
      <c r="AJ38" s="40"/>
      <c r="AK38" s="43"/>
      <c r="AL38" s="203"/>
      <c r="AM38" s="43"/>
      <c r="AN38" s="43"/>
      <c r="AO38" s="124"/>
      <c r="AP38" s="124"/>
      <c r="AQ38" s="124"/>
      <c r="AR38" s="201" t="s">
        <v>111</v>
      </c>
      <c r="CH38" s="195">
        <v>0</v>
      </c>
    </row>
    <row r="39" spans="1:86" x14ac:dyDescent="0.25">
      <c r="A39" s="264"/>
      <c r="B39" s="39" t="s">
        <v>27</v>
      </c>
      <c r="C39" s="202">
        <f t="shared" si="0"/>
        <v>0</v>
      </c>
      <c r="D39" s="202">
        <f t="shared" si="1"/>
        <v>0</v>
      </c>
      <c r="E39" s="202">
        <f t="shared" si="2"/>
        <v>0</v>
      </c>
      <c r="F39" s="54"/>
      <c r="G39" s="217"/>
      <c r="H39" s="40"/>
      <c r="I39" s="101"/>
      <c r="J39" s="40"/>
      <c r="K39" s="43"/>
      <c r="L39" s="40"/>
      <c r="M39" s="43"/>
      <c r="N39" s="40"/>
      <c r="O39" s="43"/>
      <c r="P39" s="40"/>
      <c r="Q39" s="43"/>
      <c r="R39" s="40"/>
      <c r="S39" s="43"/>
      <c r="T39" s="40"/>
      <c r="U39" s="43"/>
      <c r="V39" s="40"/>
      <c r="W39" s="43"/>
      <c r="X39" s="40"/>
      <c r="Y39" s="43"/>
      <c r="Z39" s="40"/>
      <c r="AA39" s="43"/>
      <c r="AB39" s="40"/>
      <c r="AC39" s="43"/>
      <c r="AD39" s="40"/>
      <c r="AE39" s="43"/>
      <c r="AF39" s="40"/>
      <c r="AG39" s="43"/>
      <c r="AH39" s="40"/>
      <c r="AI39" s="43"/>
      <c r="AJ39" s="40"/>
      <c r="AK39" s="43"/>
      <c r="AL39" s="203"/>
      <c r="AM39" s="43"/>
      <c r="AN39" s="43"/>
      <c r="AO39" s="124"/>
      <c r="AP39" s="124"/>
      <c r="AQ39" s="124"/>
      <c r="AR39" s="201" t="s">
        <v>111</v>
      </c>
      <c r="CH39" s="195">
        <v>0</v>
      </c>
    </row>
    <row r="40" spans="1:86" x14ac:dyDescent="0.25">
      <c r="A40" s="264"/>
      <c r="B40" s="39" t="s">
        <v>28</v>
      </c>
      <c r="C40" s="202">
        <f t="shared" si="0"/>
        <v>0</v>
      </c>
      <c r="D40" s="202">
        <f t="shared" ref="D40:E55" si="3">SUM(F40+H40+J40+L40+N40+P40+R40+T40+V40+X40+Z40+AB40+AD40+AF40+AH40+AJ40+AL40)</f>
        <v>0</v>
      </c>
      <c r="E40" s="202">
        <f t="shared" si="3"/>
        <v>0</v>
      </c>
      <c r="F40" s="54"/>
      <c r="G40" s="217"/>
      <c r="H40" s="40"/>
      <c r="I40" s="101"/>
      <c r="J40" s="40"/>
      <c r="K40" s="43"/>
      <c r="L40" s="40"/>
      <c r="M40" s="43"/>
      <c r="N40" s="40"/>
      <c r="O40" s="43"/>
      <c r="P40" s="40"/>
      <c r="Q40" s="43"/>
      <c r="R40" s="40"/>
      <c r="S40" s="43"/>
      <c r="T40" s="40"/>
      <c r="U40" s="43"/>
      <c r="V40" s="40"/>
      <c r="W40" s="43"/>
      <c r="X40" s="40"/>
      <c r="Y40" s="43"/>
      <c r="Z40" s="40"/>
      <c r="AA40" s="43"/>
      <c r="AB40" s="40"/>
      <c r="AC40" s="43"/>
      <c r="AD40" s="40"/>
      <c r="AE40" s="43"/>
      <c r="AF40" s="40"/>
      <c r="AG40" s="43"/>
      <c r="AH40" s="40"/>
      <c r="AI40" s="43"/>
      <c r="AJ40" s="40"/>
      <c r="AK40" s="43"/>
      <c r="AL40" s="203"/>
      <c r="AM40" s="43"/>
      <c r="AN40" s="43"/>
      <c r="AO40" s="124"/>
      <c r="AP40" s="124"/>
      <c r="AQ40" s="124"/>
      <c r="AR40" s="201" t="s">
        <v>111</v>
      </c>
      <c r="CH40" s="195">
        <v>0</v>
      </c>
    </row>
    <row r="41" spans="1:86" x14ac:dyDescent="0.25">
      <c r="A41" s="264"/>
      <c r="B41" s="39" t="s">
        <v>29</v>
      </c>
      <c r="C41" s="202">
        <f t="shared" si="0"/>
        <v>0</v>
      </c>
      <c r="D41" s="202">
        <f t="shared" si="3"/>
        <v>0</v>
      </c>
      <c r="E41" s="202">
        <f t="shared" si="3"/>
        <v>0</v>
      </c>
      <c r="F41" s="54"/>
      <c r="G41" s="217"/>
      <c r="H41" s="40"/>
      <c r="I41" s="101"/>
      <c r="J41" s="40"/>
      <c r="K41" s="43"/>
      <c r="L41" s="40"/>
      <c r="M41" s="43"/>
      <c r="N41" s="40"/>
      <c r="O41" s="43"/>
      <c r="P41" s="40"/>
      <c r="Q41" s="43"/>
      <c r="R41" s="40"/>
      <c r="S41" s="43"/>
      <c r="T41" s="40"/>
      <c r="U41" s="43"/>
      <c r="V41" s="40"/>
      <c r="W41" s="43"/>
      <c r="X41" s="40"/>
      <c r="Y41" s="43"/>
      <c r="Z41" s="40"/>
      <c r="AA41" s="43"/>
      <c r="AB41" s="40"/>
      <c r="AC41" s="43"/>
      <c r="AD41" s="40"/>
      <c r="AE41" s="43"/>
      <c r="AF41" s="40"/>
      <c r="AG41" s="43"/>
      <c r="AH41" s="40"/>
      <c r="AI41" s="43"/>
      <c r="AJ41" s="40"/>
      <c r="AK41" s="43"/>
      <c r="AL41" s="203"/>
      <c r="AM41" s="43"/>
      <c r="AN41" s="43"/>
      <c r="AO41" s="124"/>
      <c r="AP41" s="124"/>
      <c r="AQ41" s="124"/>
      <c r="AR41" s="201" t="s">
        <v>111</v>
      </c>
      <c r="CH41" s="195">
        <v>0</v>
      </c>
    </row>
    <row r="42" spans="1:86" x14ac:dyDescent="0.25">
      <c r="A42" s="264"/>
      <c r="B42" s="39" t="s">
        <v>30</v>
      </c>
      <c r="C42" s="202">
        <f t="shared" si="0"/>
        <v>0</v>
      </c>
      <c r="D42" s="202">
        <f t="shared" si="3"/>
        <v>0</v>
      </c>
      <c r="E42" s="202">
        <f t="shared" si="3"/>
        <v>0</v>
      </c>
      <c r="F42" s="54"/>
      <c r="G42" s="217"/>
      <c r="H42" s="40"/>
      <c r="I42" s="101"/>
      <c r="J42" s="40"/>
      <c r="K42" s="43"/>
      <c r="L42" s="40"/>
      <c r="M42" s="43"/>
      <c r="N42" s="40"/>
      <c r="O42" s="43"/>
      <c r="P42" s="40"/>
      <c r="Q42" s="43"/>
      <c r="R42" s="40"/>
      <c r="S42" s="43"/>
      <c r="T42" s="40"/>
      <c r="U42" s="43"/>
      <c r="V42" s="40"/>
      <c r="W42" s="43"/>
      <c r="X42" s="40"/>
      <c r="Y42" s="43"/>
      <c r="Z42" s="40"/>
      <c r="AA42" s="43"/>
      <c r="AB42" s="40"/>
      <c r="AC42" s="43"/>
      <c r="AD42" s="40"/>
      <c r="AE42" s="43"/>
      <c r="AF42" s="40"/>
      <c r="AG42" s="43"/>
      <c r="AH42" s="40"/>
      <c r="AI42" s="43"/>
      <c r="AJ42" s="40"/>
      <c r="AK42" s="43"/>
      <c r="AL42" s="203"/>
      <c r="AM42" s="43"/>
      <c r="AN42" s="43"/>
      <c r="AO42" s="124"/>
      <c r="AP42" s="124"/>
      <c r="AQ42" s="124"/>
      <c r="AR42" s="201" t="s">
        <v>111</v>
      </c>
      <c r="CH42" s="195">
        <v>0</v>
      </c>
    </row>
    <row r="43" spans="1:86" x14ac:dyDescent="0.25">
      <c r="A43" s="264"/>
      <c r="B43" s="48" t="s">
        <v>31</v>
      </c>
      <c r="C43" s="204">
        <f t="shared" si="0"/>
        <v>0</v>
      </c>
      <c r="D43" s="204">
        <f t="shared" si="3"/>
        <v>0</v>
      </c>
      <c r="E43" s="204">
        <f t="shared" si="3"/>
        <v>0</v>
      </c>
      <c r="F43" s="54"/>
      <c r="G43" s="217"/>
      <c r="H43" s="49"/>
      <c r="I43" s="205"/>
      <c r="J43" s="49"/>
      <c r="K43" s="52"/>
      <c r="L43" s="49"/>
      <c r="M43" s="52"/>
      <c r="N43" s="49"/>
      <c r="O43" s="52"/>
      <c r="P43" s="49"/>
      <c r="Q43" s="52"/>
      <c r="R43" s="49"/>
      <c r="S43" s="52"/>
      <c r="T43" s="49"/>
      <c r="U43" s="52"/>
      <c r="V43" s="49"/>
      <c r="W43" s="52"/>
      <c r="X43" s="49"/>
      <c r="Y43" s="52"/>
      <c r="Z43" s="49"/>
      <c r="AA43" s="52"/>
      <c r="AB43" s="49"/>
      <c r="AC43" s="52"/>
      <c r="AD43" s="49"/>
      <c r="AE43" s="52"/>
      <c r="AF43" s="49"/>
      <c r="AG43" s="52"/>
      <c r="AH43" s="49"/>
      <c r="AI43" s="52"/>
      <c r="AJ43" s="49"/>
      <c r="AK43" s="52"/>
      <c r="AL43" s="206"/>
      <c r="AM43" s="52"/>
      <c r="AN43" s="52"/>
      <c r="AO43" s="124"/>
      <c r="AP43" s="124"/>
      <c r="AQ43" s="124"/>
      <c r="AR43" s="201" t="s">
        <v>111</v>
      </c>
      <c r="CH43" s="195">
        <v>0</v>
      </c>
    </row>
    <row r="44" spans="1:86" x14ac:dyDescent="0.25">
      <c r="A44" s="264"/>
      <c r="B44" s="39" t="s">
        <v>32</v>
      </c>
      <c r="C44" s="202">
        <f t="shared" si="0"/>
        <v>0</v>
      </c>
      <c r="D44" s="202">
        <f t="shared" si="3"/>
        <v>0</v>
      </c>
      <c r="E44" s="202">
        <f t="shared" si="3"/>
        <v>0</v>
      </c>
      <c r="F44" s="54"/>
      <c r="G44" s="217"/>
      <c r="H44" s="40"/>
      <c r="I44" s="101"/>
      <c r="J44" s="40"/>
      <c r="K44" s="43"/>
      <c r="L44" s="40"/>
      <c r="M44" s="43"/>
      <c r="N44" s="40"/>
      <c r="O44" s="43"/>
      <c r="P44" s="40"/>
      <c r="Q44" s="43"/>
      <c r="R44" s="40"/>
      <c r="S44" s="43"/>
      <c r="T44" s="40"/>
      <c r="U44" s="43"/>
      <c r="V44" s="40"/>
      <c r="W44" s="43"/>
      <c r="X44" s="40"/>
      <c r="Y44" s="43"/>
      <c r="Z44" s="40"/>
      <c r="AA44" s="43"/>
      <c r="AB44" s="40"/>
      <c r="AC44" s="43"/>
      <c r="AD44" s="40"/>
      <c r="AE44" s="43"/>
      <c r="AF44" s="40"/>
      <c r="AG44" s="43"/>
      <c r="AH44" s="40"/>
      <c r="AI44" s="43"/>
      <c r="AJ44" s="40"/>
      <c r="AK44" s="43"/>
      <c r="AL44" s="203"/>
      <c r="AM44" s="43"/>
      <c r="AN44" s="43"/>
      <c r="AO44" s="124"/>
      <c r="AP44" s="124"/>
      <c r="AQ44" s="124"/>
      <c r="AR44" s="201" t="s">
        <v>111</v>
      </c>
      <c r="CH44" s="195">
        <v>0</v>
      </c>
    </row>
    <row r="45" spans="1:86" x14ac:dyDescent="0.25">
      <c r="A45" s="264"/>
      <c r="B45" s="207" t="s">
        <v>112</v>
      </c>
      <c r="C45" s="218">
        <f t="shared" si="0"/>
        <v>0</v>
      </c>
      <c r="D45" s="208">
        <f t="shared" si="3"/>
        <v>0</v>
      </c>
      <c r="E45" s="210">
        <f t="shared" si="3"/>
        <v>0</v>
      </c>
      <c r="F45" s="54"/>
      <c r="G45" s="219"/>
      <c r="H45" s="220"/>
      <c r="I45" s="221"/>
      <c r="J45" s="220"/>
      <c r="K45" s="105"/>
      <c r="L45" s="220"/>
      <c r="M45" s="105"/>
      <c r="N45" s="220"/>
      <c r="O45" s="105"/>
      <c r="P45" s="220"/>
      <c r="Q45" s="105"/>
      <c r="R45" s="40"/>
      <c r="S45" s="43"/>
      <c r="T45" s="40"/>
      <c r="U45" s="43"/>
      <c r="V45" s="40"/>
      <c r="W45" s="43"/>
      <c r="X45" s="40"/>
      <c r="Y45" s="43"/>
      <c r="Z45" s="40"/>
      <c r="AA45" s="43"/>
      <c r="AB45" s="40"/>
      <c r="AC45" s="43"/>
      <c r="AD45" s="40"/>
      <c r="AE45" s="43"/>
      <c r="AF45" s="40"/>
      <c r="AG45" s="43"/>
      <c r="AH45" s="40"/>
      <c r="AI45" s="43"/>
      <c r="AJ45" s="40"/>
      <c r="AK45" s="43"/>
      <c r="AL45" s="203"/>
      <c r="AM45" s="43"/>
      <c r="AN45" s="43"/>
      <c r="AO45" s="124"/>
      <c r="AP45" s="124"/>
      <c r="AQ45" s="124"/>
      <c r="AR45" s="201" t="s">
        <v>111</v>
      </c>
      <c r="CH45" s="195">
        <v>0</v>
      </c>
    </row>
    <row r="46" spans="1:86" x14ac:dyDescent="0.25">
      <c r="A46" s="265"/>
      <c r="B46" s="56" t="s">
        <v>33</v>
      </c>
      <c r="C46" s="212">
        <f t="shared" si="0"/>
        <v>0</v>
      </c>
      <c r="D46" s="212">
        <f t="shared" si="3"/>
        <v>0</v>
      </c>
      <c r="E46" s="212">
        <f t="shared" si="3"/>
        <v>0</v>
      </c>
      <c r="F46" s="81"/>
      <c r="G46" s="222"/>
      <c r="H46" s="57"/>
      <c r="I46" s="213"/>
      <c r="J46" s="57"/>
      <c r="K46" s="60"/>
      <c r="L46" s="57"/>
      <c r="M46" s="60"/>
      <c r="N46" s="57"/>
      <c r="O46" s="60"/>
      <c r="P46" s="57"/>
      <c r="Q46" s="60"/>
      <c r="R46" s="57"/>
      <c r="S46" s="60"/>
      <c r="T46" s="57"/>
      <c r="U46" s="60"/>
      <c r="V46" s="57"/>
      <c r="W46" s="60"/>
      <c r="X46" s="57"/>
      <c r="Y46" s="60"/>
      <c r="Z46" s="57"/>
      <c r="AA46" s="60"/>
      <c r="AB46" s="57"/>
      <c r="AC46" s="60"/>
      <c r="AD46" s="57"/>
      <c r="AE46" s="60"/>
      <c r="AF46" s="57"/>
      <c r="AG46" s="60"/>
      <c r="AH46" s="57"/>
      <c r="AI46" s="60"/>
      <c r="AJ46" s="57"/>
      <c r="AK46" s="60"/>
      <c r="AL46" s="223"/>
      <c r="AM46" s="60"/>
      <c r="AN46" s="60"/>
      <c r="AO46" s="129"/>
      <c r="AP46" s="129"/>
      <c r="AQ46" s="129"/>
      <c r="AR46" s="201" t="s">
        <v>111</v>
      </c>
      <c r="CG46" s="195">
        <v>0</v>
      </c>
      <c r="CH46" s="195">
        <v>0</v>
      </c>
    </row>
    <row r="47" spans="1:86" x14ac:dyDescent="0.25">
      <c r="A47" s="263" t="s">
        <v>36</v>
      </c>
      <c r="B47" s="28" t="s">
        <v>24</v>
      </c>
      <c r="C47" s="198">
        <f t="shared" si="0"/>
        <v>0</v>
      </c>
      <c r="D47" s="198">
        <f t="shared" si="3"/>
        <v>0</v>
      </c>
      <c r="E47" s="198">
        <f t="shared" si="3"/>
        <v>0</v>
      </c>
      <c r="F47" s="36"/>
      <c r="G47" s="216"/>
      <c r="H47" s="30"/>
      <c r="I47" s="199"/>
      <c r="J47" s="30"/>
      <c r="K47" s="33"/>
      <c r="L47" s="30"/>
      <c r="M47" s="33"/>
      <c r="N47" s="30"/>
      <c r="O47" s="33"/>
      <c r="P47" s="30"/>
      <c r="Q47" s="33"/>
      <c r="R47" s="30"/>
      <c r="S47" s="33"/>
      <c r="T47" s="30"/>
      <c r="U47" s="33"/>
      <c r="V47" s="30"/>
      <c r="W47" s="33"/>
      <c r="X47" s="30"/>
      <c r="Y47" s="33"/>
      <c r="Z47" s="30"/>
      <c r="AA47" s="33"/>
      <c r="AB47" s="30"/>
      <c r="AC47" s="33"/>
      <c r="AD47" s="30"/>
      <c r="AE47" s="33"/>
      <c r="AF47" s="30"/>
      <c r="AG47" s="33"/>
      <c r="AH47" s="30"/>
      <c r="AI47" s="33"/>
      <c r="AJ47" s="30"/>
      <c r="AK47" s="33"/>
      <c r="AL47" s="200"/>
      <c r="AM47" s="33"/>
      <c r="AN47" s="33"/>
      <c r="AO47" s="97"/>
      <c r="AP47" s="97"/>
      <c r="AQ47" s="97"/>
      <c r="AR47" s="201" t="s">
        <v>111</v>
      </c>
      <c r="CG47" s="195">
        <v>0</v>
      </c>
      <c r="CH47" s="195">
        <v>0</v>
      </c>
    </row>
    <row r="48" spans="1:86" x14ac:dyDescent="0.25">
      <c r="A48" s="264"/>
      <c r="B48" s="39" t="s">
        <v>25</v>
      </c>
      <c r="C48" s="202">
        <f t="shared" si="0"/>
        <v>0</v>
      </c>
      <c r="D48" s="202">
        <f t="shared" si="3"/>
        <v>0</v>
      </c>
      <c r="E48" s="202">
        <f t="shared" si="3"/>
        <v>0</v>
      </c>
      <c r="F48" s="54"/>
      <c r="G48" s="217"/>
      <c r="H48" s="40"/>
      <c r="I48" s="101"/>
      <c r="J48" s="40"/>
      <c r="K48" s="43"/>
      <c r="L48" s="40"/>
      <c r="M48" s="43"/>
      <c r="N48" s="40"/>
      <c r="O48" s="43"/>
      <c r="P48" s="40"/>
      <c r="Q48" s="43"/>
      <c r="R48" s="40"/>
      <c r="S48" s="43"/>
      <c r="T48" s="40"/>
      <c r="U48" s="43"/>
      <c r="V48" s="40"/>
      <c r="W48" s="43"/>
      <c r="X48" s="40"/>
      <c r="Y48" s="43"/>
      <c r="Z48" s="40"/>
      <c r="AA48" s="43"/>
      <c r="AB48" s="40"/>
      <c r="AC48" s="43"/>
      <c r="AD48" s="40"/>
      <c r="AE48" s="43"/>
      <c r="AF48" s="40"/>
      <c r="AG48" s="43"/>
      <c r="AH48" s="40"/>
      <c r="AI48" s="43"/>
      <c r="AJ48" s="40"/>
      <c r="AK48" s="43"/>
      <c r="AL48" s="203"/>
      <c r="AM48" s="43"/>
      <c r="AN48" s="43"/>
      <c r="AO48" s="124"/>
      <c r="AP48" s="124"/>
      <c r="AQ48" s="124"/>
      <c r="AR48" s="201" t="s">
        <v>111</v>
      </c>
      <c r="CG48" s="195">
        <v>0</v>
      </c>
      <c r="CH48" s="195">
        <v>0</v>
      </c>
    </row>
    <row r="49" spans="1:86" x14ac:dyDescent="0.25">
      <c r="A49" s="264"/>
      <c r="B49" s="39" t="s">
        <v>26</v>
      </c>
      <c r="C49" s="202">
        <f t="shared" si="0"/>
        <v>0</v>
      </c>
      <c r="D49" s="202">
        <f t="shared" si="3"/>
        <v>0</v>
      </c>
      <c r="E49" s="202">
        <f t="shared" si="3"/>
        <v>0</v>
      </c>
      <c r="F49" s="54"/>
      <c r="G49" s="217"/>
      <c r="H49" s="40"/>
      <c r="I49" s="101"/>
      <c r="J49" s="40"/>
      <c r="K49" s="43"/>
      <c r="L49" s="40"/>
      <c r="M49" s="43"/>
      <c r="N49" s="40"/>
      <c r="O49" s="43"/>
      <c r="P49" s="40"/>
      <c r="Q49" s="43"/>
      <c r="R49" s="40"/>
      <c r="S49" s="43"/>
      <c r="T49" s="40"/>
      <c r="U49" s="43"/>
      <c r="V49" s="40"/>
      <c r="W49" s="43"/>
      <c r="X49" s="40"/>
      <c r="Y49" s="43"/>
      <c r="Z49" s="40"/>
      <c r="AA49" s="43"/>
      <c r="AB49" s="40"/>
      <c r="AC49" s="43"/>
      <c r="AD49" s="40"/>
      <c r="AE49" s="43"/>
      <c r="AF49" s="40"/>
      <c r="AG49" s="43"/>
      <c r="AH49" s="40"/>
      <c r="AI49" s="43"/>
      <c r="AJ49" s="40"/>
      <c r="AK49" s="43"/>
      <c r="AL49" s="203"/>
      <c r="AM49" s="43"/>
      <c r="AN49" s="43"/>
      <c r="AO49" s="124"/>
      <c r="AP49" s="124"/>
      <c r="AQ49" s="124"/>
      <c r="AR49" s="201" t="s">
        <v>111</v>
      </c>
    </row>
    <row r="50" spans="1:86" x14ac:dyDescent="0.25">
      <c r="A50" s="264"/>
      <c r="B50" s="39" t="s">
        <v>27</v>
      </c>
      <c r="C50" s="202">
        <f t="shared" si="0"/>
        <v>0</v>
      </c>
      <c r="D50" s="202">
        <f t="shared" si="3"/>
        <v>0</v>
      </c>
      <c r="E50" s="202">
        <f t="shared" si="3"/>
        <v>0</v>
      </c>
      <c r="F50" s="54"/>
      <c r="G50" s="217"/>
      <c r="H50" s="40"/>
      <c r="I50" s="101"/>
      <c r="J50" s="40"/>
      <c r="K50" s="43"/>
      <c r="L50" s="40"/>
      <c r="M50" s="43"/>
      <c r="N50" s="40"/>
      <c r="O50" s="43"/>
      <c r="P50" s="40"/>
      <c r="Q50" s="43"/>
      <c r="R50" s="40"/>
      <c r="S50" s="43"/>
      <c r="T50" s="40"/>
      <c r="U50" s="43"/>
      <c r="V50" s="40"/>
      <c r="W50" s="43"/>
      <c r="X50" s="40"/>
      <c r="Y50" s="43"/>
      <c r="Z50" s="40"/>
      <c r="AA50" s="43"/>
      <c r="AB50" s="40"/>
      <c r="AC50" s="43"/>
      <c r="AD50" s="40"/>
      <c r="AE50" s="43"/>
      <c r="AF50" s="40"/>
      <c r="AG50" s="43"/>
      <c r="AH50" s="40"/>
      <c r="AI50" s="43"/>
      <c r="AJ50" s="40"/>
      <c r="AK50" s="43"/>
      <c r="AL50" s="203"/>
      <c r="AM50" s="43"/>
      <c r="AN50" s="43"/>
      <c r="AO50" s="124"/>
      <c r="AP50" s="124"/>
      <c r="AQ50" s="124"/>
      <c r="AR50" s="201" t="s">
        <v>111</v>
      </c>
      <c r="CH50" s="195">
        <v>0</v>
      </c>
    </row>
    <row r="51" spans="1:86" x14ac:dyDescent="0.25">
      <c r="A51" s="264"/>
      <c r="B51" s="39" t="s">
        <v>28</v>
      </c>
      <c r="C51" s="202">
        <f t="shared" si="0"/>
        <v>0</v>
      </c>
      <c r="D51" s="202">
        <f t="shared" si="3"/>
        <v>0</v>
      </c>
      <c r="E51" s="202">
        <f t="shared" si="3"/>
        <v>0</v>
      </c>
      <c r="F51" s="54"/>
      <c r="G51" s="217"/>
      <c r="H51" s="40"/>
      <c r="I51" s="101"/>
      <c r="J51" s="40"/>
      <c r="K51" s="43"/>
      <c r="L51" s="40"/>
      <c r="M51" s="43"/>
      <c r="N51" s="40"/>
      <c r="O51" s="43"/>
      <c r="P51" s="40"/>
      <c r="Q51" s="43"/>
      <c r="R51" s="40"/>
      <c r="S51" s="43"/>
      <c r="T51" s="40"/>
      <c r="U51" s="43"/>
      <c r="V51" s="40"/>
      <c r="W51" s="43"/>
      <c r="X51" s="40"/>
      <c r="Y51" s="43"/>
      <c r="Z51" s="40"/>
      <c r="AA51" s="43"/>
      <c r="AB51" s="40"/>
      <c r="AC51" s="43"/>
      <c r="AD51" s="40"/>
      <c r="AE51" s="43"/>
      <c r="AF51" s="40"/>
      <c r="AG51" s="43"/>
      <c r="AH51" s="40"/>
      <c r="AI51" s="43"/>
      <c r="AJ51" s="40"/>
      <c r="AK51" s="43"/>
      <c r="AL51" s="203"/>
      <c r="AM51" s="43"/>
      <c r="AN51" s="43"/>
      <c r="AO51" s="124"/>
      <c r="AP51" s="124"/>
      <c r="AQ51" s="124"/>
      <c r="AR51" s="201" t="s">
        <v>111</v>
      </c>
      <c r="CH51" s="195">
        <v>0</v>
      </c>
    </row>
    <row r="52" spans="1:86" x14ac:dyDescent="0.25">
      <c r="A52" s="264"/>
      <c r="B52" s="39" t="s">
        <v>29</v>
      </c>
      <c r="C52" s="202">
        <f t="shared" si="0"/>
        <v>0</v>
      </c>
      <c r="D52" s="202">
        <f t="shared" si="3"/>
        <v>0</v>
      </c>
      <c r="E52" s="202">
        <f t="shared" si="3"/>
        <v>0</v>
      </c>
      <c r="F52" s="54"/>
      <c r="G52" s="217"/>
      <c r="H52" s="40"/>
      <c r="I52" s="101"/>
      <c r="J52" s="40"/>
      <c r="K52" s="43"/>
      <c r="L52" s="40"/>
      <c r="M52" s="43"/>
      <c r="N52" s="40"/>
      <c r="O52" s="43"/>
      <c r="P52" s="40"/>
      <c r="Q52" s="43"/>
      <c r="R52" s="40"/>
      <c r="S52" s="43"/>
      <c r="T52" s="40"/>
      <c r="U52" s="43"/>
      <c r="V52" s="40"/>
      <c r="W52" s="43"/>
      <c r="X52" s="40"/>
      <c r="Y52" s="43"/>
      <c r="Z52" s="40"/>
      <c r="AA52" s="43"/>
      <c r="AB52" s="40"/>
      <c r="AC52" s="43"/>
      <c r="AD52" s="40"/>
      <c r="AE52" s="43"/>
      <c r="AF52" s="40"/>
      <c r="AG52" s="43"/>
      <c r="AH52" s="40"/>
      <c r="AI52" s="43"/>
      <c r="AJ52" s="40"/>
      <c r="AK52" s="43"/>
      <c r="AL52" s="203"/>
      <c r="AM52" s="43"/>
      <c r="AN52" s="43"/>
      <c r="AO52" s="124"/>
      <c r="AP52" s="124"/>
      <c r="AQ52" s="124"/>
      <c r="AR52" s="201" t="s">
        <v>111</v>
      </c>
      <c r="CH52" s="195">
        <v>0</v>
      </c>
    </row>
    <row r="53" spans="1:86" x14ac:dyDescent="0.25">
      <c r="A53" s="264"/>
      <c r="B53" s="39" t="s">
        <v>30</v>
      </c>
      <c r="C53" s="202">
        <f t="shared" si="0"/>
        <v>0</v>
      </c>
      <c r="D53" s="202">
        <f t="shared" si="3"/>
        <v>0</v>
      </c>
      <c r="E53" s="202">
        <f t="shared" si="3"/>
        <v>0</v>
      </c>
      <c r="F53" s="54"/>
      <c r="G53" s="217"/>
      <c r="H53" s="40"/>
      <c r="I53" s="101"/>
      <c r="J53" s="40"/>
      <c r="K53" s="43"/>
      <c r="L53" s="40"/>
      <c r="M53" s="43"/>
      <c r="N53" s="40"/>
      <c r="O53" s="43"/>
      <c r="P53" s="40"/>
      <c r="Q53" s="43"/>
      <c r="R53" s="40"/>
      <c r="S53" s="43"/>
      <c r="T53" s="40"/>
      <c r="U53" s="43"/>
      <c r="V53" s="40"/>
      <c r="W53" s="43"/>
      <c r="X53" s="40"/>
      <c r="Y53" s="43"/>
      <c r="Z53" s="40"/>
      <c r="AA53" s="43"/>
      <c r="AB53" s="40"/>
      <c r="AC53" s="43"/>
      <c r="AD53" s="40"/>
      <c r="AE53" s="43"/>
      <c r="AF53" s="40"/>
      <c r="AG53" s="43"/>
      <c r="AH53" s="40"/>
      <c r="AI53" s="43"/>
      <c r="AJ53" s="40"/>
      <c r="AK53" s="43"/>
      <c r="AL53" s="203"/>
      <c r="AM53" s="43"/>
      <c r="AN53" s="43"/>
      <c r="AO53" s="124"/>
      <c r="AP53" s="124"/>
      <c r="AQ53" s="124"/>
      <c r="AR53" s="201" t="s">
        <v>111</v>
      </c>
      <c r="CH53" s="195">
        <v>0</v>
      </c>
    </row>
    <row r="54" spans="1:86" x14ac:dyDescent="0.25">
      <c r="A54" s="264"/>
      <c r="B54" s="48" t="s">
        <v>31</v>
      </c>
      <c r="C54" s="204">
        <f t="shared" si="0"/>
        <v>0</v>
      </c>
      <c r="D54" s="204">
        <f t="shared" si="3"/>
        <v>0</v>
      </c>
      <c r="E54" s="204">
        <f t="shared" si="3"/>
        <v>0</v>
      </c>
      <c r="F54" s="54"/>
      <c r="G54" s="217"/>
      <c r="H54" s="49"/>
      <c r="I54" s="205"/>
      <c r="J54" s="49"/>
      <c r="K54" s="52"/>
      <c r="L54" s="49"/>
      <c r="M54" s="52"/>
      <c r="N54" s="49"/>
      <c r="O54" s="52"/>
      <c r="P54" s="49"/>
      <c r="Q54" s="52"/>
      <c r="R54" s="49"/>
      <c r="S54" s="52"/>
      <c r="T54" s="49"/>
      <c r="U54" s="52"/>
      <c r="V54" s="49"/>
      <c r="W54" s="52"/>
      <c r="X54" s="49"/>
      <c r="Y54" s="52"/>
      <c r="Z54" s="49"/>
      <c r="AA54" s="52"/>
      <c r="AB54" s="49"/>
      <c r="AC54" s="52"/>
      <c r="AD54" s="49"/>
      <c r="AE54" s="52"/>
      <c r="AF54" s="49"/>
      <c r="AG54" s="52"/>
      <c r="AH54" s="49"/>
      <c r="AI54" s="52"/>
      <c r="AJ54" s="49"/>
      <c r="AK54" s="52"/>
      <c r="AL54" s="206"/>
      <c r="AM54" s="52"/>
      <c r="AN54" s="52"/>
      <c r="AO54" s="124"/>
      <c r="AP54" s="124"/>
      <c r="AQ54" s="124"/>
      <c r="AR54" s="201" t="s">
        <v>111</v>
      </c>
      <c r="CH54" s="195">
        <v>0</v>
      </c>
    </row>
    <row r="55" spans="1:86" x14ac:dyDescent="0.25">
      <c r="A55" s="264"/>
      <c r="B55" s="39" t="s">
        <v>32</v>
      </c>
      <c r="C55" s="202">
        <f t="shared" si="0"/>
        <v>0</v>
      </c>
      <c r="D55" s="202">
        <f t="shared" si="3"/>
        <v>0</v>
      </c>
      <c r="E55" s="202">
        <f t="shared" si="3"/>
        <v>0</v>
      </c>
      <c r="F55" s="54"/>
      <c r="G55" s="217"/>
      <c r="H55" s="40"/>
      <c r="I55" s="101"/>
      <c r="J55" s="40"/>
      <c r="K55" s="43"/>
      <c r="L55" s="40"/>
      <c r="M55" s="43"/>
      <c r="N55" s="40"/>
      <c r="O55" s="43"/>
      <c r="P55" s="40"/>
      <c r="Q55" s="43"/>
      <c r="R55" s="40"/>
      <c r="S55" s="43"/>
      <c r="T55" s="40"/>
      <c r="U55" s="43"/>
      <c r="V55" s="40"/>
      <c r="W55" s="43"/>
      <c r="X55" s="40"/>
      <c r="Y55" s="43"/>
      <c r="Z55" s="40"/>
      <c r="AA55" s="43"/>
      <c r="AB55" s="40"/>
      <c r="AC55" s="43"/>
      <c r="AD55" s="40"/>
      <c r="AE55" s="43"/>
      <c r="AF55" s="40"/>
      <c r="AG55" s="43"/>
      <c r="AH55" s="40"/>
      <c r="AI55" s="43"/>
      <c r="AJ55" s="40"/>
      <c r="AK55" s="43"/>
      <c r="AL55" s="203"/>
      <c r="AM55" s="43"/>
      <c r="AN55" s="43"/>
      <c r="AO55" s="124"/>
      <c r="AP55" s="124"/>
      <c r="AQ55" s="124"/>
      <c r="AR55" s="201" t="s">
        <v>111</v>
      </c>
      <c r="CH55" s="195">
        <v>0</v>
      </c>
    </row>
    <row r="56" spans="1:86" x14ac:dyDescent="0.25">
      <c r="A56" s="264"/>
      <c r="B56" s="207" t="s">
        <v>112</v>
      </c>
      <c r="C56" s="208">
        <f t="shared" si="0"/>
        <v>0</v>
      </c>
      <c r="D56" s="208">
        <f t="shared" ref="D56:E74" si="4">SUM(F56+H56+J56+L56+N56+P56+R56+T56+V56+X56+Z56+AB56+AD56+AF56+AH56+AJ56+AL56)</f>
        <v>0</v>
      </c>
      <c r="E56" s="210">
        <f t="shared" si="4"/>
        <v>0</v>
      </c>
      <c r="F56" s="54"/>
      <c r="G56" s="224"/>
      <c r="H56" s="40"/>
      <c r="I56" s="101"/>
      <c r="J56" s="40"/>
      <c r="K56" s="43"/>
      <c r="L56" s="40"/>
      <c r="M56" s="43"/>
      <c r="N56" s="40"/>
      <c r="O56" s="43"/>
      <c r="P56" s="40"/>
      <c r="Q56" s="43"/>
      <c r="R56" s="40"/>
      <c r="S56" s="43"/>
      <c r="T56" s="40"/>
      <c r="U56" s="43"/>
      <c r="V56" s="40"/>
      <c r="W56" s="43"/>
      <c r="X56" s="40"/>
      <c r="Y56" s="43"/>
      <c r="Z56" s="40"/>
      <c r="AA56" s="43"/>
      <c r="AB56" s="40"/>
      <c r="AC56" s="43"/>
      <c r="AD56" s="40"/>
      <c r="AE56" s="43"/>
      <c r="AF56" s="40"/>
      <c r="AG56" s="44"/>
      <c r="AH56" s="40"/>
      <c r="AI56" s="43"/>
      <c r="AJ56" s="40"/>
      <c r="AK56" s="43"/>
      <c r="AL56" s="203"/>
      <c r="AM56" s="43"/>
      <c r="AN56" s="43"/>
      <c r="AO56" s="124"/>
      <c r="AP56" s="124"/>
      <c r="AQ56" s="124"/>
      <c r="AR56" s="201" t="s">
        <v>111</v>
      </c>
      <c r="CH56" s="195">
        <v>0</v>
      </c>
    </row>
    <row r="57" spans="1:86" x14ac:dyDescent="0.25">
      <c r="A57" s="265"/>
      <c r="B57" s="56" t="s">
        <v>33</v>
      </c>
      <c r="C57" s="212">
        <f t="shared" si="0"/>
        <v>0</v>
      </c>
      <c r="D57" s="212">
        <f t="shared" si="4"/>
        <v>0</v>
      </c>
      <c r="E57" s="212">
        <f t="shared" si="4"/>
        <v>0</v>
      </c>
      <c r="F57" s="81"/>
      <c r="G57" s="222"/>
      <c r="H57" s="57"/>
      <c r="I57" s="213"/>
      <c r="J57" s="57"/>
      <c r="K57" s="60"/>
      <c r="L57" s="57"/>
      <c r="M57" s="60"/>
      <c r="N57" s="57"/>
      <c r="O57" s="60"/>
      <c r="P57" s="57"/>
      <c r="Q57" s="60"/>
      <c r="R57" s="57"/>
      <c r="S57" s="60"/>
      <c r="T57" s="57"/>
      <c r="U57" s="60"/>
      <c r="V57" s="57"/>
      <c r="W57" s="60"/>
      <c r="X57" s="57"/>
      <c r="Y57" s="60"/>
      <c r="Z57" s="57"/>
      <c r="AA57" s="60"/>
      <c r="AB57" s="57"/>
      <c r="AC57" s="60"/>
      <c r="AD57" s="57"/>
      <c r="AE57" s="60"/>
      <c r="AF57" s="57"/>
      <c r="AG57" s="60"/>
      <c r="AH57" s="57"/>
      <c r="AI57" s="60"/>
      <c r="AJ57" s="57"/>
      <c r="AK57" s="60"/>
      <c r="AL57" s="223"/>
      <c r="AM57" s="60"/>
      <c r="AN57" s="60"/>
      <c r="AO57" s="129"/>
      <c r="AP57" s="129"/>
      <c r="AQ57" s="129"/>
      <c r="AR57" s="201" t="s">
        <v>111</v>
      </c>
      <c r="CH57" s="195">
        <v>0</v>
      </c>
    </row>
    <row r="58" spans="1:86" x14ac:dyDescent="0.25">
      <c r="A58" s="263" t="s">
        <v>37</v>
      </c>
      <c r="B58" s="28" t="s">
        <v>24</v>
      </c>
      <c r="C58" s="198">
        <f t="shared" si="0"/>
        <v>0</v>
      </c>
      <c r="D58" s="198">
        <f t="shared" si="4"/>
        <v>0</v>
      </c>
      <c r="E58" s="198">
        <f t="shared" si="4"/>
        <v>0</v>
      </c>
      <c r="F58" s="36"/>
      <c r="G58" s="216"/>
      <c r="H58" s="36"/>
      <c r="I58" s="216"/>
      <c r="J58" s="30"/>
      <c r="K58" s="33"/>
      <c r="L58" s="30"/>
      <c r="M58" s="33"/>
      <c r="N58" s="30"/>
      <c r="O58" s="33"/>
      <c r="P58" s="30"/>
      <c r="Q58" s="33"/>
      <c r="R58" s="30"/>
      <c r="S58" s="33"/>
      <c r="T58" s="30"/>
      <c r="U58" s="33"/>
      <c r="V58" s="30"/>
      <c r="W58" s="33"/>
      <c r="X58" s="30"/>
      <c r="Y58" s="33"/>
      <c r="Z58" s="30"/>
      <c r="AA58" s="33"/>
      <c r="AB58" s="30"/>
      <c r="AC58" s="33"/>
      <c r="AD58" s="30"/>
      <c r="AE58" s="33"/>
      <c r="AF58" s="30"/>
      <c r="AG58" s="33"/>
      <c r="AH58" s="30"/>
      <c r="AI58" s="33"/>
      <c r="AJ58" s="30"/>
      <c r="AK58" s="33"/>
      <c r="AL58" s="200"/>
      <c r="AM58" s="33"/>
      <c r="AN58" s="33"/>
      <c r="AO58" s="143"/>
      <c r="AP58" s="143"/>
      <c r="AQ58" s="143"/>
      <c r="AR58" s="201" t="s">
        <v>111</v>
      </c>
      <c r="CH58" s="195">
        <v>0</v>
      </c>
    </row>
    <row r="59" spans="1:86" x14ac:dyDescent="0.25">
      <c r="A59" s="264"/>
      <c r="B59" s="39" t="s">
        <v>25</v>
      </c>
      <c r="C59" s="202">
        <f t="shared" si="0"/>
        <v>0</v>
      </c>
      <c r="D59" s="202">
        <f t="shared" si="4"/>
        <v>0</v>
      </c>
      <c r="E59" s="202">
        <f t="shared" si="4"/>
        <v>0</v>
      </c>
      <c r="F59" s="54"/>
      <c r="G59" s="217"/>
      <c r="H59" s="54"/>
      <c r="I59" s="217"/>
      <c r="J59" s="40"/>
      <c r="K59" s="43"/>
      <c r="L59" s="40"/>
      <c r="M59" s="43"/>
      <c r="N59" s="40"/>
      <c r="O59" s="43"/>
      <c r="P59" s="40"/>
      <c r="Q59" s="43"/>
      <c r="R59" s="40"/>
      <c r="S59" s="43"/>
      <c r="T59" s="40"/>
      <c r="U59" s="43"/>
      <c r="V59" s="40"/>
      <c r="W59" s="43"/>
      <c r="X59" s="40"/>
      <c r="Y59" s="43"/>
      <c r="Z59" s="40"/>
      <c r="AA59" s="43"/>
      <c r="AB59" s="40"/>
      <c r="AC59" s="43"/>
      <c r="AD59" s="40"/>
      <c r="AE59" s="43"/>
      <c r="AF59" s="40"/>
      <c r="AG59" s="43"/>
      <c r="AH59" s="40"/>
      <c r="AI59" s="43"/>
      <c r="AJ59" s="40"/>
      <c r="AK59" s="43"/>
      <c r="AL59" s="203"/>
      <c r="AM59" s="43"/>
      <c r="AN59" s="43"/>
      <c r="AO59" s="124"/>
      <c r="AP59" s="124"/>
      <c r="AQ59" s="124"/>
      <c r="AR59" s="201" t="s">
        <v>111</v>
      </c>
      <c r="CH59" s="195">
        <v>0</v>
      </c>
    </row>
    <row r="60" spans="1:86" x14ac:dyDescent="0.25">
      <c r="A60" s="264"/>
      <c r="B60" s="39" t="s">
        <v>26</v>
      </c>
      <c r="C60" s="202">
        <f t="shared" si="0"/>
        <v>0</v>
      </c>
      <c r="D60" s="202">
        <f t="shared" si="4"/>
        <v>0</v>
      </c>
      <c r="E60" s="202">
        <f t="shared" si="4"/>
        <v>0</v>
      </c>
      <c r="F60" s="54"/>
      <c r="G60" s="217"/>
      <c r="H60" s="54"/>
      <c r="I60" s="217"/>
      <c r="J60" s="40"/>
      <c r="K60" s="43"/>
      <c r="L60" s="40"/>
      <c r="M60" s="43"/>
      <c r="N60" s="40"/>
      <c r="O60" s="43"/>
      <c r="P60" s="40"/>
      <c r="Q60" s="43"/>
      <c r="R60" s="40"/>
      <c r="S60" s="43"/>
      <c r="T60" s="40"/>
      <c r="U60" s="43"/>
      <c r="V60" s="40"/>
      <c r="W60" s="43"/>
      <c r="X60" s="40"/>
      <c r="Y60" s="43"/>
      <c r="Z60" s="40"/>
      <c r="AA60" s="43"/>
      <c r="AB60" s="40"/>
      <c r="AC60" s="43"/>
      <c r="AD60" s="40"/>
      <c r="AE60" s="43"/>
      <c r="AF60" s="40"/>
      <c r="AG60" s="43"/>
      <c r="AH60" s="40"/>
      <c r="AI60" s="43"/>
      <c r="AJ60" s="40"/>
      <c r="AK60" s="43"/>
      <c r="AL60" s="203"/>
      <c r="AM60" s="43"/>
      <c r="AN60" s="43"/>
      <c r="AO60" s="124"/>
      <c r="AP60" s="124"/>
      <c r="AQ60" s="124"/>
      <c r="AR60" s="201" t="s">
        <v>111</v>
      </c>
      <c r="CH60" s="195">
        <v>0</v>
      </c>
    </row>
    <row r="61" spans="1:86" x14ac:dyDescent="0.25">
      <c r="A61" s="264"/>
      <c r="B61" s="39" t="s">
        <v>28</v>
      </c>
      <c r="C61" s="202">
        <f t="shared" si="0"/>
        <v>0</v>
      </c>
      <c r="D61" s="202">
        <f t="shared" si="4"/>
        <v>0</v>
      </c>
      <c r="E61" s="202">
        <f t="shared" si="4"/>
        <v>0</v>
      </c>
      <c r="F61" s="54"/>
      <c r="G61" s="217"/>
      <c r="H61" s="54"/>
      <c r="I61" s="217"/>
      <c r="J61" s="40"/>
      <c r="K61" s="43"/>
      <c r="L61" s="40"/>
      <c r="M61" s="43"/>
      <c r="N61" s="40"/>
      <c r="O61" s="43"/>
      <c r="P61" s="40"/>
      <c r="Q61" s="43"/>
      <c r="R61" s="40"/>
      <c r="S61" s="43"/>
      <c r="T61" s="40"/>
      <c r="U61" s="43"/>
      <c r="V61" s="40"/>
      <c r="W61" s="43"/>
      <c r="X61" s="40"/>
      <c r="Y61" s="43"/>
      <c r="Z61" s="40"/>
      <c r="AA61" s="43"/>
      <c r="AB61" s="40"/>
      <c r="AC61" s="43"/>
      <c r="AD61" s="40"/>
      <c r="AE61" s="43"/>
      <c r="AF61" s="40"/>
      <c r="AG61" s="43"/>
      <c r="AH61" s="40"/>
      <c r="AI61" s="43"/>
      <c r="AJ61" s="40"/>
      <c r="AK61" s="43"/>
      <c r="AL61" s="203"/>
      <c r="AM61" s="43"/>
      <c r="AN61" s="43"/>
      <c r="AO61" s="124"/>
      <c r="AP61" s="124"/>
      <c r="AQ61" s="124"/>
      <c r="AR61" s="201" t="s">
        <v>111</v>
      </c>
      <c r="CH61" s="195">
        <v>0</v>
      </c>
    </row>
    <row r="62" spans="1:86" x14ac:dyDescent="0.25">
      <c r="A62" s="264"/>
      <c r="B62" s="39" t="s">
        <v>29</v>
      </c>
      <c r="C62" s="202">
        <f t="shared" si="0"/>
        <v>0</v>
      </c>
      <c r="D62" s="202">
        <f t="shared" si="4"/>
        <v>0</v>
      </c>
      <c r="E62" s="202">
        <f t="shared" si="4"/>
        <v>0</v>
      </c>
      <c r="F62" s="54"/>
      <c r="G62" s="217"/>
      <c r="H62" s="54"/>
      <c r="I62" s="217"/>
      <c r="J62" s="40"/>
      <c r="K62" s="43"/>
      <c r="L62" s="40"/>
      <c r="M62" s="43"/>
      <c r="N62" s="40"/>
      <c r="O62" s="43"/>
      <c r="P62" s="40"/>
      <c r="Q62" s="43"/>
      <c r="R62" s="40"/>
      <c r="S62" s="43"/>
      <c r="T62" s="40"/>
      <c r="U62" s="43"/>
      <c r="V62" s="40"/>
      <c r="W62" s="43"/>
      <c r="X62" s="40"/>
      <c r="Y62" s="43"/>
      <c r="Z62" s="40"/>
      <c r="AA62" s="43"/>
      <c r="AB62" s="40"/>
      <c r="AC62" s="43"/>
      <c r="AD62" s="40"/>
      <c r="AE62" s="43"/>
      <c r="AF62" s="40"/>
      <c r="AG62" s="43"/>
      <c r="AH62" s="40"/>
      <c r="AI62" s="43"/>
      <c r="AJ62" s="40"/>
      <c r="AK62" s="43"/>
      <c r="AL62" s="203"/>
      <c r="AM62" s="43"/>
      <c r="AN62" s="43"/>
      <c r="AO62" s="124"/>
      <c r="AP62" s="124"/>
      <c r="AQ62" s="124"/>
      <c r="AR62" s="201" t="s">
        <v>111</v>
      </c>
      <c r="CH62" s="195">
        <v>0</v>
      </c>
    </row>
    <row r="63" spans="1:86" x14ac:dyDescent="0.25">
      <c r="A63" s="264"/>
      <c r="B63" s="225" t="s">
        <v>112</v>
      </c>
      <c r="C63" s="209">
        <f t="shared" si="0"/>
        <v>0</v>
      </c>
      <c r="D63" s="208">
        <f t="shared" si="4"/>
        <v>0</v>
      </c>
      <c r="E63" s="210">
        <f t="shared" si="4"/>
        <v>0</v>
      </c>
      <c r="F63" s="54"/>
      <c r="G63" s="217"/>
      <c r="H63" s="54"/>
      <c r="I63" s="217"/>
      <c r="J63" s="49"/>
      <c r="K63" s="52"/>
      <c r="L63" s="49"/>
      <c r="M63" s="52"/>
      <c r="N63" s="49"/>
      <c r="O63" s="52"/>
      <c r="P63" s="49"/>
      <c r="Q63" s="52"/>
      <c r="R63" s="49"/>
      <c r="S63" s="52"/>
      <c r="T63" s="49"/>
      <c r="U63" s="52"/>
      <c r="V63" s="49"/>
      <c r="W63" s="52"/>
      <c r="X63" s="49"/>
      <c r="Y63" s="52"/>
      <c r="Z63" s="49"/>
      <c r="AA63" s="52"/>
      <c r="AB63" s="49"/>
      <c r="AC63" s="52"/>
      <c r="AD63" s="49"/>
      <c r="AE63" s="52"/>
      <c r="AF63" s="49"/>
      <c r="AG63" s="52"/>
      <c r="AH63" s="49"/>
      <c r="AI63" s="52"/>
      <c r="AJ63" s="49"/>
      <c r="AK63" s="52"/>
      <c r="AL63" s="206"/>
      <c r="AM63" s="52"/>
      <c r="AN63" s="52"/>
      <c r="AO63" s="226"/>
      <c r="AP63" s="226"/>
      <c r="AQ63" s="226"/>
      <c r="AR63" s="201" t="s">
        <v>111</v>
      </c>
      <c r="CH63" s="195">
        <v>0</v>
      </c>
    </row>
    <row r="64" spans="1:86" x14ac:dyDescent="0.25">
      <c r="A64" s="264"/>
      <c r="B64" s="56" t="s">
        <v>32</v>
      </c>
      <c r="C64" s="212">
        <f t="shared" si="0"/>
        <v>0</v>
      </c>
      <c r="D64" s="212">
        <f t="shared" si="4"/>
        <v>0</v>
      </c>
      <c r="E64" s="212">
        <f t="shared" si="4"/>
        <v>0</v>
      </c>
      <c r="F64" s="81"/>
      <c r="G64" s="227"/>
      <c r="H64" s="81"/>
      <c r="I64" s="227"/>
      <c r="J64" s="70"/>
      <c r="K64" s="73"/>
      <c r="L64" s="70"/>
      <c r="M64" s="73"/>
      <c r="N64" s="70"/>
      <c r="O64" s="73"/>
      <c r="P64" s="70"/>
      <c r="Q64" s="73"/>
      <c r="R64" s="70"/>
      <c r="S64" s="73"/>
      <c r="T64" s="70"/>
      <c r="U64" s="73"/>
      <c r="V64" s="70"/>
      <c r="W64" s="73"/>
      <c r="X64" s="70"/>
      <c r="Y64" s="73"/>
      <c r="Z64" s="70"/>
      <c r="AA64" s="73"/>
      <c r="AB64" s="70"/>
      <c r="AC64" s="73"/>
      <c r="AD64" s="70"/>
      <c r="AE64" s="73"/>
      <c r="AF64" s="70"/>
      <c r="AG64" s="73"/>
      <c r="AH64" s="70"/>
      <c r="AI64" s="73"/>
      <c r="AJ64" s="70"/>
      <c r="AK64" s="73"/>
      <c r="AL64" s="215"/>
      <c r="AM64" s="73"/>
      <c r="AN64" s="73"/>
      <c r="AO64" s="129"/>
      <c r="AP64" s="129"/>
      <c r="AQ64" s="129"/>
      <c r="AR64" s="201" t="s">
        <v>111</v>
      </c>
      <c r="CH64" s="195">
        <v>0</v>
      </c>
    </row>
    <row r="65" spans="1:86" x14ac:dyDescent="0.25">
      <c r="A65" s="263" t="s">
        <v>38</v>
      </c>
      <c r="B65" s="28" t="s">
        <v>24</v>
      </c>
      <c r="C65" s="198">
        <f t="shared" si="0"/>
        <v>0</v>
      </c>
      <c r="D65" s="198">
        <f t="shared" si="4"/>
        <v>0</v>
      </c>
      <c r="E65" s="198">
        <f t="shared" si="4"/>
        <v>0</v>
      </c>
      <c r="F65" s="36"/>
      <c r="G65" s="216"/>
      <c r="H65" s="36"/>
      <c r="I65" s="216"/>
      <c r="J65" s="30"/>
      <c r="K65" s="33"/>
      <c r="L65" s="30"/>
      <c r="M65" s="33"/>
      <c r="N65" s="30"/>
      <c r="O65" s="33"/>
      <c r="P65" s="30"/>
      <c r="Q65" s="33"/>
      <c r="R65" s="30"/>
      <c r="S65" s="33"/>
      <c r="T65" s="30"/>
      <c r="U65" s="33"/>
      <c r="V65" s="30"/>
      <c r="W65" s="33"/>
      <c r="X65" s="30"/>
      <c r="Y65" s="33"/>
      <c r="Z65" s="30"/>
      <c r="AA65" s="33"/>
      <c r="AB65" s="30"/>
      <c r="AC65" s="33"/>
      <c r="AD65" s="30"/>
      <c r="AE65" s="33"/>
      <c r="AF65" s="104"/>
      <c r="AG65" s="94"/>
      <c r="AH65" s="104"/>
      <c r="AI65" s="94"/>
      <c r="AJ65" s="104"/>
      <c r="AK65" s="94"/>
      <c r="AL65" s="228"/>
      <c r="AM65" s="94"/>
      <c r="AN65" s="97"/>
      <c r="AO65" s="97"/>
      <c r="AP65" s="97"/>
      <c r="AQ65" s="97"/>
      <c r="AR65" s="201" t="s">
        <v>111</v>
      </c>
      <c r="CG65" s="195">
        <v>0</v>
      </c>
      <c r="CH65" s="195">
        <v>0</v>
      </c>
    </row>
    <row r="66" spans="1:86" x14ac:dyDescent="0.25">
      <c r="A66" s="264"/>
      <c r="B66" s="39" t="s">
        <v>26</v>
      </c>
      <c r="C66" s="202">
        <f t="shared" si="0"/>
        <v>0</v>
      </c>
      <c r="D66" s="202">
        <f t="shared" si="4"/>
        <v>0</v>
      </c>
      <c r="E66" s="202">
        <f t="shared" si="4"/>
        <v>0</v>
      </c>
      <c r="F66" s="54"/>
      <c r="G66" s="217"/>
      <c r="H66" s="54"/>
      <c r="I66" s="217"/>
      <c r="J66" s="40"/>
      <c r="K66" s="43"/>
      <c r="L66" s="40"/>
      <c r="M66" s="43"/>
      <c r="N66" s="40"/>
      <c r="O66" s="43"/>
      <c r="P66" s="40"/>
      <c r="Q66" s="43"/>
      <c r="R66" s="40"/>
      <c r="S66" s="43"/>
      <c r="T66" s="40"/>
      <c r="U66" s="43"/>
      <c r="V66" s="40"/>
      <c r="W66" s="43"/>
      <c r="X66" s="40"/>
      <c r="Y66" s="43"/>
      <c r="Z66" s="40"/>
      <c r="AA66" s="43"/>
      <c r="AB66" s="40"/>
      <c r="AC66" s="43"/>
      <c r="AD66" s="40"/>
      <c r="AE66" s="43"/>
      <c r="AF66" s="46"/>
      <c r="AG66" s="47"/>
      <c r="AH66" s="46"/>
      <c r="AI66" s="47"/>
      <c r="AJ66" s="46"/>
      <c r="AK66" s="47"/>
      <c r="AL66" s="229"/>
      <c r="AM66" s="47"/>
      <c r="AN66" s="124"/>
      <c r="AO66" s="124"/>
      <c r="AP66" s="124"/>
      <c r="AQ66" s="124"/>
      <c r="AR66" s="201" t="s">
        <v>111</v>
      </c>
      <c r="CG66" s="195">
        <v>0</v>
      </c>
      <c r="CH66" s="195">
        <v>0</v>
      </c>
    </row>
    <row r="67" spans="1:86" x14ac:dyDescent="0.25">
      <c r="A67" s="264"/>
      <c r="B67" s="207" t="s">
        <v>112</v>
      </c>
      <c r="C67" s="218">
        <f t="shared" si="0"/>
        <v>0</v>
      </c>
      <c r="D67" s="208">
        <f t="shared" si="4"/>
        <v>0</v>
      </c>
      <c r="E67" s="210">
        <f t="shared" si="4"/>
        <v>0</v>
      </c>
      <c r="F67" s="54"/>
      <c r="G67" s="217"/>
      <c r="H67" s="54"/>
      <c r="I67" s="217"/>
      <c r="J67" s="49"/>
      <c r="K67" s="52"/>
      <c r="L67" s="49"/>
      <c r="M67" s="52"/>
      <c r="N67" s="49"/>
      <c r="O67" s="52"/>
      <c r="P67" s="49"/>
      <c r="Q67" s="52"/>
      <c r="R67" s="49"/>
      <c r="S67" s="52"/>
      <c r="T67" s="49"/>
      <c r="U67" s="52"/>
      <c r="V67" s="49"/>
      <c r="W67" s="52"/>
      <c r="X67" s="49"/>
      <c r="Y67" s="52"/>
      <c r="Z67" s="49"/>
      <c r="AA67" s="52"/>
      <c r="AB67" s="49"/>
      <c r="AC67" s="52"/>
      <c r="AD67" s="49"/>
      <c r="AE67" s="52"/>
      <c r="AF67" s="54"/>
      <c r="AG67" s="55"/>
      <c r="AH67" s="54"/>
      <c r="AI67" s="55"/>
      <c r="AJ67" s="54"/>
      <c r="AK67" s="55"/>
      <c r="AL67" s="230"/>
      <c r="AM67" s="55"/>
      <c r="AN67" s="226"/>
      <c r="AO67" s="226"/>
      <c r="AP67" s="226"/>
      <c r="AQ67" s="226"/>
      <c r="AR67" s="201" t="s">
        <v>111</v>
      </c>
      <c r="CG67" s="195">
        <v>0</v>
      </c>
      <c r="CH67" s="195">
        <v>0</v>
      </c>
    </row>
    <row r="68" spans="1:86" x14ac:dyDescent="0.25">
      <c r="A68" s="265"/>
      <c r="B68" s="56" t="s">
        <v>32</v>
      </c>
      <c r="C68" s="212">
        <f t="shared" si="0"/>
        <v>0</v>
      </c>
      <c r="D68" s="212">
        <f t="shared" si="4"/>
        <v>0</v>
      </c>
      <c r="E68" s="212">
        <f t="shared" si="4"/>
        <v>0</v>
      </c>
      <c r="F68" s="81"/>
      <c r="G68" s="227"/>
      <c r="H68" s="81"/>
      <c r="I68" s="227"/>
      <c r="J68" s="70"/>
      <c r="K68" s="73"/>
      <c r="L68" s="70"/>
      <c r="M68" s="73"/>
      <c r="N68" s="70"/>
      <c r="O68" s="73"/>
      <c r="P68" s="70"/>
      <c r="Q68" s="73"/>
      <c r="R68" s="70"/>
      <c r="S68" s="73"/>
      <c r="T68" s="70"/>
      <c r="U68" s="73"/>
      <c r="V68" s="70"/>
      <c r="W68" s="73"/>
      <c r="X68" s="70"/>
      <c r="Y68" s="73"/>
      <c r="Z68" s="70"/>
      <c r="AA68" s="73"/>
      <c r="AB68" s="70"/>
      <c r="AC68" s="73"/>
      <c r="AD68" s="70"/>
      <c r="AE68" s="73"/>
      <c r="AF68" s="81"/>
      <c r="AG68" s="64"/>
      <c r="AH68" s="81"/>
      <c r="AI68" s="64"/>
      <c r="AJ68" s="81"/>
      <c r="AK68" s="64"/>
      <c r="AL68" s="231"/>
      <c r="AM68" s="64"/>
      <c r="AN68" s="129"/>
      <c r="AO68" s="129"/>
      <c r="AP68" s="129"/>
      <c r="AQ68" s="129"/>
      <c r="AR68" s="201" t="s">
        <v>111</v>
      </c>
      <c r="CG68" s="195">
        <v>0</v>
      </c>
      <c r="CH68" s="195">
        <v>0</v>
      </c>
    </row>
    <row r="69" spans="1:86" x14ac:dyDescent="0.25">
      <c r="A69" s="263" t="s">
        <v>39</v>
      </c>
      <c r="B69" s="28" t="s">
        <v>24</v>
      </c>
      <c r="C69" s="198">
        <f t="shared" si="0"/>
        <v>0</v>
      </c>
      <c r="D69" s="198">
        <f t="shared" si="4"/>
        <v>0</v>
      </c>
      <c r="E69" s="198">
        <f t="shared" si="4"/>
        <v>0</v>
      </c>
      <c r="F69" s="36"/>
      <c r="G69" s="216"/>
      <c r="H69" s="36"/>
      <c r="I69" s="216"/>
      <c r="J69" s="30"/>
      <c r="K69" s="33"/>
      <c r="L69" s="30"/>
      <c r="M69" s="33"/>
      <c r="N69" s="30"/>
      <c r="O69" s="33"/>
      <c r="P69" s="30"/>
      <c r="Q69" s="33"/>
      <c r="R69" s="30"/>
      <c r="S69" s="33"/>
      <c r="T69" s="30"/>
      <c r="U69" s="33"/>
      <c r="V69" s="30"/>
      <c r="W69" s="33"/>
      <c r="X69" s="30"/>
      <c r="Y69" s="33"/>
      <c r="Z69" s="30"/>
      <c r="AA69" s="33"/>
      <c r="AB69" s="30"/>
      <c r="AC69" s="33"/>
      <c r="AD69" s="30"/>
      <c r="AE69" s="33"/>
      <c r="AF69" s="30"/>
      <c r="AG69" s="33"/>
      <c r="AH69" s="30"/>
      <c r="AI69" s="33"/>
      <c r="AJ69" s="30"/>
      <c r="AK69" s="33"/>
      <c r="AL69" s="200"/>
      <c r="AM69" s="33"/>
      <c r="AN69" s="33"/>
      <c r="AO69" s="97"/>
      <c r="AP69" s="97"/>
      <c r="AQ69" s="97"/>
      <c r="AR69" s="201" t="s">
        <v>111</v>
      </c>
      <c r="CG69" s="195">
        <v>0</v>
      </c>
      <c r="CH69" s="195">
        <v>0</v>
      </c>
    </row>
    <row r="70" spans="1:86" x14ac:dyDescent="0.25">
      <c r="A70" s="264"/>
      <c r="B70" s="39" t="s">
        <v>25</v>
      </c>
      <c r="C70" s="202">
        <f t="shared" si="0"/>
        <v>5</v>
      </c>
      <c r="D70" s="202">
        <f t="shared" si="4"/>
        <v>3</v>
      </c>
      <c r="E70" s="202">
        <f t="shared" si="4"/>
        <v>2</v>
      </c>
      <c r="F70" s="54"/>
      <c r="G70" s="217"/>
      <c r="H70" s="54"/>
      <c r="I70" s="217"/>
      <c r="J70" s="40"/>
      <c r="K70" s="43"/>
      <c r="L70" s="40"/>
      <c r="M70" s="43"/>
      <c r="N70" s="40"/>
      <c r="O70" s="43"/>
      <c r="P70" s="40"/>
      <c r="Q70" s="43"/>
      <c r="R70" s="40"/>
      <c r="S70" s="43"/>
      <c r="T70" s="40">
        <v>1</v>
      </c>
      <c r="U70" s="43"/>
      <c r="V70" s="40"/>
      <c r="W70" s="43"/>
      <c r="X70" s="40"/>
      <c r="Y70" s="43"/>
      <c r="Z70" s="40">
        <v>1</v>
      </c>
      <c r="AA70" s="43">
        <v>1</v>
      </c>
      <c r="AB70" s="40"/>
      <c r="AC70" s="43"/>
      <c r="AD70" s="40">
        <v>1</v>
      </c>
      <c r="AE70" s="43">
        <v>1</v>
      </c>
      <c r="AF70" s="40"/>
      <c r="AG70" s="43"/>
      <c r="AH70" s="40"/>
      <c r="AI70" s="43"/>
      <c r="AJ70" s="40"/>
      <c r="AK70" s="43"/>
      <c r="AL70" s="203"/>
      <c r="AM70" s="43"/>
      <c r="AN70" s="43"/>
      <c r="AO70" s="149">
        <v>0</v>
      </c>
      <c r="AP70" s="149">
        <v>0</v>
      </c>
      <c r="AQ70" s="149">
        <v>0</v>
      </c>
      <c r="AR70" s="201" t="s">
        <v>111</v>
      </c>
      <c r="CG70" s="195">
        <v>0</v>
      </c>
      <c r="CH70" s="195">
        <v>0</v>
      </c>
    </row>
    <row r="71" spans="1:86" x14ac:dyDescent="0.25">
      <c r="A71" s="264"/>
      <c r="B71" s="39" t="s">
        <v>26</v>
      </c>
      <c r="C71" s="202">
        <f t="shared" si="0"/>
        <v>8</v>
      </c>
      <c r="D71" s="202">
        <f t="shared" si="4"/>
        <v>0</v>
      </c>
      <c r="E71" s="202">
        <f t="shared" si="4"/>
        <v>8</v>
      </c>
      <c r="F71" s="54"/>
      <c r="G71" s="217"/>
      <c r="H71" s="54"/>
      <c r="I71" s="217"/>
      <c r="J71" s="40"/>
      <c r="K71" s="43"/>
      <c r="L71" s="40"/>
      <c r="M71" s="43"/>
      <c r="N71" s="40"/>
      <c r="O71" s="43">
        <v>2</v>
      </c>
      <c r="P71" s="40"/>
      <c r="Q71" s="43">
        <v>1</v>
      </c>
      <c r="R71" s="40"/>
      <c r="S71" s="43">
        <v>3</v>
      </c>
      <c r="T71" s="40"/>
      <c r="U71" s="43">
        <v>1</v>
      </c>
      <c r="V71" s="40"/>
      <c r="W71" s="43">
        <v>1</v>
      </c>
      <c r="X71" s="40"/>
      <c r="Y71" s="43"/>
      <c r="Z71" s="40"/>
      <c r="AA71" s="43"/>
      <c r="AB71" s="40"/>
      <c r="AC71" s="43"/>
      <c r="AD71" s="40"/>
      <c r="AE71" s="43"/>
      <c r="AF71" s="40"/>
      <c r="AG71" s="43"/>
      <c r="AH71" s="40"/>
      <c r="AI71" s="43"/>
      <c r="AJ71" s="40"/>
      <c r="AK71" s="43"/>
      <c r="AL71" s="203"/>
      <c r="AM71" s="43"/>
      <c r="AN71" s="43"/>
      <c r="AO71" s="124">
        <v>0</v>
      </c>
      <c r="AP71" s="124">
        <v>0</v>
      </c>
      <c r="AQ71" s="124">
        <v>0</v>
      </c>
      <c r="AR71" s="201" t="s">
        <v>111</v>
      </c>
      <c r="CG71" s="195">
        <v>0</v>
      </c>
      <c r="CH71" s="195">
        <v>0</v>
      </c>
    </row>
    <row r="72" spans="1:86" x14ac:dyDescent="0.25">
      <c r="A72" s="264"/>
      <c r="B72" s="39" t="s">
        <v>28</v>
      </c>
      <c r="C72" s="202">
        <f t="shared" si="0"/>
        <v>0</v>
      </c>
      <c r="D72" s="202">
        <f t="shared" si="4"/>
        <v>0</v>
      </c>
      <c r="E72" s="202">
        <f t="shared" si="4"/>
        <v>0</v>
      </c>
      <c r="F72" s="54"/>
      <c r="G72" s="217"/>
      <c r="H72" s="54"/>
      <c r="I72" s="217"/>
      <c r="J72" s="40"/>
      <c r="K72" s="43"/>
      <c r="L72" s="40"/>
      <c r="M72" s="43"/>
      <c r="N72" s="40"/>
      <c r="O72" s="43"/>
      <c r="P72" s="40"/>
      <c r="Q72" s="43"/>
      <c r="R72" s="40"/>
      <c r="S72" s="43"/>
      <c r="T72" s="40"/>
      <c r="U72" s="43"/>
      <c r="V72" s="40"/>
      <c r="W72" s="43"/>
      <c r="X72" s="40"/>
      <c r="Y72" s="43"/>
      <c r="Z72" s="40"/>
      <c r="AA72" s="43"/>
      <c r="AB72" s="40"/>
      <c r="AC72" s="43"/>
      <c r="AD72" s="40"/>
      <c r="AE72" s="43"/>
      <c r="AF72" s="40"/>
      <c r="AG72" s="43"/>
      <c r="AH72" s="40"/>
      <c r="AI72" s="43"/>
      <c r="AJ72" s="40"/>
      <c r="AK72" s="43"/>
      <c r="AL72" s="203"/>
      <c r="AM72" s="43"/>
      <c r="AN72" s="43"/>
      <c r="AO72" s="124"/>
      <c r="AP72" s="124"/>
      <c r="AQ72" s="124"/>
      <c r="AR72" s="201" t="s">
        <v>111</v>
      </c>
      <c r="CG72" s="195">
        <v>0</v>
      </c>
      <c r="CH72" s="195">
        <v>0</v>
      </c>
    </row>
    <row r="73" spans="1:86" x14ac:dyDescent="0.25">
      <c r="A73" s="264"/>
      <c r="B73" s="39" t="s">
        <v>29</v>
      </c>
      <c r="C73" s="202">
        <f t="shared" si="0"/>
        <v>0</v>
      </c>
      <c r="D73" s="202">
        <f t="shared" si="4"/>
        <v>0</v>
      </c>
      <c r="E73" s="202">
        <f t="shared" si="4"/>
        <v>0</v>
      </c>
      <c r="F73" s="54"/>
      <c r="G73" s="217"/>
      <c r="H73" s="54"/>
      <c r="I73" s="217"/>
      <c r="J73" s="40"/>
      <c r="K73" s="43"/>
      <c r="L73" s="40"/>
      <c r="M73" s="43"/>
      <c r="N73" s="40"/>
      <c r="O73" s="43"/>
      <c r="P73" s="40"/>
      <c r="Q73" s="43"/>
      <c r="R73" s="40"/>
      <c r="S73" s="43"/>
      <c r="T73" s="40"/>
      <c r="U73" s="43"/>
      <c r="V73" s="40"/>
      <c r="W73" s="43"/>
      <c r="X73" s="40"/>
      <c r="Y73" s="43"/>
      <c r="Z73" s="40"/>
      <c r="AA73" s="43"/>
      <c r="AB73" s="40"/>
      <c r="AC73" s="43"/>
      <c r="AD73" s="40"/>
      <c r="AE73" s="43"/>
      <c r="AF73" s="40"/>
      <c r="AG73" s="43"/>
      <c r="AH73" s="40"/>
      <c r="AI73" s="43"/>
      <c r="AJ73" s="40"/>
      <c r="AK73" s="43"/>
      <c r="AL73" s="203"/>
      <c r="AM73" s="43"/>
      <c r="AN73" s="43"/>
      <c r="AO73" s="124"/>
      <c r="AP73" s="124"/>
      <c r="AQ73" s="124"/>
      <c r="AR73" s="201" t="s">
        <v>111</v>
      </c>
      <c r="CG73" s="195">
        <v>0</v>
      </c>
      <c r="CH73" s="195">
        <v>0</v>
      </c>
    </row>
    <row r="74" spans="1:86" x14ac:dyDescent="0.25">
      <c r="A74" s="264"/>
      <c r="B74" s="225" t="s">
        <v>112</v>
      </c>
      <c r="C74" s="209">
        <f t="shared" si="0"/>
        <v>0</v>
      </c>
      <c r="D74" s="208">
        <f t="shared" si="4"/>
        <v>0</v>
      </c>
      <c r="E74" s="210">
        <f t="shared" si="4"/>
        <v>0</v>
      </c>
      <c r="F74" s="54"/>
      <c r="G74" s="217"/>
      <c r="H74" s="54"/>
      <c r="I74" s="217"/>
      <c r="J74" s="49"/>
      <c r="K74" s="52"/>
      <c r="L74" s="49"/>
      <c r="M74" s="52"/>
      <c r="N74" s="49"/>
      <c r="O74" s="52"/>
      <c r="P74" s="49"/>
      <c r="Q74" s="52"/>
      <c r="R74" s="49"/>
      <c r="S74" s="52"/>
      <c r="T74" s="49"/>
      <c r="U74" s="52"/>
      <c r="V74" s="49"/>
      <c r="W74" s="52"/>
      <c r="X74" s="49"/>
      <c r="Y74" s="52"/>
      <c r="Z74" s="49"/>
      <c r="AA74" s="52"/>
      <c r="AB74" s="49"/>
      <c r="AC74" s="52"/>
      <c r="AD74" s="49"/>
      <c r="AE74" s="52"/>
      <c r="AF74" s="49"/>
      <c r="AG74" s="52"/>
      <c r="AH74" s="49"/>
      <c r="AI74" s="52"/>
      <c r="AJ74" s="49"/>
      <c r="AK74" s="52"/>
      <c r="AL74" s="206"/>
      <c r="AM74" s="52"/>
      <c r="AN74" s="52"/>
      <c r="AO74" s="226"/>
      <c r="AP74" s="226"/>
      <c r="AQ74" s="226"/>
      <c r="AR74" s="201" t="s">
        <v>111</v>
      </c>
      <c r="CG74" s="195">
        <v>0</v>
      </c>
      <c r="CH74" s="195">
        <v>0</v>
      </c>
    </row>
    <row r="75" spans="1:86" x14ac:dyDescent="0.25">
      <c r="A75" s="265"/>
      <c r="B75" s="56" t="s">
        <v>32</v>
      </c>
      <c r="C75" s="212">
        <f t="shared" si="0"/>
        <v>0</v>
      </c>
      <c r="D75" s="212">
        <f t="shared" ref="D75:E95" si="5">SUM(F75+H75+J75+L75+N75+P75+R75+T75+V75+X75+Z75+AB75+AD75+AF75+AH75+AJ75+AL75)</f>
        <v>0</v>
      </c>
      <c r="E75" s="212">
        <f t="shared" si="5"/>
        <v>0</v>
      </c>
      <c r="F75" s="81"/>
      <c r="G75" s="227"/>
      <c r="H75" s="81"/>
      <c r="I75" s="227"/>
      <c r="J75" s="70"/>
      <c r="K75" s="73"/>
      <c r="L75" s="70"/>
      <c r="M75" s="73"/>
      <c r="N75" s="70"/>
      <c r="O75" s="73"/>
      <c r="P75" s="70"/>
      <c r="Q75" s="73"/>
      <c r="R75" s="70"/>
      <c r="S75" s="73"/>
      <c r="T75" s="70"/>
      <c r="U75" s="73"/>
      <c r="V75" s="70"/>
      <c r="W75" s="73"/>
      <c r="X75" s="70"/>
      <c r="Y75" s="73"/>
      <c r="Z75" s="70"/>
      <c r="AA75" s="73"/>
      <c r="AB75" s="70"/>
      <c r="AC75" s="73"/>
      <c r="AD75" s="70"/>
      <c r="AE75" s="73"/>
      <c r="AF75" s="70"/>
      <c r="AG75" s="73"/>
      <c r="AH75" s="70"/>
      <c r="AI75" s="73"/>
      <c r="AJ75" s="70"/>
      <c r="AK75" s="73"/>
      <c r="AL75" s="215"/>
      <c r="AM75" s="73"/>
      <c r="AN75" s="73"/>
      <c r="AO75" s="129"/>
      <c r="AP75" s="129"/>
      <c r="AQ75" s="129"/>
      <c r="AR75" s="201" t="s">
        <v>111</v>
      </c>
      <c r="CG75" s="195">
        <v>0</v>
      </c>
      <c r="CH75" s="195">
        <v>0</v>
      </c>
    </row>
    <row r="76" spans="1:86" x14ac:dyDescent="0.25">
      <c r="A76" s="263" t="s">
        <v>40</v>
      </c>
      <c r="B76" s="28" t="s">
        <v>41</v>
      </c>
      <c r="C76" s="198">
        <f t="shared" si="0"/>
        <v>0</v>
      </c>
      <c r="D76" s="198">
        <f t="shared" si="5"/>
        <v>0</v>
      </c>
      <c r="E76" s="198">
        <f t="shared" si="5"/>
        <v>0</v>
      </c>
      <c r="F76" s="36"/>
      <c r="G76" s="216"/>
      <c r="H76" s="36"/>
      <c r="I76" s="216"/>
      <c r="J76" s="30"/>
      <c r="K76" s="33"/>
      <c r="L76" s="30"/>
      <c r="M76" s="33"/>
      <c r="N76" s="30"/>
      <c r="O76" s="33"/>
      <c r="P76" s="30"/>
      <c r="Q76" s="33"/>
      <c r="R76" s="30"/>
      <c r="S76" s="33"/>
      <c r="T76" s="30"/>
      <c r="U76" s="33"/>
      <c r="V76" s="30"/>
      <c r="W76" s="33"/>
      <c r="X76" s="30"/>
      <c r="Y76" s="33"/>
      <c r="Z76" s="30"/>
      <c r="AA76" s="33"/>
      <c r="AB76" s="30"/>
      <c r="AC76" s="33"/>
      <c r="AD76" s="30"/>
      <c r="AE76" s="33"/>
      <c r="AF76" s="104"/>
      <c r="AG76" s="94"/>
      <c r="AH76" s="104"/>
      <c r="AI76" s="94"/>
      <c r="AJ76" s="104"/>
      <c r="AK76" s="94"/>
      <c r="AL76" s="228"/>
      <c r="AM76" s="94"/>
      <c r="AN76" s="97"/>
      <c r="AO76" s="97"/>
      <c r="AP76" s="97"/>
      <c r="AQ76" s="97"/>
      <c r="AR76" s="201" t="s">
        <v>111</v>
      </c>
      <c r="CG76" s="195">
        <v>0</v>
      </c>
      <c r="CH76" s="195">
        <v>0</v>
      </c>
    </row>
    <row r="77" spans="1:86" x14ac:dyDescent="0.25">
      <c r="A77" s="264"/>
      <c r="B77" s="91" t="s">
        <v>42</v>
      </c>
      <c r="C77" s="210">
        <f t="shared" si="0"/>
        <v>4</v>
      </c>
      <c r="D77" s="210">
        <f t="shared" si="5"/>
        <v>0</v>
      </c>
      <c r="E77" s="210">
        <f t="shared" si="5"/>
        <v>4</v>
      </c>
      <c r="F77" s="54"/>
      <c r="G77" s="217"/>
      <c r="H77" s="54"/>
      <c r="I77" s="217"/>
      <c r="J77" s="40"/>
      <c r="K77" s="43"/>
      <c r="L77" s="40"/>
      <c r="M77" s="43">
        <v>1</v>
      </c>
      <c r="N77" s="40"/>
      <c r="O77" s="43">
        <v>2</v>
      </c>
      <c r="P77" s="40"/>
      <c r="Q77" s="43">
        <v>1</v>
      </c>
      <c r="R77" s="40"/>
      <c r="S77" s="43"/>
      <c r="T77" s="40"/>
      <c r="U77" s="43"/>
      <c r="V77" s="40"/>
      <c r="W77" s="43"/>
      <c r="X77" s="40"/>
      <c r="Y77" s="43"/>
      <c r="Z77" s="40"/>
      <c r="AA77" s="43"/>
      <c r="AB77" s="40"/>
      <c r="AC77" s="43"/>
      <c r="AD77" s="40"/>
      <c r="AE77" s="43"/>
      <c r="AF77" s="46"/>
      <c r="AG77" s="47"/>
      <c r="AH77" s="46"/>
      <c r="AI77" s="47"/>
      <c r="AJ77" s="46"/>
      <c r="AK77" s="47"/>
      <c r="AL77" s="229"/>
      <c r="AM77" s="47"/>
      <c r="AN77" s="124"/>
      <c r="AO77" s="124">
        <v>0</v>
      </c>
      <c r="AP77" s="124">
        <v>0</v>
      </c>
      <c r="AQ77" s="124">
        <v>0</v>
      </c>
      <c r="AR77" s="201" t="s">
        <v>111</v>
      </c>
      <c r="CG77" s="195">
        <v>0</v>
      </c>
      <c r="CH77" s="195">
        <v>0</v>
      </c>
    </row>
    <row r="78" spans="1:86" x14ac:dyDescent="0.25">
      <c r="A78" s="264"/>
      <c r="B78" s="91" t="s">
        <v>43</v>
      </c>
      <c r="C78" s="210">
        <f t="shared" ref="C78:C95" si="6">SUM(D78+E78)</f>
        <v>0</v>
      </c>
      <c r="D78" s="210">
        <f t="shared" si="5"/>
        <v>0</v>
      </c>
      <c r="E78" s="210">
        <f t="shared" si="5"/>
        <v>0</v>
      </c>
      <c r="F78" s="46"/>
      <c r="G78" s="232"/>
      <c r="H78" s="46"/>
      <c r="I78" s="232"/>
      <c r="J78" s="40"/>
      <c r="K78" s="43"/>
      <c r="L78" s="40"/>
      <c r="M78" s="43"/>
      <c r="N78" s="40"/>
      <c r="O78" s="43"/>
      <c r="P78" s="40"/>
      <c r="Q78" s="43"/>
      <c r="R78" s="40"/>
      <c r="S78" s="43"/>
      <c r="T78" s="40"/>
      <c r="U78" s="43"/>
      <c r="V78" s="40"/>
      <c r="W78" s="43"/>
      <c r="X78" s="40"/>
      <c r="Y78" s="43"/>
      <c r="Z78" s="40"/>
      <c r="AA78" s="43"/>
      <c r="AB78" s="40"/>
      <c r="AC78" s="43"/>
      <c r="AD78" s="40"/>
      <c r="AE78" s="43"/>
      <c r="AF78" s="46"/>
      <c r="AG78" s="47"/>
      <c r="AH78" s="46"/>
      <c r="AI78" s="47"/>
      <c r="AJ78" s="46"/>
      <c r="AK78" s="47"/>
      <c r="AL78" s="229"/>
      <c r="AM78" s="47"/>
      <c r="AN78" s="226"/>
      <c r="AO78" s="226"/>
      <c r="AP78" s="226"/>
      <c r="AQ78" s="226"/>
      <c r="AR78" s="201" t="s">
        <v>111</v>
      </c>
      <c r="CG78" s="195">
        <v>0</v>
      </c>
      <c r="CH78" s="195">
        <v>0</v>
      </c>
    </row>
    <row r="79" spans="1:86" x14ac:dyDescent="0.25">
      <c r="A79" s="264"/>
      <c r="B79" s="91" t="s">
        <v>44</v>
      </c>
      <c r="C79" s="202">
        <f t="shared" si="6"/>
        <v>4</v>
      </c>
      <c r="D79" s="233">
        <f t="shared" si="5"/>
        <v>0</v>
      </c>
      <c r="E79" s="210">
        <f t="shared" si="5"/>
        <v>4</v>
      </c>
      <c r="F79" s="54"/>
      <c r="G79" s="217"/>
      <c r="H79" s="54"/>
      <c r="I79" s="217"/>
      <c r="J79" s="49"/>
      <c r="K79" s="52"/>
      <c r="L79" s="49"/>
      <c r="M79" s="52">
        <v>1</v>
      </c>
      <c r="N79" s="49"/>
      <c r="O79" s="52">
        <v>2</v>
      </c>
      <c r="P79" s="49"/>
      <c r="Q79" s="52">
        <v>1</v>
      </c>
      <c r="R79" s="49"/>
      <c r="S79" s="52"/>
      <c r="T79" s="49"/>
      <c r="U79" s="52"/>
      <c r="V79" s="49"/>
      <c r="W79" s="52"/>
      <c r="X79" s="49"/>
      <c r="Y79" s="52"/>
      <c r="Z79" s="49"/>
      <c r="AA79" s="52"/>
      <c r="AB79" s="49"/>
      <c r="AC79" s="52"/>
      <c r="AD79" s="49"/>
      <c r="AE79" s="52"/>
      <c r="AF79" s="46"/>
      <c r="AG79" s="47"/>
      <c r="AH79" s="46"/>
      <c r="AI79" s="47"/>
      <c r="AJ79" s="46"/>
      <c r="AK79" s="47"/>
      <c r="AL79" s="229"/>
      <c r="AM79" s="47"/>
      <c r="AN79" s="226"/>
      <c r="AO79" s="226">
        <v>0</v>
      </c>
      <c r="AP79" s="226">
        <v>0</v>
      </c>
      <c r="AQ79" s="226">
        <v>0</v>
      </c>
      <c r="AR79" s="201" t="s">
        <v>111</v>
      </c>
      <c r="CG79" s="195">
        <v>0</v>
      </c>
      <c r="CH79" s="195">
        <v>0</v>
      </c>
    </row>
    <row r="80" spans="1:86" x14ac:dyDescent="0.25">
      <c r="A80" s="264"/>
      <c r="B80" s="207" t="s">
        <v>112</v>
      </c>
      <c r="C80" s="234">
        <f t="shared" si="6"/>
        <v>0</v>
      </c>
      <c r="D80" s="235">
        <f t="shared" si="5"/>
        <v>0</v>
      </c>
      <c r="E80" s="212">
        <f t="shared" si="5"/>
        <v>0</v>
      </c>
      <c r="F80" s="81"/>
      <c r="G80" s="227"/>
      <c r="H80" s="81"/>
      <c r="I80" s="227"/>
      <c r="J80" s="70"/>
      <c r="K80" s="73"/>
      <c r="L80" s="70"/>
      <c r="M80" s="73"/>
      <c r="N80" s="70"/>
      <c r="O80" s="73"/>
      <c r="P80" s="70"/>
      <c r="Q80" s="73"/>
      <c r="R80" s="70"/>
      <c r="S80" s="73"/>
      <c r="T80" s="70"/>
      <c r="U80" s="73"/>
      <c r="V80" s="70"/>
      <c r="W80" s="73"/>
      <c r="X80" s="70"/>
      <c r="Y80" s="73"/>
      <c r="Z80" s="70"/>
      <c r="AA80" s="73"/>
      <c r="AB80" s="70"/>
      <c r="AC80" s="73"/>
      <c r="AD80" s="70"/>
      <c r="AE80" s="73"/>
      <c r="AF80" s="81"/>
      <c r="AG80" s="64"/>
      <c r="AH80" s="81"/>
      <c r="AI80" s="64"/>
      <c r="AJ80" s="81"/>
      <c r="AK80" s="64"/>
      <c r="AL80" s="231"/>
      <c r="AM80" s="64"/>
      <c r="AN80" s="129"/>
      <c r="AO80" s="129"/>
      <c r="AP80" s="129"/>
      <c r="AQ80" s="129"/>
      <c r="AR80" s="201" t="s">
        <v>111</v>
      </c>
      <c r="CG80" s="195">
        <v>0</v>
      </c>
      <c r="CH80" s="195">
        <v>0</v>
      </c>
    </row>
    <row r="81" spans="1:86" x14ac:dyDescent="0.25">
      <c r="A81" s="310" t="s">
        <v>113</v>
      </c>
      <c r="B81" s="28" t="s">
        <v>24</v>
      </c>
      <c r="C81" s="198">
        <f t="shared" si="6"/>
        <v>0</v>
      </c>
      <c r="D81" s="198">
        <f t="shared" si="5"/>
        <v>0</v>
      </c>
      <c r="E81" s="198">
        <f t="shared" si="5"/>
        <v>0</v>
      </c>
      <c r="F81" s="36"/>
      <c r="G81" s="216"/>
      <c r="H81" s="36"/>
      <c r="I81" s="216"/>
      <c r="J81" s="30"/>
      <c r="K81" s="33"/>
      <c r="L81" s="30"/>
      <c r="M81" s="33"/>
      <c r="N81" s="30"/>
      <c r="O81" s="33"/>
      <c r="P81" s="30"/>
      <c r="Q81" s="33"/>
      <c r="R81" s="30"/>
      <c r="S81" s="33"/>
      <c r="T81" s="30"/>
      <c r="U81" s="33"/>
      <c r="V81" s="30"/>
      <c r="W81" s="33"/>
      <c r="X81" s="30"/>
      <c r="Y81" s="33"/>
      <c r="Z81" s="30"/>
      <c r="AA81" s="33"/>
      <c r="AB81" s="30"/>
      <c r="AC81" s="33"/>
      <c r="AD81" s="30"/>
      <c r="AE81" s="33"/>
      <c r="AF81" s="30"/>
      <c r="AG81" s="33"/>
      <c r="AH81" s="30"/>
      <c r="AI81" s="33"/>
      <c r="AJ81" s="30"/>
      <c r="AK81" s="33"/>
      <c r="AL81" s="30"/>
      <c r="AM81" s="33"/>
      <c r="AN81" s="99"/>
      <c r="AO81" s="99"/>
      <c r="AP81" s="99"/>
      <c r="AQ81" s="99"/>
      <c r="AR81" s="201" t="s">
        <v>111</v>
      </c>
      <c r="CG81" s="195">
        <v>0</v>
      </c>
      <c r="CH81" s="195">
        <v>0</v>
      </c>
    </row>
    <row r="82" spans="1:86" x14ac:dyDescent="0.25">
      <c r="A82" s="311"/>
      <c r="B82" s="39" t="s">
        <v>25</v>
      </c>
      <c r="C82" s="202">
        <f t="shared" si="6"/>
        <v>0</v>
      </c>
      <c r="D82" s="202">
        <f t="shared" si="5"/>
        <v>0</v>
      </c>
      <c r="E82" s="202">
        <f t="shared" si="5"/>
        <v>0</v>
      </c>
      <c r="F82" s="54"/>
      <c r="G82" s="217"/>
      <c r="H82" s="54"/>
      <c r="I82" s="217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3"/>
      <c r="X82" s="40"/>
      <c r="Y82" s="43"/>
      <c r="Z82" s="40"/>
      <c r="AA82" s="43"/>
      <c r="AB82" s="40"/>
      <c r="AC82" s="43"/>
      <c r="AD82" s="40"/>
      <c r="AE82" s="43"/>
      <c r="AF82" s="40"/>
      <c r="AG82" s="43"/>
      <c r="AH82" s="40"/>
      <c r="AI82" s="43"/>
      <c r="AJ82" s="40"/>
      <c r="AK82" s="43"/>
      <c r="AL82" s="40"/>
      <c r="AM82" s="43"/>
      <c r="AN82" s="124"/>
      <c r="AO82" s="124"/>
      <c r="AP82" s="124"/>
      <c r="AQ82" s="124"/>
      <c r="AR82" s="201" t="s">
        <v>111</v>
      </c>
      <c r="CG82" s="195">
        <v>0</v>
      </c>
      <c r="CH82" s="195">
        <v>0</v>
      </c>
    </row>
    <row r="83" spans="1:86" x14ac:dyDescent="0.25">
      <c r="A83" s="311"/>
      <c r="B83" s="39" t="s">
        <v>26</v>
      </c>
      <c r="C83" s="202">
        <f t="shared" si="6"/>
        <v>0</v>
      </c>
      <c r="D83" s="202">
        <f t="shared" si="5"/>
        <v>0</v>
      </c>
      <c r="E83" s="202">
        <f t="shared" si="5"/>
        <v>0</v>
      </c>
      <c r="F83" s="54"/>
      <c r="G83" s="217"/>
      <c r="H83" s="54"/>
      <c r="I83" s="217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3"/>
      <c r="X83" s="40"/>
      <c r="Y83" s="43"/>
      <c r="Z83" s="40"/>
      <c r="AA83" s="43"/>
      <c r="AB83" s="40"/>
      <c r="AC83" s="43"/>
      <c r="AD83" s="40"/>
      <c r="AE83" s="43"/>
      <c r="AF83" s="40"/>
      <c r="AG83" s="43"/>
      <c r="AH83" s="40"/>
      <c r="AI83" s="43"/>
      <c r="AJ83" s="40"/>
      <c r="AK83" s="43"/>
      <c r="AL83" s="40"/>
      <c r="AM83" s="43"/>
      <c r="AN83" s="124"/>
      <c r="AO83" s="124"/>
      <c r="AP83" s="124"/>
      <c r="AQ83" s="124"/>
      <c r="AR83" s="201" t="s">
        <v>111</v>
      </c>
      <c r="CG83" s="195">
        <v>0</v>
      </c>
      <c r="CH83" s="195">
        <v>0</v>
      </c>
    </row>
    <row r="84" spans="1:86" x14ac:dyDescent="0.25">
      <c r="A84" s="311"/>
      <c r="B84" s="39" t="s">
        <v>28</v>
      </c>
      <c r="C84" s="202">
        <f t="shared" si="6"/>
        <v>0</v>
      </c>
      <c r="D84" s="202">
        <f t="shared" si="5"/>
        <v>0</v>
      </c>
      <c r="E84" s="202">
        <f t="shared" si="5"/>
        <v>0</v>
      </c>
      <c r="F84" s="54"/>
      <c r="G84" s="217"/>
      <c r="H84" s="54"/>
      <c r="I84" s="217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3"/>
      <c r="X84" s="40"/>
      <c r="Y84" s="43"/>
      <c r="Z84" s="40"/>
      <c r="AA84" s="43"/>
      <c r="AB84" s="40"/>
      <c r="AC84" s="43"/>
      <c r="AD84" s="40"/>
      <c r="AE84" s="43"/>
      <c r="AF84" s="40"/>
      <c r="AG84" s="43"/>
      <c r="AH84" s="40"/>
      <c r="AI84" s="43"/>
      <c r="AJ84" s="40"/>
      <c r="AK84" s="43"/>
      <c r="AL84" s="40"/>
      <c r="AM84" s="43"/>
      <c r="AN84" s="124"/>
      <c r="AO84" s="124"/>
      <c r="AP84" s="124"/>
      <c r="AQ84" s="124"/>
      <c r="AR84" s="201" t="s">
        <v>111</v>
      </c>
      <c r="CG84" s="195">
        <v>0</v>
      </c>
      <c r="CH84" s="195">
        <v>0</v>
      </c>
    </row>
    <row r="85" spans="1:86" x14ac:dyDescent="0.25">
      <c r="A85" s="311"/>
      <c r="B85" s="39" t="s">
        <v>29</v>
      </c>
      <c r="C85" s="202">
        <f t="shared" si="6"/>
        <v>0</v>
      </c>
      <c r="D85" s="202">
        <f t="shared" si="5"/>
        <v>0</v>
      </c>
      <c r="E85" s="202">
        <f t="shared" si="5"/>
        <v>0</v>
      </c>
      <c r="F85" s="54"/>
      <c r="G85" s="217"/>
      <c r="H85" s="54"/>
      <c r="I85" s="217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3"/>
      <c r="X85" s="40"/>
      <c r="Y85" s="43"/>
      <c r="Z85" s="40"/>
      <c r="AA85" s="43"/>
      <c r="AB85" s="40"/>
      <c r="AC85" s="43"/>
      <c r="AD85" s="40"/>
      <c r="AE85" s="43"/>
      <c r="AF85" s="40"/>
      <c r="AG85" s="43"/>
      <c r="AH85" s="40"/>
      <c r="AI85" s="43"/>
      <c r="AJ85" s="40"/>
      <c r="AK85" s="43"/>
      <c r="AL85" s="40"/>
      <c r="AM85" s="43"/>
      <c r="AN85" s="124"/>
      <c r="AO85" s="124"/>
      <c r="AP85" s="124"/>
      <c r="AQ85" s="124"/>
      <c r="AR85" s="201" t="s">
        <v>111</v>
      </c>
      <c r="CG85" s="195">
        <v>0</v>
      </c>
      <c r="CH85" s="195">
        <v>0</v>
      </c>
    </row>
    <row r="86" spans="1:86" x14ac:dyDescent="0.25">
      <c r="A86" s="311"/>
      <c r="B86" s="225" t="s">
        <v>112</v>
      </c>
      <c r="C86" s="208">
        <f t="shared" si="6"/>
        <v>0</v>
      </c>
      <c r="D86" s="209">
        <f t="shared" si="5"/>
        <v>0</v>
      </c>
      <c r="E86" s="210">
        <f t="shared" si="5"/>
        <v>0</v>
      </c>
      <c r="F86" s="54"/>
      <c r="G86" s="217"/>
      <c r="H86" s="54"/>
      <c r="I86" s="217"/>
      <c r="J86" s="49"/>
      <c r="K86" s="52"/>
      <c r="L86" s="49"/>
      <c r="M86" s="52"/>
      <c r="N86" s="49"/>
      <c r="O86" s="52"/>
      <c r="P86" s="49"/>
      <c r="Q86" s="52"/>
      <c r="R86" s="49"/>
      <c r="S86" s="52"/>
      <c r="T86" s="49"/>
      <c r="U86" s="52"/>
      <c r="V86" s="49"/>
      <c r="W86" s="52"/>
      <c r="X86" s="49"/>
      <c r="Y86" s="52"/>
      <c r="Z86" s="49"/>
      <c r="AA86" s="52"/>
      <c r="AB86" s="49"/>
      <c r="AC86" s="52"/>
      <c r="AD86" s="49"/>
      <c r="AE86" s="52"/>
      <c r="AF86" s="49"/>
      <c r="AG86" s="52"/>
      <c r="AH86" s="49"/>
      <c r="AI86" s="52"/>
      <c r="AJ86" s="49"/>
      <c r="AK86" s="52"/>
      <c r="AL86" s="49"/>
      <c r="AM86" s="52"/>
      <c r="AN86" s="124"/>
      <c r="AO86" s="124"/>
      <c r="AP86" s="124"/>
      <c r="AQ86" s="124"/>
      <c r="AR86" s="201" t="s">
        <v>111</v>
      </c>
      <c r="CG86" s="195">
        <v>0</v>
      </c>
      <c r="CH86" s="195">
        <v>0</v>
      </c>
    </row>
    <row r="87" spans="1:86" x14ac:dyDescent="0.25">
      <c r="A87" s="312"/>
      <c r="B87" s="56" t="s">
        <v>32</v>
      </c>
      <c r="C87" s="212">
        <f t="shared" si="6"/>
        <v>0</v>
      </c>
      <c r="D87" s="212">
        <f t="shared" si="5"/>
        <v>0</v>
      </c>
      <c r="E87" s="212">
        <f t="shared" si="5"/>
        <v>0</v>
      </c>
      <c r="F87" s="81"/>
      <c r="G87" s="227"/>
      <c r="H87" s="81"/>
      <c r="I87" s="227"/>
      <c r="J87" s="70"/>
      <c r="K87" s="73"/>
      <c r="L87" s="70"/>
      <c r="M87" s="73"/>
      <c r="N87" s="70"/>
      <c r="O87" s="73"/>
      <c r="P87" s="70"/>
      <c r="Q87" s="73"/>
      <c r="R87" s="70"/>
      <c r="S87" s="73"/>
      <c r="T87" s="70"/>
      <c r="U87" s="73"/>
      <c r="V87" s="70"/>
      <c r="W87" s="73"/>
      <c r="X87" s="70"/>
      <c r="Y87" s="73"/>
      <c r="Z87" s="70"/>
      <c r="AA87" s="73"/>
      <c r="AB87" s="70"/>
      <c r="AC87" s="73"/>
      <c r="AD87" s="70"/>
      <c r="AE87" s="73"/>
      <c r="AF87" s="70"/>
      <c r="AG87" s="73"/>
      <c r="AH87" s="70"/>
      <c r="AI87" s="73"/>
      <c r="AJ87" s="70"/>
      <c r="AK87" s="73"/>
      <c r="AL87" s="70"/>
      <c r="AM87" s="73"/>
      <c r="AN87" s="124"/>
      <c r="AO87" s="124"/>
      <c r="AP87" s="124"/>
      <c r="AQ87" s="124"/>
      <c r="AR87" s="201" t="s">
        <v>111</v>
      </c>
      <c r="CG87" s="195">
        <v>0</v>
      </c>
      <c r="CH87" s="195">
        <v>0</v>
      </c>
    </row>
    <row r="88" spans="1:86" x14ac:dyDescent="0.25">
      <c r="A88" s="263" t="s">
        <v>45</v>
      </c>
      <c r="B88" s="28" t="s">
        <v>24</v>
      </c>
      <c r="C88" s="198">
        <f t="shared" si="6"/>
        <v>0</v>
      </c>
      <c r="D88" s="198">
        <f t="shared" si="5"/>
        <v>0</v>
      </c>
      <c r="E88" s="198">
        <f t="shared" si="5"/>
        <v>0</v>
      </c>
      <c r="F88" s="30"/>
      <c r="G88" s="199"/>
      <c r="H88" s="30"/>
      <c r="I88" s="199"/>
      <c r="J88" s="30"/>
      <c r="K88" s="33"/>
      <c r="L88" s="30"/>
      <c r="M88" s="33"/>
      <c r="N88" s="30"/>
      <c r="O88" s="33"/>
      <c r="P88" s="30"/>
      <c r="Q88" s="33"/>
      <c r="R88" s="30"/>
      <c r="S88" s="33"/>
      <c r="T88" s="30"/>
      <c r="U88" s="33"/>
      <c r="V88" s="30"/>
      <c r="W88" s="33"/>
      <c r="X88" s="30"/>
      <c r="Y88" s="33"/>
      <c r="Z88" s="30"/>
      <c r="AA88" s="33"/>
      <c r="AB88" s="30"/>
      <c r="AC88" s="33"/>
      <c r="AD88" s="30"/>
      <c r="AE88" s="33"/>
      <c r="AF88" s="30"/>
      <c r="AG88" s="33"/>
      <c r="AH88" s="30"/>
      <c r="AI88" s="33"/>
      <c r="AJ88" s="30"/>
      <c r="AK88" s="33"/>
      <c r="AL88" s="200"/>
      <c r="AM88" s="33"/>
      <c r="AN88" s="97"/>
      <c r="AO88" s="97"/>
      <c r="AP88" s="97"/>
      <c r="AQ88" s="97"/>
      <c r="AR88" s="201" t="s">
        <v>111</v>
      </c>
      <c r="CG88" s="195">
        <v>0</v>
      </c>
      <c r="CH88" s="195">
        <v>0</v>
      </c>
    </row>
    <row r="89" spans="1:86" x14ac:dyDescent="0.25">
      <c r="A89" s="264"/>
      <c r="B89" s="39" t="s">
        <v>25</v>
      </c>
      <c r="C89" s="202">
        <f t="shared" si="6"/>
        <v>0</v>
      </c>
      <c r="D89" s="202">
        <f t="shared" si="5"/>
        <v>0</v>
      </c>
      <c r="E89" s="202">
        <f t="shared" si="5"/>
        <v>0</v>
      </c>
      <c r="F89" s="40"/>
      <c r="G89" s="101"/>
      <c r="H89" s="40"/>
      <c r="I89" s="101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3"/>
      <c r="X89" s="40"/>
      <c r="Y89" s="43"/>
      <c r="Z89" s="40"/>
      <c r="AA89" s="43"/>
      <c r="AB89" s="40"/>
      <c r="AC89" s="43"/>
      <c r="AD89" s="40"/>
      <c r="AE89" s="43"/>
      <c r="AF89" s="40"/>
      <c r="AG89" s="43"/>
      <c r="AH89" s="40"/>
      <c r="AI89" s="43"/>
      <c r="AJ89" s="40"/>
      <c r="AK89" s="43"/>
      <c r="AL89" s="203"/>
      <c r="AM89" s="43"/>
      <c r="AN89" s="124"/>
      <c r="AO89" s="124"/>
      <c r="AP89" s="124"/>
      <c r="AQ89" s="124"/>
      <c r="AR89" s="201" t="s">
        <v>111</v>
      </c>
      <c r="CG89" s="195">
        <v>0</v>
      </c>
      <c r="CH89" s="195">
        <v>0</v>
      </c>
    </row>
    <row r="90" spans="1:86" x14ac:dyDescent="0.25">
      <c r="A90" s="264"/>
      <c r="B90" s="39" t="s">
        <v>26</v>
      </c>
      <c r="C90" s="202">
        <f t="shared" si="6"/>
        <v>0</v>
      </c>
      <c r="D90" s="202">
        <f t="shared" si="5"/>
        <v>0</v>
      </c>
      <c r="E90" s="202">
        <f t="shared" si="5"/>
        <v>0</v>
      </c>
      <c r="F90" s="40"/>
      <c r="G90" s="101"/>
      <c r="H90" s="40"/>
      <c r="I90" s="101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3"/>
      <c r="X90" s="40"/>
      <c r="Y90" s="43"/>
      <c r="Z90" s="40"/>
      <c r="AA90" s="43"/>
      <c r="AB90" s="40"/>
      <c r="AC90" s="43"/>
      <c r="AD90" s="40"/>
      <c r="AE90" s="43"/>
      <c r="AF90" s="40"/>
      <c r="AG90" s="43"/>
      <c r="AH90" s="40"/>
      <c r="AI90" s="43"/>
      <c r="AJ90" s="40"/>
      <c r="AK90" s="43"/>
      <c r="AL90" s="203"/>
      <c r="AM90" s="43"/>
      <c r="AN90" s="124"/>
      <c r="AO90" s="124"/>
      <c r="AP90" s="124"/>
      <c r="AQ90" s="124"/>
      <c r="AR90" s="201" t="s">
        <v>111</v>
      </c>
      <c r="CG90" s="195">
        <v>0</v>
      </c>
      <c r="CH90" s="195">
        <v>0</v>
      </c>
    </row>
    <row r="91" spans="1:86" x14ac:dyDescent="0.25">
      <c r="A91" s="264"/>
      <c r="B91" s="39" t="s">
        <v>28</v>
      </c>
      <c r="C91" s="202">
        <f t="shared" si="6"/>
        <v>0</v>
      </c>
      <c r="D91" s="202">
        <f t="shared" si="5"/>
        <v>0</v>
      </c>
      <c r="E91" s="202">
        <f t="shared" si="5"/>
        <v>0</v>
      </c>
      <c r="F91" s="40"/>
      <c r="G91" s="101"/>
      <c r="H91" s="40"/>
      <c r="I91" s="101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3"/>
      <c r="X91" s="40"/>
      <c r="Y91" s="43"/>
      <c r="Z91" s="40"/>
      <c r="AA91" s="43"/>
      <c r="AB91" s="40"/>
      <c r="AC91" s="43"/>
      <c r="AD91" s="40"/>
      <c r="AE91" s="43"/>
      <c r="AF91" s="40"/>
      <c r="AG91" s="43"/>
      <c r="AH91" s="40"/>
      <c r="AI91" s="43"/>
      <c r="AJ91" s="40"/>
      <c r="AK91" s="43"/>
      <c r="AL91" s="203"/>
      <c r="AM91" s="43"/>
      <c r="AN91" s="124"/>
      <c r="AO91" s="124"/>
      <c r="AP91" s="124"/>
      <c r="AQ91" s="124"/>
      <c r="AR91" s="201" t="s">
        <v>111</v>
      </c>
      <c r="CG91" s="195">
        <v>0</v>
      </c>
      <c r="CH91" s="195">
        <v>0</v>
      </c>
    </row>
    <row r="92" spans="1:86" x14ac:dyDescent="0.25">
      <c r="A92" s="264"/>
      <c r="B92" s="39" t="s">
        <v>29</v>
      </c>
      <c r="C92" s="202">
        <f t="shared" si="6"/>
        <v>0</v>
      </c>
      <c r="D92" s="202">
        <f t="shared" si="5"/>
        <v>0</v>
      </c>
      <c r="E92" s="202">
        <f t="shared" si="5"/>
        <v>0</v>
      </c>
      <c r="F92" s="40"/>
      <c r="G92" s="101"/>
      <c r="H92" s="40"/>
      <c r="I92" s="101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3"/>
      <c r="X92" s="40"/>
      <c r="Y92" s="43"/>
      <c r="Z92" s="40"/>
      <c r="AA92" s="43"/>
      <c r="AB92" s="40"/>
      <c r="AC92" s="43"/>
      <c r="AD92" s="40"/>
      <c r="AE92" s="43"/>
      <c r="AF92" s="40"/>
      <c r="AG92" s="43"/>
      <c r="AH92" s="40"/>
      <c r="AI92" s="43"/>
      <c r="AJ92" s="40"/>
      <c r="AK92" s="43"/>
      <c r="AL92" s="203"/>
      <c r="AM92" s="43"/>
      <c r="AN92" s="124"/>
      <c r="AO92" s="124"/>
      <c r="AP92" s="124"/>
      <c r="AQ92" s="124"/>
      <c r="AR92" s="201" t="s">
        <v>111</v>
      </c>
      <c r="CG92" s="195">
        <v>0</v>
      </c>
      <c r="CH92" s="195">
        <v>0</v>
      </c>
    </row>
    <row r="93" spans="1:86" x14ac:dyDescent="0.25">
      <c r="A93" s="264"/>
      <c r="B93" s="39" t="s">
        <v>31</v>
      </c>
      <c r="C93" s="202">
        <f t="shared" si="6"/>
        <v>0</v>
      </c>
      <c r="D93" s="202">
        <f t="shared" si="5"/>
        <v>0</v>
      </c>
      <c r="E93" s="202">
        <f t="shared" si="5"/>
        <v>0</v>
      </c>
      <c r="F93" s="49"/>
      <c r="G93" s="205"/>
      <c r="H93" s="49"/>
      <c r="I93" s="205"/>
      <c r="J93" s="49"/>
      <c r="K93" s="52"/>
      <c r="L93" s="49"/>
      <c r="M93" s="52"/>
      <c r="N93" s="49"/>
      <c r="O93" s="52"/>
      <c r="P93" s="49"/>
      <c r="Q93" s="52"/>
      <c r="R93" s="49"/>
      <c r="S93" s="52"/>
      <c r="T93" s="49"/>
      <c r="U93" s="52"/>
      <c r="V93" s="49"/>
      <c r="W93" s="52"/>
      <c r="X93" s="49"/>
      <c r="Y93" s="52"/>
      <c r="Z93" s="49"/>
      <c r="AA93" s="52"/>
      <c r="AB93" s="49"/>
      <c r="AC93" s="52"/>
      <c r="AD93" s="49"/>
      <c r="AE93" s="52"/>
      <c r="AF93" s="49"/>
      <c r="AG93" s="52"/>
      <c r="AH93" s="49"/>
      <c r="AI93" s="52"/>
      <c r="AJ93" s="49"/>
      <c r="AK93" s="52"/>
      <c r="AL93" s="206"/>
      <c r="AM93" s="52"/>
      <c r="AN93" s="124"/>
      <c r="AO93" s="124"/>
      <c r="AP93" s="124"/>
      <c r="AQ93" s="124"/>
      <c r="AR93" s="201" t="s">
        <v>111</v>
      </c>
      <c r="CG93" s="195">
        <v>0</v>
      </c>
      <c r="CH93" s="195">
        <v>0</v>
      </c>
    </row>
    <row r="94" spans="1:86" x14ac:dyDescent="0.25">
      <c r="A94" s="264"/>
      <c r="B94" s="207" t="s">
        <v>112</v>
      </c>
      <c r="C94" s="218">
        <f t="shared" si="6"/>
        <v>0</v>
      </c>
      <c r="D94" s="208">
        <f t="shared" si="5"/>
        <v>0</v>
      </c>
      <c r="E94" s="210">
        <f t="shared" si="5"/>
        <v>0</v>
      </c>
      <c r="F94" s="49"/>
      <c r="G94" s="205"/>
      <c r="H94" s="49"/>
      <c r="I94" s="205"/>
      <c r="J94" s="49"/>
      <c r="K94" s="52"/>
      <c r="L94" s="49"/>
      <c r="M94" s="52"/>
      <c r="N94" s="49"/>
      <c r="O94" s="52"/>
      <c r="P94" s="49"/>
      <c r="Q94" s="52"/>
      <c r="R94" s="49"/>
      <c r="S94" s="52"/>
      <c r="T94" s="49"/>
      <c r="U94" s="52"/>
      <c r="V94" s="49"/>
      <c r="W94" s="52"/>
      <c r="X94" s="49"/>
      <c r="Y94" s="52"/>
      <c r="Z94" s="49"/>
      <c r="AA94" s="52"/>
      <c r="AB94" s="49"/>
      <c r="AC94" s="52"/>
      <c r="AD94" s="49"/>
      <c r="AE94" s="52"/>
      <c r="AF94" s="49"/>
      <c r="AG94" s="52"/>
      <c r="AH94" s="49"/>
      <c r="AI94" s="52"/>
      <c r="AJ94" s="49"/>
      <c r="AK94" s="52"/>
      <c r="AL94" s="206"/>
      <c r="AM94" s="52"/>
      <c r="AN94" s="124"/>
      <c r="AO94" s="124"/>
      <c r="AP94" s="124"/>
      <c r="AQ94" s="124"/>
      <c r="AR94" s="201" t="s">
        <v>111</v>
      </c>
      <c r="CG94" s="195">
        <v>0</v>
      </c>
      <c r="CH94" s="195">
        <v>0</v>
      </c>
    </row>
    <row r="95" spans="1:86" x14ac:dyDescent="0.25">
      <c r="A95" s="265"/>
      <c r="B95" s="56" t="s">
        <v>32</v>
      </c>
      <c r="C95" s="212">
        <f t="shared" si="6"/>
        <v>0</v>
      </c>
      <c r="D95" s="212">
        <f t="shared" si="5"/>
        <v>0</v>
      </c>
      <c r="E95" s="212">
        <f t="shared" si="5"/>
        <v>0</v>
      </c>
      <c r="F95" s="70"/>
      <c r="G95" s="103"/>
      <c r="H95" s="70"/>
      <c r="I95" s="103"/>
      <c r="J95" s="70"/>
      <c r="K95" s="73"/>
      <c r="L95" s="70"/>
      <c r="M95" s="73"/>
      <c r="N95" s="70"/>
      <c r="O95" s="73"/>
      <c r="P95" s="70"/>
      <c r="Q95" s="73"/>
      <c r="R95" s="70"/>
      <c r="S95" s="73"/>
      <c r="T95" s="70"/>
      <c r="U95" s="73"/>
      <c r="V95" s="70"/>
      <c r="W95" s="73"/>
      <c r="X95" s="70"/>
      <c r="Y95" s="73"/>
      <c r="Z95" s="70"/>
      <c r="AA95" s="73"/>
      <c r="AB95" s="70"/>
      <c r="AC95" s="73"/>
      <c r="AD95" s="70"/>
      <c r="AE95" s="73"/>
      <c r="AF95" s="70"/>
      <c r="AG95" s="73"/>
      <c r="AH95" s="70"/>
      <c r="AI95" s="73"/>
      <c r="AJ95" s="70"/>
      <c r="AK95" s="73"/>
      <c r="AL95" s="215"/>
      <c r="AM95" s="73"/>
      <c r="AN95" s="129"/>
      <c r="AO95" s="129"/>
      <c r="AP95" s="103"/>
      <c r="AQ95" s="129"/>
      <c r="AR95" s="201" t="s">
        <v>111</v>
      </c>
      <c r="CG95" s="195">
        <v>0</v>
      </c>
      <c r="CH95" s="195">
        <v>0</v>
      </c>
    </row>
    <row r="96" spans="1:86" x14ac:dyDescent="0.25">
      <c r="A96" s="237" t="s">
        <v>114</v>
      </c>
      <c r="B96" s="237"/>
      <c r="C96" s="237"/>
      <c r="D96" s="237"/>
      <c r="E96" s="237"/>
      <c r="F96" s="237"/>
      <c r="G96" s="237"/>
      <c r="H96" s="237"/>
      <c r="I96" s="237"/>
      <c r="J96" s="237"/>
      <c r="K96" s="17"/>
      <c r="L96" s="17"/>
      <c r="M96" s="14"/>
      <c r="N96" s="238"/>
      <c r="O96" s="14"/>
      <c r="P96" s="14"/>
      <c r="Q96" s="4"/>
      <c r="R96" s="4"/>
      <c r="S96" s="4"/>
      <c r="T96" s="4"/>
      <c r="U96" s="6"/>
      <c r="V96" s="6"/>
      <c r="W96" s="239"/>
      <c r="X96" s="239"/>
      <c r="Y96" s="239"/>
      <c r="Z96" s="10"/>
      <c r="AA96" s="6"/>
      <c r="AB96" s="6"/>
      <c r="AC96" s="6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86" x14ac:dyDescent="0.25">
      <c r="A97" s="263" t="s">
        <v>115</v>
      </c>
      <c r="B97" s="298" t="s">
        <v>46</v>
      </c>
      <c r="C97" s="275" t="s">
        <v>5</v>
      </c>
      <c r="D97" s="276"/>
      <c r="E97" s="277"/>
      <c r="F97" s="281" t="s">
        <v>103</v>
      </c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3"/>
      <c r="AN97" s="284" t="s">
        <v>105</v>
      </c>
      <c r="AO97" s="287" t="s">
        <v>106</v>
      </c>
      <c r="AP97" s="287" t="s">
        <v>107</v>
      </c>
    </row>
    <row r="98" spans="1:86" x14ac:dyDescent="0.25">
      <c r="A98" s="264"/>
      <c r="B98" s="299"/>
      <c r="C98" s="278"/>
      <c r="D98" s="279"/>
      <c r="E98" s="280"/>
      <c r="F98" s="267" t="s">
        <v>6</v>
      </c>
      <c r="G98" s="269"/>
      <c r="H98" s="290" t="s">
        <v>7</v>
      </c>
      <c r="I98" s="291"/>
      <c r="J98" s="261" t="s">
        <v>47</v>
      </c>
      <c r="K98" s="262"/>
      <c r="L98" s="261" t="s">
        <v>48</v>
      </c>
      <c r="M98" s="262"/>
      <c r="N98" s="261" t="s">
        <v>49</v>
      </c>
      <c r="O98" s="262"/>
      <c r="P98" s="261" t="s">
        <v>50</v>
      </c>
      <c r="Q98" s="262"/>
      <c r="R98" s="261" t="s">
        <v>51</v>
      </c>
      <c r="S98" s="262"/>
      <c r="T98" s="261" t="s">
        <v>52</v>
      </c>
      <c r="U98" s="262"/>
      <c r="V98" s="261" t="s">
        <v>53</v>
      </c>
      <c r="W98" s="262"/>
      <c r="X98" s="261" t="s">
        <v>54</v>
      </c>
      <c r="Y98" s="262"/>
      <c r="Z98" s="261" t="s">
        <v>55</v>
      </c>
      <c r="AA98" s="262"/>
      <c r="AB98" s="261" t="s">
        <v>56</v>
      </c>
      <c r="AC98" s="262"/>
      <c r="AD98" s="261" t="s">
        <v>57</v>
      </c>
      <c r="AE98" s="274"/>
      <c r="AF98" s="261" t="s">
        <v>58</v>
      </c>
      <c r="AG98" s="262"/>
      <c r="AH98" s="274" t="s">
        <v>59</v>
      </c>
      <c r="AI98" s="274"/>
      <c r="AJ98" s="261" t="s">
        <v>60</v>
      </c>
      <c r="AK98" s="262"/>
      <c r="AL98" s="261" t="s">
        <v>22</v>
      </c>
      <c r="AM98" s="262"/>
      <c r="AN98" s="285"/>
      <c r="AO98" s="288"/>
      <c r="AP98" s="288"/>
    </row>
    <row r="99" spans="1:86" x14ac:dyDescent="0.25">
      <c r="A99" s="265"/>
      <c r="B99" s="300"/>
      <c r="C99" s="183" t="s">
        <v>108</v>
      </c>
      <c r="D99" s="183" t="s">
        <v>109</v>
      </c>
      <c r="E99" s="185" t="s">
        <v>110</v>
      </c>
      <c r="F99" s="135" t="s">
        <v>109</v>
      </c>
      <c r="G99" s="197" t="s">
        <v>110</v>
      </c>
      <c r="H99" s="135" t="s">
        <v>109</v>
      </c>
      <c r="I99" s="197" t="s">
        <v>110</v>
      </c>
      <c r="J99" s="135" t="s">
        <v>109</v>
      </c>
      <c r="K99" s="197" t="s">
        <v>110</v>
      </c>
      <c r="L99" s="135" t="s">
        <v>109</v>
      </c>
      <c r="M99" s="197" t="s">
        <v>110</v>
      </c>
      <c r="N99" s="135" t="s">
        <v>109</v>
      </c>
      <c r="O99" s="240" t="s">
        <v>110</v>
      </c>
      <c r="P99" s="135" t="s">
        <v>109</v>
      </c>
      <c r="Q99" s="197" t="s">
        <v>110</v>
      </c>
      <c r="R99" s="241" t="s">
        <v>109</v>
      </c>
      <c r="S99" s="240" t="s">
        <v>110</v>
      </c>
      <c r="T99" s="135" t="s">
        <v>109</v>
      </c>
      <c r="U99" s="197" t="s">
        <v>110</v>
      </c>
      <c r="V99" s="241" t="s">
        <v>109</v>
      </c>
      <c r="W99" s="240" t="s">
        <v>110</v>
      </c>
      <c r="X99" s="135" t="s">
        <v>109</v>
      </c>
      <c r="Y99" s="197" t="s">
        <v>110</v>
      </c>
      <c r="Z99" s="241" t="s">
        <v>109</v>
      </c>
      <c r="AA99" s="240" t="s">
        <v>110</v>
      </c>
      <c r="AB99" s="135" t="s">
        <v>109</v>
      </c>
      <c r="AC99" s="197" t="s">
        <v>110</v>
      </c>
      <c r="AD99" s="241" t="s">
        <v>109</v>
      </c>
      <c r="AE99" s="240" t="s">
        <v>110</v>
      </c>
      <c r="AF99" s="135" t="s">
        <v>109</v>
      </c>
      <c r="AG99" s="197" t="s">
        <v>110</v>
      </c>
      <c r="AH99" s="241" t="s">
        <v>109</v>
      </c>
      <c r="AI99" s="240" t="s">
        <v>110</v>
      </c>
      <c r="AJ99" s="135" t="s">
        <v>109</v>
      </c>
      <c r="AK99" s="197" t="s">
        <v>110</v>
      </c>
      <c r="AL99" s="135" t="s">
        <v>109</v>
      </c>
      <c r="AM99" s="197" t="s">
        <v>110</v>
      </c>
      <c r="AN99" s="286"/>
      <c r="AO99" s="289"/>
      <c r="AP99" s="289"/>
    </row>
    <row r="100" spans="1:86" x14ac:dyDescent="0.25">
      <c r="A100" s="263" t="s">
        <v>116</v>
      </c>
      <c r="B100" s="28" t="s">
        <v>61</v>
      </c>
      <c r="C100" s="198">
        <f t="shared" ref="C100:C111" si="7">SUM(D100+E100)</f>
        <v>194</v>
      </c>
      <c r="D100" s="198">
        <f t="shared" ref="D100:D111" si="8">SUM(F100+H100+J100+L100+N100+P100+R100+T100+V100+X100+Z100+AB100+AD100+AF100+AH100+AJ100+AL100)</f>
        <v>96</v>
      </c>
      <c r="E100" s="242">
        <f t="shared" ref="E100:E111" si="9">SUM(G100+I100+K100+M100+O100+Q100+S100+U100+W100+Y100+AA100+AC100+AE100+AG100+AI100+AK100+AM100)</f>
        <v>98</v>
      </c>
      <c r="F100" s="65"/>
      <c r="G100" s="243"/>
      <c r="H100" s="65"/>
      <c r="I100" s="98"/>
      <c r="J100" s="66"/>
      <c r="K100" s="69"/>
      <c r="L100" s="65">
        <v>2</v>
      </c>
      <c r="M100" s="68">
        <v>2</v>
      </c>
      <c r="N100" s="66">
        <v>10</v>
      </c>
      <c r="O100" s="69">
        <v>11</v>
      </c>
      <c r="P100" s="214">
        <v>22</v>
      </c>
      <c r="Q100" s="68">
        <v>22</v>
      </c>
      <c r="R100" s="243">
        <v>12</v>
      </c>
      <c r="S100" s="69">
        <v>13</v>
      </c>
      <c r="T100" s="65">
        <v>20</v>
      </c>
      <c r="U100" s="98">
        <v>19</v>
      </c>
      <c r="V100" s="66">
        <v>14</v>
      </c>
      <c r="W100" s="243">
        <v>14</v>
      </c>
      <c r="X100" s="65">
        <v>7</v>
      </c>
      <c r="Y100" s="98">
        <v>7</v>
      </c>
      <c r="Z100" s="66">
        <v>5</v>
      </c>
      <c r="AA100" s="243">
        <v>6</v>
      </c>
      <c r="AB100" s="65">
        <v>3</v>
      </c>
      <c r="AC100" s="98">
        <v>2</v>
      </c>
      <c r="AD100" s="66">
        <v>1</v>
      </c>
      <c r="AE100" s="243">
        <v>2</v>
      </c>
      <c r="AF100" s="65"/>
      <c r="AG100" s="98"/>
      <c r="AH100" s="66"/>
      <c r="AI100" s="243"/>
      <c r="AJ100" s="65"/>
      <c r="AK100" s="98"/>
      <c r="AL100" s="214"/>
      <c r="AM100" s="68"/>
      <c r="AN100" s="98">
        <v>0</v>
      </c>
      <c r="AO100" s="68">
        <v>0</v>
      </c>
      <c r="AP100" s="68">
        <v>0</v>
      </c>
      <c r="AQ100" s="201" t="s">
        <v>111</v>
      </c>
      <c r="CG100" s="195">
        <v>0</v>
      </c>
      <c r="CH100" s="195">
        <v>0</v>
      </c>
    </row>
    <row r="101" spans="1:86" x14ac:dyDescent="0.25">
      <c r="A101" s="264"/>
      <c r="B101" s="39" t="s">
        <v>62</v>
      </c>
      <c r="C101" s="202">
        <f t="shared" si="7"/>
        <v>18</v>
      </c>
      <c r="D101" s="202">
        <f t="shared" si="8"/>
        <v>12</v>
      </c>
      <c r="E101" s="233">
        <f t="shared" si="9"/>
        <v>6</v>
      </c>
      <c r="F101" s="40"/>
      <c r="G101" s="244"/>
      <c r="H101" s="40"/>
      <c r="I101" s="101"/>
      <c r="J101" s="41"/>
      <c r="K101" s="44"/>
      <c r="L101" s="40"/>
      <c r="M101" s="43"/>
      <c r="N101" s="41"/>
      <c r="O101" s="44"/>
      <c r="P101" s="203">
        <v>1</v>
      </c>
      <c r="Q101" s="43"/>
      <c r="R101" s="244">
        <v>1</v>
      </c>
      <c r="S101" s="44"/>
      <c r="T101" s="40">
        <v>1</v>
      </c>
      <c r="U101" s="101">
        <v>1</v>
      </c>
      <c r="V101" s="41">
        <v>1</v>
      </c>
      <c r="W101" s="244">
        <v>1</v>
      </c>
      <c r="X101" s="40">
        <v>2</v>
      </c>
      <c r="Y101" s="101">
        <v>1</v>
      </c>
      <c r="Z101" s="41">
        <v>3</v>
      </c>
      <c r="AA101" s="244">
        <v>3</v>
      </c>
      <c r="AB101" s="40"/>
      <c r="AC101" s="101"/>
      <c r="AD101" s="41">
        <v>1</v>
      </c>
      <c r="AE101" s="244"/>
      <c r="AF101" s="40"/>
      <c r="AG101" s="101"/>
      <c r="AH101" s="41"/>
      <c r="AI101" s="244"/>
      <c r="AJ101" s="40">
        <v>2</v>
      </c>
      <c r="AK101" s="101"/>
      <c r="AL101" s="203"/>
      <c r="AM101" s="43"/>
      <c r="AN101" s="101">
        <v>0</v>
      </c>
      <c r="AO101" s="43">
        <v>0</v>
      </c>
      <c r="AP101" s="43">
        <v>0</v>
      </c>
      <c r="AQ101" s="201" t="s">
        <v>111</v>
      </c>
      <c r="CG101" s="195">
        <v>0</v>
      </c>
      <c r="CH101" s="195">
        <v>0</v>
      </c>
    </row>
    <row r="102" spans="1:86" x14ac:dyDescent="0.25">
      <c r="A102" s="264"/>
      <c r="B102" s="39" t="s">
        <v>63</v>
      </c>
      <c r="C102" s="202">
        <f t="shared" si="7"/>
        <v>5</v>
      </c>
      <c r="D102" s="202">
        <f t="shared" si="8"/>
        <v>2</v>
      </c>
      <c r="E102" s="233">
        <f t="shared" si="9"/>
        <v>3</v>
      </c>
      <c r="F102" s="40"/>
      <c r="G102" s="244"/>
      <c r="H102" s="40"/>
      <c r="I102" s="101"/>
      <c r="J102" s="41"/>
      <c r="K102" s="44"/>
      <c r="L102" s="40"/>
      <c r="M102" s="43"/>
      <c r="N102" s="41"/>
      <c r="O102" s="44"/>
      <c r="P102" s="203"/>
      <c r="Q102" s="43"/>
      <c r="R102" s="244"/>
      <c r="S102" s="44"/>
      <c r="T102" s="40">
        <v>1</v>
      </c>
      <c r="U102" s="101"/>
      <c r="V102" s="41"/>
      <c r="W102" s="244">
        <v>1</v>
      </c>
      <c r="X102" s="40"/>
      <c r="Y102" s="101"/>
      <c r="Z102" s="41"/>
      <c r="AA102" s="244">
        <v>1</v>
      </c>
      <c r="AB102" s="40">
        <v>1</v>
      </c>
      <c r="AC102" s="101"/>
      <c r="AD102" s="41"/>
      <c r="AE102" s="244">
        <v>1</v>
      </c>
      <c r="AF102" s="40"/>
      <c r="AG102" s="101"/>
      <c r="AH102" s="41"/>
      <c r="AI102" s="244"/>
      <c r="AJ102" s="40"/>
      <c r="AK102" s="101"/>
      <c r="AL102" s="203"/>
      <c r="AM102" s="43"/>
      <c r="AN102" s="101">
        <v>0</v>
      </c>
      <c r="AO102" s="43">
        <v>0</v>
      </c>
      <c r="AP102" s="43">
        <v>0</v>
      </c>
      <c r="AQ102" s="201" t="s">
        <v>111</v>
      </c>
      <c r="CG102" s="195">
        <v>0</v>
      </c>
      <c r="CH102" s="195">
        <v>0</v>
      </c>
    </row>
    <row r="103" spans="1:86" x14ac:dyDescent="0.25">
      <c r="A103" s="264"/>
      <c r="B103" s="39" t="s">
        <v>64</v>
      </c>
      <c r="C103" s="202">
        <f t="shared" si="7"/>
        <v>0</v>
      </c>
      <c r="D103" s="202">
        <f t="shared" si="8"/>
        <v>0</v>
      </c>
      <c r="E103" s="233">
        <f t="shared" si="9"/>
        <v>0</v>
      </c>
      <c r="F103" s="40"/>
      <c r="G103" s="244"/>
      <c r="H103" s="40"/>
      <c r="I103" s="101"/>
      <c r="J103" s="41"/>
      <c r="K103" s="44"/>
      <c r="L103" s="40"/>
      <c r="M103" s="43"/>
      <c r="N103" s="41"/>
      <c r="O103" s="44"/>
      <c r="P103" s="203"/>
      <c r="Q103" s="43"/>
      <c r="R103" s="244"/>
      <c r="S103" s="44"/>
      <c r="T103" s="40"/>
      <c r="U103" s="101"/>
      <c r="V103" s="41"/>
      <c r="W103" s="244"/>
      <c r="X103" s="40"/>
      <c r="Y103" s="101"/>
      <c r="Z103" s="41"/>
      <c r="AA103" s="244"/>
      <c r="AB103" s="40"/>
      <c r="AC103" s="101"/>
      <c r="AD103" s="41"/>
      <c r="AE103" s="244"/>
      <c r="AF103" s="40"/>
      <c r="AG103" s="101"/>
      <c r="AH103" s="41"/>
      <c r="AI103" s="244"/>
      <c r="AJ103" s="40"/>
      <c r="AK103" s="101"/>
      <c r="AL103" s="203"/>
      <c r="AM103" s="43"/>
      <c r="AN103" s="101"/>
      <c r="AO103" s="43"/>
      <c r="AP103" s="43"/>
      <c r="AQ103" s="201" t="s">
        <v>111</v>
      </c>
      <c r="CG103" s="195">
        <v>0</v>
      </c>
      <c r="CH103" s="195">
        <v>0</v>
      </c>
    </row>
    <row r="104" spans="1:86" x14ac:dyDescent="0.25">
      <c r="A104" s="264"/>
      <c r="B104" s="91" t="s">
        <v>117</v>
      </c>
      <c r="C104" s="210">
        <f t="shared" si="7"/>
        <v>0</v>
      </c>
      <c r="D104" s="210">
        <f t="shared" si="8"/>
        <v>0</v>
      </c>
      <c r="E104" s="245">
        <f t="shared" si="9"/>
        <v>0</v>
      </c>
      <c r="F104" s="54"/>
      <c r="G104" s="246"/>
      <c r="H104" s="54"/>
      <c r="I104" s="217"/>
      <c r="J104" s="41"/>
      <c r="K104" s="44"/>
      <c r="L104" s="49"/>
      <c r="M104" s="52"/>
      <c r="N104" s="50"/>
      <c r="O104" s="53"/>
      <c r="P104" s="230"/>
      <c r="Q104" s="55"/>
      <c r="R104" s="246"/>
      <c r="S104" s="115"/>
      <c r="T104" s="54"/>
      <c r="U104" s="217"/>
      <c r="V104" s="90"/>
      <c r="W104" s="246"/>
      <c r="X104" s="54"/>
      <c r="Y104" s="217"/>
      <c r="Z104" s="90"/>
      <c r="AA104" s="246"/>
      <c r="AB104" s="54"/>
      <c r="AC104" s="217"/>
      <c r="AD104" s="90"/>
      <c r="AE104" s="246"/>
      <c r="AF104" s="54"/>
      <c r="AG104" s="217"/>
      <c r="AH104" s="90"/>
      <c r="AI104" s="246"/>
      <c r="AJ104" s="54"/>
      <c r="AK104" s="217"/>
      <c r="AL104" s="230"/>
      <c r="AM104" s="55"/>
      <c r="AN104" s="205"/>
      <c r="AO104" s="52"/>
      <c r="AP104" s="52"/>
      <c r="AQ104" s="201" t="s">
        <v>111</v>
      </c>
      <c r="CG104" s="195">
        <v>0</v>
      </c>
      <c r="CH104" s="195">
        <v>0</v>
      </c>
    </row>
    <row r="105" spans="1:86" x14ac:dyDescent="0.25">
      <c r="A105" s="265"/>
      <c r="B105" s="56" t="s">
        <v>65</v>
      </c>
      <c r="C105" s="212">
        <f t="shared" si="7"/>
        <v>0</v>
      </c>
      <c r="D105" s="212">
        <f t="shared" si="8"/>
        <v>0</v>
      </c>
      <c r="E105" s="247">
        <f t="shared" si="9"/>
        <v>0</v>
      </c>
      <c r="F105" s="70"/>
      <c r="G105" s="248"/>
      <c r="H105" s="70"/>
      <c r="I105" s="103"/>
      <c r="J105" s="71"/>
      <c r="K105" s="61"/>
      <c r="L105" s="70"/>
      <c r="M105" s="73"/>
      <c r="N105" s="71"/>
      <c r="O105" s="61"/>
      <c r="P105" s="215"/>
      <c r="Q105" s="73"/>
      <c r="R105" s="248"/>
      <c r="S105" s="61"/>
      <c r="T105" s="70"/>
      <c r="U105" s="103"/>
      <c r="V105" s="71"/>
      <c r="W105" s="248"/>
      <c r="X105" s="70"/>
      <c r="Y105" s="103"/>
      <c r="Z105" s="71"/>
      <c r="AA105" s="248"/>
      <c r="AB105" s="70"/>
      <c r="AC105" s="103"/>
      <c r="AD105" s="71"/>
      <c r="AE105" s="248"/>
      <c r="AF105" s="70"/>
      <c r="AG105" s="103"/>
      <c r="AH105" s="71"/>
      <c r="AI105" s="248"/>
      <c r="AJ105" s="70"/>
      <c r="AK105" s="103"/>
      <c r="AL105" s="215"/>
      <c r="AM105" s="73"/>
      <c r="AN105" s="103"/>
      <c r="AO105" s="73"/>
      <c r="AP105" s="73"/>
      <c r="AQ105" s="201" t="s">
        <v>111</v>
      </c>
      <c r="CG105" s="195">
        <v>0</v>
      </c>
      <c r="CH105" s="195">
        <v>0</v>
      </c>
    </row>
    <row r="106" spans="1:86" x14ac:dyDescent="0.25">
      <c r="A106" s="263" t="s">
        <v>118</v>
      </c>
      <c r="B106" s="28" t="s">
        <v>61</v>
      </c>
      <c r="C106" s="198">
        <f t="shared" si="7"/>
        <v>0</v>
      </c>
      <c r="D106" s="198">
        <f t="shared" si="8"/>
        <v>0</v>
      </c>
      <c r="E106" s="242">
        <f t="shared" si="9"/>
        <v>0</v>
      </c>
      <c r="F106" s="65"/>
      <c r="G106" s="69"/>
      <c r="H106" s="65"/>
      <c r="I106" s="98"/>
      <c r="J106" s="66"/>
      <c r="K106" s="69"/>
      <c r="L106" s="65"/>
      <c r="M106" s="68"/>
      <c r="N106" s="66"/>
      <c r="O106" s="69"/>
      <c r="P106" s="214"/>
      <c r="Q106" s="68"/>
      <c r="R106" s="243"/>
      <c r="S106" s="69"/>
      <c r="T106" s="65"/>
      <c r="U106" s="98"/>
      <c r="V106" s="66"/>
      <c r="W106" s="243"/>
      <c r="X106" s="65"/>
      <c r="Y106" s="98"/>
      <c r="Z106" s="66"/>
      <c r="AA106" s="243"/>
      <c r="AB106" s="65"/>
      <c r="AC106" s="98"/>
      <c r="AD106" s="66"/>
      <c r="AE106" s="243"/>
      <c r="AF106" s="65"/>
      <c r="AG106" s="98"/>
      <c r="AH106" s="66"/>
      <c r="AI106" s="243"/>
      <c r="AJ106" s="65"/>
      <c r="AK106" s="98"/>
      <c r="AL106" s="214"/>
      <c r="AM106" s="68"/>
      <c r="AN106" s="98"/>
      <c r="AO106" s="68"/>
      <c r="AP106" s="68"/>
      <c r="AQ106" s="201" t="s">
        <v>111</v>
      </c>
      <c r="CG106" s="195">
        <v>0</v>
      </c>
      <c r="CH106" s="195">
        <v>0</v>
      </c>
    </row>
    <row r="107" spans="1:86" x14ac:dyDescent="0.25">
      <c r="A107" s="264"/>
      <c r="B107" s="39" t="s">
        <v>62</v>
      </c>
      <c r="C107" s="202">
        <f t="shared" si="7"/>
        <v>13</v>
      </c>
      <c r="D107" s="202">
        <f t="shared" si="8"/>
        <v>10</v>
      </c>
      <c r="E107" s="233">
        <f t="shared" si="9"/>
        <v>3</v>
      </c>
      <c r="F107" s="40"/>
      <c r="G107" s="249"/>
      <c r="H107" s="40"/>
      <c r="I107" s="221"/>
      <c r="J107" s="40"/>
      <c r="K107" s="249"/>
      <c r="L107" s="40"/>
      <c r="M107" s="221"/>
      <c r="N107" s="41"/>
      <c r="O107" s="249"/>
      <c r="P107" s="40"/>
      <c r="Q107" s="221"/>
      <c r="R107" s="41"/>
      <c r="S107" s="249"/>
      <c r="T107" s="40">
        <v>1</v>
      </c>
      <c r="U107" s="221"/>
      <c r="V107" s="41">
        <v>1</v>
      </c>
      <c r="W107" s="249"/>
      <c r="X107" s="40">
        <v>2</v>
      </c>
      <c r="Y107" s="221">
        <v>1</v>
      </c>
      <c r="Z107" s="41">
        <v>4</v>
      </c>
      <c r="AA107" s="249">
        <v>1</v>
      </c>
      <c r="AB107" s="40"/>
      <c r="AC107" s="221"/>
      <c r="AD107" s="41"/>
      <c r="AE107" s="249">
        <v>1</v>
      </c>
      <c r="AF107" s="40"/>
      <c r="AG107" s="221"/>
      <c r="AH107" s="41"/>
      <c r="AI107" s="249"/>
      <c r="AJ107" s="220">
        <v>2</v>
      </c>
      <c r="AK107" s="221"/>
      <c r="AL107" s="220"/>
      <c r="AM107" s="221"/>
      <c r="AN107" s="221">
        <v>0</v>
      </c>
      <c r="AO107" s="105">
        <v>0</v>
      </c>
      <c r="AP107" s="105">
        <v>0</v>
      </c>
      <c r="AQ107" s="201" t="s">
        <v>111</v>
      </c>
      <c r="CG107" s="195">
        <v>0</v>
      </c>
      <c r="CH107" s="195">
        <v>0</v>
      </c>
    </row>
    <row r="108" spans="1:86" x14ac:dyDescent="0.25">
      <c r="A108" s="264"/>
      <c r="B108" s="39" t="s">
        <v>63</v>
      </c>
      <c r="C108" s="202">
        <f t="shared" si="7"/>
        <v>0</v>
      </c>
      <c r="D108" s="202">
        <f t="shared" si="8"/>
        <v>0</v>
      </c>
      <c r="E108" s="233">
        <f t="shared" si="9"/>
        <v>0</v>
      </c>
      <c r="F108" s="40"/>
      <c r="G108" s="244"/>
      <c r="H108" s="40"/>
      <c r="I108" s="101"/>
      <c r="J108" s="40"/>
      <c r="K108" s="244"/>
      <c r="L108" s="40"/>
      <c r="M108" s="101"/>
      <c r="N108" s="41"/>
      <c r="O108" s="244"/>
      <c r="P108" s="40"/>
      <c r="Q108" s="101"/>
      <c r="R108" s="41"/>
      <c r="S108" s="244"/>
      <c r="T108" s="40"/>
      <c r="U108" s="101"/>
      <c r="V108" s="41"/>
      <c r="W108" s="244"/>
      <c r="X108" s="40"/>
      <c r="Y108" s="101"/>
      <c r="Z108" s="41"/>
      <c r="AA108" s="244"/>
      <c r="AB108" s="40"/>
      <c r="AC108" s="101"/>
      <c r="AD108" s="41"/>
      <c r="AE108" s="244"/>
      <c r="AF108" s="40"/>
      <c r="AG108" s="101"/>
      <c r="AH108" s="41"/>
      <c r="AI108" s="244"/>
      <c r="AJ108" s="40"/>
      <c r="AK108" s="101"/>
      <c r="AL108" s="40"/>
      <c r="AM108" s="101"/>
      <c r="AN108" s="101"/>
      <c r="AO108" s="43"/>
      <c r="AP108" s="43"/>
      <c r="AQ108" s="201" t="s">
        <v>111</v>
      </c>
      <c r="CG108" s="195">
        <v>0</v>
      </c>
      <c r="CH108" s="195">
        <v>0</v>
      </c>
    </row>
    <row r="109" spans="1:86" x14ac:dyDescent="0.25">
      <c r="A109" s="264"/>
      <c r="B109" s="39" t="s">
        <v>64</v>
      </c>
      <c r="C109" s="202">
        <f t="shared" si="7"/>
        <v>0</v>
      </c>
      <c r="D109" s="202">
        <f t="shared" si="8"/>
        <v>0</v>
      </c>
      <c r="E109" s="233">
        <f t="shared" si="9"/>
        <v>0</v>
      </c>
      <c r="F109" s="40"/>
      <c r="G109" s="244"/>
      <c r="H109" s="40"/>
      <c r="I109" s="101"/>
      <c r="J109" s="40"/>
      <c r="K109" s="244"/>
      <c r="L109" s="40"/>
      <c r="M109" s="101"/>
      <c r="N109" s="41"/>
      <c r="O109" s="244"/>
      <c r="P109" s="40"/>
      <c r="Q109" s="101"/>
      <c r="R109" s="41"/>
      <c r="S109" s="244"/>
      <c r="T109" s="40"/>
      <c r="U109" s="101"/>
      <c r="V109" s="41"/>
      <c r="W109" s="244"/>
      <c r="X109" s="40"/>
      <c r="Y109" s="101"/>
      <c r="Z109" s="41"/>
      <c r="AA109" s="244"/>
      <c r="AB109" s="40"/>
      <c r="AC109" s="101"/>
      <c r="AD109" s="41"/>
      <c r="AE109" s="244"/>
      <c r="AF109" s="40"/>
      <c r="AG109" s="101"/>
      <c r="AH109" s="41"/>
      <c r="AI109" s="244"/>
      <c r="AJ109" s="40"/>
      <c r="AK109" s="101"/>
      <c r="AL109" s="40"/>
      <c r="AM109" s="101"/>
      <c r="AN109" s="101"/>
      <c r="AO109" s="43"/>
      <c r="AP109" s="43"/>
      <c r="AQ109" s="201" t="s">
        <v>111</v>
      </c>
      <c r="CG109" s="195">
        <v>0</v>
      </c>
      <c r="CH109" s="195">
        <v>0</v>
      </c>
    </row>
    <row r="110" spans="1:86" x14ac:dyDescent="0.25">
      <c r="A110" s="264"/>
      <c r="B110" s="91" t="s">
        <v>117</v>
      </c>
      <c r="C110" s="210">
        <f t="shared" si="7"/>
        <v>0</v>
      </c>
      <c r="D110" s="210">
        <f t="shared" si="8"/>
        <v>0</v>
      </c>
      <c r="E110" s="245">
        <f t="shared" si="9"/>
        <v>0</v>
      </c>
      <c r="F110" s="54"/>
      <c r="G110" s="203"/>
      <c r="H110" s="40"/>
      <c r="I110" s="101"/>
      <c r="J110" s="40"/>
      <c r="K110" s="244"/>
      <c r="L110" s="40"/>
      <c r="M110" s="101"/>
      <c r="N110" s="41"/>
      <c r="O110" s="244"/>
      <c r="P110" s="40"/>
      <c r="Q110" s="101"/>
      <c r="R110" s="41"/>
      <c r="S110" s="244"/>
      <c r="T110" s="40"/>
      <c r="U110" s="101"/>
      <c r="V110" s="41"/>
      <c r="W110" s="244"/>
      <c r="X110" s="40"/>
      <c r="Y110" s="101"/>
      <c r="Z110" s="41"/>
      <c r="AA110" s="244"/>
      <c r="AB110" s="40"/>
      <c r="AC110" s="101"/>
      <c r="AD110" s="41"/>
      <c r="AE110" s="244"/>
      <c r="AF110" s="40"/>
      <c r="AG110" s="101"/>
      <c r="AH110" s="41"/>
      <c r="AI110" s="244"/>
      <c r="AJ110" s="40"/>
      <c r="AK110" s="101"/>
      <c r="AL110" s="40"/>
      <c r="AM110" s="101"/>
      <c r="AN110" s="101"/>
      <c r="AO110" s="43"/>
      <c r="AP110" s="43"/>
      <c r="AQ110" s="201" t="s">
        <v>111</v>
      </c>
      <c r="CG110" s="195">
        <v>0</v>
      </c>
      <c r="CH110" s="195">
        <v>0</v>
      </c>
    </row>
    <row r="111" spans="1:86" x14ac:dyDescent="0.25">
      <c r="A111" s="265"/>
      <c r="B111" s="56" t="s">
        <v>65</v>
      </c>
      <c r="C111" s="212">
        <f t="shared" si="7"/>
        <v>0</v>
      </c>
      <c r="D111" s="212">
        <f t="shared" si="8"/>
        <v>0</v>
      </c>
      <c r="E111" s="247">
        <f t="shared" si="9"/>
        <v>0</v>
      </c>
      <c r="F111" s="70"/>
      <c r="G111" s="248"/>
      <c r="H111" s="70"/>
      <c r="I111" s="103"/>
      <c r="J111" s="71"/>
      <c r="K111" s="61"/>
      <c r="L111" s="70"/>
      <c r="M111" s="73"/>
      <c r="N111" s="71"/>
      <c r="O111" s="61"/>
      <c r="P111" s="215"/>
      <c r="Q111" s="73"/>
      <c r="R111" s="248"/>
      <c r="S111" s="61"/>
      <c r="T111" s="70"/>
      <c r="U111" s="103"/>
      <c r="V111" s="71"/>
      <c r="W111" s="248"/>
      <c r="X111" s="70"/>
      <c r="Y111" s="103"/>
      <c r="Z111" s="71"/>
      <c r="AA111" s="248"/>
      <c r="AB111" s="70"/>
      <c r="AC111" s="103"/>
      <c r="AD111" s="71"/>
      <c r="AE111" s="248"/>
      <c r="AF111" s="70"/>
      <c r="AG111" s="103"/>
      <c r="AH111" s="71"/>
      <c r="AI111" s="248"/>
      <c r="AJ111" s="70"/>
      <c r="AK111" s="103"/>
      <c r="AL111" s="215"/>
      <c r="AM111" s="73"/>
      <c r="AN111" s="103"/>
      <c r="AO111" s="73"/>
      <c r="AP111" s="73"/>
      <c r="AQ111" s="201" t="s">
        <v>111</v>
      </c>
      <c r="CG111" s="195">
        <v>0</v>
      </c>
      <c r="CH111" s="195">
        <v>0</v>
      </c>
    </row>
    <row r="112" spans="1:86" x14ac:dyDescent="0.25">
      <c r="A112" s="117" t="s">
        <v>66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18"/>
    </row>
    <row r="113" spans="1:13" ht="47.25" customHeight="1" x14ac:dyDescent="0.25">
      <c r="A113" s="263" t="s">
        <v>67</v>
      </c>
      <c r="B113" s="184" t="s">
        <v>68</v>
      </c>
      <c r="C113" s="186" t="s">
        <v>69</v>
      </c>
      <c r="D113" s="186" t="s">
        <v>104</v>
      </c>
      <c r="E113" s="17"/>
      <c r="F113" s="17"/>
      <c r="G113" s="17"/>
      <c r="H113" s="17"/>
      <c r="I113" s="17"/>
      <c r="J113" s="17"/>
      <c r="K113" s="17"/>
      <c r="L113" s="118"/>
    </row>
    <row r="114" spans="1:13" ht="18" customHeight="1" x14ac:dyDescent="0.25">
      <c r="A114" s="264"/>
      <c r="B114" s="119" t="s">
        <v>119</v>
      </c>
      <c r="C114" s="97"/>
      <c r="D114" s="97"/>
      <c r="E114" s="250"/>
      <c r="F114" s="118"/>
      <c r="G114" s="118"/>
      <c r="H114" s="118"/>
      <c r="I114" s="118"/>
      <c r="J114" s="118"/>
      <c r="K114" s="118"/>
      <c r="L114" s="118"/>
    </row>
    <row r="115" spans="1:13" ht="24" customHeight="1" x14ac:dyDescent="0.25">
      <c r="A115" s="264"/>
      <c r="B115" s="123" t="s">
        <v>120</v>
      </c>
      <c r="C115" s="124"/>
      <c r="D115" s="124"/>
      <c r="E115" s="250"/>
      <c r="F115" s="118"/>
      <c r="G115" s="118"/>
      <c r="H115" s="118"/>
      <c r="I115" s="118"/>
      <c r="J115" s="118"/>
      <c r="K115" s="118"/>
      <c r="L115" s="118"/>
    </row>
    <row r="116" spans="1:13" ht="23.25" customHeight="1" x14ac:dyDescent="0.25">
      <c r="A116" s="264"/>
      <c r="B116" s="123" t="s">
        <v>121</v>
      </c>
      <c r="C116" s="124"/>
      <c r="D116" s="124"/>
      <c r="E116" s="250"/>
      <c r="F116" s="118"/>
      <c r="G116" s="118"/>
      <c r="H116" s="118"/>
      <c r="I116" s="118"/>
      <c r="J116" s="118"/>
      <c r="K116" s="118"/>
      <c r="L116" s="118"/>
    </row>
    <row r="117" spans="1:13" ht="19.5" customHeight="1" x14ac:dyDescent="0.25">
      <c r="A117" s="264"/>
      <c r="B117" s="123" t="s">
        <v>122</v>
      </c>
      <c r="C117" s="124"/>
      <c r="D117" s="126"/>
      <c r="E117" s="250"/>
      <c r="F117" s="118"/>
      <c r="G117" s="118"/>
      <c r="H117" s="118"/>
      <c r="I117" s="118"/>
      <c r="J117" s="118"/>
      <c r="K117" s="118"/>
      <c r="L117" s="118"/>
    </row>
    <row r="118" spans="1:13" ht="18.75" customHeight="1" x14ac:dyDescent="0.25">
      <c r="A118" s="264"/>
      <c r="B118" s="123" t="s">
        <v>123</v>
      </c>
      <c r="C118" s="124"/>
      <c r="D118" s="126"/>
      <c r="E118" s="250"/>
      <c r="F118" s="118"/>
      <c r="G118" s="118"/>
      <c r="H118" s="118"/>
      <c r="I118" s="118"/>
      <c r="J118" s="118"/>
      <c r="K118" s="118"/>
      <c r="L118" s="118"/>
    </row>
    <row r="119" spans="1:13" ht="26.25" customHeight="1" x14ac:dyDescent="0.25">
      <c r="A119" s="264"/>
      <c r="B119" s="123" t="s">
        <v>124</v>
      </c>
      <c r="C119" s="124"/>
      <c r="D119" s="124"/>
      <c r="E119" s="250"/>
      <c r="F119" s="118"/>
      <c r="G119" s="118"/>
      <c r="H119" s="118"/>
      <c r="I119" s="118"/>
      <c r="J119" s="118"/>
      <c r="K119" s="118"/>
      <c r="L119" s="118"/>
    </row>
    <row r="120" spans="1:13" ht="22.5" customHeight="1" x14ac:dyDescent="0.25">
      <c r="A120" s="264"/>
      <c r="B120" s="123" t="s">
        <v>125</v>
      </c>
      <c r="C120" s="124"/>
      <c r="D120" s="124"/>
      <c r="E120" s="250"/>
      <c r="F120" s="118"/>
      <c r="G120" s="118"/>
      <c r="H120" s="118"/>
      <c r="I120" s="118"/>
      <c r="J120" s="118"/>
      <c r="K120" s="118"/>
      <c r="L120" s="118"/>
    </row>
    <row r="121" spans="1:13" ht="18.75" customHeight="1" x14ac:dyDescent="0.25">
      <c r="A121" s="265"/>
      <c r="B121" s="128" t="s">
        <v>126</v>
      </c>
      <c r="C121" s="129"/>
      <c r="D121" s="129"/>
      <c r="E121" s="250"/>
      <c r="F121" s="118"/>
      <c r="G121" s="118"/>
      <c r="H121" s="118"/>
      <c r="I121" s="118"/>
      <c r="J121" s="118"/>
      <c r="K121" s="118"/>
      <c r="L121" s="118"/>
    </row>
    <row r="122" spans="1:13" x14ac:dyDescent="0.25">
      <c r="A122" s="130" t="s">
        <v>70</v>
      </c>
      <c r="B122" s="131"/>
      <c r="C122" s="132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1:13" x14ac:dyDescent="0.25">
      <c r="A123" s="133" t="s">
        <v>71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3" ht="21" customHeight="1" x14ac:dyDescent="0.25">
      <c r="A124" s="259" t="s">
        <v>72</v>
      </c>
      <c r="B124" s="259" t="s">
        <v>73</v>
      </c>
      <c r="C124" s="259" t="s">
        <v>69</v>
      </c>
      <c r="D124" s="267" t="s">
        <v>74</v>
      </c>
      <c r="E124" s="268"/>
      <c r="F124" s="268"/>
      <c r="G124" s="268"/>
      <c r="H124" s="268"/>
      <c r="I124" s="268"/>
      <c r="J124" s="269"/>
      <c r="K124" s="270" t="s">
        <v>127</v>
      </c>
      <c r="L124" s="272" t="s">
        <v>75</v>
      </c>
    </row>
    <row r="125" spans="1:13" ht="48.75" customHeight="1" x14ac:dyDescent="0.25">
      <c r="A125" s="259"/>
      <c r="B125" s="259"/>
      <c r="C125" s="266"/>
      <c r="D125" s="135" t="s">
        <v>128</v>
      </c>
      <c r="E125" s="136" t="s">
        <v>129</v>
      </c>
      <c r="F125" s="136" t="s">
        <v>130</v>
      </c>
      <c r="G125" s="136" t="s">
        <v>131</v>
      </c>
      <c r="H125" s="136" t="s">
        <v>132</v>
      </c>
      <c r="I125" s="137" t="s">
        <v>133</v>
      </c>
      <c r="J125" s="138" t="s">
        <v>134</v>
      </c>
      <c r="K125" s="271"/>
      <c r="L125" s="273"/>
    </row>
    <row r="126" spans="1:13" ht="16.5" customHeight="1" x14ac:dyDescent="0.25">
      <c r="A126" s="259" t="s">
        <v>76</v>
      </c>
      <c r="B126" s="141" t="s">
        <v>77</v>
      </c>
      <c r="C126" s="251">
        <f t="shared" ref="C126:C141" si="10">SUM(D126:J126)</f>
        <v>0</v>
      </c>
      <c r="D126" s="30"/>
      <c r="E126" s="32"/>
      <c r="F126" s="32"/>
      <c r="G126" s="32"/>
      <c r="H126" s="32"/>
      <c r="I126" s="34"/>
      <c r="J126" s="33"/>
      <c r="K126" s="30"/>
      <c r="L126" s="143"/>
      <c r="M126" s="195"/>
    </row>
    <row r="127" spans="1:13" ht="14.25" customHeight="1" x14ac:dyDescent="0.25">
      <c r="A127" s="259"/>
      <c r="B127" s="145" t="s">
        <v>135</v>
      </c>
      <c r="C127" s="233">
        <f t="shared" si="10"/>
        <v>0</v>
      </c>
      <c r="D127" s="40"/>
      <c r="E127" s="42"/>
      <c r="F127" s="42"/>
      <c r="G127" s="42"/>
      <c r="H127" s="42"/>
      <c r="I127" s="44"/>
      <c r="J127" s="43"/>
      <c r="K127" s="40"/>
      <c r="L127" s="124"/>
      <c r="M127" s="195"/>
    </row>
    <row r="128" spans="1:13" ht="17.25" customHeight="1" x14ac:dyDescent="0.25">
      <c r="A128" s="260"/>
      <c r="B128" s="145" t="s">
        <v>78</v>
      </c>
      <c r="C128" s="233">
        <f t="shared" si="10"/>
        <v>0</v>
      </c>
      <c r="D128" s="40"/>
      <c r="E128" s="42"/>
      <c r="F128" s="42"/>
      <c r="G128" s="42"/>
      <c r="H128" s="42"/>
      <c r="I128" s="44"/>
      <c r="J128" s="43"/>
      <c r="K128" s="40"/>
      <c r="L128" s="124"/>
      <c r="M128" s="195"/>
    </row>
    <row r="129" spans="1:13" ht="14.25" customHeight="1" x14ac:dyDescent="0.25">
      <c r="A129" s="260"/>
      <c r="B129" s="146" t="s">
        <v>79</v>
      </c>
      <c r="C129" s="247">
        <f t="shared" si="10"/>
        <v>0</v>
      </c>
      <c r="D129" s="57"/>
      <c r="E129" s="59"/>
      <c r="F129" s="59"/>
      <c r="G129" s="59"/>
      <c r="H129" s="59"/>
      <c r="I129" s="147"/>
      <c r="J129" s="60"/>
      <c r="K129" s="57"/>
      <c r="L129" s="102"/>
      <c r="M129" s="195"/>
    </row>
    <row r="130" spans="1:13" ht="17.25" customHeight="1" x14ac:dyDescent="0.25">
      <c r="A130" s="260" t="s">
        <v>80</v>
      </c>
      <c r="B130" s="141" t="s">
        <v>77</v>
      </c>
      <c r="C130" s="242">
        <f t="shared" si="10"/>
        <v>0</v>
      </c>
      <c r="D130" s="65"/>
      <c r="E130" s="67"/>
      <c r="F130" s="67"/>
      <c r="G130" s="67"/>
      <c r="H130" s="67"/>
      <c r="I130" s="69"/>
      <c r="J130" s="68"/>
      <c r="K130" s="65"/>
      <c r="L130" s="97"/>
      <c r="M130" s="195"/>
    </row>
    <row r="131" spans="1:13" ht="15.75" customHeight="1" x14ac:dyDescent="0.25">
      <c r="A131" s="260"/>
      <c r="B131" s="145" t="s">
        <v>135</v>
      </c>
      <c r="C131" s="252">
        <f t="shared" si="10"/>
        <v>0</v>
      </c>
      <c r="D131" s="77"/>
      <c r="E131" s="75"/>
      <c r="F131" s="75"/>
      <c r="G131" s="75"/>
      <c r="H131" s="75"/>
      <c r="I131" s="78"/>
      <c r="J131" s="76"/>
      <c r="K131" s="77"/>
      <c r="L131" s="149"/>
      <c r="M131" s="195"/>
    </row>
    <row r="132" spans="1:13" ht="15" customHeight="1" x14ac:dyDescent="0.25">
      <c r="A132" s="260"/>
      <c r="B132" s="145" t="s">
        <v>78</v>
      </c>
      <c r="C132" s="233">
        <f t="shared" si="10"/>
        <v>0</v>
      </c>
      <c r="D132" s="40"/>
      <c r="E132" s="42"/>
      <c r="F132" s="42"/>
      <c r="G132" s="42"/>
      <c r="H132" s="42"/>
      <c r="I132" s="44"/>
      <c r="J132" s="43"/>
      <c r="K132" s="40"/>
      <c r="L132" s="124"/>
      <c r="M132" s="195"/>
    </row>
    <row r="133" spans="1:13" ht="16.5" customHeight="1" x14ac:dyDescent="0.25">
      <c r="A133" s="260"/>
      <c r="B133" s="146" t="s">
        <v>79</v>
      </c>
      <c r="C133" s="247">
        <f t="shared" si="10"/>
        <v>0</v>
      </c>
      <c r="D133" s="70"/>
      <c r="E133" s="72"/>
      <c r="F133" s="72"/>
      <c r="G133" s="72"/>
      <c r="H133" s="72"/>
      <c r="I133" s="61"/>
      <c r="J133" s="73"/>
      <c r="K133" s="70"/>
      <c r="L133" s="129"/>
      <c r="M133" s="195"/>
    </row>
    <row r="134" spans="1:13" ht="15" customHeight="1" x14ac:dyDescent="0.25">
      <c r="A134" s="260" t="s">
        <v>81</v>
      </c>
      <c r="B134" s="141" t="s">
        <v>77</v>
      </c>
      <c r="C134" s="242">
        <f t="shared" si="10"/>
        <v>0</v>
      </c>
      <c r="D134" s="65"/>
      <c r="E134" s="67"/>
      <c r="F134" s="67"/>
      <c r="G134" s="67"/>
      <c r="H134" s="67"/>
      <c r="I134" s="69"/>
      <c r="J134" s="68"/>
      <c r="K134" s="65"/>
      <c r="L134" s="97"/>
      <c r="M134" s="195"/>
    </row>
    <row r="135" spans="1:13" ht="16.5" customHeight="1" x14ac:dyDescent="0.25">
      <c r="A135" s="260"/>
      <c r="B135" s="145" t="s">
        <v>135</v>
      </c>
      <c r="C135" s="252">
        <f t="shared" si="10"/>
        <v>0</v>
      </c>
      <c r="D135" s="77"/>
      <c r="E135" s="75"/>
      <c r="F135" s="75"/>
      <c r="G135" s="75"/>
      <c r="H135" s="75"/>
      <c r="I135" s="78"/>
      <c r="J135" s="76"/>
      <c r="K135" s="77"/>
      <c r="L135" s="149"/>
      <c r="M135" s="195"/>
    </row>
    <row r="136" spans="1:13" ht="15.75" customHeight="1" x14ac:dyDescent="0.25">
      <c r="A136" s="260"/>
      <c r="B136" s="145" t="s">
        <v>78</v>
      </c>
      <c r="C136" s="233">
        <f t="shared" si="10"/>
        <v>0</v>
      </c>
      <c r="D136" s="40"/>
      <c r="E136" s="42"/>
      <c r="F136" s="42"/>
      <c r="G136" s="42"/>
      <c r="H136" s="42"/>
      <c r="I136" s="44"/>
      <c r="J136" s="43"/>
      <c r="K136" s="40"/>
      <c r="L136" s="124"/>
      <c r="M136" s="195"/>
    </row>
    <row r="137" spans="1:13" ht="15.75" customHeight="1" x14ac:dyDescent="0.25">
      <c r="A137" s="260"/>
      <c r="B137" s="146" t="s">
        <v>79</v>
      </c>
      <c r="C137" s="247">
        <f t="shared" si="10"/>
        <v>0</v>
      </c>
      <c r="D137" s="70"/>
      <c r="E137" s="72"/>
      <c r="F137" s="72"/>
      <c r="G137" s="72"/>
      <c r="H137" s="72"/>
      <c r="I137" s="61"/>
      <c r="J137" s="73"/>
      <c r="K137" s="70"/>
      <c r="L137" s="129"/>
      <c r="M137" s="195"/>
    </row>
    <row r="138" spans="1:13" ht="15.75" customHeight="1" x14ac:dyDescent="0.25">
      <c r="A138" s="260" t="s">
        <v>82</v>
      </c>
      <c r="B138" s="141" t="s">
        <v>77</v>
      </c>
      <c r="C138" s="242">
        <f t="shared" si="10"/>
        <v>0</v>
      </c>
      <c r="D138" s="65"/>
      <c r="E138" s="67"/>
      <c r="F138" s="67"/>
      <c r="G138" s="67"/>
      <c r="H138" s="67"/>
      <c r="I138" s="69"/>
      <c r="J138" s="68"/>
      <c r="K138" s="65"/>
      <c r="L138" s="97"/>
      <c r="M138" s="195"/>
    </row>
    <row r="139" spans="1:13" ht="16.5" customHeight="1" x14ac:dyDescent="0.25">
      <c r="A139" s="260"/>
      <c r="B139" s="145" t="s">
        <v>135</v>
      </c>
      <c r="C139" s="252">
        <f t="shared" si="10"/>
        <v>0</v>
      </c>
      <c r="D139" s="77"/>
      <c r="E139" s="75"/>
      <c r="F139" s="75"/>
      <c r="G139" s="75"/>
      <c r="H139" s="75"/>
      <c r="I139" s="78"/>
      <c r="J139" s="76"/>
      <c r="K139" s="77"/>
      <c r="L139" s="149"/>
      <c r="M139" s="195"/>
    </row>
    <row r="140" spans="1:13" ht="15" customHeight="1" x14ac:dyDescent="0.25">
      <c r="A140" s="260"/>
      <c r="B140" s="145" t="s">
        <v>78</v>
      </c>
      <c r="C140" s="233">
        <f t="shared" si="10"/>
        <v>0</v>
      </c>
      <c r="D140" s="40"/>
      <c r="E140" s="42"/>
      <c r="F140" s="42"/>
      <c r="G140" s="42"/>
      <c r="H140" s="42"/>
      <c r="I140" s="44"/>
      <c r="J140" s="43"/>
      <c r="K140" s="40"/>
      <c r="L140" s="124"/>
      <c r="M140" s="195"/>
    </row>
    <row r="141" spans="1:13" ht="15" customHeight="1" x14ac:dyDescent="0.25">
      <c r="A141" s="260"/>
      <c r="B141" s="146" t="s">
        <v>79</v>
      </c>
      <c r="C141" s="247">
        <f t="shared" si="10"/>
        <v>0</v>
      </c>
      <c r="D141" s="70"/>
      <c r="E141" s="72"/>
      <c r="F141" s="72"/>
      <c r="G141" s="72"/>
      <c r="H141" s="72"/>
      <c r="I141" s="61"/>
      <c r="J141" s="73"/>
      <c r="K141" s="70"/>
      <c r="L141" s="129"/>
      <c r="M141" s="195"/>
    </row>
    <row r="142" spans="1:13" x14ac:dyDescent="0.25">
      <c r="A142" s="133" t="s">
        <v>83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3" ht="33" customHeight="1" x14ac:dyDescent="0.25">
      <c r="A143" s="184" t="s">
        <v>84</v>
      </c>
      <c r="B143" s="150" t="s">
        <v>85</v>
      </c>
      <c r="C143" s="151" t="s">
        <v>136</v>
      </c>
      <c r="D143" s="152" t="s">
        <v>86</v>
      </c>
      <c r="E143" s="152" t="s">
        <v>87</v>
      </c>
      <c r="F143" s="152" t="s">
        <v>88</v>
      </c>
      <c r="G143" s="152" t="s">
        <v>89</v>
      </c>
      <c r="H143" s="153" t="s">
        <v>90</v>
      </c>
      <c r="I143" s="154"/>
      <c r="J143" s="155"/>
      <c r="K143" s="156"/>
      <c r="L143" s="156"/>
    </row>
    <row r="144" spans="1:13" ht="15.75" customHeight="1" x14ac:dyDescent="0.25">
      <c r="A144" s="141" t="s">
        <v>91</v>
      </c>
      <c r="B144" s="242">
        <f>SUM(C144:H144)</f>
        <v>0</v>
      </c>
      <c r="C144" s="65"/>
      <c r="D144" s="158"/>
      <c r="E144" s="158"/>
      <c r="F144" s="158"/>
      <c r="G144" s="158"/>
      <c r="H144" s="159"/>
      <c r="I144" s="253"/>
      <c r="J144" s="7"/>
      <c r="K144" s="160"/>
      <c r="L144" s="160"/>
    </row>
    <row r="145" spans="1:12" ht="15.75" customHeight="1" x14ac:dyDescent="0.25">
      <c r="A145" s="145" t="s">
        <v>135</v>
      </c>
      <c r="B145" s="252">
        <f>SUM(C145:H145)</f>
        <v>0</v>
      </c>
      <c r="C145" s="77"/>
      <c r="D145" s="75"/>
      <c r="E145" s="75"/>
      <c r="F145" s="75"/>
      <c r="G145" s="75"/>
      <c r="H145" s="76"/>
      <c r="I145" s="253"/>
      <c r="J145" s="7"/>
      <c r="K145" s="160"/>
      <c r="L145" s="160"/>
    </row>
    <row r="146" spans="1:12" ht="15.75" customHeight="1" x14ac:dyDescent="0.25">
      <c r="A146" s="145" t="s">
        <v>78</v>
      </c>
      <c r="B146" s="233">
        <f>SUM(C146:H146)</f>
        <v>0</v>
      </c>
      <c r="C146" s="40"/>
      <c r="D146" s="42"/>
      <c r="E146" s="42"/>
      <c r="F146" s="42"/>
      <c r="G146" s="42"/>
      <c r="H146" s="43"/>
      <c r="I146" s="253"/>
      <c r="J146" s="7"/>
      <c r="K146" s="160"/>
      <c r="L146" s="160"/>
    </row>
    <row r="147" spans="1:12" ht="15.75" customHeight="1" x14ac:dyDescent="0.25">
      <c r="A147" s="146" t="s">
        <v>92</v>
      </c>
      <c r="B147" s="247">
        <f>SUM(C147:H147)</f>
        <v>0</v>
      </c>
      <c r="C147" s="70"/>
      <c r="D147" s="72"/>
      <c r="E147" s="72"/>
      <c r="F147" s="72"/>
      <c r="G147" s="72"/>
      <c r="H147" s="73"/>
      <c r="I147" s="253"/>
      <c r="J147" s="7"/>
      <c r="K147" s="160"/>
      <c r="L147" s="160"/>
    </row>
    <row r="148" spans="1:12" x14ac:dyDescent="0.25">
      <c r="A148" s="133" t="s">
        <v>93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45" customHeight="1" x14ac:dyDescent="0.25">
      <c r="A149" s="184" t="s">
        <v>84</v>
      </c>
      <c r="B149" s="150" t="s">
        <v>69</v>
      </c>
      <c r="C149" s="151" t="s">
        <v>94</v>
      </c>
      <c r="D149" s="152" t="s">
        <v>95</v>
      </c>
      <c r="E149" s="152" t="s">
        <v>96</v>
      </c>
      <c r="F149" s="152" t="s">
        <v>97</v>
      </c>
      <c r="G149" s="152" t="s">
        <v>98</v>
      </c>
      <c r="H149" s="153" t="s">
        <v>137</v>
      </c>
      <c r="I149" s="154"/>
      <c r="J149" s="155"/>
      <c r="K149" s="156"/>
      <c r="L149" s="156"/>
    </row>
    <row r="150" spans="1:12" ht="16.5" customHeight="1" x14ac:dyDescent="0.25">
      <c r="A150" s="141" t="s">
        <v>91</v>
      </c>
      <c r="B150" s="242">
        <f t="shared" ref="B150:B155" si="11">SUM(C150:H150)</f>
        <v>0</v>
      </c>
      <c r="C150" s="65"/>
      <c r="D150" s="158"/>
      <c r="E150" s="158"/>
      <c r="F150" s="158"/>
      <c r="G150" s="158"/>
      <c r="H150" s="159"/>
      <c r="I150" s="253"/>
      <c r="J150" s="7"/>
      <c r="K150" s="160"/>
      <c r="L150" s="160"/>
    </row>
    <row r="151" spans="1:12" ht="16.5" customHeight="1" x14ac:dyDescent="0.25">
      <c r="A151" s="145" t="s">
        <v>135</v>
      </c>
      <c r="B151" s="233">
        <f t="shared" si="11"/>
        <v>0</v>
      </c>
      <c r="C151" s="40"/>
      <c r="D151" s="42"/>
      <c r="E151" s="42"/>
      <c r="F151" s="42"/>
      <c r="G151" s="42"/>
      <c r="H151" s="43"/>
      <c r="I151" s="253"/>
      <c r="J151" s="7"/>
      <c r="K151" s="160"/>
      <c r="L151" s="160"/>
    </row>
    <row r="152" spans="1:12" ht="16.5" customHeight="1" x14ac:dyDescent="0.25">
      <c r="A152" s="145" t="s">
        <v>78</v>
      </c>
      <c r="B152" s="233">
        <f t="shared" si="11"/>
        <v>0</v>
      </c>
      <c r="C152" s="40"/>
      <c r="D152" s="42"/>
      <c r="E152" s="42"/>
      <c r="F152" s="42"/>
      <c r="G152" s="42"/>
      <c r="H152" s="43"/>
      <c r="I152" s="253"/>
      <c r="J152" s="7"/>
      <c r="K152" s="160"/>
      <c r="L152" s="160"/>
    </row>
    <row r="153" spans="1:12" ht="16.5" customHeight="1" x14ac:dyDescent="0.25">
      <c r="A153" s="254" t="s">
        <v>99</v>
      </c>
      <c r="B153" s="233">
        <f t="shared" si="11"/>
        <v>0</v>
      </c>
      <c r="C153" s="40"/>
      <c r="D153" s="42"/>
      <c r="E153" s="42"/>
      <c r="F153" s="42"/>
      <c r="G153" s="42"/>
      <c r="H153" s="43"/>
      <c r="I153" s="253"/>
      <c r="J153" s="7"/>
      <c r="K153" s="160"/>
      <c r="L153" s="160"/>
    </row>
    <row r="154" spans="1:12" ht="16.5" customHeight="1" x14ac:dyDescent="0.25">
      <c r="A154" s="161" t="s">
        <v>100</v>
      </c>
      <c r="B154" s="245">
        <f t="shared" si="11"/>
        <v>0</v>
      </c>
      <c r="C154" s="49"/>
      <c r="D154" s="51"/>
      <c r="E154" s="51"/>
      <c r="F154" s="51"/>
      <c r="G154" s="51"/>
      <c r="H154" s="52"/>
      <c r="I154" s="253"/>
      <c r="J154" s="7"/>
      <c r="K154" s="160"/>
      <c r="L154" s="160"/>
    </row>
    <row r="155" spans="1:12" ht="16.5" customHeight="1" x14ac:dyDescent="0.25">
      <c r="A155" s="162" t="s">
        <v>101</v>
      </c>
      <c r="B155" s="247">
        <f t="shared" si="11"/>
        <v>0</v>
      </c>
      <c r="C155" s="70"/>
      <c r="D155" s="72"/>
      <c r="E155" s="72"/>
      <c r="F155" s="72"/>
      <c r="G155" s="72"/>
      <c r="H155" s="73"/>
      <c r="I155" s="253"/>
      <c r="J155" s="7"/>
      <c r="K155" s="160"/>
      <c r="L155" s="160"/>
    </row>
    <row r="195" spans="1:2" hidden="1" x14ac:dyDescent="0.25">
      <c r="A195" s="255">
        <f>SUM(C14:C95,C100:C111,C126:C141,B144:B147,B150:B155)</f>
        <v>251</v>
      </c>
      <c r="B195" s="194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47:A57"/>
    <mergeCell ref="A58:A64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AJ98:AK98"/>
    <mergeCell ref="C97:E98"/>
    <mergeCell ref="F97:AM97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94" customWidth="1"/>
    <col min="2" max="2" width="42.28515625" style="194" customWidth="1"/>
    <col min="3" max="3" width="17.28515625" style="194" customWidth="1"/>
    <col min="4" max="4" width="16.140625" style="194" customWidth="1"/>
    <col min="5" max="5" width="14.140625" style="194" customWidth="1"/>
    <col min="6" max="6" width="14.85546875" style="194" customWidth="1"/>
    <col min="7" max="7" width="16" style="194" customWidth="1"/>
    <col min="8" max="8" width="16.42578125" style="194" customWidth="1"/>
    <col min="9" max="9" width="13.28515625" style="194" customWidth="1"/>
    <col min="10" max="10" width="15.42578125" style="194" customWidth="1"/>
    <col min="11" max="11" width="17" style="194" customWidth="1"/>
    <col min="12" max="12" width="13.28515625" style="194" customWidth="1"/>
    <col min="13" max="40" width="11.42578125" style="194"/>
    <col min="41" max="41" width="13" style="194" customWidth="1"/>
    <col min="42" max="42" width="13.140625" style="194" customWidth="1"/>
    <col min="43" max="74" width="11.42578125" style="194"/>
    <col min="75" max="75" width="0" style="194" hidden="1" customWidth="1"/>
    <col min="76" max="96" width="0" style="195" hidden="1" customWidth="1"/>
    <col min="97" max="97" width="11.42578125" style="195"/>
    <col min="98" max="16384" width="11.42578125" style="194"/>
  </cols>
  <sheetData>
    <row r="1" spans="1:86" ht="14.25" customHeight="1" x14ac:dyDescent="0.25">
      <c r="A1" s="193" t="s">
        <v>0</v>
      </c>
    </row>
    <row r="2" spans="1:86" ht="14.25" customHeight="1" x14ac:dyDescent="0.25">
      <c r="A2" s="193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9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93" t="str">
        <f>CONCATENATE("MES: ",[2]NOMBRE!B6," - ","( ",[2]NOMBRE!C6,[2]NOMBRE!D6," )")</f>
        <v>MES: FEBRERO - ( 02 )</v>
      </c>
    </row>
    <row r="5" spans="1:86" ht="14.25" customHeight="1" x14ac:dyDescent="0.25">
      <c r="A5" s="193" t="str">
        <f>CONCATENATE("AÑO: ",[2]NOMBRE!B7)</f>
        <v>AÑO: 2017</v>
      </c>
    </row>
    <row r="6" spans="1:86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86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1:86" ht="15.75" x14ac:dyDescent="0.25">
      <c r="A8" s="296" t="s">
        <v>2</v>
      </c>
      <c r="B8" s="296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86" x14ac:dyDescent="0.25">
      <c r="A9" s="15" t="s">
        <v>3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</row>
    <row r="10" spans="1:86" x14ac:dyDescent="0.25">
      <c r="A10" s="297" t="s">
        <v>102</v>
      </c>
      <c r="B10" s="298" t="s">
        <v>4</v>
      </c>
      <c r="C10" s="275" t="s">
        <v>5</v>
      </c>
      <c r="D10" s="276"/>
      <c r="E10" s="277"/>
      <c r="F10" s="304" t="s">
        <v>103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6"/>
      <c r="AN10" s="292" t="s">
        <v>104</v>
      </c>
      <c r="AO10" s="263" t="s">
        <v>105</v>
      </c>
      <c r="AP10" s="287" t="s">
        <v>106</v>
      </c>
      <c r="AQ10" s="287" t="s">
        <v>107</v>
      </c>
    </row>
    <row r="11" spans="1:86" x14ac:dyDescent="0.25">
      <c r="A11" s="297"/>
      <c r="B11" s="299"/>
      <c r="C11" s="301"/>
      <c r="D11" s="302"/>
      <c r="E11" s="303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9"/>
      <c r="AN11" s="293"/>
      <c r="AO11" s="264"/>
      <c r="AP11" s="288"/>
      <c r="AQ11" s="288"/>
    </row>
    <row r="12" spans="1:86" x14ac:dyDescent="0.25">
      <c r="A12" s="297"/>
      <c r="B12" s="299"/>
      <c r="C12" s="278"/>
      <c r="D12" s="279"/>
      <c r="E12" s="280"/>
      <c r="F12" s="259" t="s">
        <v>6</v>
      </c>
      <c r="G12" s="259"/>
      <c r="H12" s="290" t="s">
        <v>7</v>
      </c>
      <c r="I12" s="291"/>
      <c r="J12" s="290" t="s">
        <v>8</v>
      </c>
      <c r="K12" s="291"/>
      <c r="L12" s="267" t="s">
        <v>9</v>
      </c>
      <c r="M12" s="269"/>
      <c r="N12" s="267" t="s">
        <v>10</v>
      </c>
      <c r="O12" s="269"/>
      <c r="P12" s="267" t="s">
        <v>11</v>
      </c>
      <c r="Q12" s="269"/>
      <c r="R12" s="267" t="s">
        <v>12</v>
      </c>
      <c r="S12" s="269"/>
      <c r="T12" s="267" t="s">
        <v>13</v>
      </c>
      <c r="U12" s="269"/>
      <c r="V12" s="267" t="s">
        <v>14</v>
      </c>
      <c r="W12" s="269"/>
      <c r="X12" s="267" t="s">
        <v>15</v>
      </c>
      <c r="Y12" s="269"/>
      <c r="Z12" s="267" t="s">
        <v>16</v>
      </c>
      <c r="AA12" s="269"/>
      <c r="AB12" s="267" t="s">
        <v>17</v>
      </c>
      <c r="AC12" s="269"/>
      <c r="AD12" s="267" t="s">
        <v>18</v>
      </c>
      <c r="AE12" s="269"/>
      <c r="AF12" s="267" t="s">
        <v>19</v>
      </c>
      <c r="AG12" s="269"/>
      <c r="AH12" s="267" t="s">
        <v>20</v>
      </c>
      <c r="AI12" s="269"/>
      <c r="AJ12" s="267" t="s">
        <v>21</v>
      </c>
      <c r="AK12" s="269"/>
      <c r="AL12" s="261" t="s">
        <v>22</v>
      </c>
      <c r="AM12" s="262"/>
      <c r="AN12" s="293"/>
      <c r="AO12" s="264"/>
      <c r="AP12" s="288"/>
      <c r="AQ12" s="288"/>
    </row>
    <row r="13" spans="1:86" x14ac:dyDescent="0.25">
      <c r="A13" s="297"/>
      <c r="B13" s="300"/>
      <c r="C13" s="182" t="s">
        <v>108</v>
      </c>
      <c r="D13" s="182" t="s">
        <v>109</v>
      </c>
      <c r="E13" s="196" t="s">
        <v>110</v>
      </c>
      <c r="F13" s="135" t="s">
        <v>109</v>
      </c>
      <c r="G13" s="197" t="s">
        <v>110</v>
      </c>
      <c r="H13" s="135" t="s">
        <v>109</v>
      </c>
      <c r="I13" s="197" t="s">
        <v>110</v>
      </c>
      <c r="J13" s="135" t="s">
        <v>109</v>
      </c>
      <c r="K13" s="197" t="s">
        <v>110</v>
      </c>
      <c r="L13" s="135" t="s">
        <v>109</v>
      </c>
      <c r="M13" s="197" t="s">
        <v>110</v>
      </c>
      <c r="N13" s="135" t="s">
        <v>109</v>
      </c>
      <c r="O13" s="197" t="s">
        <v>110</v>
      </c>
      <c r="P13" s="135" t="s">
        <v>109</v>
      </c>
      <c r="Q13" s="197" t="s">
        <v>110</v>
      </c>
      <c r="R13" s="135" t="s">
        <v>109</v>
      </c>
      <c r="S13" s="197" t="s">
        <v>110</v>
      </c>
      <c r="T13" s="135" t="s">
        <v>109</v>
      </c>
      <c r="U13" s="197" t="s">
        <v>110</v>
      </c>
      <c r="V13" s="135" t="s">
        <v>109</v>
      </c>
      <c r="W13" s="197" t="s">
        <v>110</v>
      </c>
      <c r="X13" s="135" t="s">
        <v>109</v>
      </c>
      <c r="Y13" s="197" t="s">
        <v>110</v>
      </c>
      <c r="Z13" s="135" t="s">
        <v>109</v>
      </c>
      <c r="AA13" s="197" t="s">
        <v>110</v>
      </c>
      <c r="AB13" s="135" t="s">
        <v>109</v>
      </c>
      <c r="AC13" s="197" t="s">
        <v>110</v>
      </c>
      <c r="AD13" s="135" t="s">
        <v>109</v>
      </c>
      <c r="AE13" s="197" t="s">
        <v>110</v>
      </c>
      <c r="AF13" s="135" t="s">
        <v>109</v>
      </c>
      <c r="AG13" s="197" t="s">
        <v>110</v>
      </c>
      <c r="AH13" s="135" t="s">
        <v>109</v>
      </c>
      <c r="AI13" s="197" t="s">
        <v>110</v>
      </c>
      <c r="AJ13" s="135" t="s">
        <v>109</v>
      </c>
      <c r="AK13" s="197" t="s">
        <v>110</v>
      </c>
      <c r="AL13" s="135" t="s">
        <v>109</v>
      </c>
      <c r="AM13" s="197" t="s">
        <v>110</v>
      </c>
      <c r="AN13" s="294"/>
      <c r="AO13" s="265"/>
      <c r="AP13" s="289"/>
      <c r="AQ13" s="289"/>
    </row>
    <row r="14" spans="1:86" x14ac:dyDescent="0.25">
      <c r="A14" s="263" t="s">
        <v>23</v>
      </c>
      <c r="B14" s="28" t="s">
        <v>24</v>
      </c>
      <c r="C14" s="198">
        <f t="shared" ref="C14:C77" si="0">SUM(D14+E14)</f>
        <v>0</v>
      </c>
      <c r="D14" s="198">
        <f t="shared" ref="D14:D39" si="1">SUM(F14+H14+J14+L14+N14+P14+R14+T14+V14+X14+Z14+AB14+AD14+AF14+AH14+AJ14+AL14)</f>
        <v>0</v>
      </c>
      <c r="E14" s="198">
        <f t="shared" ref="E14:E39" si="2">SUM(G14+I14+K14+M14+O14+Q14+S14+U14+W14+Y14+AA14+AC14+AE14+AG14+AI14+AK14+AM14)</f>
        <v>0</v>
      </c>
      <c r="F14" s="30"/>
      <c r="G14" s="199"/>
      <c r="H14" s="30"/>
      <c r="I14" s="199"/>
      <c r="J14" s="30"/>
      <c r="K14" s="33"/>
      <c r="L14" s="30"/>
      <c r="M14" s="33"/>
      <c r="N14" s="30"/>
      <c r="O14" s="33"/>
      <c r="P14" s="30"/>
      <c r="Q14" s="33"/>
      <c r="R14" s="30"/>
      <c r="S14" s="33"/>
      <c r="T14" s="30"/>
      <c r="U14" s="33"/>
      <c r="V14" s="30"/>
      <c r="W14" s="33"/>
      <c r="X14" s="30"/>
      <c r="Y14" s="33"/>
      <c r="Z14" s="30"/>
      <c r="AA14" s="33"/>
      <c r="AB14" s="30"/>
      <c r="AC14" s="33"/>
      <c r="AD14" s="30"/>
      <c r="AE14" s="33"/>
      <c r="AF14" s="30"/>
      <c r="AG14" s="33"/>
      <c r="AH14" s="30"/>
      <c r="AI14" s="33"/>
      <c r="AJ14" s="30"/>
      <c r="AK14" s="33"/>
      <c r="AL14" s="200"/>
      <c r="AM14" s="33"/>
      <c r="AN14" s="33"/>
      <c r="AO14" s="97"/>
      <c r="AP14" s="97"/>
      <c r="AQ14" s="97"/>
      <c r="AR14" s="201" t="s">
        <v>111</v>
      </c>
      <c r="CH14" s="195">
        <v>0</v>
      </c>
    </row>
    <row r="15" spans="1:86" x14ac:dyDescent="0.25">
      <c r="A15" s="264"/>
      <c r="B15" s="39" t="s">
        <v>25</v>
      </c>
      <c r="C15" s="202">
        <f t="shared" si="0"/>
        <v>0</v>
      </c>
      <c r="D15" s="202">
        <f t="shared" si="1"/>
        <v>0</v>
      </c>
      <c r="E15" s="202">
        <f t="shared" si="2"/>
        <v>0</v>
      </c>
      <c r="F15" s="40"/>
      <c r="G15" s="101"/>
      <c r="H15" s="40"/>
      <c r="I15" s="101"/>
      <c r="J15" s="40"/>
      <c r="K15" s="43"/>
      <c r="L15" s="40"/>
      <c r="M15" s="43"/>
      <c r="N15" s="40"/>
      <c r="O15" s="43"/>
      <c r="P15" s="40"/>
      <c r="Q15" s="43"/>
      <c r="R15" s="40"/>
      <c r="S15" s="43"/>
      <c r="T15" s="40"/>
      <c r="U15" s="43"/>
      <c r="V15" s="40"/>
      <c r="W15" s="43"/>
      <c r="X15" s="40"/>
      <c r="Y15" s="43"/>
      <c r="Z15" s="40"/>
      <c r="AA15" s="43"/>
      <c r="AB15" s="40"/>
      <c r="AC15" s="43"/>
      <c r="AD15" s="40"/>
      <c r="AE15" s="43"/>
      <c r="AF15" s="40"/>
      <c r="AG15" s="43"/>
      <c r="AH15" s="40"/>
      <c r="AI15" s="43"/>
      <c r="AJ15" s="40"/>
      <c r="AK15" s="43"/>
      <c r="AL15" s="203"/>
      <c r="AM15" s="43"/>
      <c r="AN15" s="43"/>
      <c r="AO15" s="124"/>
      <c r="AP15" s="124"/>
      <c r="AQ15" s="124"/>
      <c r="AR15" s="201" t="s">
        <v>111</v>
      </c>
      <c r="CH15" s="195">
        <v>0</v>
      </c>
    </row>
    <row r="16" spans="1:86" x14ac:dyDescent="0.25">
      <c r="A16" s="264"/>
      <c r="B16" s="39" t="s">
        <v>26</v>
      </c>
      <c r="C16" s="202">
        <f t="shared" si="0"/>
        <v>0</v>
      </c>
      <c r="D16" s="202">
        <f t="shared" si="1"/>
        <v>0</v>
      </c>
      <c r="E16" s="202">
        <f t="shared" si="2"/>
        <v>0</v>
      </c>
      <c r="F16" s="40"/>
      <c r="G16" s="101"/>
      <c r="H16" s="40"/>
      <c r="I16" s="101"/>
      <c r="J16" s="40"/>
      <c r="K16" s="43"/>
      <c r="L16" s="40"/>
      <c r="M16" s="43"/>
      <c r="N16" s="40"/>
      <c r="O16" s="43"/>
      <c r="P16" s="40"/>
      <c r="Q16" s="43"/>
      <c r="R16" s="40"/>
      <c r="S16" s="43"/>
      <c r="T16" s="40"/>
      <c r="U16" s="43"/>
      <c r="V16" s="40"/>
      <c r="W16" s="43"/>
      <c r="X16" s="40"/>
      <c r="Y16" s="43"/>
      <c r="Z16" s="40"/>
      <c r="AA16" s="43"/>
      <c r="AB16" s="40"/>
      <c r="AC16" s="43"/>
      <c r="AD16" s="40"/>
      <c r="AE16" s="43"/>
      <c r="AF16" s="40"/>
      <c r="AG16" s="43"/>
      <c r="AH16" s="40"/>
      <c r="AI16" s="43"/>
      <c r="AJ16" s="40"/>
      <c r="AK16" s="43"/>
      <c r="AL16" s="203"/>
      <c r="AM16" s="43"/>
      <c r="AN16" s="43"/>
      <c r="AO16" s="124"/>
      <c r="AP16" s="124"/>
      <c r="AQ16" s="124"/>
      <c r="AR16" s="201" t="s">
        <v>111</v>
      </c>
      <c r="CH16" s="195">
        <v>0</v>
      </c>
    </row>
    <row r="17" spans="1:86" x14ac:dyDescent="0.25">
      <c r="A17" s="264"/>
      <c r="B17" s="39" t="s">
        <v>27</v>
      </c>
      <c r="C17" s="202">
        <f t="shared" si="0"/>
        <v>0</v>
      </c>
      <c r="D17" s="202">
        <f t="shared" si="1"/>
        <v>0</v>
      </c>
      <c r="E17" s="202">
        <f t="shared" si="2"/>
        <v>0</v>
      </c>
      <c r="F17" s="40"/>
      <c r="G17" s="101"/>
      <c r="H17" s="40"/>
      <c r="I17" s="101"/>
      <c r="J17" s="40"/>
      <c r="K17" s="43"/>
      <c r="L17" s="40"/>
      <c r="M17" s="43"/>
      <c r="N17" s="40"/>
      <c r="O17" s="43"/>
      <c r="P17" s="40"/>
      <c r="Q17" s="43"/>
      <c r="R17" s="40"/>
      <c r="S17" s="43"/>
      <c r="T17" s="40"/>
      <c r="U17" s="43"/>
      <c r="V17" s="40"/>
      <c r="W17" s="43"/>
      <c r="X17" s="40"/>
      <c r="Y17" s="43"/>
      <c r="Z17" s="40"/>
      <c r="AA17" s="43"/>
      <c r="AB17" s="40"/>
      <c r="AC17" s="43"/>
      <c r="AD17" s="40"/>
      <c r="AE17" s="43"/>
      <c r="AF17" s="40"/>
      <c r="AG17" s="43"/>
      <c r="AH17" s="40"/>
      <c r="AI17" s="43"/>
      <c r="AJ17" s="40"/>
      <c r="AK17" s="43"/>
      <c r="AL17" s="203"/>
      <c r="AM17" s="43"/>
      <c r="AN17" s="43"/>
      <c r="AO17" s="124"/>
      <c r="AP17" s="124"/>
      <c r="AQ17" s="124"/>
      <c r="AR17" s="201" t="s">
        <v>111</v>
      </c>
      <c r="CH17" s="195">
        <v>0</v>
      </c>
    </row>
    <row r="18" spans="1:86" x14ac:dyDescent="0.25">
      <c r="A18" s="264"/>
      <c r="B18" s="39" t="s">
        <v>28</v>
      </c>
      <c r="C18" s="202">
        <f t="shared" si="0"/>
        <v>0</v>
      </c>
      <c r="D18" s="202">
        <f t="shared" si="1"/>
        <v>0</v>
      </c>
      <c r="E18" s="202">
        <f t="shared" si="2"/>
        <v>0</v>
      </c>
      <c r="F18" s="40"/>
      <c r="G18" s="101"/>
      <c r="H18" s="40"/>
      <c r="I18" s="101"/>
      <c r="J18" s="40"/>
      <c r="K18" s="43"/>
      <c r="L18" s="40"/>
      <c r="M18" s="43"/>
      <c r="N18" s="40"/>
      <c r="O18" s="43"/>
      <c r="P18" s="40"/>
      <c r="Q18" s="43"/>
      <c r="R18" s="40"/>
      <c r="S18" s="43"/>
      <c r="T18" s="40"/>
      <c r="U18" s="43"/>
      <c r="V18" s="40"/>
      <c r="W18" s="43"/>
      <c r="X18" s="40"/>
      <c r="Y18" s="43"/>
      <c r="Z18" s="40"/>
      <c r="AA18" s="43"/>
      <c r="AB18" s="40"/>
      <c r="AC18" s="43"/>
      <c r="AD18" s="40"/>
      <c r="AE18" s="43"/>
      <c r="AF18" s="40"/>
      <c r="AG18" s="43"/>
      <c r="AH18" s="40"/>
      <c r="AI18" s="43"/>
      <c r="AJ18" s="40"/>
      <c r="AK18" s="43"/>
      <c r="AL18" s="203"/>
      <c r="AM18" s="43"/>
      <c r="AN18" s="43"/>
      <c r="AO18" s="124"/>
      <c r="AP18" s="124"/>
      <c r="AQ18" s="124"/>
      <c r="AR18" s="201" t="s">
        <v>111</v>
      </c>
      <c r="CH18" s="195">
        <v>0</v>
      </c>
    </row>
    <row r="19" spans="1:86" x14ac:dyDescent="0.25">
      <c r="A19" s="264"/>
      <c r="B19" s="39" t="s">
        <v>29</v>
      </c>
      <c r="C19" s="202">
        <f t="shared" si="0"/>
        <v>0</v>
      </c>
      <c r="D19" s="202">
        <f t="shared" si="1"/>
        <v>0</v>
      </c>
      <c r="E19" s="202">
        <f t="shared" si="2"/>
        <v>0</v>
      </c>
      <c r="F19" s="40"/>
      <c r="G19" s="101"/>
      <c r="H19" s="40"/>
      <c r="I19" s="101"/>
      <c r="J19" s="40"/>
      <c r="K19" s="43"/>
      <c r="L19" s="40"/>
      <c r="M19" s="43"/>
      <c r="N19" s="40"/>
      <c r="O19" s="43"/>
      <c r="P19" s="40"/>
      <c r="Q19" s="43"/>
      <c r="R19" s="40"/>
      <c r="S19" s="43"/>
      <c r="T19" s="40"/>
      <c r="U19" s="43"/>
      <c r="V19" s="40"/>
      <c r="W19" s="43"/>
      <c r="X19" s="40"/>
      <c r="Y19" s="43"/>
      <c r="Z19" s="40"/>
      <c r="AA19" s="43"/>
      <c r="AB19" s="40"/>
      <c r="AC19" s="43"/>
      <c r="AD19" s="40"/>
      <c r="AE19" s="43"/>
      <c r="AF19" s="40"/>
      <c r="AG19" s="43"/>
      <c r="AH19" s="40"/>
      <c r="AI19" s="43"/>
      <c r="AJ19" s="40"/>
      <c r="AK19" s="43"/>
      <c r="AL19" s="203"/>
      <c r="AM19" s="43"/>
      <c r="AN19" s="43"/>
      <c r="AO19" s="124"/>
      <c r="AP19" s="124"/>
      <c r="AQ19" s="124"/>
      <c r="AR19" s="201" t="s">
        <v>111</v>
      </c>
      <c r="CH19" s="195">
        <v>0</v>
      </c>
    </row>
    <row r="20" spans="1:86" x14ac:dyDescent="0.25">
      <c r="A20" s="264"/>
      <c r="B20" s="39" t="s">
        <v>30</v>
      </c>
      <c r="C20" s="202">
        <f t="shared" si="0"/>
        <v>0</v>
      </c>
      <c r="D20" s="202">
        <f t="shared" si="1"/>
        <v>0</v>
      </c>
      <c r="E20" s="202">
        <f t="shared" si="2"/>
        <v>0</v>
      </c>
      <c r="F20" s="40"/>
      <c r="G20" s="101"/>
      <c r="H20" s="40"/>
      <c r="I20" s="101"/>
      <c r="J20" s="40"/>
      <c r="K20" s="43"/>
      <c r="L20" s="40"/>
      <c r="M20" s="43"/>
      <c r="N20" s="40"/>
      <c r="O20" s="43"/>
      <c r="P20" s="40"/>
      <c r="Q20" s="43"/>
      <c r="R20" s="40"/>
      <c r="S20" s="43"/>
      <c r="T20" s="40"/>
      <c r="U20" s="43"/>
      <c r="V20" s="40"/>
      <c r="W20" s="43"/>
      <c r="X20" s="40"/>
      <c r="Y20" s="43"/>
      <c r="Z20" s="40"/>
      <c r="AA20" s="43"/>
      <c r="AB20" s="40"/>
      <c r="AC20" s="43"/>
      <c r="AD20" s="40"/>
      <c r="AE20" s="43"/>
      <c r="AF20" s="40"/>
      <c r="AG20" s="43"/>
      <c r="AH20" s="40"/>
      <c r="AI20" s="43"/>
      <c r="AJ20" s="40"/>
      <c r="AK20" s="43"/>
      <c r="AL20" s="203"/>
      <c r="AM20" s="43"/>
      <c r="AN20" s="43"/>
      <c r="AO20" s="124"/>
      <c r="AP20" s="124"/>
      <c r="AQ20" s="124"/>
      <c r="AR20" s="201" t="s">
        <v>111</v>
      </c>
      <c r="CH20" s="195">
        <v>0</v>
      </c>
    </row>
    <row r="21" spans="1:86" x14ac:dyDescent="0.25">
      <c r="A21" s="264"/>
      <c r="B21" s="48" t="s">
        <v>31</v>
      </c>
      <c r="C21" s="204">
        <f t="shared" si="0"/>
        <v>0</v>
      </c>
      <c r="D21" s="204">
        <f t="shared" si="1"/>
        <v>0</v>
      </c>
      <c r="E21" s="204">
        <f t="shared" si="2"/>
        <v>0</v>
      </c>
      <c r="F21" s="49"/>
      <c r="G21" s="205"/>
      <c r="H21" s="49"/>
      <c r="I21" s="205"/>
      <c r="J21" s="49"/>
      <c r="K21" s="52"/>
      <c r="L21" s="49"/>
      <c r="M21" s="52"/>
      <c r="N21" s="49"/>
      <c r="O21" s="52"/>
      <c r="P21" s="49"/>
      <c r="Q21" s="52"/>
      <c r="R21" s="49"/>
      <c r="S21" s="52"/>
      <c r="T21" s="49"/>
      <c r="U21" s="52"/>
      <c r="V21" s="49"/>
      <c r="W21" s="52"/>
      <c r="X21" s="49"/>
      <c r="Y21" s="52"/>
      <c r="Z21" s="49"/>
      <c r="AA21" s="52"/>
      <c r="AB21" s="49"/>
      <c r="AC21" s="52"/>
      <c r="AD21" s="49"/>
      <c r="AE21" s="52"/>
      <c r="AF21" s="49"/>
      <c r="AG21" s="52"/>
      <c r="AH21" s="49"/>
      <c r="AI21" s="52"/>
      <c r="AJ21" s="49"/>
      <c r="AK21" s="52"/>
      <c r="AL21" s="206"/>
      <c r="AM21" s="52"/>
      <c r="AN21" s="52"/>
      <c r="AO21" s="124"/>
      <c r="AP21" s="124"/>
      <c r="AQ21" s="124"/>
      <c r="AR21" s="201" t="s">
        <v>111</v>
      </c>
      <c r="CH21" s="195">
        <v>0</v>
      </c>
    </row>
    <row r="22" spans="1:86" x14ac:dyDescent="0.25">
      <c r="A22" s="264"/>
      <c r="B22" s="39" t="s">
        <v>32</v>
      </c>
      <c r="C22" s="202">
        <f t="shared" si="0"/>
        <v>0</v>
      </c>
      <c r="D22" s="202">
        <f t="shared" si="1"/>
        <v>0</v>
      </c>
      <c r="E22" s="202">
        <f t="shared" si="2"/>
        <v>0</v>
      </c>
      <c r="F22" s="40"/>
      <c r="G22" s="101"/>
      <c r="H22" s="40"/>
      <c r="I22" s="101"/>
      <c r="J22" s="40"/>
      <c r="K22" s="43"/>
      <c r="L22" s="40"/>
      <c r="M22" s="43"/>
      <c r="N22" s="40"/>
      <c r="O22" s="43"/>
      <c r="P22" s="40"/>
      <c r="Q22" s="43"/>
      <c r="R22" s="40"/>
      <c r="S22" s="43"/>
      <c r="T22" s="40"/>
      <c r="U22" s="43"/>
      <c r="V22" s="40"/>
      <c r="W22" s="43"/>
      <c r="X22" s="40"/>
      <c r="Y22" s="43"/>
      <c r="Z22" s="40"/>
      <c r="AA22" s="43"/>
      <c r="AB22" s="40"/>
      <c r="AC22" s="43"/>
      <c r="AD22" s="40"/>
      <c r="AE22" s="43"/>
      <c r="AF22" s="40"/>
      <c r="AG22" s="43"/>
      <c r="AH22" s="40"/>
      <c r="AI22" s="43"/>
      <c r="AJ22" s="40"/>
      <c r="AK22" s="43"/>
      <c r="AL22" s="203"/>
      <c r="AM22" s="43"/>
      <c r="AN22" s="43"/>
      <c r="AO22" s="124"/>
      <c r="AP22" s="124"/>
      <c r="AQ22" s="124"/>
      <c r="AR22" s="201" t="s">
        <v>111</v>
      </c>
      <c r="CH22" s="195">
        <v>0</v>
      </c>
    </row>
    <row r="23" spans="1:86" x14ac:dyDescent="0.25">
      <c r="A23" s="264"/>
      <c r="B23" s="207" t="s">
        <v>112</v>
      </c>
      <c r="C23" s="208">
        <f t="shared" si="0"/>
        <v>0</v>
      </c>
      <c r="D23" s="209">
        <f t="shared" si="1"/>
        <v>0</v>
      </c>
      <c r="E23" s="210">
        <f t="shared" si="2"/>
        <v>0</v>
      </c>
      <c r="F23" s="40"/>
      <c r="G23" s="101"/>
      <c r="H23" s="40"/>
      <c r="I23" s="101"/>
      <c r="J23" s="40"/>
      <c r="K23" s="43"/>
      <c r="L23" s="40"/>
      <c r="M23" s="43"/>
      <c r="N23" s="40"/>
      <c r="O23" s="43"/>
      <c r="P23" s="40"/>
      <c r="Q23" s="43"/>
      <c r="R23" s="40"/>
      <c r="S23" s="43"/>
      <c r="T23" s="40"/>
      <c r="U23" s="43"/>
      <c r="V23" s="40"/>
      <c r="W23" s="43"/>
      <c r="X23" s="40"/>
      <c r="Y23" s="43"/>
      <c r="Z23" s="40"/>
      <c r="AA23" s="43"/>
      <c r="AB23" s="40"/>
      <c r="AC23" s="43"/>
      <c r="AD23" s="40"/>
      <c r="AE23" s="43"/>
      <c r="AF23" s="40"/>
      <c r="AG23" s="43"/>
      <c r="AH23" s="40"/>
      <c r="AI23" s="43"/>
      <c r="AJ23" s="40"/>
      <c r="AK23" s="43"/>
      <c r="AL23" s="211"/>
      <c r="AM23" s="43"/>
      <c r="AN23" s="43"/>
      <c r="AO23" s="124"/>
      <c r="AP23" s="124"/>
      <c r="AQ23" s="124"/>
      <c r="AR23" s="201" t="s">
        <v>111</v>
      </c>
      <c r="CH23" s="195">
        <v>0</v>
      </c>
    </row>
    <row r="24" spans="1:86" x14ac:dyDescent="0.25">
      <c r="A24" s="265"/>
      <c r="B24" s="56" t="s">
        <v>33</v>
      </c>
      <c r="C24" s="212">
        <f t="shared" si="0"/>
        <v>0</v>
      </c>
      <c r="D24" s="212">
        <f t="shared" si="1"/>
        <v>0</v>
      </c>
      <c r="E24" s="212">
        <f t="shared" si="2"/>
        <v>0</v>
      </c>
      <c r="F24" s="57"/>
      <c r="G24" s="213"/>
      <c r="H24" s="57"/>
      <c r="I24" s="213"/>
      <c r="J24" s="57"/>
      <c r="K24" s="60"/>
      <c r="L24" s="57"/>
      <c r="M24" s="60"/>
      <c r="N24" s="57"/>
      <c r="O24" s="60"/>
      <c r="P24" s="57"/>
      <c r="Q24" s="60"/>
      <c r="R24" s="57"/>
      <c r="S24" s="60"/>
      <c r="T24" s="57"/>
      <c r="U24" s="60"/>
      <c r="V24" s="57"/>
      <c r="W24" s="60"/>
      <c r="X24" s="57"/>
      <c r="Y24" s="60"/>
      <c r="Z24" s="57"/>
      <c r="AA24" s="60"/>
      <c r="AB24" s="57"/>
      <c r="AC24" s="60"/>
      <c r="AD24" s="57"/>
      <c r="AE24" s="60"/>
      <c r="AF24" s="57"/>
      <c r="AG24" s="60"/>
      <c r="AH24" s="57"/>
      <c r="AI24" s="60"/>
      <c r="AJ24" s="57"/>
      <c r="AK24" s="60"/>
      <c r="AL24" s="70"/>
      <c r="AM24" s="60"/>
      <c r="AN24" s="60"/>
      <c r="AO24" s="129"/>
      <c r="AP24" s="129"/>
      <c r="AQ24" s="129"/>
      <c r="AR24" s="201" t="s">
        <v>111</v>
      </c>
      <c r="CH24" s="195">
        <v>0</v>
      </c>
    </row>
    <row r="25" spans="1:86" x14ac:dyDescent="0.25">
      <c r="A25" s="263" t="s">
        <v>34</v>
      </c>
      <c r="B25" s="28" t="s">
        <v>24</v>
      </c>
      <c r="C25" s="198">
        <f t="shared" si="0"/>
        <v>0</v>
      </c>
      <c r="D25" s="198">
        <f t="shared" si="1"/>
        <v>0</v>
      </c>
      <c r="E25" s="198">
        <f t="shared" si="2"/>
        <v>0</v>
      </c>
      <c r="F25" s="65"/>
      <c r="G25" s="98"/>
      <c r="H25" s="65"/>
      <c r="I25" s="98"/>
      <c r="J25" s="65"/>
      <c r="K25" s="68"/>
      <c r="L25" s="65"/>
      <c r="M25" s="68"/>
      <c r="N25" s="65"/>
      <c r="O25" s="68"/>
      <c r="P25" s="65"/>
      <c r="Q25" s="68"/>
      <c r="R25" s="65"/>
      <c r="S25" s="68"/>
      <c r="T25" s="65"/>
      <c r="U25" s="68"/>
      <c r="V25" s="65"/>
      <c r="W25" s="68"/>
      <c r="X25" s="65"/>
      <c r="Y25" s="68"/>
      <c r="Z25" s="65"/>
      <c r="AA25" s="68"/>
      <c r="AB25" s="65"/>
      <c r="AC25" s="68"/>
      <c r="AD25" s="65"/>
      <c r="AE25" s="68"/>
      <c r="AF25" s="65"/>
      <c r="AG25" s="68"/>
      <c r="AH25" s="65"/>
      <c r="AI25" s="68"/>
      <c r="AJ25" s="65"/>
      <c r="AK25" s="68"/>
      <c r="AL25" s="214"/>
      <c r="AM25" s="68"/>
      <c r="AN25" s="68"/>
      <c r="AO25" s="97"/>
      <c r="AP25" s="97"/>
      <c r="AQ25" s="97"/>
      <c r="AR25" s="201" t="s">
        <v>111</v>
      </c>
      <c r="CH25" s="195">
        <v>0</v>
      </c>
    </row>
    <row r="26" spans="1:86" x14ac:dyDescent="0.25">
      <c r="A26" s="264"/>
      <c r="B26" s="39" t="s">
        <v>25</v>
      </c>
      <c r="C26" s="202">
        <f t="shared" si="0"/>
        <v>0</v>
      </c>
      <c r="D26" s="202">
        <f t="shared" si="1"/>
        <v>0</v>
      </c>
      <c r="E26" s="202">
        <f t="shared" si="2"/>
        <v>0</v>
      </c>
      <c r="F26" s="40"/>
      <c r="G26" s="101"/>
      <c r="H26" s="40"/>
      <c r="I26" s="101"/>
      <c r="J26" s="40"/>
      <c r="K26" s="43"/>
      <c r="L26" s="40"/>
      <c r="M26" s="43"/>
      <c r="N26" s="40"/>
      <c r="O26" s="43"/>
      <c r="P26" s="40"/>
      <c r="Q26" s="43"/>
      <c r="R26" s="40"/>
      <c r="S26" s="43"/>
      <c r="T26" s="40"/>
      <c r="U26" s="43"/>
      <c r="V26" s="40"/>
      <c r="W26" s="43"/>
      <c r="X26" s="40"/>
      <c r="Y26" s="43"/>
      <c r="Z26" s="40"/>
      <c r="AA26" s="43"/>
      <c r="AB26" s="40"/>
      <c r="AC26" s="43"/>
      <c r="AD26" s="40"/>
      <c r="AE26" s="43"/>
      <c r="AF26" s="40"/>
      <c r="AG26" s="43"/>
      <c r="AH26" s="40"/>
      <c r="AI26" s="43"/>
      <c r="AJ26" s="40"/>
      <c r="AK26" s="43"/>
      <c r="AL26" s="203"/>
      <c r="AM26" s="43"/>
      <c r="AN26" s="43"/>
      <c r="AO26" s="124"/>
      <c r="AP26" s="124"/>
      <c r="AQ26" s="124"/>
      <c r="AR26" s="201" t="s">
        <v>111</v>
      </c>
      <c r="CH26" s="195">
        <v>0</v>
      </c>
    </row>
    <row r="27" spans="1:86" x14ac:dyDescent="0.25">
      <c r="A27" s="264"/>
      <c r="B27" s="39" t="s">
        <v>26</v>
      </c>
      <c r="C27" s="202">
        <f t="shared" si="0"/>
        <v>0</v>
      </c>
      <c r="D27" s="202">
        <f t="shared" si="1"/>
        <v>0</v>
      </c>
      <c r="E27" s="202">
        <f t="shared" si="2"/>
        <v>0</v>
      </c>
      <c r="F27" s="40"/>
      <c r="G27" s="101"/>
      <c r="H27" s="40"/>
      <c r="I27" s="101"/>
      <c r="J27" s="40"/>
      <c r="K27" s="43"/>
      <c r="L27" s="40"/>
      <c r="M27" s="43"/>
      <c r="N27" s="40"/>
      <c r="O27" s="43"/>
      <c r="P27" s="40"/>
      <c r="Q27" s="43"/>
      <c r="R27" s="40"/>
      <c r="S27" s="43"/>
      <c r="T27" s="40"/>
      <c r="U27" s="43"/>
      <c r="V27" s="40"/>
      <c r="W27" s="43"/>
      <c r="X27" s="40"/>
      <c r="Y27" s="43"/>
      <c r="Z27" s="40"/>
      <c r="AA27" s="43"/>
      <c r="AB27" s="40"/>
      <c r="AC27" s="43"/>
      <c r="AD27" s="40"/>
      <c r="AE27" s="43"/>
      <c r="AF27" s="40"/>
      <c r="AG27" s="43"/>
      <c r="AH27" s="40"/>
      <c r="AI27" s="43"/>
      <c r="AJ27" s="40"/>
      <c r="AK27" s="43"/>
      <c r="AL27" s="203"/>
      <c r="AM27" s="43"/>
      <c r="AN27" s="43"/>
      <c r="AO27" s="124"/>
      <c r="AP27" s="124"/>
      <c r="AQ27" s="124"/>
      <c r="AR27" s="201" t="s">
        <v>111</v>
      </c>
      <c r="CH27" s="195">
        <v>0</v>
      </c>
    </row>
    <row r="28" spans="1:86" x14ac:dyDescent="0.25">
      <c r="A28" s="264"/>
      <c r="B28" s="39" t="s">
        <v>27</v>
      </c>
      <c r="C28" s="202">
        <f t="shared" si="0"/>
        <v>0</v>
      </c>
      <c r="D28" s="202">
        <f t="shared" si="1"/>
        <v>0</v>
      </c>
      <c r="E28" s="202">
        <f t="shared" si="2"/>
        <v>0</v>
      </c>
      <c r="F28" s="40"/>
      <c r="G28" s="101"/>
      <c r="H28" s="40"/>
      <c r="I28" s="101"/>
      <c r="J28" s="40"/>
      <c r="K28" s="43"/>
      <c r="L28" s="40"/>
      <c r="M28" s="43"/>
      <c r="N28" s="40"/>
      <c r="O28" s="43"/>
      <c r="P28" s="40"/>
      <c r="Q28" s="43"/>
      <c r="R28" s="40"/>
      <c r="S28" s="43"/>
      <c r="T28" s="40"/>
      <c r="U28" s="43"/>
      <c r="V28" s="40"/>
      <c r="W28" s="43"/>
      <c r="X28" s="40"/>
      <c r="Y28" s="43"/>
      <c r="Z28" s="40"/>
      <c r="AA28" s="43"/>
      <c r="AB28" s="40"/>
      <c r="AC28" s="43"/>
      <c r="AD28" s="40"/>
      <c r="AE28" s="43"/>
      <c r="AF28" s="40"/>
      <c r="AG28" s="43"/>
      <c r="AH28" s="40"/>
      <c r="AI28" s="43"/>
      <c r="AJ28" s="40"/>
      <c r="AK28" s="43"/>
      <c r="AL28" s="203"/>
      <c r="AM28" s="43"/>
      <c r="AN28" s="43"/>
      <c r="AO28" s="124"/>
      <c r="AP28" s="124"/>
      <c r="AQ28" s="124"/>
      <c r="AR28" s="201" t="s">
        <v>111</v>
      </c>
      <c r="CH28" s="195">
        <v>0</v>
      </c>
    </row>
    <row r="29" spans="1:86" x14ac:dyDescent="0.25">
      <c r="A29" s="264"/>
      <c r="B29" s="39" t="s">
        <v>28</v>
      </c>
      <c r="C29" s="202">
        <f t="shared" si="0"/>
        <v>0</v>
      </c>
      <c r="D29" s="202">
        <f t="shared" si="1"/>
        <v>0</v>
      </c>
      <c r="E29" s="202">
        <f t="shared" si="2"/>
        <v>0</v>
      </c>
      <c r="F29" s="40"/>
      <c r="G29" s="101"/>
      <c r="H29" s="40"/>
      <c r="I29" s="101"/>
      <c r="J29" s="40"/>
      <c r="K29" s="43"/>
      <c r="L29" s="40"/>
      <c r="M29" s="43"/>
      <c r="N29" s="40"/>
      <c r="O29" s="43"/>
      <c r="P29" s="40"/>
      <c r="Q29" s="43"/>
      <c r="R29" s="40"/>
      <c r="S29" s="43"/>
      <c r="T29" s="40"/>
      <c r="U29" s="43"/>
      <c r="V29" s="40"/>
      <c r="W29" s="43"/>
      <c r="X29" s="40"/>
      <c r="Y29" s="43"/>
      <c r="Z29" s="40"/>
      <c r="AA29" s="43"/>
      <c r="AB29" s="40"/>
      <c r="AC29" s="43"/>
      <c r="AD29" s="40"/>
      <c r="AE29" s="43"/>
      <c r="AF29" s="40"/>
      <c r="AG29" s="43"/>
      <c r="AH29" s="40"/>
      <c r="AI29" s="43"/>
      <c r="AJ29" s="40"/>
      <c r="AK29" s="43"/>
      <c r="AL29" s="203"/>
      <c r="AM29" s="43"/>
      <c r="AN29" s="43"/>
      <c r="AO29" s="124"/>
      <c r="AP29" s="124"/>
      <c r="AQ29" s="124"/>
      <c r="AR29" s="201" t="s">
        <v>111</v>
      </c>
      <c r="CH29" s="195">
        <v>0</v>
      </c>
    </row>
    <row r="30" spans="1:86" x14ac:dyDescent="0.25">
      <c r="A30" s="264"/>
      <c r="B30" s="39" t="s">
        <v>29</v>
      </c>
      <c r="C30" s="202">
        <f t="shared" si="0"/>
        <v>0</v>
      </c>
      <c r="D30" s="202">
        <f t="shared" si="1"/>
        <v>0</v>
      </c>
      <c r="E30" s="202">
        <f t="shared" si="2"/>
        <v>0</v>
      </c>
      <c r="F30" s="49"/>
      <c r="G30" s="205"/>
      <c r="H30" s="49"/>
      <c r="I30" s="205"/>
      <c r="J30" s="49"/>
      <c r="K30" s="52"/>
      <c r="L30" s="49"/>
      <c r="M30" s="52"/>
      <c r="N30" s="49"/>
      <c r="O30" s="52"/>
      <c r="P30" s="49"/>
      <c r="Q30" s="52"/>
      <c r="R30" s="49"/>
      <c r="S30" s="52"/>
      <c r="T30" s="49"/>
      <c r="U30" s="52"/>
      <c r="V30" s="49"/>
      <c r="W30" s="52"/>
      <c r="X30" s="49"/>
      <c r="Y30" s="52"/>
      <c r="Z30" s="49"/>
      <c r="AA30" s="52"/>
      <c r="AB30" s="49"/>
      <c r="AC30" s="52"/>
      <c r="AD30" s="49"/>
      <c r="AE30" s="52"/>
      <c r="AF30" s="49"/>
      <c r="AG30" s="52"/>
      <c r="AH30" s="49"/>
      <c r="AI30" s="52"/>
      <c r="AJ30" s="49"/>
      <c r="AK30" s="52"/>
      <c r="AL30" s="206"/>
      <c r="AM30" s="52"/>
      <c r="AN30" s="52"/>
      <c r="AO30" s="124"/>
      <c r="AP30" s="124"/>
      <c r="AQ30" s="124"/>
      <c r="AR30" s="201" t="s">
        <v>111</v>
      </c>
      <c r="CH30" s="195">
        <v>0</v>
      </c>
    </row>
    <row r="31" spans="1:86" x14ac:dyDescent="0.25">
      <c r="A31" s="264"/>
      <c r="B31" s="39" t="s">
        <v>30</v>
      </c>
      <c r="C31" s="202">
        <f t="shared" si="0"/>
        <v>0</v>
      </c>
      <c r="D31" s="202">
        <f t="shared" si="1"/>
        <v>0</v>
      </c>
      <c r="E31" s="202">
        <f t="shared" si="2"/>
        <v>0</v>
      </c>
      <c r="F31" s="49"/>
      <c r="G31" s="205"/>
      <c r="H31" s="49"/>
      <c r="I31" s="205"/>
      <c r="J31" s="49"/>
      <c r="K31" s="52"/>
      <c r="L31" s="49"/>
      <c r="M31" s="52"/>
      <c r="N31" s="49"/>
      <c r="O31" s="52"/>
      <c r="P31" s="49"/>
      <c r="Q31" s="52"/>
      <c r="R31" s="49"/>
      <c r="S31" s="52"/>
      <c r="T31" s="49"/>
      <c r="U31" s="52"/>
      <c r="V31" s="49"/>
      <c r="W31" s="52"/>
      <c r="X31" s="49"/>
      <c r="Y31" s="52"/>
      <c r="Z31" s="49"/>
      <c r="AA31" s="52"/>
      <c r="AB31" s="49"/>
      <c r="AC31" s="52"/>
      <c r="AD31" s="49"/>
      <c r="AE31" s="52"/>
      <c r="AF31" s="49"/>
      <c r="AG31" s="52"/>
      <c r="AH31" s="49"/>
      <c r="AI31" s="52"/>
      <c r="AJ31" s="49"/>
      <c r="AK31" s="52"/>
      <c r="AL31" s="206"/>
      <c r="AM31" s="52"/>
      <c r="AN31" s="52"/>
      <c r="AO31" s="124"/>
      <c r="AP31" s="124"/>
      <c r="AQ31" s="124"/>
      <c r="AR31" s="201" t="s">
        <v>111</v>
      </c>
      <c r="CH31" s="195">
        <v>0</v>
      </c>
    </row>
    <row r="32" spans="1:86" x14ac:dyDescent="0.25">
      <c r="A32" s="264"/>
      <c r="B32" s="48" t="s">
        <v>31</v>
      </c>
      <c r="C32" s="204">
        <f t="shared" si="0"/>
        <v>0</v>
      </c>
      <c r="D32" s="204">
        <f t="shared" si="1"/>
        <v>0</v>
      </c>
      <c r="E32" s="204">
        <f t="shared" si="2"/>
        <v>0</v>
      </c>
      <c r="F32" s="49"/>
      <c r="G32" s="205"/>
      <c r="H32" s="49"/>
      <c r="I32" s="205"/>
      <c r="J32" s="49"/>
      <c r="K32" s="52"/>
      <c r="L32" s="49"/>
      <c r="M32" s="52"/>
      <c r="N32" s="49"/>
      <c r="O32" s="52"/>
      <c r="P32" s="49"/>
      <c r="Q32" s="52"/>
      <c r="R32" s="49"/>
      <c r="S32" s="52"/>
      <c r="T32" s="49"/>
      <c r="U32" s="52"/>
      <c r="V32" s="49"/>
      <c r="W32" s="52"/>
      <c r="X32" s="49"/>
      <c r="Y32" s="52"/>
      <c r="Z32" s="49"/>
      <c r="AA32" s="52"/>
      <c r="AB32" s="49"/>
      <c r="AC32" s="52"/>
      <c r="AD32" s="49"/>
      <c r="AE32" s="52"/>
      <c r="AF32" s="49"/>
      <c r="AG32" s="52"/>
      <c r="AH32" s="49"/>
      <c r="AI32" s="52"/>
      <c r="AJ32" s="49"/>
      <c r="AK32" s="52"/>
      <c r="AL32" s="206"/>
      <c r="AM32" s="52"/>
      <c r="AN32" s="52"/>
      <c r="AO32" s="124"/>
      <c r="AP32" s="124"/>
      <c r="AQ32" s="124"/>
      <c r="AR32" s="201" t="s">
        <v>111</v>
      </c>
      <c r="CH32" s="195">
        <v>0</v>
      </c>
    </row>
    <row r="33" spans="1:86" x14ac:dyDescent="0.25">
      <c r="A33" s="264"/>
      <c r="B33" s="39" t="s">
        <v>32</v>
      </c>
      <c r="C33" s="202">
        <f t="shared" si="0"/>
        <v>0</v>
      </c>
      <c r="D33" s="202">
        <f t="shared" si="1"/>
        <v>0</v>
      </c>
      <c r="E33" s="202">
        <f t="shared" si="2"/>
        <v>0</v>
      </c>
      <c r="F33" s="49"/>
      <c r="G33" s="205"/>
      <c r="H33" s="49"/>
      <c r="I33" s="205"/>
      <c r="J33" s="49"/>
      <c r="K33" s="52"/>
      <c r="L33" s="49"/>
      <c r="M33" s="52"/>
      <c r="N33" s="49"/>
      <c r="O33" s="52"/>
      <c r="P33" s="49"/>
      <c r="Q33" s="52"/>
      <c r="R33" s="49"/>
      <c r="S33" s="52"/>
      <c r="T33" s="49"/>
      <c r="U33" s="52"/>
      <c r="V33" s="49"/>
      <c r="W33" s="52"/>
      <c r="X33" s="49"/>
      <c r="Y33" s="52"/>
      <c r="Z33" s="49"/>
      <c r="AA33" s="52"/>
      <c r="AB33" s="49"/>
      <c r="AC33" s="52"/>
      <c r="AD33" s="49"/>
      <c r="AE33" s="52"/>
      <c r="AF33" s="49"/>
      <c r="AG33" s="52"/>
      <c r="AH33" s="49"/>
      <c r="AI33" s="52"/>
      <c r="AJ33" s="49"/>
      <c r="AK33" s="52"/>
      <c r="AL33" s="206"/>
      <c r="AM33" s="52"/>
      <c r="AN33" s="52"/>
      <c r="AO33" s="124"/>
      <c r="AP33" s="124"/>
      <c r="AQ33" s="124"/>
      <c r="AR33" s="201" t="s">
        <v>111</v>
      </c>
      <c r="CH33" s="195">
        <v>0</v>
      </c>
    </row>
    <row r="34" spans="1:86" x14ac:dyDescent="0.25">
      <c r="A34" s="264"/>
      <c r="B34" s="207" t="s">
        <v>112</v>
      </c>
      <c r="C34" s="208">
        <f t="shared" si="0"/>
        <v>0</v>
      </c>
      <c r="D34" s="209">
        <f t="shared" si="1"/>
        <v>0</v>
      </c>
      <c r="E34" s="210">
        <f t="shared" si="2"/>
        <v>0</v>
      </c>
      <c r="F34" s="49"/>
      <c r="G34" s="205"/>
      <c r="H34" s="49"/>
      <c r="I34" s="205"/>
      <c r="J34" s="49"/>
      <c r="K34" s="52"/>
      <c r="L34" s="49"/>
      <c r="M34" s="52"/>
      <c r="N34" s="49"/>
      <c r="O34" s="52"/>
      <c r="P34" s="49"/>
      <c r="Q34" s="52"/>
      <c r="R34" s="49"/>
      <c r="S34" s="52"/>
      <c r="T34" s="49"/>
      <c r="U34" s="52"/>
      <c r="V34" s="49"/>
      <c r="W34" s="52"/>
      <c r="X34" s="49"/>
      <c r="Y34" s="52"/>
      <c r="Z34" s="49"/>
      <c r="AA34" s="52"/>
      <c r="AB34" s="49"/>
      <c r="AC34" s="52"/>
      <c r="AD34" s="49"/>
      <c r="AE34" s="52"/>
      <c r="AF34" s="49"/>
      <c r="AG34" s="52"/>
      <c r="AH34" s="49"/>
      <c r="AI34" s="52"/>
      <c r="AJ34" s="49"/>
      <c r="AK34" s="52"/>
      <c r="AL34" s="206"/>
      <c r="AM34" s="52"/>
      <c r="AN34" s="52"/>
      <c r="AO34" s="124"/>
      <c r="AP34" s="124"/>
      <c r="AQ34" s="124"/>
      <c r="AR34" s="201" t="s">
        <v>111</v>
      </c>
      <c r="CH34" s="195">
        <v>0</v>
      </c>
    </row>
    <row r="35" spans="1:86" x14ac:dyDescent="0.25">
      <c r="A35" s="265"/>
      <c r="B35" s="56" t="s">
        <v>33</v>
      </c>
      <c r="C35" s="212">
        <f t="shared" si="0"/>
        <v>0</v>
      </c>
      <c r="D35" s="212">
        <f t="shared" si="1"/>
        <v>0</v>
      </c>
      <c r="E35" s="212">
        <f t="shared" si="2"/>
        <v>0</v>
      </c>
      <c r="F35" s="70"/>
      <c r="G35" s="103"/>
      <c r="H35" s="70"/>
      <c r="I35" s="103"/>
      <c r="J35" s="70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73"/>
      <c r="AB35" s="70"/>
      <c r="AC35" s="73"/>
      <c r="AD35" s="70"/>
      <c r="AE35" s="73"/>
      <c r="AF35" s="70"/>
      <c r="AG35" s="73"/>
      <c r="AH35" s="70"/>
      <c r="AI35" s="73"/>
      <c r="AJ35" s="70"/>
      <c r="AK35" s="73"/>
      <c r="AL35" s="215"/>
      <c r="AM35" s="73"/>
      <c r="AN35" s="73"/>
      <c r="AO35" s="129"/>
      <c r="AP35" s="129"/>
      <c r="AQ35" s="129"/>
      <c r="AR35" s="201" t="s">
        <v>111</v>
      </c>
      <c r="CG35" s="195">
        <v>0</v>
      </c>
      <c r="CH35" s="195">
        <v>0</v>
      </c>
    </row>
    <row r="36" spans="1:86" x14ac:dyDescent="0.25">
      <c r="A36" s="263" t="s">
        <v>35</v>
      </c>
      <c r="B36" s="28" t="s">
        <v>24</v>
      </c>
      <c r="C36" s="198">
        <f t="shared" si="0"/>
        <v>0</v>
      </c>
      <c r="D36" s="198">
        <f t="shared" si="1"/>
        <v>0</v>
      </c>
      <c r="E36" s="198">
        <f t="shared" si="2"/>
        <v>0</v>
      </c>
      <c r="F36" s="36"/>
      <c r="G36" s="216"/>
      <c r="H36" s="30"/>
      <c r="I36" s="199"/>
      <c r="J36" s="30"/>
      <c r="K36" s="33"/>
      <c r="L36" s="30"/>
      <c r="M36" s="33"/>
      <c r="N36" s="30"/>
      <c r="O36" s="33"/>
      <c r="P36" s="30"/>
      <c r="Q36" s="33"/>
      <c r="R36" s="30"/>
      <c r="S36" s="33"/>
      <c r="T36" s="30"/>
      <c r="U36" s="33"/>
      <c r="V36" s="30"/>
      <c r="W36" s="33"/>
      <c r="X36" s="30"/>
      <c r="Y36" s="33"/>
      <c r="Z36" s="30"/>
      <c r="AA36" s="33"/>
      <c r="AB36" s="30"/>
      <c r="AC36" s="33"/>
      <c r="AD36" s="30"/>
      <c r="AE36" s="33"/>
      <c r="AF36" s="30"/>
      <c r="AG36" s="33"/>
      <c r="AH36" s="30"/>
      <c r="AI36" s="33"/>
      <c r="AJ36" s="30"/>
      <c r="AK36" s="33"/>
      <c r="AL36" s="200"/>
      <c r="AM36" s="33"/>
      <c r="AN36" s="33"/>
      <c r="AO36" s="97"/>
      <c r="AP36" s="97"/>
      <c r="AQ36" s="97"/>
      <c r="AR36" s="201" t="s">
        <v>111</v>
      </c>
      <c r="CG36" s="195">
        <v>0</v>
      </c>
      <c r="CH36" s="195">
        <v>0</v>
      </c>
    </row>
    <row r="37" spans="1:86" x14ac:dyDescent="0.25">
      <c r="A37" s="264"/>
      <c r="B37" s="39" t="s">
        <v>25</v>
      </c>
      <c r="C37" s="202">
        <f t="shared" si="0"/>
        <v>0</v>
      </c>
      <c r="D37" s="202">
        <f t="shared" si="1"/>
        <v>0</v>
      </c>
      <c r="E37" s="202">
        <f t="shared" si="2"/>
        <v>0</v>
      </c>
      <c r="F37" s="54"/>
      <c r="G37" s="217"/>
      <c r="H37" s="40"/>
      <c r="I37" s="101"/>
      <c r="J37" s="40"/>
      <c r="K37" s="43"/>
      <c r="L37" s="40"/>
      <c r="M37" s="43"/>
      <c r="N37" s="40"/>
      <c r="O37" s="43"/>
      <c r="P37" s="40"/>
      <c r="Q37" s="43"/>
      <c r="R37" s="40"/>
      <c r="S37" s="43"/>
      <c r="T37" s="40"/>
      <c r="U37" s="43"/>
      <c r="V37" s="40"/>
      <c r="W37" s="43"/>
      <c r="X37" s="40"/>
      <c r="Y37" s="43"/>
      <c r="Z37" s="40"/>
      <c r="AA37" s="43"/>
      <c r="AB37" s="40"/>
      <c r="AC37" s="43"/>
      <c r="AD37" s="40"/>
      <c r="AE37" s="43"/>
      <c r="AF37" s="40"/>
      <c r="AG37" s="43"/>
      <c r="AH37" s="40"/>
      <c r="AI37" s="43"/>
      <c r="AJ37" s="40"/>
      <c r="AK37" s="43"/>
      <c r="AL37" s="203"/>
      <c r="AM37" s="43"/>
      <c r="AN37" s="43"/>
      <c r="AO37" s="124"/>
      <c r="AP37" s="124"/>
      <c r="AQ37" s="124"/>
      <c r="AR37" s="201" t="s">
        <v>111</v>
      </c>
      <c r="CH37" s="195">
        <v>0</v>
      </c>
    </row>
    <row r="38" spans="1:86" x14ac:dyDescent="0.25">
      <c r="A38" s="264"/>
      <c r="B38" s="39" t="s">
        <v>26</v>
      </c>
      <c r="C38" s="202">
        <f t="shared" si="0"/>
        <v>0</v>
      </c>
      <c r="D38" s="202">
        <f t="shared" si="1"/>
        <v>0</v>
      </c>
      <c r="E38" s="202">
        <f t="shared" si="2"/>
        <v>0</v>
      </c>
      <c r="F38" s="54"/>
      <c r="G38" s="217"/>
      <c r="H38" s="40"/>
      <c r="I38" s="101"/>
      <c r="J38" s="40"/>
      <c r="K38" s="43"/>
      <c r="L38" s="40"/>
      <c r="M38" s="43"/>
      <c r="N38" s="40"/>
      <c r="O38" s="43"/>
      <c r="P38" s="40"/>
      <c r="Q38" s="43"/>
      <c r="R38" s="40"/>
      <c r="S38" s="43"/>
      <c r="T38" s="40"/>
      <c r="U38" s="43"/>
      <c r="V38" s="40"/>
      <c r="W38" s="43"/>
      <c r="X38" s="40"/>
      <c r="Y38" s="43"/>
      <c r="Z38" s="40"/>
      <c r="AA38" s="43"/>
      <c r="AB38" s="40"/>
      <c r="AC38" s="43"/>
      <c r="AD38" s="40"/>
      <c r="AE38" s="43"/>
      <c r="AF38" s="40"/>
      <c r="AG38" s="43"/>
      <c r="AH38" s="40"/>
      <c r="AI38" s="43"/>
      <c r="AJ38" s="40"/>
      <c r="AK38" s="43"/>
      <c r="AL38" s="203"/>
      <c r="AM38" s="43"/>
      <c r="AN38" s="43"/>
      <c r="AO38" s="124"/>
      <c r="AP38" s="124"/>
      <c r="AQ38" s="124"/>
      <c r="AR38" s="201" t="s">
        <v>111</v>
      </c>
      <c r="CH38" s="195">
        <v>0</v>
      </c>
    </row>
    <row r="39" spans="1:86" x14ac:dyDescent="0.25">
      <c r="A39" s="264"/>
      <c r="B39" s="39" t="s">
        <v>27</v>
      </c>
      <c r="C39" s="202">
        <f t="shared" si="0"/>
        <v>0</v>
      </c>
      <c r="D39" s="202">
        <f t="shared" si="1"/>
        <v>0</v>
      </c>
      <c r="E39" s="202">
        <f t="shared" si="2"/>
        <v>0</v>
      </c>
      <c r="F39" s="54"/>
      <c r="G39" s="217"/>
      <c r="H39" s="40"/>
      <c r="I39" s="101"/>
      <c r="J39" s="40"/>
      <c r="K39" s="43"/>
      <c r="L39" s="40"/>
      <c r="M39" s="43"/>
      <c r="N39" s="40"/>
      <c r="O39" s="43"/>
      <c r="P39" s="40"/>
      <c r="Q39" s="43"/>
      <c r="R39" s="40"/>
      <c r="S39" s="43"/>
      <c r="T39" s="40"/>
      <c r="U39" s="43"/>
      <c r="V39" s="40"/>
      <c r="W39" s="43"/>
      <c r="X39" s="40"/>
      <c r="Y39" s="43"/>
      <c r="Z39" s="40"/>
      <c r="AA39" s="43"/>
      <c r="AB39" s="40"/>
      <c r="AC39" s="43"/>
      <c r="AD39" s="40"/>
      <c r="AE39" s="43"/>
      <c r="AF39" s="40"/>
      <c r="AG39" s="43"/>
      <c r="AH39" s="40"/>
      <c r="AI39" s="43"/>
      <c r="AJ39" s="40"/>
      <c r="AK39" s="43"/>
      <c r="AL39" s="203"/>
      <c r="AM39" s="43"/>
      <c r="AN39" s="43"/>
      <c r="AO39" s="124"/>
      <c r="AP39" s="124"/>
      <c r="AQ39" s="124"/>
      <c r="AR39" s="201" t="s">
        <v>111</v>
      </c>
      <c r="CH39" s="195">
        <v>0</v>
      </c>
    </row>
    <row r="40" spans="1:86" x14ac:dyDescent="0.25">
      <c r="A40" s="264"/>
      <c r="B40" s="39" t="s">
        <v>28</v>
      </c>
      <c r="C40" s="202">
        <f t="shared" si="0"/>
        <v>0</v>
      </c>
      <c r="D40" s="202">
        <f t="shared" ref="D40:E55" si="3">SUM(F40+H40+J40+L40+N40+P40+R40+T40+V40+X40+Z40+AB40+AD40+AF40+AH40+AJ40+AL40)</f>
        <v>0</v>
      </c>
      <c r="E40" s="202">
        <f t="shared" si="3"/>
        <v>0</v>
      </c>
      <c r="F40" s="54"/>
      <c r="G40" s="217"/>
      <c r="H40" s="40"/>
      <c r="I40" s="101"/>
      <c r="J40" s="40"/>
      <c r="K40" s="43"/>
      <c r="L40" s="40"/>
      <c r="M40" s="43"/>
      <c r="N40" s="40"/>
      <c r="O40" s="43"/>
      <c r="P40" s="40"/>
      <c r="Q40" s="43"/>
      <c r="R40" s="40"/>
      <c r="S40" s="43"/>
      <c r="T40" s="40"/>
      <c r="U40" s="43"/>
      <c r="V40" s="40"/>
      <c r="W40" s="43"/>
      <c r="X40" s="40"/>
      <c r="Y40" s="43"/>
      <c r="Z40" s="40"/>
      <c r="AA40" s="43"/>
      <c r="AB40" s="40"/>
      <c r="AC40" s="43"/>
      <c r="AD40" s="40"/>
      <c r="AE40" s="43"/>
      <c r="AF40" s="40"/>
      <c r="AG40" s="43"/>
      <c r="AH40" s="40"/>
      <c r="AI40" s="43"/>
      <c r="AJ40" s="40"/>
      <c r="AK40" s="43"/>
      <c r="AL40" s="203"/>
      <c r="AM40" s="43"/>
      <c r="AN40" s="43"/>
      <c r="AO40" s="124"/>
      <c r="AP40" s="124"/>
      <c r="AQ40" s="124"/>
      <c r="AR40" s="201" t="s">
        <v>111</v>
      </c>
      <c r="CH40" s="195">
        <v>0</v>
      </c>
    </row>
    <row r="41" spans="1:86" x14ac:dyDescent="0.25">
      <c r="A41" s="264"/>
      <c r="B41" s="39" t="s">
        <v>29</v>
      </c>
      <c r="C41" s="202">
        <f t="shared" si="0"/>
        <v>0</v>
      </c>
      <c r="D41" s="202">
        <f t="shared" si="3"/>
        <v>0</v>
      </c>
      <c r="E41" s="202">
        <f t="shared" si="3"/>
        <v>0</v>
      </c>
      <c r="F41" s="54"/>
      <c r="G41" s="217"/>
      <c r="H41" s="40"/>
      <c r="I41" s="101"/>
      <c r="J41" s="40"/>
      <c r="K41" s="43"/>
      <c r="L41" s="40"/>
      <c r="M41" s="43"/>
      <c r="N41" s="40"/>
      <c r="O41" s="43"/>
      <c r="P41" s="40"/>
      <c r="Q41" s="43"/>
      <c r="R41" s="40"/>
      <c r="S41" s="43"/>
      <c r="T41" s="40"/>
      <c r="U41" s="43"/>
      <c r="V41" s="40"/>
      <c r="W41" s="43"/>
      <c r="X41" s="40"/>
      <c r="Y41" s="43"/>
      <c r="Z41" s="40"/>
      <c r="AA41" s="43"/>
      <c r="AB41" s="40"/>
      <c r="AC41" s="43"/>
      <c r="AD41" s="40"/>
      <c r="AE41" s="43"/>
      <c r="AF41" s="40"/>
      <c r="AG41" s="43"/>
      <c r="AH41" s="40"/>
      <c r="AI41" s="43"/>
      <c r="AJ41" s="40"/>
      <c r="AK41" s="43"/>
      <c r="AL41" s="203"/>
      <c r="AM41" s="43"/>
      <c r="AN41" s="43"/>
      <c r="AO41" s="124"/>
      <c r="AP41" s="124"/>
      <c r="AQ41" s="124"/>
      <c r="AR41" s="201" t="s">
        <v>111</v>
      </c>
      <c r="CH41" s="195">
        <v>0</v>
      </c>
    </row>
    <row r="42" spans="1:86" x14ac:dyDescent="0.25">
      <c r="A42" s="264"/>
      <c r="B42" s="39" t="s">
        <v>30</v>
      </c>
      <c r="C42" s="202">
        <f t="shared" si="0"/>
        <v>0</v>
      </c>
      <c r="D42" s="202">
        <f t="shared" si="3"/>
        <v>0</v>
      </c>
      <c r="E42" s="202">
        <f t="shared" si="3"/>
        <v>0</v>
      </c>
      <c r="F42" s="54"/>
      <c r="G42" s="217"/>
      <c r="H42" s="40"/>
      <c r="I42" s="101"/>
      <c r="J42" s="40"/>
      <c r="K42" s="43"/>
      <c r="L42" s="40"/>
      <c r="M42" s="43"/>
      <c r="N42" s="40"/>
      <c r="O42" s="43"/>
      <c r="P42" s="40"/>
      <c r="Q42" s="43"/>
      <c r="R42" s="40"/>
      <c r="S42" s="43"/>
      <c r="T42" s="40"/>
      <c r="U42" s="43"/>
      <c r="V42" s="40"/>
      <c r="W42" s="43"/>
      <c r="X42" s="40"/>
      <c r="Y42" s="43"/>
      <c r="Z42" s="40"/>
      <c r="AA42" s="43"/>
      <c r="AB42" s="40"/>
      <c r="AC42" s="43"/>
      <c r="AD42" s="40"/>
      <c r="AE42" s="43"/>
      <c r="AF42" s="40"/>
      <c r="AG42" s="43"/>
      <c r="AH42" s="40"/>
      <c r="AI42" s="43"/>
      <c r="AJ42" s="40"/>
      <c r="AK42" s="43"/>
      <c r="AL42" s="203"/>
      <c r="AM42" s="43"/>
      <c r="AN42" s="43"/>
      <c r="AO42" s="124"/>
      <c r="AP42" s="124"/>
      <c r="AQ42" s="124"/>
      <c r="AR42" s="201" t="s">
        <v>111</v>
      </c>
      <c r="CH42" s="195">
        <v>0</v>
      </c>
    </row>
    <row r="43" spans="1:86" x14ac:dyDescent="0.25">
      <c r="A43" s="264"/>
      <c r="B43" s="48" t="s">
        <v>31</v>
      </c>
      <c r="C43" s="204">
        <f t="shared" si="0"/>
        <v>0</v>
      </c>
      <c r="D43" s="204">
        <f t="shared" si="3"/>
        <v>0</v>
      </c>
      <c r="E43" s="204">
        <f t="shared" si="3"/>
        <v>0</v>
      </c>
      <c r="F43" s="54"/>
      <c r="G43" s="217"/>
      <c r="H43" s="49"/>
      <c r="I43" s="205"/>
      <c r="J43" s="49"/>
      <c r="K43" s="52"/>
      <c r="L43" s="49"/>
      <c r="M43" s="52"/>
      <c r="N43" s="49"/>
      <c r="O43" s="52"/>
      <c r="P43" s="49"/>
      <c r="Q43" s="52"/>
      <c r="R43" s="49"/>
      <c r="S43" s="52"/>
      <c r="T43" s="49"/>
      <c r="U43" s="52"/>
      <c r="V43" s="49"/>
      <c r="W43" s="52"/>
      <c r="X43" s="49"/>
      <c r="Y43" s="52"/>
      <c r="Z43" s="49"/>
      <c r="AA43" s="52"/>
      <c r="AB43" s="49"/>
      <c r="AC43" s="52"/>
      <c r="AD43" s="49"/>
      <c r="AE43" s="52"/>
      <c r="AF43" s="49"/>
      <c r="AG43" s="52"/>
      <c r="AH43" s="49"/>
      <c r="AI43" s="52"/>
      <c r="AJ43" s="49"/>
      <c r="AK43" s="52"/>
      <c r="AL43" s="206"/>
      <c r="AM43" s="52"/>
      <c r="AN43" s="52"/>
      <c r="AO43" s="124"/>
      <c r="AP43" s="124"/>
      <c r="AQ43" s="124"/>
      <c r="AR43" s="201" t="s">
        <v>111</v>
      </c>
      <c r="CH43" s="195">
        <v>0</v>
      </c>
    </row>
    <row r="44" spans="1:86" x14ac:dyDescent="0.25">
      <c r="A44" s="264"/>
      <c r="B44" s="39" t="s">
        <v>32</v>
      </c>
      <c r="C44" s="202">
        <f t="shared" si="0"/>
        <v>0</v>
      </c>
      <c r="D44" s="202">
        <f t="shared" si="3"/>
        <v>0</v>
      </c>
      <c r="E44" s="202">
        <f t="shared" si="3"/>
        <v>0</v>
      </c>
      <c r="F44" s="54"/>
      <c r="G44" s="217"/>
      <c r="H44" s="40"/>
      <c r="I44" s="101"/>
      <c r="J44" s="40"/>
      <c r="K44" s="43"/>
      <c r="L44" s="40"/>
      <c r="M44" s="43"/>
      <c r="N44" s="40"/>
      <c r="O44" s="43"/>
      <c r="P44" s="40"/>
      <c r="Q44" s="43"/>
      <c r="R44" s="40"/>
      <c r="S44" s="43"/>
      <c r="T44" s="40"/>
      <c r="U44" s="43"/>
      <c r="V44" s="40"/>
      <c r="W44" s="43"/>
      <c r="X44" s="40"/>
      <c r="Y44" s="43"/>
      <c r="Z44" s="40"/>
      <c r="AA44" s="43"/>
      <c r="AB44" s="40"/>
      <c r="AC44" s="43"/>
      <c r="AD44" s="40"/>
      <c r="AE44" s="43"/>
      <c r="AF44" s="40"/>
      <c r="AG44" s="43"/>
      <c r="AH44" s="40"/>
      <c r="AI44" s="43"/>
      <c r="AJ44" s="40"/>
      <c r="AK44" s="43"/>
      <c r="AL44" s="203"/>
      <c r="AM44" s="43"/>
      <c r="AN44" s="43"/>
      <c r="AO44" s="124"/>
      <c r="AP44" s="124"/>
      <c r="AQ44" s="124"/>
      <c r="AR44" s="201" t="s">
        <v>111</v>
      </c>
      <c r="CH44" s="195">
        <v>0</v>
      </c>
    </row>
    <row r="45" spans="1:86" x14ac:dyDescent="0.25">
      <c r="A45" s="264"/>
      <c r="B45" s="207" t="s">
        <v>112</v>
      </c>
      <c r="C45" s="218">
        <f t="shared" si="0"/>
        <v>0</v>
      </c>
      <c r="D45" s="208">
        <f t="shared" si="3"/>
        <v>0</v>
      </c>
      <c r="E45" s="210">
        <f t="shared" si="3"/>
        <v>0</v>
      </c>
      <c r="F45" s="54"/>
      <c r="G45" s="219"/>
      <c r="H45" s="220"/>
      <c r="I45" s="221"/>
      <c r="J45" s="220"/>
      <c r="K45" s="105"/>
      <c r="L45" s="220"/>
      <c r="M45" s="105"/>
      <c r="N45" s="220"/>
      <c r="O45" s="105"/>
      <c r="P45" s="220"/>
      <c r="Q45" s="105"/>
      <c r="R45" s="40"/>
      <c r="S45" s="43"/>
      <c r="T45" s="40"/>
      <c r="U45" s="43"/>
      <c r="V45" s="40"/>
      <c r="W45" s="43"/>
      <c r="X45" s="40"/>
      <c r="Y45" s="43"/>
      <c r="Z45" s="40"/>
      <c r="AA45" s="43"/>
      <c r="AB45" s="40"/>
      <c r="AC45" s="43"/>
      <c r="AD45" s="40"/>
      <c r="AE45" s="43"/>
      <c r="AF45" s="40"/>
      <c r="AG45" s="43"/>
      <c r="AH45" s="40"/>
      <c r="AI45" s="43"/>
      <c r="AJ45" s="40"/>
      <c r="AK45" s="43"/>
      <c r="AL45" s="203"/>
      <c r="AM45" s="43"/>
      <c r="AN45" s="43"/>
      <c r="AO45" s="124"/>
      <c r="AP45" s="124"/>
      <c r="AQ45" s="124"/>
      <c r="AR45" s="201" t="s">
        <v>111</v>
      </c>
      <c r="CH45" s="195">
        <v>0</v>
      </c>
    </row>
    <row r="46" spans="1:86" x14ac:dyDescent="0.25">
      <c r="A46" s="265"/>
      <c r="B46" s="56" t="s">
        <v>33</v>
      </c>
      <c r="C46" s="212">
        <f t="shared" si="0"/>
        <v>0</v>
      </c>
      <c r="D46" s="212">
        <f t="shared" si="3"/>
        <v>0</v>
      </c>
      <c r="E46" s="212">
        <f t="shared" si="3"/>
        <v>0</v>
      </c>
      <c r="F46" s="81"/>
      <c r="G46" s="222"/>
      <c r="H46" s="57"/>
      <c r="I46" s="213"/>
      <c r="J46" s="57"/>
      <c r="K46" s="60"/>
      <c r="L46" s="57"/>
      <c r="M46" s="60"/>
      <c r="N46" s="57"/>
      <c r="O46" s="60"/>
      <c r="P46" s="57"/>
      <c r="Q46" s="60"/>
      <c r="R46" s="57"/>
      <c r="S46" s="60"/>
      <c r="T46" s="57"/>
      <c r="U46" s="60"/>
      <c r="V46" s="57"/>
      <c r="W46" s="60"/>
      <c r="X46" s="57"/>
      <c r="Y46" s="60"/>
      <c r="Z46" s="57"/>
      <c r="AA46" s="60"/>
      <c r="AB46" s="57"/>
      <c r="AC46" s="60"/>
      <c r="AD46" s="57"/>
      <c r="AE46" s="60"/>
      <c r="AF46" s="57"/>
      <c r="AG46" s="60"/>
      <c r="AH46" s="57"/>
      <c r="AI46" s="60"/>
      <c r="AJ46" s="57"/>
      <c r="AK46" s="60"/>
      <c r="AL46" s="223"/>
      <c r="AM46" s="60"/>
      <c r="AN46" s="60"/>
      <c r="AO46" s="129"/>
      <c r="AP46" s="129"/>
      <c r="AQ46" s="129"/>
      <c r="AR46" s="201" t="s">
        <v>111</v>
      </c>
      <c r="CG46" s="195">
        <v>0</v>
      </c>
      <c r="CH46" s="195">
        <v>0</v>
      </c>
    </row>
    <row r="47" spans="1:86" x14ac:dyDescent="0.25">
      <c r="A47" s="263" t="s">
        <v>36</v>
      </c>
      <c r="B47" s="28" t="s">
        <v>24</v>
      </c>
      <c r="C47" s="198">
        <f t="shared" si="0"/>
        <v>0</v>
      </c>
      <c r="D47" s="198">
        <f t="shared" si="3"/>
        <v>0</v>
      </c>
      <c r="E47" s="198">
        <f t="shared" si="3"/>
        <v>0</v>
      </c>
      <c r="F47" s="36"/>
      <c r="G47" s="216"/>
      <c r="H47" s="30"/>
      <c r="I47" s="199"/>
      <c r="J47" s="30"/>
      <c r="K47" s="33"/>
      <c r="L47" s="30"/>
      <c r="M47" s="33"/>
      <c r="N47" s="30"/>
      <c r="O47" s="33"/>
      <c r="P47" s="30"/>
      <c r="Q47" s="33"/>
      <c r="R47" s="30"/>
      <c r="S47" s="33"/>
      <c r="T47" s="30"/>
      <c r="U47" s="33"/>
      <c r="V47" s="30"/>
      <c r="W47" s="33"/>
      <c r="X47" s="30"/>
      <c r="Y47" s="33"/>
      <c r="Z47" s="30"/>
      <c r="AA47" s="33"/>
      <c r="AB47" s="30"/>
      <c r="AC47" s="33"/>
      <c r="AD47" s="30"/>
      <c r="AE47" s="33"/>
      <c r="AF47" s="30"/>
      <c r="AG47" s="33"/>
      <c r="AH47" s="30"/>
      <c r="AI47" s="33"/>
      <c r="AJ47" s="30"/>
      <c r="AK47" s="33"/>
      <c r="AL47" s="200"/>
      <c r="AM47" s="33"/>
      <c r="AN47" s="33"/>
      <c r="AO47" s="97"/>
      <c r="AP47" s="97"/>
      <c r="AQ47" s="97"/>
      <c r="AR47" s="201" t="s">
        <v>111</v>
      </c>
      <c r="CG47" s="195">
        <v>0</v>
      </c>
      <c r="CH47" s="195">
        <v>0</v>
      </c>
    </row>
    <row r="48" spans="1:86" x14ac:dyDescent="0.25">
      <c r="A48" s="264"/>
      <c r="B48" s="39" t="s">
        <v>25</v>
      </c>
      <c r="C48" s="202">
        <f t="shared" si="0"/>
        <v>0</v>
      </c>
      <c r="D48" s="202">
        <f t="shared" si="3"/>
        <v>0</v>
      </c>
      <c r="E48" s="202">
        <f t="shared" si="3"/>
        <v>0</v>
      </c>
      <c r="F48" s="54"/>
      <c r="G48" s="217"/>
      <c r="H48" s="40"/>
      <c r="I48" s="101"/>
      <c r="J48" s="40"/>
      <c r="K48" s="43"/>
      <c r="L48" s="40"/>
      <c r="M48" s="43"/>
      <c r="N48" s="40"/>
      <c r="O48" s="43"/>
      <c r="P48" s="40"/>
      <c r="Q48" s="43"/>
      <c r="R48" s="40"/>
      <c r="S48" s="43"/>
      <c r="T48" s="40"/>
      <c r="U48" s="43"/>
      <c r="V48" s="40"/>
      <c r="W48" s="43"/>
      <c r="X48" s="40"/>
      <c r="Y48" s="43"/>
      <c r="Z48" s="40"/>
      <c r="AA48" s="43"/>
      <c r="AB48" s="40"/>
      <c r="AC48" s="43"/>
      <c r="AD48" s="40"/>
      <c r="AE48" s="43"/>
      <c r="AF48" s="40"/>
      <c r="AG48" s="43"/>
      <c r="AH48" s="40"/>
      <c r="AI48" s="43"/>
      <c r="AJ48" s="40"/>
      <c r="AK48" s="43"/>
      <c r="AL48" s="203"/>
      <c r="AM48" s="43"/>
      <c r="AN48" s="43"/>
      <c r="AO48" s="124"/>
      <c r="AP48" s="124"/>
      <c r="AQ48" s="124"/>
      <c r="AR48" s="201" t="s">
        <v>111</v>
      </c>
      <c r="CG48" s="195">
        <v>0</v>
      </c>
      <c r="CH48" s="195">
        <v>0</v>
      </c>
    </row>
    <row r="49" spans="1:86" x14ac:dyDescent="0.25">
      <c r="A49" s="264"/>
      <c r="B49" s="39" t="s">
        <v>26</v>
      </c>
      <c r="C49" s="202">
        <f t="shared" si="0"/>
        <v>0</v>
      </c>
      <c r="D49" s="202">
        <f t="shared" si="3"/>
        <v>0</v>
      </c>
      <c r="E49" s="202">
        <f t="shared" si="3"/>
        <v>0</v>
      </c>
      <c r="F49" s="54"/>
      <c r="G49" s="217"/>
      <c r="H49" s="40"/>
      <c r="I49" s="101"/>
      <c r="J49" s="40"/>
      <c r="K49" s="43"/>
      <c r="L49" s="40"/>
      <c r="M49" s="43"/>
      <c r="N49" s="40"/>
      <c r="O49" s="43"/>
      <c r="P49" s="40"/>
      <c r="Q49" s="43"/>
      <c r="R49" s="40"/>
      <c r="S49" s="43"/>
      <c r="T49" s="40"/>
      <c r="U49" s="43"/>
      <c r="V49" s="40"/>
      <c r="W49" s="43"/>
      <c r="X49" s="40"/>
      <c r="Y49" s="43"/>
      <c r="Z49" s="40"/>
      <c r="AA49" s="43"/>
      <c r="AB49" s="40"/>
      <c r="AC49" s="43"/>
      <c r="AD49" s="40"/>
      <c r="AE49" s="43"/>
      <c r="AF49" s="40"/>
      <c r="AG49" s="43"/>
      <c r="AH49" s="40"/>
      <c r="AI49" s="43"/>
      <c r="AJ49" s="40"/>
      <c r="AK49" s="43"/>
      <c r="AL49" s="203"/>
      <c r="AM49" s="43"/>
      <c r="AN49" s="43"/>
      <c r="AO49" s="124"/>
      <c r="AP49" s="124"/>
      <c r="AQ49" s="124"/>
      <c r="AR49" s="201" t="s">
        <v>111</v>
      </c>
    </row>
    <row r="50" spans="1:86" x14ac:dyDescent="0.25">
      <c r="A50" s="264"/>
      <c r="B50" s="39" t="s">
        <v>27</v>
      </c>
      <c r="C50" s="202">
        <f t="shared" si="0"/>
        <v>0</v>
      </c>
      <c r="D50" s="202">
        <f t="shared" si="3"/>
        <v>0</v>
      </c>
      <c r="E50" s="202">
        <f t="shared" si="3"/>
        <v>0</v>
      </c>
      <c r="F50" s="54"/>
      <c r="G50" s="217"/>
      <c r="H50" s="40"/>
      <c r="I50" s="101"/>
      <c r="J50" s="40"/>
      <c r="K50" s="43"/>
      <c r="L50" s="40"/>
      <c r="M50" s="43"/>
      <c r="N50" s="40"/>
      <c r="O50" s="43"/>
      <c r="P50" s="40"/>
      <c r="Q50" s="43"/>
      <c r="R50" s="40"/>
      <c r="S50" s="43"/>
      <c r="T50" s="40"/>
      <c r="U50" s="43"/>
      <c r="V50" s="40"/>
      <c r="W50" s="43"/>
      <c r="X50" s="40"/>
      <c r="Y50" s="43"/>
      <c r="Z50" s="40"/>
      <c r="AA50" s="43"/>
      <c r="AB50" s="40"/>
      <c r="AC50" s="43"/>
      <c r="AD50" s="40"/>
      <c r="AE50" s="43"/>
      <c r="AF50" s="40"/>
      <c r="AG50" s="43"/>
      <c r="AH50" s="40"/>
      <c r="AI50" s="43"/>
      <c r="AJ50" s="40"/>
      <c r="AK50" s="43"/>
      <c r="AL50" s="203"/>
      <c r="AM50" s="43"/>
      <c r="AN50" s="43"/>
      <c r="AO50" s="124"/>
      <c r="AP50" s="124"/>
      <c r="AQ50" s="124"/>
      <c r="AR50" s="201" t="s">
        <v>111</v>
      </c>
      <c r="CH50" s="195">
        <v>0</v>
      </c>
    </row>
    <row r="51" spans="1:86" x14ac:dyDescent="0.25">
      <c r="A51" s="264"/>
      <c r="B51" s="39" t="s">
        <v>28</v>
      </c>
      <c r="C51" s="202">
        <f t="shared" si="0"/>
        <v>0</v>
      </c>
      <c r="D51" s="202">
        <f t="shared" si="3"/>
        <v>0</v>
      </c>
      <c r="E51" s="202">
        <f t="shared" si="3"/>
        <v>0</v>
      </c>
      <c r="F51" s="54"/>
      <c r="G51" s="217"/>
      <c r="H51" s="40"/>
      <c r="I51" s="101"/>
      <c r="J51" s="40"/>
      <c r="K51" s="43"/>
      <c r="L51" s="40"/>
      <c r="M51" s="43"/>
      <c r="N51" s="40"/>
      <c r="O51" s="43"/>
      <c r="P51" s="40"/>
      <c r="Q51" s="43"/>
      <c r="R51" s="40"/>
      <c r="S51" s="43"/>
      <c r="T51" s="40"/>
      <c r="U51" s="43"/>
      <c r="V51" s="40"/>
      <c r="W51" s="43"/>
      <c r="X51" s="40"/>
      <c r="Y51" s="43"/>
      <c r="Z51" s="40"/>
      <c r="AA51" s="43"/>
      <c r="AB51" s="40"/>
      <c r="AC51" s="43"/>
      <c r="AD51" s="40"/>
      <c r="AE51" s="43"/>
      <c r="AF51" s="40"/>
      <c r="AG51" s="43"/>
      <c r="AH51" s="40"/>
      <c r="AI51" s="43"/>
      <c r="AJ51" s="40"/>
      <c r="AK51" s="43"/>
      <c r="AL51" s="203"/>
      <c r="AM51" s="43"/>
      <c r="AN51" s="43"/>
      <c r="AO51" s="124"/>
      <c r="AP51" s="124"/>
      <c r="AQ51" s="124"/>
      <c r="AR51" s="201" t="s">
        <v>111</v>
      </c>
      <c r="CH51" s="195">
        <v>0</v>
      </c>
    </row>
    <row r="52" spans="1:86" x14ac:dyDescent="0.25">
      <c r="A52" s="264"/>
      <c r="B52" s="39" t="s">
        <v>29</v>
      </c>
      <c r="C52" s="202">
        <f t="shared" si="0"/>
        <v>0</v>
      </c>
      <c r="D52" s="202">
        <f t="shared" si="3"/>
        <v>0</v>
      </c>
      <c r="E52" s="202">
        <f t="shared" si="3"/>
        <v>0</v>
      </c>
      <c r="F52" s="54"/>
      <c r="G52" s="217"/>
      <c r="H52" s="40"/>
      <c r="I52" s="101"/>
      <c r="J52" s="40"/>
      <c r="K52" s="43"/>
      <c r="L52" s="40"/>
      <c r="M52" s="43"/>
      <c r="N52" s="40"/>
      <c r="O52" s="43"/>
      <c r="P52" s="40"/>
      <c r="Q52" s="43"/>
      <c r="R52" s="40"/>
      <c r="S52" s="43"/>
      <c r="T52" s="40"/>
      <c r="U52" s="43"/>
      <c r="V52" s="40"/>
      <c r="W52" s="43"/>
      <c r="X52" s="40"/>
      <c r="Y52" s="43"/>
      <c r="Z52" s="40"/>
      <c r="AA52" s="43"/>
      <c r="AB52" s="40"/>
      <c r="AC52" s="43"/>
      <c r="AD52" s="40"/>
      <c r="AE52" s="43"/>
      <c r="AF52" s="40"/>
      <c r="AG52" s="43"/>
      <c r="AH52" s="40"/>
      <c r="AI52" s="43"/>
      <c r="AJ52" s="40"/>
      <c r="AK52" s="43"/>
      <c r="AL52" s="203"/>
      <c r="AM52" s="43"/>
      <c r="AN52" s="43"/>
      <c r="AO52" s="124"/>
      <c r="AP52" s="124"/>
      <c r="AQ52" s="124"/>
      <c r="AR52" s="201" t="s">
        <v>111</v>
      </c>
      <c r="CH52" s="195">
        <v>0</v>
      </c>
    </row>
    <row r="53" spans="1:86" x14ac:dyDescent="0.25">
      <c r="A53" s="264"/>
      <c r="B53" s="39" t="s">
        <v>30</v>
      </c>
      <c r="C53" s="202">
        <f t="shared" si="0"/>
        <v>0</v>
      </c>
      <c r="D53" s="202">
        <f t="shared" si="3"/>
        <v>0</v>
      </c>
      <c r="E53" s="202">
        <f t="shared" si="3"/>
        <v>0</v>
      </c>
      <c r="F53" s="54"/>
      <c r="G53" s="217"/>
      <c r="H53" s="40"/>
      <c r="I53" s="101"/>
      <c r="J53" s="40"/>
      <c r="K53" s="43"/>
      <c r="L53" s="40"/>
      <c r="M53" s="43"/>
      <c r="N53" s="40"/>
      <c r="O53" s="43"/>
      <c r="P53" s="40"/>
      <c r="Q53" s="43"/>
      <c r="R53" s="40"/>
      <c r="S53" s="43"/>
      <c r="T53" s="40"/>
      <c r="U53" s="43"/>
      <c r="V53" s="40"/>
      <c r="W53" s="43"/>
      <c r="X53" s="40"/>
      <c r="Y53" s="43"/>
      <c r="Z53" s="40"/>
      <c r="AA53" s="43"/>
      <c r="AB53" s="40"/>
      <c r="AC53" s="43"/>
      <c r="AD53" s="40"/>
      <c r="AE53" s="43"/>
      <c r="AF53" s="40"/>
      <c r="AG53" s="43"/>
      <c r="AH53" s="40"/>
      <c r="AI53" s="43"/>
      <c r="AJ53" s="40"/>
      <c r="AK53" s="43"/>
      <c r="AL53" s="203"/>
      <c r="AM53" s="43"/>
      <c r="AN53" s="43"/>
      <c r="AO53" s="124"/>
      <c r="AP53" s="124"/>
      <c r="AQ53" s="124"/>
      <c r="AR53" s="201" t="s">
        <v>111</v>
      </c>
      <c r="CH53" s="195">
        <v>0</v>
      </c>
    </row>
    <row r="54" spans="1:86" x14ac:dyDescent="0.25">
      <c r="A54" s="264"/>
      <c r="B54" s="48" t="s">
        <v>31</v>
      </c>
      <c r="C54" s="204">
        <f t="shared" si="0"/>
        <v>0</v>
      </c>
      <c r="D54" s="204">
        <f t="shared" si="3"/>
        <v>0</v>
      </c>
      <c r="E54" s="204">
        <f t="shared" si="3"/>
        <v>0</v>
      </c>
      <c r="F54" s="54"/>
      <c r="G54" s="217"/>
      <c r="H54" s="49"/>
      <c r="I54" s="205"/>
      <c r="J54" s="49"/>
      <c r="K54" s="52"/>
      <c r="L54" s="49"/>
      <c r="M54" s="52"/>
      <c r="N54" s="49"/>
      <c r="O54" s="52"/>
      <c r="P54" s="49"/>
      <c r="Q54" s="52"/>
      <c r="R54" s="49"/>
      <c r="S54" s="52"/>
      <c r="T54" s="49"/>
      <c r="U54" s="52"/>
      <c r="V54" s="49"/>
      <c r="W54" s="52"/>
      <c r="X54" s="49"/>
      <c r="Y54" s="52"/>
      <c r="Z54" s="49"/>
      <c r="AA54" s="52"/>
      <c r="AB54" s="49"/>
      <c r="AC54" s="52"/>
      <c r="AD54" s="49"/>
      <c r="AE54" s="52"/>
      <c r="AF54" s="49"/>
      <c r="AG54" s="52"/>
      <c r="AH54" s="49"/>
      <c r="AI54" s="52"/>
      <c r="AJ54" s="49"/>
      <c r="AK54" s="52"/>
      <c r="AL54" s="206"/>
      <c r="AM54" s="52"/>
      <c r="AN54" s="52"/>
      <c r="AO54" s="124"/>
      <c r="AP54" s="124"/>
      <c r="AQ54" s="124"/>
      <c r="AR54" s="201" t="s">
        <v>111</v>
      </c>
      <c r="CH54" s="195">
        <v>0</v>
      </c>
    </row>
    <row r="55" spans="1:86" x14ac:dyDescent="0.25">
      <c r="A55" s="264"/>
      <c r="B55" s="39" t="s">
        <v>32</v>
      </c>
      <c r="C55" s="202">
        <f t="shared" si="0"/>
        <v>0</v>
      </c>
      <c r="D55" s="202">
        <f t="shared" si="3"/>
        <v>0</v>
      </c>
      <c r="E55" s="202">
        <f t="shared" si="3"/>
        <v>0</v>
      </c>
      <c r="F55" s="54"/>
      <c r="G55" s="217"/>
      <c r="H55" s="40"/>
      <c r="I55" s="101"/>
      <c r="J55" s="40"/>
      <c r="K55" s="43"/>
      <c r="L55" s="40"/>
      <c r="M55" s="43"/>
      <c r="N55" s="40"/>
      <c r="O55" s="43"/>
      <c r="P55" s="40"/>
      <c r="Q55" s="43"/>
      <c r="R55" s="40"/>
      <c r="S55" s="43"/>
      <c r="T55" s="40"/>
      <c r="U55" s="43"/>
      <c r="V55" s="40"/>
      <c r="W55" s="43"/>
      <c r="X55" s="40"/>
      <c r="Y55" s="43"/>
      <c r="Z55" s="40"/>
      <c r="AA55" s="43"/>
      <c r="AB55" s="40"/>
      <c r="AC55" s="43"/>
      <c r="AD55" s="40"/>
      <c r="AE55" s="43"/>
      <c r="AF55" s="40"/>
      <c r="AG55" s="43"/>
      <c r="AH55" s="40"/>
      <c r="AI55" s="43"/>
      <c r="AJ55" s="40"/>
      <c r="AK55" s="43"/>
      <c r="AL55" s="203"/>
      <c r="AM55" s="43"/>
      <c r="AN55" s="43"/>
      <c r="AO55" s="124"/>
      <c r="AP55" s="124"/>
      <c r="AQ55" s="124"/>
      <c r="AR55" s="201" t="s">
        <v>111</v>
      </c>
      <c r="CH55" s="195">
        <v>0</v>
      </c>
    </row>
    <row r="56" spans="1:86" x14ac:dyDescent="0.25">
      <c r="A56" s="264"/>
      <c r="B56" s="207" t="s">
        <v>112</v>
      </c>
      <c r="C56" s="208">
        <f t="shared" si="0"/>
        <v>0</v>
      </c>
      <c r="D56" s="208">
        <f t="shared" ref="D56:E74" si="4">SUM(F56+H56+J56+L56+N56+P56+R56+T56+V56+X56+Z56+AB56+AD56+AF56+AH56+AJ56+AL56)</f>
        <v>0</v>
      </c>
      <c r="E56" s="210">
        <f t="shared" si="4"/>
        <v>0</v>
      </c>
      <c r="F56" s="54"/>
      <c r="G56" s="224"/>
      <c r="H56" s="40"/>
      <c r="I56" s="101"/>
      <c r="J56" s="40"/>
      <c r="K56" s="43"/>
      <c r="L56" s="40"/>
      <c r="M56" s="43"/>
      <c r="N56" s="40"/>
      <c r="O56" s="43"/>
      <c r="P56" s="40"/>
      <c r="Q56" s="43"/>
      <c r="R56" s="40"/>
      <c r="S56" s="43"/>
      <c r="T56" s="40"/>
      <c r="U56" s="43"/>
      <c r="V56" s="40"/>
      <c r="W56" s="43"/>
      <c r="X56" s="40"/>
      <c r="Y56" s="43"/>
      <c r="Z56" s="40"/>
      <c r="AA56" s="43"/>
      <c r="AB56" s="40"/>
      <c r="AC56" s="43"/>
      <c r="AD56" s="40"/>
      <c r="AE56" s="43"/>
      <c r="AF56" s="40"/>
      <c r="AG56" s="44"/>
      <c r="AH56" s="40"/>
      <c r="AI56" s="43"/>
      <c r="AJ56" s="40"/>
      <c r="AK56" s="43"/>
      <c r="AL56" s="203"/>
      <c r="AM56" s="43"/>
      <c r="AN56" s="43"/>
      <c r="AO56" s="124"/>
      <c r="AP56" s="124"/>
      <c r="AQ56" s="124"/>
      <c r="AR56" s="201" t="s">
        <v>111</v>
      </c>
      <c r="CH56" s="195">
        <v>0</v>
      </c>
    </row>
    <row r="57" spans="1:86" x14ac:dyDescent="0.25">
      <c r="A57" s="265"/>
      <c r="B57" s="56" t="s">
        <v>33</v>
      </c>
      <c r="C57" s="212">
        <f t="shared" si="0"/>
        <v>0</v>
      </c>
      <c r="D57" s="212">
        <f t="shared" si="4"/>
        <v>0</v>
      </c>
      <c r="E57" s="212">
        <f t="shared" si="4"/>
        <v>0</v>
      </c>
      <c r="F57" s="81"/>
      <c r="G57" s="222"/>
      <c r="H57" s="57"/>
      <c r="I57" s="213"/>
      <c r="J57" s="57"/>
      <c r="K57" s="60"/>
      <c r="L57" s="57"/>
      <c r="M57" s="60"/>
      <c r="N57" s="57"/>
      <c r="O57" s="60"/>
      <c r="P57" s="57"/>
      <c r="Q57" s="60"/>
      <c r="R57" s="57"/>
      <c r="S57" s="60"/>
      <c r="T57" s="57"/>
      <c r="U57" s="60"/>
      <c r="V57" s="57"/>
      <c r="W57" s="60"/>
      <c r="X57" s="57"/>
      <c r="Y57" s="60"/>
      <c r="Z57" s="57"/>
      <c r="AA57" s="60"/>
      <c r="AB57" s="57"/>
      <c r="AC57" s="60"/>
      <c r="AD57" s="57"/>
      <c r="AE57" s="60"/>
      <c r="AF57" s="57"/>
      <c r="AG57" s="60"/>
      <c r="AH57" s="57"/>
      <c r="AI57" s="60"/>
      <c r="AJ57" s="57"/>
      <c r="AK57" s="60"/>
      <c r="AL57" s="223"/>
      <c r="AM57" s="60"/>
      <c r="AN57" s="60"/>
      <c r="AO57" s="129"/>
      <c r="AP57" s="129"/>
      <c r="AQ57" s="129"/>
      <c r="AR57" s="201" t="s">
        <v>111</v>
      </c>
      <c r="CH57" s="195">
        <v>0</v>
      </c>
    </row>
    <row r="58" spans="1:86" x14ac:dyDescent="0.25">
      <c r="A58" s="263" t="s">
        <v>37</v>
      </c>
      <c r="B58" s="28" t="s">
        <v>24</v>
      </c>
      <c r="C58" s="198">
        <f t="shared" si="0"/>
        <v>0</v>
      </c>
      <c r="D58" s="198">
        <f t="shared" si="4"/>
        <v>0</v>
      </c>
      <c r="E58" s="198">
        <f t="shared" si="4"/>
        <v>0</v>
      </c>
      <c r="F58" s="36"/>
      <c r="G58" s="216"/>
      <c r="H58" s="36"/>
      <c r="I58" s="216"/>
      <c r="J58" s="30"/>
      <c r="K58" s="33"/>
      <c r="L58" s="30"/>
      <c r="M58" s="33"/>
      <c r="N58" s="30"/>
      <c r="O58" s="33"/>
      <c r="P58" s="30"/>
      <c r="Q58" s="33"/>
      <c r="R58" s="30"/>
      <c r="S58" s="33"/>
      <c r="T58" s="30"/>
      <c r="U58" s="33"/>
      <c r="V58" s="30"/>
      <c r="W58" s="33"/>
      <c r="X58" s="30"/>
      <c r="Y58" s="33"/>
      <c r="Z58" s="30"/>
      <c r="AA58" s="33"/>
      <c r="AB58" s="30"/>
      <c r="AC58" s="33"/>
      <c r="AD58" s="30"/>
      <c r="AE58" s="33"/>
      <c r="AF58" s="30"/>
      <c r="AG58" s="33"/>
      <c r="AH58" s="30"/>
      <c r="AI58" s="33"/>
      <c r="AJ58" s="30"/>
      <c r="AK58" s="33"/>
      <c r="AL58" s="200"/>
      <c r="AM58" s="33"/>
      <c r="AN58" s="33"/>
      <c r="AO58" s="143"/>
      <c r="AP58" s="143"/>
      <c r="AQ58" s="143"/>
      <c r="AR58" s="201" t="s">
        <v>111</v>
      </c>
      <c r="CH58" s="195">
        <v>0</v>
      </c>
    </row>
    <row r="59" spans="1:86" x14ac:dyDescent="0.25">
      <c r="A59" s="264"/>
      <c r="B59" s="39" t="s">
        <v>25</v>
      </c>
      <c r="C59" s="202">
        <f t="shared" si="0"/>
        <v>0</v>
      </c>
      <c r="D59" s="202">
        <f t="shared" si="4"/>
        <v>0</v>
      </c>
      <c r="E59" s="202">
        <f t="shared" si="4"/>
        <v>0</v>
      </c>
      <c r="F59" s="54"/>
      <c r="G59" s="217"/>
      <c r="H59" s="54"/>
      <c r="I59" s="217"/>
      <c r="J59" s="40"/>
      <c r="K59" s="43"/>
      <c r="L59" s="40"/>
      <c r="M59" s="43"/>
      <c r="N59" s="40"/>
      <c r="O59" s="43"/>
      <c r="P59" s="40"/>
      <c r="Q59" s="43"/>
      <c r="R59" s="40"/>
      <c r="S59" s="43"/>
      <c r="T59" s="40"/>
      <c r="U59" s="43"/>
      <c r="V59" s="40"/>
      <c r="W59" s="43"/>
      <c r="X59" s="40"/>
      <c r="Y59" s="43"/>
      <c r="Z59" s="40"/>
      <c r="AA59" s="43"/>
      <c r="AB59" s="40"/>
      <c r="AC59" s="43"/>
      <c r="AD59" s="40"/>
      <c r="AE59" s="43"/>
      <c r="AF59" s="40"/>
      <c r="AG59" s="43"/>
      <c r="AH59" s="40"/>
      <c r="AI59" s="43"/>
      <c r="AJ59" s="40"/>
      <c r="AK59" s="43"/>
      <c r="AL59" s="203"/>
      <c r="AM59" s="43"/>
      <c r="AN59" s="43"/>
      <c r="AO59" s="124"/>
      <c r="AP59" s="124"/>
      <c r="AQ59" s="124"/>
      <c r="AR59" s="201" t="s">
        <v>111</v>
      </c>
      <c r="CH59" s="195">
        <v>0</v>
      </c>
    </row>
    <row r="60" spans="1:86" x14ac:dyDescent="0.25">
      <c r="A60" s="264"/>
      <c r="B60" s="39" t="s">
        <v>26</v>
      </c>
      <c r="C60" s="202">
        <f t="shared" si="0"/>
        <v>0</v>
      </c>
      <c r="D60" s="202">
        <f t="shared" si="4"/>
        <v>0</v>
      </c>
      <c r="E60" s="202">
        <f t="shared" si="4"/>
        <v>0</v>
      </c>
      <c r="F60" s="54"/>
      <c r="G60" s="217"/>
      <c r="H60" s="54"/>
      <c r="I60" s="217"/>
      <c r="J60" s="40"/>
      <c r="K60" s="43"/>
      <c r="L60" s="40"/>
      <c r="M60" s="43"/>
      <c r="N60" s="40"/>
      <c r="O60" s="43"/>
      <c r="P60" s="40"/>
      <c r="Q60" s="43"/>
      <c r="R60" s="40"/>
      <c r="S60" s="43"/>
      <c r="T60" s="40"/>
      <c r="U60" s="43"/>
      <c r="V60" s="40"/>
      <c r="W60" s="43"/>
      <c r="X60" s="40"/>
      <c r="Y60" s="43"/>
      <c r="Z60" s="40"/>
      <c r="AA60" s="43"/>
      <c r="AB60" s="40"/>
      <c r="AC60" s="43"/>
      <c r="AD60" s="40"/>
      <c r="AE60" s="43"/>
      <c r="AF60" s="40"/>
      <c r="AG60" s="43"/>
      <c r="AH60" s="40"/>
      <c r="AI60" s="43"/>
      <c r="AJ60" s="40"/>
      <c r="AK60" s="43"/>
      <c r="AL60" s="203"/>
      <c r="AM60" s="43"/>
      <c r="AN60" s="43"/>
      <c r="AO60" s="124"/>
      <c r="AP60" s="124"/>
      <c r="AQ60" s="124"/>
      <c r="AR60" s="201" t="s">
        <v>111</v>
      </c>
      <c r="CH60" s="195">
        <v>0</v>
      </c>
    </row>
    <row r="61" spans="1:86" x14ac:dyDescent="0.25">
      <c r="A61" s="264"/>
      <c r="B61" s="39" t="s">
        <v>28</v>
      </c>
      <c r="C61" s="202">
        <f t="shared" si="0"/>
        <v>0</v>
      </c>
      <c r="D61" s="202">
        <f t="shared" si="4"/>
        <v>0</v>
      </c>
      <c r="E61" s="202">
        <f t="shared" si="4"/>
        <v>0</v>
      </c>
      <c r="F61" s="54"/>
      <c r="G61" s="217"/>
      <c r="H61" s="54"/>
      <c r="I61" s="217"/>
      <c r="J61" s="40"/>
      <c r="K61" s="43"/>
      <c r="L61" s="40"/>
      <c r="M61" s="43"/>
      <c r="N61" s="40"/>
      <c r="O61" s="43"/>
      <c r="P61" s="40"/>
      <c r="Q61" s="43"/>
      <c r="R61" s="40"/>
      <c r="S61" s="43"/>
      <c r="T61" s="40"/>
      <c r="U61" s="43"/>
      <c r="V61" s="40"/>
      <c r="W61" s="43"/>
      <c r="X61" s="40"/>
      <c r="Y61" s="43"/>
      <c r="Z61" s="40"/>
      <c r="AA61" s="43"/>
      <c r="AB61" s="40"/>
      <c r="AC61" s="43"/>
      <c r="AD61" s="40"/>
      <c r="AE61" s="43"/>
      <c r="AF61" s="40"/>
      <c r="AG61" s="43"/>
      <c r="AH61" s="40"/>
      <c r="AI61" s="43"/>
      <c r="AJ61" s="40"/>
      <c r="AK61" s="43"/>
      <c r="AL61" s="203"/>
      <c r="AM61" s="43"/>
      <c r="AN61" s="43"/>
      <c r="AO61" s="124"/>
      <c r="AP61" s="124"/>
      <c r="AQ61" s="124"/>
      <c r="AR61" s="201" t="s">
        <v>111</v>
      </c>
      <c r="CH61" s="195">
        <v>0</v>
      </c>
    </row>
    <row r="62" spans="1:86" x14ac:dyDescent="0.25">
      <c r="A62" s="264"/>
      <c r="B62" s="39" t="s">
        <v>29</v>
      </c>
      <c r="C62" s="202">
        <f t="shared" si="0"/>
        <v>0</v>
      </c>
      <c r="D62" s="202">
        <f t="shared" si="4"/>
        <v>0</v>
      </c>
      <c r="E62" s="202">
        <f t="shared" si="4"/>
        <v>0</v>
      </c>
      <c r="F62" s="54"/>
      <c r="G62" s="217"/>
      <c r="H62" s="54"/>
      <c r="I62" s="217"/>
      <c r="J62" s="40"/>
      <c r="K62" s="43"/>
      <c r="L62" s="40"/>
      <c r="M62" s="43"/>
      <c r="N62" s="40"/>
      <c r="O62" s="43"/>
      <c r="P62" s="40"/>
      <c r="Q62" s="43"/>
      <c r="R62" s="40"/>
      <c r="S62" s="43"/>
      <c r="T62" s="40"/>
      <c r="U62" s="43"/>
      <c r="V62" s="40"/>
      <c r="W62" s="43"/>
      <c r="X62" s="40"/>
      <c r="Y62" s="43"/>
      <c r="Z62" s="40"/>
      <c r="AA62" s="43"/>
      <c r="AB62" s="40"/>
      <c r="AC62" s="43"/>
      <c r="AD62" s="40"/>
      <c r="AE62" s="43"/>
      <c r="AF62" s="40"/>
      <c r="AG62" s="43"/>
      <c r="AH62" s="40"/>
      <c r="AI62" s="43"/>
      <c r="AJ62" s="40"/>
      <c r="AK62" s="43"/>
      <c r="AL62" s="203"/>
      <c r="AM62" s="43"/>
      <c r="AN62" s="43"/>
      <c r="AO62" s="124"/>
      <c r="AP62" s="124"/>
      <c r="AQ62" s="124"/>
      <c r="AR62" s="201" t="s">
        <v>111</v>
      </c>
      <c r="CH62" s="195">
        <v>0</v>
      </c>
    </row>
    <row r="63" spans="1:86" x14ac:dyDescent="0.25">
      <c r="A63" s="264"/>
      <c r="B63" s="225" t="s">
        <v>112</v>
      </c>
      <c r="C63" s="209">
        <f t="shared" si="0"/>
        <v>0</v>
      </c>
      <c r="D63" s="208">
        <f t="shared" si="4"/>
        <v>0</v>
      </c>
      <c r="E63" s="210">
        <f t="shared" si="4"/>
        <v>0</v>
      </c>
      <c r="F63" s="54"/>
      <c r="G63" s="217"/>
      <c r="H63" s="54"/>
      <c r="I63" s="217"/>
      <c r="J63" s="49"/>
      <c r="K63" s="52"/>
      <c r="L63" s="49"/>
      <c r="M63" s="52"/>
      <c r="N63" s="49"/>
      <c r="O63" s="52"/>
      <c r="P63" s="49"/>
      <c r="Q63" s="52"/>
      <c r="R63" s="49"/>
      <c r="S63" s="52"/>
      <c r="T63" s="49"/>
      <c r="U63" s="52"/>
      <c r="V63" s="49"/>
      <c r="W63" s="52"/>
      <c r="X63" s="49"/>
      <c r="Y63" s="52"/>
      <c r="Z63" s="49"/>
      <c r="AA63" s="52"/>
      <c r="AB63" s="49"/>
      <c r="AC63" s="52"/>
      <c r="AD63" s="49"/>
      <c r="AE63" s="52"/>
      <c r="AF63" s="49"/>
      <c r="AG63" s="52"/>
      <c r="AH63" s="49"/>
      <c r="AI63" s="52"/>
      <c r="AJ63" s="49"/>
      <c r="AK63" s="52"/>
      <c r="AL63" s="206"/>
      <c r="AM63" s="52"/>
      <c r="AN63" s="52"/>
      <c r="AO63" s="226"/>
      <c r="AP63" s="226"/>
      <c r="AQ63" s="226"/>
      <c r="AR63" s="201" t="s">
        <v>111</v>
      </c>
      <c r="CH63" s="195">
        <v>0</v>
      </c>
    </row>
    <row r="64" spans="1:86" x14ac:dyDescent="0.25">
      <c r="A64" s="264"/>
      <c r="B64" s="56" t="s">
        <v>32</v>
      </c>
      <c r="C64" s="212">
        <f t="shared" si="0"/>
        <v>0</v>
      </c>
      <c r="D64" s="212">
        <f t="shared" si="4"/>
        <v>0</v>
      </c>
      <c r="E64" s="212">
        <f t="shared" si="4"/>
        <v>0</v>
      </c>
      <c r="F64" s="81"/>
      <c r="G64" s="227"/>
      <c r="H64" s="81"/>
      <c r="I64" s="227"/>
      <c r="J64" s="70"/>
      <c r="K64" s="73"/>
      <c r="L64" s="70"/>
      <c r="M64" s="73"/>
      <c r="N64" s="70"/>
      <c r="O64" s="73"/>
      <c r="P64" s="70"/>
      <c r="Q64" s="73"/>
      <c r="R64" s="70"/>
      <c r="S64" s="73"/>
      <c r="T64" s="70"/>
      <c r="U64" s="73"/>
      <c r="V64" s="70"/>
      <c r="W64" s="73"/>
      <c r="X64" s="70"/>
      <c r="Y64" s="73"/>
      <c r="Z64" s="70"/>
      <c r="AA64" s="73"/>
      <c r="AB64" s="70"/>
      <c r="AC64" s="73"/>
      <c r="AD64" s="70"/>
      <c r="AE64" s="73"/>
      <c r="AF64" s="70"/>
      <c r="AG64" s="73"/>
      <c r="AH64" s="70"/>
      <c r="AI64" s="73"/>
      <c r="AJ64" s="70"/>
      <c r="AK64" s="73"/>
      <c r="AL64" s="215"/>
      <c r="AM64" s="73"/>
      <c r="AN64" s="73"/>
      <c r="AO64" s="129"/>
      <c r="AP64" s="129"/>
      <c r="AQ64" s="129"/>
      <c r="AR64" s="201" t="s">
        <v>111</v>
      </c>
      <c r="CH64" s="195">
        <v>0</v>
      </c>
    </row>
    <row r="65" spans="1:86" x14ac:dyDescent="0.25">
      <c r="A65" s="263" t="s">
        <v>38</v>
      </c>
      <c r="B65" s="28" t="s">
        <v>24</v>
      </c>
      <c r="C65" s="198">
        <f t="shared" si="0"/>
        <v>0</v>
      </c>
      <c r="D65" s="198">
        <f t="shared" si="4"/>
        <v>0</v>
      </c>
      <c r="E65" s="198">
        <f t="shared" si="4"/>
        <v>0</v>
      </c>
      <c r="F65" s="36"/>
      <c r="G65" s="216"/>
      <c r="H65" s="36"/>
      <c r="I65" s="216"/>
      <c r="J65" s="30"/>
      <c r="K65" s="33"/>
      <c r="L65" s="30"/>
      <c r="M65" s="33"/>
      <c r="N65" s="30"/>
      <c r="O65" s="33"/>
      <c r="P65" s="30"/>
      <c r="Q65" s="33"/>
      <c r="R65" s="30"/>
      <c r="S65" s="33"/>
      <c r="T65" s="30"/>
      <c r="U65" s="33"/>
      <c r="V65" s="30"/>
      <c r="W65" s="33"/>
      <c r="X65" s="30"/>
      <c r="Y65" s="33"/>
      <c r="Z65" s="30"/>
      <c r="AA65" s="33"/>
      <c r="AB65" s="30"/>
      <c r="AC65" s="33"/>
      <c r="AD65" s="30"/>
      <c r="AE65" s="33"/>
      <c r="AF65" s="104"/>
      <c r="AG65" s="94"/>
      <c r="AH65" s="104"/>
      <c r="AI65" s="94"/>
      <c r="AJ65" s="104"/>
      <c r="AK65" s="94"/>
      <c r="AL65" s="228"/>
      <c r="AM65" s="94"/>
      <c r="AN65" s="97"/>
      <c r="AO65" s="97"/>
      <c r="AP65" s="97"/>
      <c r="AQ65" s="97"/>
      <c r="AR65" s="201" t="s">
        <v>111</v>
      </c>
      <c r="CG65" s="195">
        <v>0</v>
      </c>
      <c r="CH65" s="195">
        <v>0</v>
      </c>
    </row>
    <row r="66" spans="1:86" x14ac:dyDescent="0.25">
      <c r="A66" s="264"/>
      <c r="B66" s="39" t="s">
        <v>26</v>
      </c>
      <c r="C66" s="202">
        <f t="shared" si="0"/>
        <v>0</v>
      </c>
      <c r="D66" s="202">
        <f t="shared" si="4"/>
        <v>0</v>
      </c>
      <c r="E66" s="202">
        <f t="shared" si="4"/>
        <v>0</v>
      </c>
      <c r="F66" s="54"/>
      <c r="G66" s="217"/>
      <c r="H66" s="54"/>
      <c r="I66" s="217"/>
      <c r="J66" s="40"/>
      <c r="K66" s="43"/>
      <c r="L66" s="40"/>
      <c r="M66" s="43"/>
      <c r="N66" s="40"/>
      <c r="O66" s="43"/>
      <c r="P66" s="40"/>
      <c r="Q66" s="43"/>
      <c r="R66" s="40"/>
      <c r="S66" s="43"/>
      <c r="T66" s="40"/>
      <c r="U66" s="43"/>
      <c r="V66" s="40"/>
      <c r="W66" s="43"/>
      <c r="X66" s="40"/>
      <c r="Y66" s="43"/>
      <c r="Z66" s="40"/>
      <c r="AA66" s="43"/>
      <c r="AB66" s="40"/>
      <c r="AC66" s="43"/>
      <c r="AD66" s="40"/>
      <c r="AE66" s="43"/>
      <c r="AF66" s="46"/>
      <c r="AG66" s="47"/>
      <c r="AH66" s="46"/>
      <c r="AI66" s="47"/>
      <c r="AJ66" s="46"/>
      <c r="AK66" s="47"/>
      <c r="AL66" s="229"/>
      <c r="AM66" s="47"/>
      <c r="AN66" s="124"/>
      <c r="AO66" s="124"/>
      <c r="AP66" s="124"/>
      <c r="AQ66" s="124"/>
      <c r="AR66" s="201" t="s">
        <v>111</v>
      </c>
      <c r="CG66" s="195">
        <v>0</v>
      </c>
      <c r="CH66" s="195">
        <v>0</v>
      </c>
    </row>
    <row r="67" spans="1:86" x14ac:dyDescent="0.25">
      <c r="A67" s="264"/>
      <c r="B67" s="207" t="s">
        <v>112</v>
      </c>
      <c r="C67" s="218">
        <f t="shared" si="0"/>
        <v>0</v>
      </c>
      <c r="D67" s="208">
        <f t="shared" si="4"/>
        <v>0</v>
      </c>
      <c r="E67" s="210">
        <f t="shared" si="4"/>
        <v>0</v>
      </c>
      <c r="F67" s="54"/>
      <c r="G67" s="217"/>
      <c r="H67" s="54"/>
      <c r="I67" s="217"/>
      <c r="J67" s="49"/>
      <c r="K67" s="52"/>
      <c r="L67" s="49"/>
      <c r="M67" s="52"/>
      <c r="N67" s="49"/>
      <c r="O67" s="52"/>
      <c r="P67" s="49"/>
      <c r="Q67" s="52"/>
      <c r="R67" s="49"/>
      <c r="S67" s="52"/>
      <c r="T67" s="49"/>
      <c r="U67" s="52"/>
      <c r="V67" s="49"/>
      <c r="W67" s="52"/>
      <c r="X67" s="49"/>
      <c r="Y67" s="52"/>
      <c r="Z67" s="49"/>
      <c r="AA67" s="52"/>
      <c r="AB67" s="49"/>
      <c r="AC67" s="52"/>
      <c r="AD67" s="49"/>
      <c r="AE67" s="52"/>
      <c r="AF67" s="54"/>
      <c r="AG67" s="55"/>
      <c r="AH67" s="54"/>
      <c r="AI67" s="55"/>
      <c r="AJ67" s="54"/>
      <c r="AK67" s="55"/>
      <c r="AL67" s="230"/>
      <c r="AM67" s="55"/>
      <c r="AN67" s="226"/>
      <c r="AO67" s="226"/>
      <c r="AP67" s="226"/>
      <c r="AQ67" s="226"/>
      <c r="AR67" s="201" t="s">
        <v>111</v>
      </c>
      <c r="CG67" s="195">
        <v>0</v>
      </c>
      <c r="CH67" s="195">
        <v>0</v>
      </c>
    </row>
    <row r="68" spans="1:86" x14ac:dyDescent="0.25">
      <c r="A68" s="265"/>
      <c r="B68" s="56" t="s">
        <v>32</v>
      </c>
      <c r="C68" s="212">
        <f t="shared" si="0"/>
        <v>0</v>
      </c>
      <c r="D68" s="212">
        <f t="shared" si="4"/>
        <v>0</v>
      </c>
      <c r="E68" s="212">
        <f t="shared" si="4"/>
        <v>0</v>
      </c>
      <c r="F68" s="81"/>
      <c r="G68" s="227"/>
      <c r="H68" s="81"/>
      <c r="I68" s="227"/>
      <c r="J68" s="70"/>
      <c r="K68" s="73"/>
      <c r="L68" s="70"/>
      <c r="M68" s="73"/>
      <c r="N68" s="70"/>
      <c r="O68" s="73"/>
      <c r="P68" s="70"/>
      <c r="Q68" s="73"/>
      <c r="R68" s="70"/>
      <c r="S68" s="73"/>
      <c r="T68" s="70"/>
      <c r="U68" s="73"/>
      <c r="V68" s="70"/>
      <c r="W68" s="73"/>
      <c r="X68" s="70"/>
      <c r="Y68" s="73"/>
      <c r="Z68" s="70"/>
      <c r="AA68" s="73"/>
      <c r="AB68" s="70"/>
      <c r="AC68" s="73"/>
      <c r="AD68" s="70"/>
      <c r="AE68" s="73"/>
      <c r="AF68" s="81"/>
      <c r="AG68" s="64"/>
      <c r="AH68" s="81"/>
      <c r="AI68" s="64"/>
      <c r="AJ68" s="81"/>
      <c r="AK68" s="64"/>
      <c r="AL68" s="231"/>
      <c r="AM68" s="64"/>
      <c r="AN68" s="129"/>
      <c r="AO68" s="129"/>
      <c r="AP68" s="129"/>
      <c r="AQ68" s="129"/>
      <c r="AR68" s="201" t="s">
        <v>111</v>
      </c>
      <c r="CG68" s="195">
        <v>0</v>
      </c>
      <c r="CH68" s="195">
        <v>0</v>
      </c>
    </row>
    <row r="69" spans="1:86" x14ac:dyDescent="0.25">
      <c r="A69" s="263" t="s">
        <v>39</v>
      </c>
      <c r="B69" s="28" t="s">
        <v>24</v>
      </c>
      <c r="C69" s="198">
        <f t="shared" si="0"/>
        <v>1</v>
      </c>
      <c r="D69" s="198">
        <f t="shared" si="4"/>
        <v>1</v>
      </c>
      <c r="E69" s="198">
        <f t="shared" si="4"/>
        <v>0</v>
      </c>
      <c r="F69" s="36"/>
      <c r="G69" s="216"/>
      <c r="H69" s="36"/>
      <c r="I69" s="216"/>
      <c r="J69" s="30"/>
      <c r="K69" s="33"/>
      <c r="L69" s="30"/>
      <c r="M69" s="33"/>
      <c r="N69" s="30"/>
      <c r="O69" s="33"/>
      <c r="P69" s="30"/>
      <c r="Q69" s="33"/>
      <c r="R69" s="30">
        <v>1</v>
      </c>
      <c r="S69" s="33"/>
      <c r="T69" s="30"/>
      <c r="U69" s="33"/>
      <c r="V69" s="30"/>
      <c r="W69" s="33"/>
      <c r="X69" s="30"/>
      <c r="Y69" s="33"/>
      <c r="Z69" s="30"/>
      <c r="AA69" s="33"/>
      <c r="AB69" s="30"/>
      <c r="AC69" s="33"/>
      <c r="AD69" s="30"/>
      <c r="AE69" s="33"/>
      <c r="AF69" s="30"/>
      <c r="AG69" s="33"/>
      <c r="AH69" s="30"/>
      <c r="AI69" s="33"/>
      <c r="AJ69" s="30"/>
      <c r="AK69" s="33"/>
      <c r="AL69" s="200"/>
      <c r="AM69" s="33"/>
      <c r="AN69" s="33"/>
      <c r="AO69" s="97">
        <v>0</v>
      </c>
      <c r="AP69" s="97">
        <v>0</v>
      </c>
      <c r="AQ69" s="97">
        <v>0</v>
      </c>
      <c r="AR69" s="201" t="s">
        <v>111</v>
      </c>
      <c r="CG69" s="195">
        <v>0</v>
      </c>
      <c r="CH69" s="195">
        <v>0</v>
      </c>
    </row>
    <row r="70" spans="1:86" x14ac:dyDescent="0.25">
      <c r="A70" s="264"/>
      <c r="B70" s="39" t="s">
        <v>25</v>
      </c>
      <c r="C70" s="202">
        <f t="shared" si="0"/>
        <v>0</v>
      </c>
      <c r="D70" s="202">
        <f t="shared" si="4"/>
        <v>0</v>
      </c>
      <c r="E70" s="202">
        <f t="shared" si="4"/>
        <v>0</v>
      </c>
      <c r="F70" s="54"/>
      <c r="G70" s="217"/>
      <c r="H70" s="54"/>
      <c r="I70" s="217"/>
      <c r="J70" s="40"/>
      <c r="K70" s="43"/>
      <c r="L70" s="40"/>
      <c r="M70" s="43"/>
      <c r="N70" s="40"/>
      <c r="O70" s="43"/>
      <c r="P70" s="40"/>
      <c r="Q70" s="43"/>
      <c r="R70" s="40"/>
      <c r="S70" s="43"/>
      <c r="T70" s="40"/>
      <c r="U70" s="43"/>
      <c r="V70" s="40"/>
      <c r="W70" s="43"/>
      <c r="X70" s="40"/>
      <c r="Y70" s="43"/>
      <c r="Z70" s="40"/>
      <c r="AA70" s="43"/>
      <c r="AB70" s="40"/>
      <c r="AC70" s="43"/>
      <c r="AD70" s="40"/>
      <c r="AE70" s="43"/>
      <c r="AF70" s="40"/>
      <c r="AG70" s="43"/>
      <c r="AH70" s="40"/>
      <c r="AI70" s="43"/>
      <c r="AJ70" s="40"/>
      <c r="AK70" s="43"/>
      <c r="AL70" s="203"/>
      <c r="AM70" s="43"/>
      <c r="AN70" s="43"/>
      <c r="AO70" s="149"/>
      <c r="AP70" s="149"/>
      <c r="AQ70" s="149"/>
      <c r="AR70" s="201" t="s">
        <v>111</v>
      </c>
      <c r="CG70" s="195">
        <v>0</v>
      </c>
      <c r="CH70" s="195">
        <v>0</v>
      </c>
    </row>
    <row r="71" spans="1:86" x14ac:dyDescent="0.25">
      <c r="A71" s="264"/>
      <c r="B71" s="39" t="s">
        <v>26</v>
      </c>
      <c r="C71" s="202">
        <f t="shared" si="0"/>
        <v>48</v>
      </c>
      <c r="D71" s="202">
        <f t="shared" si="4"/>
        <v>29</v>
      </c>
      <c r="E71" s="202">
        <f t="shared" si="4"/>
        <v>19</v>
      </c>
      <c r="F71" s="54"/>
      <c r="G71" s="217"/>
      <c r="H71" s="54"/>
      <c r="I71" s="217"/>
      <c r="J71" s="40">
        <v>1</v>
      </c>
      <c r="K71" s="43"/>
      <c r="L71" s="40"/>
      <c r="M71" s="43"/>
      <c r="N71" s="40">
        <v>3</v>
      </c>
      <c r="O71" s="43">
        <v>1</v>
      </c>
      <c r="P71" s="40">
        <v>8</v>
      </c>
      <c r="Q71" s="43">
        <v>2</v>
      </c>
      <c r="R71" s="40">
        <v>7</v>
      </c>
      <c r="S71" s="43">
        <v>4</v>
      </c>
      <c r="T71" s="40">
        <v>5</v>
      </c>
      <c r="U71" s="43">
        <v>1</v>
      </c>
      <c r="V71" s="40">
        <v>4</v>
      </c>
      <c r="W71" s="43">
        <v>3</v>
      </c>
      <c r="X71" s="40">
        <v>1</v>
      </c>
      <c r="Y71" s="43">
        <v>4</v>
      </c>
      <c r="Z71" s="40"/>
      <c r="AA71" s="43">
        <v>3</v>
      </c>
      <c r="AB71" s="40"/>
      <c r="AC71" s="43"/>
      <c r="AD71" s="40"/>
      <c r="AE71" s="43"/>
      <c r="AF71" s="40"/>
      <c r="AG71" s="43">
        <v>1</v>
      </c>
      <c r="AH71" s="40"/>
      <c r="AI71" s="43"/>
      <c r="AJ71" s="40"/>
      <c r="AK71" s="43"/>
      <c r="AL71" s="203"/>
      <c r="AM71" s="43"/>
      <c r="AN71" s="43"/>
      <c r="AO71" s="124">
        <v>0</v>
      </c>
      <c r="AP71" s="124">
        <v>0</v>
      </c>
      <c r="AQ71" s="124">
        <v>0</v>
      </c>
      <c r="AR71" s="201" t="s">
        <v>111</v>
      </c>
      <c r="CG71" s="195">
        <v>0</v>
      </c>
      <c r="CH71" s="195">
        <v>0</v>
      </c>
    </row>
    <row r="72" spans="1:86" x14ac:dyDescent="0.25">
      <c r="A72" s="264"/>
      <c r="B72" s="39" t="s">
        <v>28</v>
      </c>
      <c r="C72" s="202">
        <f t="shared" si="0"/>
        <v>0</v>
      </c>
      <c r="D72" s="202">
        <f t="shared" si="4"/>
        <v>0</v>
      </c>
      <c r="E72" s="202">
        <f t="shared" si="4"/>
        <v>0</v>
      </c>
      <c r="F72" s="54"/>
      <c r="G72" s="217"/>
      <c r="H72" s="54"/>
      <c r="I72" s="217"/>
      <c r="J72" s="40"/>
      <c r="K72" s="43"/>
      <c r="L72" s="40"/>
      <c r="M72" s="43"/>
      <c r="N72" s="40"/>
      <c r="O72" s="43"/>
      <c r="P72" s="40"/>
      <c r="Q72" s="43"/>
      <c r="R72" s="40"/>
      <c r="S72" s="43"/>
      <c r="T72" s="40"/>
      <c r="U72" s="43"/>
      <c r="V72" s="40"/>
      <c r="W72" s="43"/>
      <c r="X72" s="40"/>
      <c r="Y72" s="43"/>
      <c r="Z72" s="40"/>
      <c r="AA72" s="43"/>
      <c r="AB72" s="40"/>
      <c r="AC72" s="43"/>
      <c r="AD72" s="40"/>
      <c r="AE72" s="43"/>
      <c r="AF72" s="40"/>
      <c r="AG72" s="43"/>
      <c r="AH72" s="40"/>
      <c r="AI72" s="43"/>
      <c r="AJ72" s="40"/>
      <c r="AK72" s="43"/>
      <c r="AL72" s="203"/>
      <c r="AM72" s="43"/>
      <c r="AN72" s="43"/>
      <c r="AO72" s="124"/>
      <c r="AP72" s="124"/>
      <c r="AQ72" s="124"/>
      <c r="AR72" s="201" t="s">
        <v>111</v>
      </c>
      <c r="CG72" s="195">
        <v>0</v>
      </c>
      <c r="CH72" s="195">
        <v>0</v>
      </c>
    </row>
    <row r="73" spans="1:86" x14ac:dyDescent="0.25">
      <c r="A73" s="264"/>
      <c r="B73" s="39" t="s">
        <v>29</v>
      </c>
      <c r="C73" s="202">
        <f t="shared" si="0"/>
        <v>0</v>
      </c>
      <c r="D73" s="202">
        <f t="shared" si="4"/>
        <v>0</v>
      </c>
      <c r="E73" s="202">
        <f t="shared" si="4"/>
        <v>0</v>
      </c>
      <c r="F73" s="54"/>
      <c r="G73" s="217"/>
      <c r="H73" s="54"/>
      <c r="I73" s="217"/>
      <c r="J73" s="40"/>
      <c r="K73" s="43"/>
      <c r="L73" s="40"/>
      <c r="M73" s="43"/>
      <c r="N73" s="40"/>
      <c r="O73" s="43"/>
      <c r="P73" s="40"/>
      <c r="Q73" s="43"/>
      <c r="R73" s="40"/>
      <c r="S73" s="43"/>
      <c r="T73" s="40"/>
      <c r="U73" s="43"/>
      <c r="V73" s="40"/>
      <c r="W73" s="43"/>
      <c r="X73" s="40"/>
      <c r="Y73" s="43"/>
      <c r="Z73" s="40"/>
      <c r="AA73" s="43"/>
      <c r="AB73" s="40"/>
      <c r="AC73" s="43"/>
      <c r="AD73" s="40"/>
      <c r="AE73" s="43"/>
      <c r="AF73" s="40"/>
      <c r="AG73" s="43"/>
      <c r="AH73" s="40"/>
      <c r="AI73" s="43"/>
      <c r="AJ73" s="40"/>
      <c r="AK73" s="43"/>
      <c r="AL73" s="203"/>
      <c r="AM73" s="43"/>
      <c r="AN73" s="43"/>
      <c r="AO73" s="124"/>
      <c r="AP73" s="124"/>
      <c r="AQ73" s="124"/>
      <c r="AR73" s="201" t="s">
        <v>111</v>
      </c>
      <c r="CG73" s="195">
        <v>0</v>
      </c>
      <c r="CH73" s="195">
        <v>0</v>
      </c>
    </row>
    <row r="74" spans="1:86" x14ac:dyDescent="0.25">
      <c r="A74" s="264"/>
      <c r="B74" s="225" t="s">
        <v>112</v>
      </c>
      <c r="C74" s="209">
        <f t="shared" si="0"/>
        <v>0</v>
      </c>
      <c r="D74" s="208">
        <f t="shared" si="4"/>
        <v>0</v>
      </c>
      <c r="E74" s="210">
        <f t="shared" si="4"/>
        <v>0</v>
      </c>
      <c r="F74" s="54"/>
      <c r="G74" s="217"/>
      <c r="H74" s="54"/>
      <c r="I74" s="217"/>
      <c r="J74" s="49"/>
      <c r="K74" s="52"/>
      <c r="L74" s="49"/>
      <c r="M74" s="52"/>
      <c r="N74" s="49"/>
      <c r="O74" s="52"/>
      <c r="P74" s="49"/>
      <c r="Q74" s="52"/>
      <c r="R74" s="49"/>
      <c r="S74" s="52"/>
      <c r="T74" s="49"/>
      <c r="U74" s="52"/>
      <c r="V74" s="49"/>
      <c r="W74" s="52"/>
      <c r="X74" s="49"/>
      <c r="Y74" s="52"/>
      <c r="Z74" s="49"/>
      <c r="AA74" s="52"/>
      <c r="AB74" s="49"/>
      <c r="AC74" s="52"/>
      <c r="AD74" s="49"/>
      <c r="AE74" s="52"/>
      <c r="AF74" s="49"/>
      <c r="AG74" s="52"/>
      <c r="AH74" s="49"/>
      <c r="AI74" s="52"/>
      <c r="AJ74" s="49"/>
      <c r="AK74" s="52"/>
      <c r="AL74" s="206"/>
      <c r="AM74" s="52"/>
      <c r="AN74" s="52"/>
      <c r="AO74" s="226"/>
      <c r="AP74" s="226"/>
      <c r="AQ74" s="226"/>
      <c r="AR74" s="201" t="s">
        <v>111</v>
      </c>
      <c r="CG74" s="195">
        <v>0</v>
      </c>
      <c r="CH74" s="195">
        <v>0</v>
      </c>
    </row>
    <row r="75" spans="1:86" x14ac:dyDescent="0.25">
      <c r="A75" s="265"/>
      <c r="B75" s="56" t="s">
        <v>32</v>
      </c>
      <c r="C75" s="212">
        <f t="shared" si="0"/>
        <v>0</v>
      </c>
      <c r="D75" s="212">
        <f t="shared" ref="D75:E95" si="5">SUM(F75+H75+J75+L75+N75+P75+R75+T75+V75+X75+Z75+AB75+AD75+AF75+AH75+AJ75+AL75)</f>
        <v>0</v>
      </c>
      <c r="E75" s="212">
        <f t="shared" si="5"/>
        <v>0</v>
      </c>
      <c r="F75" s="81"/>
      <c r="G75" s="227"/>
      <c r="H75" s="81"/>
      <c r="I75" s="227"/>
      <c r="J75" s="70"/>
      <c r="K75" s="73"/>
      <c r="L75" s="70"/>
      <c r="M75" s="73"/>
      <c r="N75" s="70"/>
      <c r="O75" s="73"/>
      <c r="P75" s="70"/>
      <c r="Q75" s="73"/>
      <c r="R75" s="70"/>
      <c r="S75" s="73"/>
      <c r="T75" s="70"/>
      <c r="U75" s="73"/>
      <c r="V75" s="70"/>
      <c r="W75" s="73"/>
      <c r="X75" s="70"/>
      <c r="Y75" s="73"/>
      <c r="Z75" s="70"/>
      <c r="AA75" s="73"/>
      <c r="AB75" s="70"/>
      <c r="AC75" s="73"/>
      <c r="AD75" s="70"/>
      <c r="AE75" s="73"/>
      <c r="AF75" s="70"/>
      <c r="AG75" s="73"/>
      <c r="AH75" s="70"/>
      <c r="AI75" s="73"/>
      <c r="AJ75" s="70"/>
      <c r="AK75" s="73"/>
      <c r="AL75" s="215"/>
      <c r="AM75" s="73"/>
      <c r="AN75" s="73"/>
      <c r="AO75" s="129"/>
      <c r="AP75" s="129"/>
      <c r="AQ75" s="129"/>
      <c r="AR75" s="201" t="s">
        <v>111</v>
      </c>
      <c r="CG75" s="195">
        <v>0</v>
      </c>
      <c r="CH75" s="195">
        <v>0</v>
      </c>
    </row>
    <row r="76" spans="1:86" x14ac:dyDescent="0.25">
      <c r="A76" s="263" t="s">
        <v>40</v>
      </c>
      <c r="B76" s="28" t="s">
        <v>41</v>
      </c>
      <c r="C76" s="198">
        <f t="shared" si="0"/>
        <v>0</v>
      </c>
      <c r="D76" s="198">
        <f t="shared" si="5"/>
        <v>0</v>
      </c>
      <c r="E76" s="198">
        <f t="shared" si="5"/>
        <v>0</v>
      </c>
      <c r="F76" s="36"/>
      <c r="G76" s="216"/>
      <c r="H76" s="36"/>
      <c r="I76" s="216"/>
      <c r="J76" s="30"/>
      <c r="K76" s="33"/>
      <c r="L76" s="30"/>
      <c r="M76" s="33"/>
      <c r="N76" s="30"/>
      <c r="O76" s="33"/>
      <c r="P76" s="30"/>
      <c r="Q76" s="33"/>
      <c r="R76" s="30"/>
      <c r="S76" s="33"/>
      <c r="T76" s="30"/>
      <c r="U76" s="33"/>
      <c r="V76" s="30"/>
      <c r="W76" s="33"/>
      <c r="X76" s="30"/>
      <c r="Y76" s="33"/>
      <c r="Z76" s="30"/>
      <c r="AA76" s="33"/>
      <c r="AB76" s="30"/>
      <c r="AC76" s="33"/>
      <c r="AD76" s="30"/>
      <c r="AE76" s="33"/>
      <c r="AF76" s="104"/>
      <c r="AG76" s="94"/>
      <c r="AH76" s="104"/>
      <c r="AI76" s="94"/>
      <c r="AJ76" s="104"/>
      <c r="AK76" s="94"/>
      <c r="AL76" s="228"/>
      <c r="AM76" s="94"/>
      <c r="AN76" s="97"/>
      <c r="AO76" s="97"/>
      <c r="AP76" s="97"/>
      <c r="AQ76" s="97"/>
      <c r="AR76" s="201" t="s">
        <v>111</v>
      </c>
      <c r="CG76" s="195">
        <v>0</v>
      </c>
      <c r="CH76" s="195">
        <v>0</v>
      </c>
    </row>
    <row r="77" spans="1:86" x14ac:dyDescent="0.25">
      <c r="A77" s="264"/>
      <c r="B77" s="91" t="s">
        <v>42</v>
      </c>
      <c r="C77" s="210">
        <f t="shared" si="0"/>
        <v>4</v>
      </c>
      <c r="D77" s="210">
        <f t="shared" si="5"/>
        <v>0</v>
      </c>
      <c r="E77" s="210">
        <f t="shared" si="5"/>
        <v>4</v>
      </c>
      <c r="F77" s="54"/>
      <c r="G77" s="217"/>
      <c r="H77" s="54"/>
      <c r="I77" s="217"/>
      <c r="J77" s="40"/>
      <c r="K77" s="43"/>
      <c r="L77" s="40"/>
      <c r="M77" s="43"/>
      <c r="N77" s="40"/>
      <c r="O77" s="43">
        <v>1</v>
      </c>
      <c r="P77" s="40"/>
      <c r="Q77" s="43">
        <v>1</v>
      </c>
      <c r="R77" s="40"/>
      <c r="S77" s="43">
        <v>2</v>
      </c>
      <c r="T77" s="40"/>
      <c r="U77" s="43"/>
      <c r="V77" s="40"/>
      <c r="W77" s="43"/>
      <c r="X77" s="40"/>
      <c r="Y77" s="43"/>
      <c r="Z77" s="40"/>
      <c r="AA77" s="43"/>
      <c r="AB77" s="40"/>
      <c r="AC77" s="43"/>
      <c r="AD77" s="40"/>
      <c r="AE77" s="43"/>
      <c r="AF77" s="46"/>
      <c r="AG77" s="47"/>
      <c r="AH77" s="46"/>
      <c r="AI77" s="47"/>
      <c r="AJ77" s="46"/>
      <c r="AK77" s="47"/>
      <c r="AL77" s="229"/>
      <c r="AM77" s="47"/>
      <c r="AN77" s="124"/>
      <c r="AO77" s="124">
        <v>0</v>
      </c>
      <c r="AP77" s="124">
        <v>0</v>
      </c>
      <c r="AQ77" s="124">
        <v>0</v>
      </c>
      <c r="AR77" s="201" t="s">
        <v>111</v>
      </c>
      <c r="CG77" s="195">
        <v>0</v>
      </c>
      <c r="CH77" s="195">
        <v>0</v>
      </c>
    </row>
    <row r="78" spans="1:86" x14ac:dyDescent="0.25">
      <c r="A78" s="264"/>
      <c r="B78" s="91" t="s">
        <v>43</v>
      </c>
      <c r="C78" s="210">
        <f t="shared" ref="C78:C95" si="6">SUM(D78+E78)</f>
        <v>0</v>
      </c>
      <c r="D78" s="210">
        <f t="shared" si="5"/>
        <v>0</v>
      </c>
      <c r="E78" s="210">
        <f t="shared" si="5"/>
        <v>0</v>
      </c>
      <c r="F78" s="46"/>
      <c r="G78" s="232"/>
      <c r="H78" s="46"/>
      <c r="I78" s="232"/>
      <c r="J78" s="40"/>
      <c r="K78" s="43"/>
      <c r="L78" s="40"/>
      <c r="M78" s="43"/>
      <c r="N78" s="40"/>
      <c r="O78" s="43"/>
      <c r="P78" s="40"/>
      <c r="Q78" s="43"/>
      <c r="R78" s="40"/>
      <c r="S78" s="43"/>
      <c r="T78" s="40"/>
      <c r="U78" s="43"/>
      <c r="V78" s="40"/>
      <c r="W78" s="43"/>
      <c r="X78" s="40"/>
      <c r="Y78" s="43"/>
      <c r="Z78" s="40"/>
      <c r="AA78" s="43"/>
      <c r="AB78" s="40"/>
      <c r="AC78" s="43"/>
      <c r="AD78" s="40"/>
      <c r="AE78" s="43"/>
      <c r="AF78" s="46"/>
      <c r="AG78" s="47"/>
      <c r="AH78" s="46"/>
      <c r="AI78" s="47"/>
      <c r="AJ78" s="46"/>
      <c r="AK78" s="47"/>
      <c r="AL78" s="229"/>
      <c r="AM78" s="47"/>
      <c r="AN78" s="226"/>
      <c r="AO78" s="226"/>
      <c r="AP78" s="226"/>
      <c r="AQ78" s="226"/>
      <c r="AR78" s="201" t="s">
        <v>111</v>
      </c>
      <c r="CG78" s="195">
        <v>0</v>
      </c>
      <c r="CH78" s="195">
        <v>0</v>
      </c>
    </row>
    <row r="79" spans="1:86" x14ac:dyDescent="0.25">
      <c r="A79" s="264"/>
      <c r="B79" s="91" t="s">
        <v>44</v>
      </c>
      <c r="C79" s="202">
        <f t="shared" si="6"/>
        <v>4</v>
      </c>
      <c r="D79" s="233">
        <f t="shared" si="5"/>
        <v>0</v>
      </c>
      <c r="E79" s="210">
        <f t="shared" si="5"/>
        <v>4</v>
      </c>
      <c r="F79" s="54"/>
      <c r="G79" s="217"/>
      <c r="H79" s="54"/>
      <c r="I79" s="217"/>
      <c r="J79" s="49"/>
      <c r="K79" s="52"/>
      <c r="L79" s="49"/>
      <c r="M79" s="52"/>
      <c r="N79" s="49"/>
      <c r="O79" s="52">
        <v>1</v>
      </c>
      <c r="P79" s="49"/>
      <c r="Q79" s="52">
        <v>1</v>
      </c>
      <c r="R79" s="49"/>
      <c r="S79" s="52">
        <v>2</v>
      </c>
      <c r="T79" s="49"/>
      <c r="U79" s="52"/>
      <c r="V79" s="49"/>
      <c r="W79" s="52"/>
      <c r="X79" s="49"/>
      <c r="Y79" s="52"/>
      <c r="Z79" s="49"/>
      <c r="AA79" s="52"/>
      <c r="AB79" s="49"/>
      <c r="AC79" s="52"/>
      <c r="AD79" s="49"/>
      <c r="AE79" s="52"/>
      <c r="AF79" s="46"/>
      <c r="AG79" s="47"/>
      <c r="AH79" s="46"/>
      <c r="AI79" s="47"/>
      <c r="AJ79" s="46"/>
      <c r="AK79" s="47"/>
      <c r="AL79" s="229"/>
      <c r="AM79" s="47"/>
      <c r="AN79" s="226"/>
      <c r="AO79" s="226">
        <v>0</v>
      </c>
      <c r="AP79" s="226">
        <v>0</v>
      </c>
      <c r="AQ79" s="226">
        <v>0</v>
      </c>
      <c r="AR79" s="201" t="s">
        <v>111</v>
      </c>
      <c r="CG79" s="195">
        <v>0</v>
      </c>
      <c r="CH79" s="195">
        <v>0</v>
      </c>
    </row>
    <row r="80" spans="1:86" x14ac:dyDescent="0.25">
      <c r="A80" s="264"/>
      <c r="B80" s="207" t="s">
        <v>112</v>
      </c>
      <c r="C80" s="234">
        <f t="shared" si="6"/>
        <v>0</v>
      </c>
      <c r="D80" s="235">
        <f t="shared" si="5"/>
        <v>0</v>
      </c>
      <c r="E80" s="212">
        <f t="shared" si="5"/>
        <v>0</v>
      </c>
      <c r="F80" s="81"/>
      <c r="G80" s="227"/>
      <c r="H80" s="81"/>
      <c r="I80" s="227"/>
      <c r="J80" s="70"/>
      <c r="K80" s="73"/>
      <c r="L80" s="70"/>
      <c r="M80" s="73"/>
      <c r="N80" s="70"/>
      <c r="O80" s="73"/>
      <c r="P80" s="70"/>
      <c r="Q80" s="73"/>
      <c r="R80" s="70"/>
      <c r="S80" s="73"/>
      <c r="T80" s="70"/>
      <c r="U80" s="73"/>
      <c r="V80" s="70"/>
      <c r="W80" s="73"/>
      <c r="X80" s="70"/>
      <c r="Y80" s="73"/>
      <c r="Z80" s="70"/>
      <c r="AA80" s="73"/>
      <c r="AB80" s="70"/>
      <c r="AC80" s="73"/>
      <c r="AD80" s="70"/>
      <c r="AE80" s="73"/>
      <c r="AF80" s="81"/>
      <c r="AG80" s="64"/>
      <c r="AH80" s="81"/>
      <c r="AI80" s="64"/>
      <c r="AJ80" s="81"/>
      <c r="AK80" s="64"/>
      <c r="AL80" s="231"/>
      <c r="AM80" s="64"/>
      <c r="AN80" s="129"/>
      <c r="AO80" s="129"/>
      <c r="AP80" s="129"/>
      <c r="AQ80" s="129"/>
      <c r="AR80" s="201" t="s">
        <v>111</v>
      </c>
      <c r="CG80" s="195">
        <v>0</v>
      </c>
      <c r="CH80" s="195">
        <v>0</v>
      </c>
    </row>
    <row r="81" spans="1:86" x14ac:dyDescent="0.25">
      <c r="A81" s="310" t="s">
        <v>113</v>
      </c>
      <c r="B81" s="28" t="s">
        <v>24</v>
      </c>
      <c r="C81" s="198">
        <f t="shared" si="6"/>
        <v>0</v>
      </c>
      <c r="D81" s="198">
        <f t="shared" si="5"/>
        <v>0</v>
      </c>
      <c r="E81" s="198">
        <f t="shared" si="5"/>
        <v>0</v>
      </c>
      <c r="F81" s="36"/>
      <c r="G81" s="216"/>
      <c r="H81" s="36"/>
      <c r="I81" s="216"/>
      <c r="J81" s="30"/>
      <c r="K81" s="33"/>
      <c r="L81" s="30"/>
      <c r="M81" s="33"/>
      <c r="N81" s="30"/>
      <c r="O81" s="33"/>
      <c r="P81" s="30"/>
      <c r="Q81" s="33"/>
      <c r="R81" s="30"/>
      <c r="S81" s="33"/>
      <c r="T81" s="30"/>
      <c r="U81" s="33"/>
      <c r="V81" s="30"/>
      <c r="W81" s="33"/>
      <c r="X81" s="30"/>
      <c r="Y81" s="33"/>
      <c r="Z81" s="30"/>
      <c r="AA81" s="33"/>
      <c r="AB81" s="30"/>
      <c r="AC81" s="33"/>
      <c r="AD81" s="30"/>
      <c r="AE81" s="33"/>
      <c r="AF81" s="30"/>
      <c r="AG81" s="33"/>
      <c r="AH81" s="30"/>
      <c r="AI81" s="33"/>
      <c r="AJ81" s="30"/>
      <c r="AK81" s="33"/>
      <c r="AL81" s="30"/>
      <c r="AM81" s="33"/>
      <c r="AN81" s="99"/>
      <c r="AO81" s="99"/>
      <c r="AP81" s="99"/>
      <c r="AQ81" s="99"/>
      <c r="AR81" s="201" t="s">
        <v>111</v>
      </c>
      <c r="CG81" s="195">
        <v>0</v>
      </c>
      <c r="CH81" s="195">
        <v>0</v>
      </c>
    </row>
    <row r="82" spans="1:86" x14ac:dyDescent="0.25">
      <c r="A82" s="311"/>
      <c r="B82" s="39" t="s">
        <v>25</v>
      </c>
      <c r="C82" s="202">
        <f t="shared" si="6"/>
        <v>0</v>
      </c>
      <c r="D82" s="202">
        <f t="shared" si="5"/>
        <v>0</v>
      </c>
      <c r="E82" s="202">
        <f t="shared" si="5"/>
        <v>0</v>
      </c>
      <c r="F82" s="54"/>
      <c r="G82" s="217"/>
      <c r="H82" s="54"/>
      <c r="I82" s="217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3"/>
      <c r="X82" s="40"/>
      <c r="Y82" s="43"/>
      <c r="Z82" s="40"/>
      <c r="AA82" s="43"/>
      <c r="AB82" s="40"/>
      <c r="AC82" s="43"/>
      <c r="AD82" s="40"/>
      <c r="AE82" s="43"/>
      <c r="AF82" s="40"/>
      <c r="AG82" s="43"/>
      <c r="AH82" s="40"/>
      <c r="AI82" s="43"/>
      <c r="AJ82" s="40"/>
      <c r="AK82" s="43"/>
      <c r="AL82" s="40"/>
      <c r="AM82" s="43"/>
      <c r="AN82" s="124"/>
      <c r="AO82" s="124"/>
      <c r="AP82" s="124"/>
      <c r="AQ82" s="124"/>
      <c r="AR82" s="201" t="s">
        <v>111</v>
      </c>
      <c r="CG82" s="195">
        <v>0</v>
      </c>
      <c r="CH82" s="195">
        <v>0</v>
      </c>
    </row>
    <row r="83" spans="1:86" x14ac:dyDescent="0.25">
      <c r="A83" s="311"/>
      <c r="B83" s="39" t="s">
        <v>26</v>
      </c>
      <c r="C83" s="202">
        <f t="shared" si="6"/>
        <v>0</v>
      </c>
      <c r="D83" s="202">
        <f t="shared" si="5"/>
        <v>0</v>
      </c>
      <c r="E83" s="202">
        <f t="shared" si="5"/>
        <v>0</v>
      </c>
      <c r="F83" s="54"/>
      <c r="G83" s="217"/>
      <c r="H83" s="54"/>
      <c r="I83" s="217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3"/>
      <c r="X83" s="40"/>
      <c r="Y83" s="43"/>
      <c r="Z83" s="40"/>
      <c r="AA83" s="43"/>
      <c r="AB83" s="40"/>
      <c r="AC83" s="43"/>
      <c r="AD83" s="40"/>
      <c r="AE83" s="43"/>
      <c r="AF83" s="40"/>
      <c r="AG83" s="43"/>
      <c r="AH83" s="40"/>
      <c r="AI83" s="43"/>
      <c r="AJ83" s="40"/>
      <c r="AK83" s="43"/>
      <c r="AL83" s="40"/>
      <c r="AM83" s="43"/>
      <c r="AN83" s="124"/>
      <c r="AO83" s="124"/>
      <c r="AP83" s="124"/>
      <c r="AQ83" s="124"/>
      <c r="AR83" s="201" t="s">
        <v>111</v>
      </c>
      <c r="CG83" s="195">
        <v>0</v>
      </c>
      <c r="CH83" s="195">
        <v>0</v>
      </c>
    </row>
    <row r="84" spans="1:86" x14ac:dyDescent="0.25">
      <c r="A84" s="311"/>
      <c r="B84" s="39" t="s">
        <v>28</v>
      </c>
      <c r="C84" s="202">
        <f t="shared" si="6"/>
        <v>0</v>
      </c>
      <c r="D84" s="202">
        <f t="shared" si="5"/>
        <v>0</v>
      </c>
      <c r="E84" s="202">
        <f t="shared" si="5"/>
        <v>0</v>
      </c>
      <c r="F84" s="54"/>
      <c r="G84" s="217"/>
      <c r="H84" s="54"/>
      <c r="I84" s="217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3"/>
      <c r="X84" s="40"/>
      <c r="Y84" s="43"/>
      <c r="Z84" s="40"/>
      <c r="AA84" s="43"/>
      <c r="AB84" s="40"/>
      <c r="AC84" s="43"/>
      <c r="AD84" s="40"/>
      <c r="AE84" s="43"/>
      <c r="AF84" s="40"/>
      <c r="AG84" s="43"/>
      <c r="AH84" s="40"/>
      <c r="AI84" s="43"/>
      <c r="AJ84" s="40"/>
      <c r="AK84" s="43"/>
      <c r="AL84" s="40"/>
      <c r="AM84" s="43"/>
      <c r="AN84" s="124"/>
      <c r="AO84" s="124"/>
      <c r="AP84" s="124"/>
      <c r="AQ84" s="124"/>
      <c r="AR84" s="201" t="s">
        <v>111</v>
      </c>
      <c r="CG84" s="195">
        <v>0</v>
      </c>
      <c r="CH84" s="195">
        <v>0</v>
      </c>
    </row>
    <row r="85" spans="1:86" x14ac:dyDescent="0.25">
      <c r="A85" s="311"/>
      <c r="B85" s="39" t="s">
        <v>29</v>
      </c>
      <c r="C85" s="202">
        <f t="shared" si="6"/>
        <v>0</v>
      </c>
      <c r="D85" s="202">
        <f t="shared" si="5"/>
        <v>0</v>
      </c>
      <c r="E85" s="202">
        <f t="shared" si="5"/>
        <v>0</v>
      </c>
      <c r="F85" s="54"/>
      <c r="G85" s="217"/>
      <c r="H85" s="54"/>
      <c r="I85" s="217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3"/>
      <c r="X85" s="40"/>
      <c r="Y85" s="43"/>
      <c r="Z85" s="40"/>
      <c r="AA85" s="43"/>
      <c r="AB85" s="40"/>
      <c r="AC85" s="43"/>
      <c r="AD85" s="40"/>
      <c r="AE85" s="43"/>
      <c r="AF85" s="40"/>
      <c r="AG85" s="43"/>
      <c r="AH85" s="40"/>
      <c r="AI85" s="43"/>
      <c r="AJ85" s="40"/>
      <c r="AK85" s="43"/>
      <c r="AL85" s="40"/>
      <c r="AM85" s="43"/>
      <c r="AN85" s="124"/>
      <c r="AO85" s="124"/>
      <c r="AP85" s="124"/>
      <c r="AQ85" s="124"/>
      <c r="AR85" s="201" t="s">
        <v>111</v>
      </c>
      <c r="CG85" s="195">
        <v>0</v>
      </c>
      <c r="CH85" s="195">
        <v>0</v>
      </c>
    </row>
    <row r="86" spans="1:86" x14ac:dyDescent="0.25">
      <c r="A86" s="311"/>
      <c r="B86" s="225" t="s">
        <v>112</v>
      </c>
      <c r="C86" s="208">
        <f t="shared" si="6"/>
        <v>0</v>
      </c>
      <c r="D86" s="209">
        <f t="shared" si="5"/>
        <v>0</v>
      </c>
      <c r="E86" s="210">
        <f t="shared" si="5"/>
        <v>0</v>
      </c>
      <c r="F86" s="54"/>
      <c r="G86" s="217"/>
      <c r="H86" s="54"/>
      <c r="I86" s="217"/>
      <c r="J86" s="49"/>
      <c r="K86" s="52"/>
      <c r="L86" s="49"/>
      <c r="M86" s="52"/>
      <c r="N86" s="49"/>
      <c r="O86" s="52"/>
      <c r="P86" s="49"/>
      <c r="Q86" s="52"/>
      <c r="R86" s="49"/>
      <c r="S86" s="52"/>
      <c r="T86" s="49"/>
      <c r="U86" s="52"/>
      <c r="V86" s="49"/>
      <c r="W86" s="52"/>
      <c r="X86" s="49"/>
      <c r="Y86" s="52"/>
      <c r="Z86" s="49"/>
      <c r="AA86" s="52"/>
      <c r="AB86" s="49"/>
      <c r="AC86" s="52"/>
      <c r="AD86" s="49"/>
      <c r="AE86" s="52"/>
      <c r="AF86" s="49"/>
      <c r="AG86" s="52"/>
      <c r="AH86" s="49"/>
      <c r="AI86" s="52"/>
      <c r="AJ86" s="49"/>
      <c r="AK86" s="52"/>
      <c r="AL86" s="49"/>
      <c r="AM86" s="52"/>
      <c r="AN86" s="124"/>
      <c r="AO86" s="124"/>
      <c r="AP86" s="124"/>
      <c r="AQ86" s="124"/>
      <c r="AR86" s="201" t="s">
        <v>111</v>
      </c>
      <c r="CG86" s="195">
        <v>0</v>
      </c>
      <c r="CH86" s="195">
        <v>0</v>
      </c>
    </row>
    <row r="87" spans="1:86" x14ac:dyDescent="0.25">
      <c r="A87" s="312"/>
      <c r="B87" s="56" t="s">
        <v>32</v>
      </c>
      <c r="C87" s="212">
        <f t="shared" si="6"/>
        <v>0</v>
      </c>
      <c r="D87" s="212">
        <f t="shared" si="5"/>
        <v>0</v>
      </c>
      <c r="E87" s="212">
        <f t="shared" si="5"/>
        <v>0</v>
      </c>
      <c r="F87" s="81"/>
      <c r="G87" s="227"/>
      <c r="H87" s="81"/>
      <c r="I87" s="227"/>
      <c r="J87" s="70"/>
      <c r="K87" s="73"/>
      <c r="L87" s="70"/>
      <c r="M87" s="73"/>
      <c r="N87" s="70"/>
      <c r="O87" s="73"/>
      <c r="P87" s="70"/>
      <c r="Q87" s="73"/>
      <c r="R87" s="70"/>
      <c r="S87" s="73"/>
      <c r="T87" s="70"/>
      <c r="U87" s="73"/>
      <c r="V87" s="70"/>
      <c r="W87" s="73"/>
      <c r="X87" s="70"/>
      <c r="Y87" s="73"/>
      <c r="Z87" s="70"/>
      <c r="AA87" s="73"/>
      <c r="AB87" s="70"/>
      <c r="AC87" s="73"/>
      <c r="AD87" s="70"/>
      <c r="AE87" s="73"/>
      <c r="AF87" s="70"/>
      <c r="AG87" s="73"/>
      <c r="AH87" s="70"/>
      <c r="AI87" s="73"/>
      <c r="AJ87" s="70"/>
      <c r="AK87" s="73"/>
      <c r="AL87" s="70"/>
      <c r="AM87" s="73"/>
      <c r="AN87" s="124"/>
      <c r="AO87" s="124"/>
      <c r="AP87" s="124"/>
      <c r="AQ87" s="124"/>
      <c r="AR87" s="201" t="s">
        <v>111</v>
      </c>
      <c r="CG87" s="195">
        <v>0</v>
      </c>
      <c r="CH87" s="195">
        <v>0</v>
      </c>
    </row>
    <row r="88" spans="1:86" x14ac:dyDescent="0.25">
      <c r="A88" s="263" t="s">
        <v>45</v>
      </c>
      <c r="B88" s="28" t="s">
        <v>24</v>
      </c>
      <c r="C88" s="198">
        <f t="shared" si="6"/>
        <v>0</v>
      </c>
      <c r="D88" s="198">
        <f t="shared" si="5"/>
        <v>0</v>
      </c>
      <c r="E88" s="198">
        <f t="shared" si="5"/>
        <v>0</v>
      </c>
      <c r="F88" s="30"/>
      <c r="G88" s="199"/>
      <c r="H88" s="30"/>
      <c r="I88" s="199"/>
      <c r="J88" s="30"/>
      <c r="K88" s="33"/>
      <c r="L88" s="30"/>
      <c r="M88" s="33"/>
      <c r="N88" s="30"/>
      <c r="O88" s="33"/>
      <c r="P88" s="30"/>
      <c r="Q88" s="33"/>
      <c r="R88" s="30"/>
      <c r="S88" s="33"/>
      <c r="T88" s="30"/>
      <c r="U88" s="33"/>
      <c r="V88" s="30"/>
      <c r="W88" s="33"/>
      <c r="X88" s="30"/>
      <c r="Y88" s="33"/>
      <c r="Z88" s="30"/>
      <c r="AA88" s="33"/>
      <c r="AB88" s="30"/>
      <c r="AC88" s="33"/>
      <c r="AD88" s="30"/>
      <c r="AE88" s="33"/>
      <c r="AF88" s="30"/>
      <c r="AG88" s="33"/>
      <c r="AH88" s="30"/>
      <c r="AI88" s="33"/>
      <c r="AJ88" s="30"/>
      <c r="AK88" s="33"/>
      <c r="AL88" s="200"/>
      <c r="AM88" s="33"/>
      <c r="AN88" s="97"/>
      <c r="AO88" s="97"/>
      <c r="AP88" s="97"/>
      <c r="AQ88" s="97"/>
      <c r="AR88" s="201" t="s">
        <v>111</v>
      </c>
      <c r="CG88" s="195">
        <v>0</v>
      </c>
      <c r="CH88" s="195">
        <v>0</v>
      </c>
    </row>
    <row r="89" spans="1:86" x14ac:dyDescent="0.25">
      <c r="A89" s="264"/>
      <c r="B89" s="39" t="s">
        <v>25</v>
      </c>
      <c r="C89" s="202">
        <f t="shared" si="6"/>
        <v>0</v>
      </c>
      <c r="D89" s="202">
        <f t="shared" si="5"/>
        <v>0</v>
      </c>
      <c r="E89" s="202">
        <f t="shared" si="5"/>
        <v>0</v>
      </c>
      <c r="F89" s="40"/>
      <c r="G89" s="101"/>
      <c r="H89" s="40"/>
      <c r="I89" s="101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3"/>
      <c r="X89" s="40"/>
      <c r="Y89" s="43"/>
      <c r="Z89" s="40"/>
      <c r="AA89" s="43"/>
      <c r="AB89" s="40"/>
      <c r="AC89" s="43"/>
      <c r="AD89" s="40"/>
      <c r="AE89" s="43"/>
      <c r="AF89" s="40"/>
      <c r="AG89" s="43"/>
      <c r="AH89" s="40"/>
      <c r="AI89" s="43"/>
      <c r="AJ89" s="40"/>
      <c r="AK89" s="43"/>
      <c r="AL89" s="203"/>
      <c r="AM89" s="43"/>
      <c r="AN89" s="124"/>
      <c r="AO89" s="124"/>
      <c r="AP89" s="124"/>
      <c r="AQ89" s="124"/>
      <c r="AR89" s="201" t="s">
        <v>111</v>
      </c>
      <c r="CG89" s="195">
        <v>0</v>
      </c>
      <c r="CH89" s="195">
        <v>0</v>
      </c>
    </row>
    <row r="90" spans="1:86" x14ac:dyDescent="0.25">
      <c r="A90" s="264"/>
      <c r="B90" s="39" t="s">
        <v>26</v>
      </c>
      <c r="C90" s="202">
        <f t="shared" si="6"/>
        <v>0</v>
      </c>
      <c r="D90" s="202">
        <f t="shared" si="5"/>
        <v>0</v>
      </c>
      <c r="E90" s="202">
        <f t="shared" si="5"/>
        <v>0</v>
      </c>
      <c r="F90" s="40"/>
      <c r="G90" s="101"/>
      <c r="H90" s="40"/>
      <c r="I90" s="101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3"/>
      <c r="X90" s="40"/>
      <c r="Y90" s="43"/>
      <c r="Z90" s="40"/>
      <c r="AA90" s="43"/>
      <c r="AB90" s="40"/>
      <c r="AC90" s="43"/>
      <c r="AD90" s="40"/>
      <c r="AE90" s="43"/>
      <c r="AF90" s="40"/>
      <c r="AG90" s="43"/>
      <c r="AH90" s="40"/>
      <c r="AI90" s="43"/>
      <c r="AJ90" s="40"/>
      <c r="AK90" s="43"/>
      <c r="AL90" s="203"/>
      <c r="AM90" s="43"/>
      <c r="AN90" s="124"/>
      <c r="AO90" s="124"/>
      <c r="AP90" s="124"/>
      <c r="AQ90" s="124"/>
      <c r="AR90" s="201" t="s">
        <v>111</v>
      </c>
      <c r="CG90" s="195">
        <v>0</v>
      </c>
      <c r="CH90" s="195">
        <v>0</v>
      </c>
    </row>
    <row r="91" spans="1:86" x14ac:dyDescent="0.25">
      <c r="A91" s="264"/>
      <c r="B91" s="39" t="s">
        <v>28</v>
      </c>
      <c r="C91" s="202">
        <f t="shared" si="6"/>
        <v>0</v>
      </c>
      <c r="D91" s="202">
        <f t="shared" si="5"/>
        <v>0</v>
      </c>
      <c r="E91" s="202">
        <f t="shared" si="5"/>
        <v>0</v>
      </c>
      <c r="F91" s="40"/>
      <c r="G91" s="101"/>
      <c r="H91" s="40"/>
      <c r="I91" s="101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3"/>
      <c r="X91" s="40"/>
      <c r="Y91" s="43"/>
      <c r="Z91" s="40"/>
      <c r="AA91" s="43"/>
      <c r="AB91" s="40"/>
      <c r="AC91" s="43"/>
      <c r="AD91" s="40"/>
      <c r="AE91" s="43"/>
      <c r="AF91" s="40"/>
      <c r="AG91" s="43"/>
      <c r="AH91" s="40"/>
      <c r="AI91" s="43"/>
      <c r="AJ91" s="40"/>
      <c r="AK91" s="43"/>
      <c r="AL91" s="203"/>
      <c r="AM91" s="43"/>
      <c r="AN91" s="124"/>
      <c r="AO91" s="124"/>
      <c r="AP91" s="124"/>
      <c r="AQ91" s="124"/>
      <c r="AR91" s="201" t="s">
        <v>111</v>
      </c>
      <c r="CG91" s="195">
        <v>0</v>
      </c>
      <c r="CH91" s="195">
        <v>0</v>
      </c>
    </row>
    <row r="92" spans="1:86" x14ac:dyDescent="0.25">
      <c r="A92" s="264"/>
      <c r="B92" s="39" t="s">
        <v>29</v>
      </c>
      <c r="C92" s="202">
        <f t="shared" si="6"/>
        <v>0</v>
      </c>
      <c r="D92" s="202">
        <f t="shared" si="5"/>
        <v>0</v>
      </c>
      <c r="E92" s="202">
        <f t="shared" si="5"/>
        <v>0</v>
      </c>
      <c r="F92" s="40"/>
      <c r="G92" s="101"/>
      <c r="H92" s="40"/>
      <c r="I92" s="101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3"/>
      <c r="X92" s="40"/>
      <c r="Y92" s="43"/>
      <c r="Z92" s="40"/>
      <c r="AA92" s="43"/>
      <c r="AB92" s="40"/>
      <c r="AC92" s="43"/>
      <c r="AD92" s="40"/>
      <c r="AE92" s="43"/>
      <c r="AF92" s="40"/>
      <c r="AG92" s="43"/>
      <c r="AH92" s="40"/>
      <c r="AI92" s="43"/>
      <c r="AJ92" s="40"/>
      <c r="AK92" s="43"/>
      <c r="AL92" s="203"/>
      <c r="AM92" s="43"/>
      <c r="AN92" s="124"/>
      <c r="AO92" s="124"/>
      <c r="AP92" s="124"/>
      <c r="AQ92" s="124"/>
      <c r="AR92" s="201" t="s">
        <v>111</v>
      </c>
      <c r="CG92" s="195">
        <v>0</v>
      </c>
      <c r="CH92" s="195">
        <v>0</v>
      </c>
    </row>
    <row r="93" spans="1:86" x14ac:dyDescent="0.25">
      <c r="A93" s="264"/>
      <c r="B93" s="39" t="s">
        <v>31</v>
      </c>
      <c r="C93" s="202">
        <f t="shared" si="6"/>
        <v>0</v>
      </c>
      <c r="D93" s="202">
        <f t="shared" si="5"/>
        <v>0</v>
      </c>
      <c r="E93" s="202">
        <f t="shared" si="5"/>
        <v>0</v>
      </c>
      <c r="F93" s="49"/>
      <c r="G93" s="205"/>
      <c r="H93" s="49"/>
      <c r="I93" s="205"/>
      <c r="J93" s="49"/>
      <c r="K93" s="52"/>
      <c r="L93" s="49"/>
      <c r="M93" s="52"/>
      <c r="N93" s="49"/>
      <c r="O93" s="52"/>
      <c r="P93" s="49"/>
      <c r="Q93" s="52"/>
      <c r="R93" s="49"/>
      <c r="S93" s="52"/>
      <c r="T93" s="49"/>
      <c r="U93" s="52"/>
      <c r="V93" s="49"/>
      <c r="W93" s="52"/>
      <c r="X93" s="49"/>
      <c r="Y93" s="52"/>
      <c r="Z93" s="49"/>
      <c r="AA93" s="52"/>
      <c r="AB93" s="49"/>
      <c r="AC93" s="52"/>
      <c r="AD93" s="49"/>
      <c r="AE93" s="52"/>
      <c r="AF93" s="49"/>
      <c r="AG93" s="52"/>
      <c r="AH93" s="49"/>
      <c r="AI93" s="52"/>
      <c r="AJ93" s="49"/>
      <c r="AK93" s="52"/>
      <c r="AL93" s="206"/>
      <c r="AM93" s="52"/>
      <c r="AN93" s="124"/>
      <c r="AO93" s="124"/>
      <c r="AP93" s="124"/>
      <c r="AQ93" s="124"/>
      <c r="AR93" s="201" t="s">
        <v>111</v>
      </c>
      <c r="CG93" s="195">
        <v>0</v>
      </c>
      <c r="CH93" s="195">
        <v>0</v>
      </c>
    </row>
    <row r="94" spans="1:86" x14ac:dyDescent="0.25">
      <c r="A94" s="264"/>
      <c r="B94" s="207" t="s">
        <v>112</v>
      </c>
      <c r="C94" s="218">
        <f t="shared" si="6"/>
        <v>0</v>
      </c>
      <c r="D94" s="208">
        <f t="shared" si="5"/>
        <v>0</v>
      </c>
      <c r="E94" s="210">
        <f t="shared" si="5"/>
        <v>0</v>
      </c>
      <c r="F94" s="49"/>
      <c r="G94" s="205"/>
      <c r="H94" s="49"/>
      <c r="I94" s="205"/>
      <c r="J94" s="49"/>
      <c r="K94" s="52"/>
      <c r="L94" s="49"/>
      <c r="M94" s="52"/>
      <c r="N94" s="49"/>
      <c r="O94" s="52"/>
      <c r="P94" s="49"/>
      <c r="Q94" s="52"/>
      <c r="R94" s="49"/>
      <c r="S94" s="52"/>
      <c r="T94" s="49"/>
      <c r="U94" s="52"/>
      <c r="V94" s="49"/>
      <c r="W94" s="52"/>
      <c r="X94" s="49"/>
      <c r="Y94" s="52"/>
      <c r="Z94" s="49"/>
      <c r="AA94" s="52"/>
      <c r="AB94" s="49"/>
      <c r="AC94" s="52"/>
      <c r="AD94" s="49"/>
      <c r="AE94" s="52"/>
      <c r="AF94" s="49"/>
      <c r="AG94" s="52"/>
      <c r="AH94" s="49"/>
      <c r="AI94" s="52"/>
      <c r="AJ94" s="49"/>
      <c r="AK94" s="52"/>
      <c r="AL94" s="206"/>
      <c r="AM94" s="52"/>
      <c r="AN94" s="124"/>
      <c r="AO94" s="124"/>
      <c r="AP94" s="124"/>
      <c r="AQ94" s="124"/>
      <c r="AR94" s="201" t="s">
        <v>111</v>
      </c>
      <c r="CG94" s="195">
        <v>0</v>
      </c>
      <c r="CH94" s="195">
        <v>0</v>
      </c>
    </row>
    <row r="95" spans="1:86" x14ac:dyDescent="0.25">
      <c r="A95" s="265"/>
      <c r="B95" s="56" t="s">
        <v>32</v>
      </c>
      <c r="C95" s="212">
        <f t="shared" si="6"/>
        <v>0</v>
      </c>
      <c r="D95" s="212">
        <f t="shared" si="5"/>
        <v>0</v>
      </c>
      <c r="E95" s="212">
        <f t="shared" si="5"/>
        <v>0</v>
      </c>
      <c r="F95" s="70"/>
      <c r="G95" s="103"/>
      <c r="H95" s="70"/>
      <c r="I95" s="103"/>
      <c r="J95" s="70"/>
      <c r="K95" s="73"/>
      <c r="L95" s="70"/>
      <c r="M95" s="73"/>
      <c r="N95" s="70"/>
      <c r="O95" s="73"/>
      <c r="P95" s="70"/>
      <c r="Q95" s="73"/>
      <c r="R95" s="70"/>
      <c r="S95" s="73"/>
      <c r="T95" s="70"/>
      <c r="U95" s="73"/>
      <c r="V95" s="70"/>
      <c r="W95" s="73"/>
      <c r="X95" s="70"/>
      <c r="Y95" s="73"/>
      <c r="Z95" s="70"/>
      <c r="AA95" s="73"/>
      <c r="AB95" s="70"/>
      <c r="AC95" s="73"/>
      <c r="AD95" s="70"/>
      <c r="AE95" s="73"/>
      <c r="AF95" s="70"/>
      <c r="AG95" s="73"/>
      <c r="AH95" s="70"/>
      <c r="AI95" s="73"/>
      <c r="AJ95" s="70"/>
      <c r="AK95" s="73"/>
      <c r="AL95" s="215"/>
      <c r="AM95" s="73"/>
      <c r="AN95" s="129"/>
      <c r="AO95" s="129"/>
      <c r="AP95" s="103"/>
      <c r="AQ95" s="129"/>
      <c r="AR95" s="201" t="s">
        <v>111</v>
      </c>
      <c r="CG95" s="195">
        <v>0</v>
      </c>
      <c r="CH95" s="195">
        <v>0</v>
      </c>
    </row>
    <row r="96" spans="1:86" x14ac:dyDescent="0.25">
      <c r="A96" s="237" t="s">
        <v>114</v>
      </c>
      <c r="B96" s="237"/>
      <c r="C96" s="237"/>
      <c r="D96" s="237"/>
      <c r="E96" s="237"/>
      <c r="F96" s="237"/>
      <c r="G96" s="237"/>
      <c r="H96" s="237"/>
      <c r="I96" s="237"/>
      <c r="J96" s="237"/>
      <c r="K96" s="17"/>
      <c r="L96" s="17"/>
      <c r="M96" s="14"/>
      <c r="N96" s="238"/>
      <c r="O96" s="14"/>
      <c r="P96" s="14"/>
      <c r="Q96" s="4"/>
      <c r="R96" s="4"/>
      <c r="S96" s="4"/>
      <c r="T96" s="4"/>
      <c r="U96" s="6"/>
      <c r="V96" s="6"/>
      <c r="W96" s="239"/>
      <c r="X96" s="239"/>
      <c r="Y96" s="239"/>
      <c r="Z96" s="10"/>
      <c r="AA96" s="6"/>
      <c r="AB96" s="6"/>
      <c r="AC96" s="6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86" x14ac:dyDescent="0.25">
      <c r="A97" s="263" t="s">
        <v>115</v>
      </c>
      <c r="B97" s="298" t="s">
        <v>46</v>
      </c>
      <c r="C97" s="275" t="s">
        <v>5</v>
      </c>
      <c r="D97" s="276"/>
      <c r="E97" s="277"/>
      <c r="F97" s="281" t="s">
        <v>103</v>
      </c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3"/>
      <c r="AN97" s="284" t="s">
        <v>105</v>
      </c>
      <c r="AO97" s="287" t="s">
        <v>106</v>
      </c>
      <c r="AP97" s="287" t="s">
        <v>107</v>
      </c>
    </row>
    <row r="98" spans="1:86" x14ac:dyDescent="0.25">
      <c r="A98" s="264"/>
      <c r="B98" s="299"/>
      <c r="C98" s="278"/>
      <c r="D98" s="279"/>
      <c r="E98" s="280"/>
      <c r="F98" s="267" t="s">
        <v>6</v>
      </c>
      <c r="G98" s="269"/>
      <c r="H98" s="290" t="s">
        <v>7</v>
      </c>
      <c r="I98" s="291"/>
      <c r="J98" s="261" t="s">
        <v>47</v>
      </c>
      <c r="K98" s="262"/>
      <c r="L98" s="261" t="s">
        <v>48</v>
      </c>
      <c r="M98" s="262"/>
      <c r="N98" s="261" t="s">
        <v>49</v>
      </c>
      <c r="O98" s="262"/>
      <c r="P98" s="261" t="s">
        <v>50</v>
      </c>
      <c r="Q98" s="262"/>
      <c r="R98" s="261" t="s">
        <v>51</v>
      </c>
      <c r="S98" s="262"/>
      <c r="T98" s="261" t="s">
        <v>52</v>
      </c>
      <c r="U98" s="262"/>
      <c r="V98" s="261" t="s">
        <v>53</v>
      </c>
      <c r="W98" s="262"/>
      <c r="X98" s="261" t="s">
        <v>54</v>
      </c>
      <c r="Y98" s="262"/>
      <c r="Z98" s="261" t="s">
        <v>55</v>
      </c>
      <c r="AA98" s="262"/>
      <c r="AB98" s="261" t="s">
        <v>56</v>
      </c>
      <c r="AC98" s="262"/>
      <c r="AD98" s="261" t="s">
        <v>57</v>
      </c>
      <c r="AE98" s="274"/>
      <c r="AF98" s="261" t="s">
        <v>58</v>
      </c>
      <c r="AG98" s="262"/>
      <c r="AH98" s="274" t="s">
        <v>59</v>
      </c>
      <c r="AI98" s="274"/>
      <c r="AJ98" s="261" t="s">
        <v>60</v>
      </c>
      <c r="AK98" s="262"/>
      <c r="AL98" s="261" t="s">
        <v>22</v>
      </c>
      <c r="AM98" s="262"/>
      <c r="AN98" s="285"/>
      <c r="AO98" s="288"/>
      <c r="AP98" s="288"/>
    </row>
    <row r="99" spans="1:86" x14ac:dyDescent="0.25">
      <c r="A99" s="265"/>
      <c r="B99" s="300"/>
      <c r="C99" s="183" t="s">
        <v>108</v>
      </c>
      <c r="D99" s="183" t="s">
        <v>109</v>
      </c>
      <c r="E99" s="185" t="s">
        <v>110</v>
      </c>
      <c r="F99" s="135" t="s">
        <v>109</v>
      </c>
      <c r="G99" s="197" t="s">
        <v>110</v>
      </c>
      <c r="H99" s="135" t="s">
        <v>109</v>
      </c>
      <c r="I99" s="197" t="s">
        <v>110</v>
      </c>
      <c r="J99" s="135" t="s">
        <v>109</v>
      </c>
      <c r="K99" s="197" t="s">
        <v>110</v>
      </c>
      <c r="L99" s="135" t="s">
        <v>109</v>
      </c>
      <c r="M99" s="197" t="s">
        <v>110</v>
      </c>
      <c r="N99" s="135" t="s">
        <v>109</v>
      </c>
      <c r="O99" s="240" t="s">
        <v>110</v>
      </c>
      <c r="P99" s="135" t="s">
        <v>109</v>
      </c>
      <c r="Q99" s="197" t="s">
        <v>110</v>
      </c>
      <c r="R99" s="241" t="s">
        <v>109</v>
      </c>
      <c r="S99" s="240" t="s">
        <v>110</v>
      </c>
      <c r="T99" s="135" t="s">
        <v>109</v>
      </c>
      <c r="U99" s="197" t="s">
        <v>110</v>
      </c>
      <c r="V99" s="241" t="s">
        <v>109</v>
      </c>
      <c r="W99" s="240" t="s">
        <v>110</v>
      </c>
      <c r="X99" s="135" t="s">
        <v>109</v>
      </c>
      <c r="Y99" s="197" t="s">
        <v>110</v>
      </c>
      <c r="Z99" s="241" t="s">
        <v>109</v>
      </c>
      <c r="AA99" s="240" t="s">
        <v>110</v>
      </c>
      <c r="AB99" s="135" t="s">
        <v>109</v>
      </c>
      <c r="AC99" s="197" t="s">
        <v>110</v>
      </c>
      <c r="AD99" s="241" t="s">
        <v>109</v>
      </c>
      <c r="AE99" s="240" t="s">
        <v>110</v>
      </c>
      <c r="AF99" s="135" t="s">
        <v>109</v>
      </c>
      <c r="AG99" s="197" t="s">
        <v>110</v>
      </c>
      <c r="AH99" s="241" t="s">
        <v>109</v>
      </c>
      <c r="AI99" s="240" t="s">
        <v>110</v>
      </c>
      <c r="AJ99" s="135" t="s">
        <v>109</v>
      </c>
      <c r="AK99" s="197" t="s">
        <v>110</v>
      </c>
      <c r="AL99" s="135" t="s">
        <v>109</v>
      </c>
      <c r="AM99" s="197" t="s">
        <v>110</v>
      </c>
      <c r="AN99" s="286"/>
      <c r="AO99" s="289"/>
      <c r="AP99" s="289"/>
    </row>
    <row r="100" spans="1:86" x14ac:dyDescent="0.25">
      <c r="A100" s="263" t="s">
        <v>116</v>
      </c>
      <c r="B100" s="28" t="s">
        <v>61</v>
      </c>
      <c r="C100" s="198">
        <f t="shared" ref="C100:C111" si="7">SUM(D100+E100)</f>
        <v>134</v>
      </c>
      <c r="D100" s="198">
        <f t="shared" ref="D100:D111" si="8">SUM(F100+H100+J100+L100+N100+P100+R100+T100+V100+X100+Z100+AB100+AD100+AF100+AH100+AJ100+AL100)</f>
        <v>67</v>
      </c>
      <c r="E100" s="242">
        <f t="shared" ref="E100:E111" si="9">SUM(G100+I100+K100+M100+O100+Q100+S100+U100+W100+Y100+AA100+AC100+AE100+AG100+AI100+AK100+AM100)</f>
        <v>67</v>
      </c>
      <c r="F100" s="65"/>
      <c r="G100" s="243"/>
      <c r="H100" s="65"/>
      <c r="I100" s="98"/>
      <c r="J100" s="66"/>
      <c r="K100" s="69"/>
      <c r="L100" s="65">
        <v>4</v>
      </c>
      <c r="M100" s="68">
        <v>3</v>
      </c>
      <c r="N100" s="66">
        <v>11</v>
      </c>
      <c r="O100" s="69">
        <v>12</v>
      </c>
      <c r="P100" s="214">
        <v>12</v>
      </c>
      <c r="Q100" s="68">
        <v>11</v>
      </c>
      <c r="R100" s="243">
        <v>7</v>
      </c>
      <c r="S100" s="69">
        <v>8</v>
      </c>
      <c r="T100" s="65">
        <v>10</v>
      </c>
      <c r="U100" s="98">
        <v>9</v>
      </c>
      <c r="V100" s="66">
        <v>9</v>
      </c>
      <c r="W100" s="243">
        <v>9</v>
      </c>
      <c r="X100" s="65">
        <v>6</v>
      </c>
      <c r="Y100" s="98">
        <v>7</v>
      </c>
      <c r="Z100" s="66">
        <v>5</v>
      </c>
      <c r="AA100" s="243">
        <v>4</v>
      </c>
      <c r="AB100" s="65">
        <v>2</v>
      </c>
      <c r="AC100" s="98">
        <v>2</v>
      </c>
      <c r="AD100" s="66">
        <v>1</v>
      </c>
      <c r="AE100" s="243">
        <v>2</v>
      </c>
      <c r="AF100" s="65"/>
      <c r="AG100" s="98"/>
      <c r="AH100" s="66"/>
      <c r="AI100" s="243"/>
      <c r="AJ100" s="65"/>
      <c r="AK100" s="98"/>
      <c r="AL100" s="214"/>
      <c r="AM100" s="68"/>
      <c r="AN100" s="98">
        <v>0</v>
      </c>
      <c r="AO100" s="68">
        <v>0</v>
      </c>
      <c r="AP100" s="68">
        <v>0</v>
      </c>
      <c r="AQ100" s="201" t="s">
        <v>111</v>
      </c>
      <c r="CG100" s="195">
        <v>0</v>
      </c>
      <c r="CH100" s="195">
        <v>0</v>
      </c>
    </row>
    <row r="101" spans="1:86" x14ac:dyDescent="0.25">
      <c r="A101" s="264"/>
      <c r="B101" s="39" t="s">
        <v>62</v>
      </c>
      <c r="C101" s="202">
        <f t="shared" si="7"/>
        <v>3</v>
      </c>
      <c r="D101" s="202">
        <f t="shared" si="8"/>
        <v>0</v>
      </c>
      <c r="E101" s="233">
        <f t="shared" si="9"/>
        <v>3</v>
      </c>
      <c r="F101" s="40"/>
      <c r="G101" s="244"/>
      <c r="H101" s="40"/>
      <c r="I101" s="101"/>
      <c r="J101" s="41"/>
      <c r="K101" s="44"/>
      <c r="L101" s="40"/>
      <c r="M101" s="43">
        <v>1</v>
      </c>
      <c r="N101" s="41"/>
      <c r="O101" s="44">
        <v>1</v>
      </c>
      <c r="P101" s="203"/>
      <c r="Q101" s="43">
        <v>1</v>
      </c>
      <c r="R101" s="244"/>
      <c r="S101" s="44"/>
      <c r="T101" s="40"/>
      <c r="U101" s="101"/>
      <c r="V101" s="41"/>
      <c r="W101" s="244"/>
      <c r="X101" s="40"/>
      <c r="Y101" s="101"/>
      <c r="Z101" s="41"/>
      <c r="AA101" s="244"/>
      <c r="AB101" s="40"/>
      <c r="AC101" s="101"/>
      <c r="AD101" s="41"/>
      <c r="AE101" s="244"/>
      <c r="AF101" s="40"/>
      <c r="AG101" s="101"/>
      <c r="AH101" s="41"/>
      <c r="AI101" s="244"/>
      <c r="AJ101" s="40"/>
      <c r="AK101" s="101"/>
      <c r="AL101" s="203"/>
      <c r="AM101" s="43"/>
      <c r="AN101" s="101">
        <v>0</v>
      </c>
      <c r="AO101" s="43">
        <v>0</v>
      </c>
      <c r="AP101" s="43">
        <v>0</v>
      </c>
      <c r="AQ101" s="201" t="s">
        <v>111</v>
      </c>
      <c r="CG101" s="195">
        <v>0</v>
      </c>
      <c r="CH101" s="195">
        <v>0</v>
      </c>
    </row>
    <row r="102" spans="1:86" x14ac:dyDescent="0.25">
      <c r="A102" s="264"/>
      <c r="B102" s="39" t="s">
        <v>63</v>
      </c>
      <c r="C102" s="202">
        <f t="shared" si="7"/>
        <v>0</v>
      </c>
      <c r="D102" s="202">
        <f t="shared" si="8"/>
        <v>0</v>
      </c>
      <c r="E102" s="233">
        <f t="shared" si="9"/>
        <v>0</v>
      </c>
      <c r="F102" s="40"/>
      <c r="G102" s="244"/>
      <c r="H102" s="40"/>
      <c r="I102" s="101"/>
      <c r="J102" s="41"/>
      <c r="K102" s="44"/>
      <c r="L102" s="40"/>
      <c r="M102" s="43"/>
      <c r="N102" s="41"/>
      <c r="O102" s="44"/>
      <c r="P102" s="203"/>
      <c r="Q102" s="43"/>
      <c r="R102" s="244"/>
      <c r="S102" s="44"/>
      <c r="T102" s="40"/>
      <c r="U102" s="101"/>
      <c r="V102" s="41"/>
      <c r="W102" s="244"/>
      <c r="X102" s="40"/>
      <c r="Y102" s="101"/>
      <c r="Z102" s="41"/>
      <c r="AA102" s="244"/>
      <c r="AB102" s="40"/>
      <c r="AC102" s="101"/>
      <c r="AD102" s="41"/>
      <c r="AE102" s="244"/>
      <c r="AF102" s="40"/>
      <c r="AG102" s="101"/>
      <c r="AH102" s="41"/>
      <c r="AI102" s="244"/>
      <c r="AJ102" s="40"/>
      <c r="AK102" s="101"/>
      <c r="AL102" s="203"/>
      <c r="AM102" s="43"/>
      <c r="AN102" s="101"/>
      <c r="AO102" s="43"/>
      <c r="AP102" s="43"/>
      <c r="AQ102" s="201" t="s">
        <v>111</v>
      </c>
      <c r="CG102" s="195">
        <v>0</v>
      </c>
      <c r="CH102" s="195">
        <v>0</v>
      </c>
    </row>
    <row r="103" spans="1:86" x14ac:dyDescent="0.25">
      <c r="A103" s="264"/>
      <c r="B103" s="39" t="s">
        <v>64</v>
      </c>
      <c r="C103" s="202">
        <f t="shared" si="7"/>
        <v>0</v>
      </c>
      <c r="D103" s="202">
        <f t="shared" si="8"/>
        <v>0</v>
      </c>
      <c r="E103" s="233">
        <f t="shared" si="9"/>
        <v>0</v>
      </c>
      <c r="F103" s="40"/>
      <c r="G103" s="244"/>
      <c r="H103" s="40"/>
      <c r="I103" s="101"/>
      <c r="J103" s="41"/>
      <c r="K103" s="44"/>
      <c r="L103" s="40"/>
      <c r="M103" s="43"/>
      <c r="N103" s="41"/>
      <c r="O103" s="44"/>
      <c r="P103" s="203"/>
      <c r="Q103" s="43"/>
      <c r="R103" s="244"/>
      <c r="S103" s="44"/>
      <c r="T103" s="40"/>
      <c r="U103" s="101"/>
      <c r="V103" s="41"/>
      <c r="W103" s="244"/>
      <c r="X103" s="40"/>
      <c r="Y103" s="101"/>
      <c r="Z103" s="41"/>
      <c r="AA103" s="244"/>
      <c r="AB103" s="40"/>
      <c r="AC103" s="101"/>
      <c r="AD103" s="41"/>
      <c r="AE103" s="244"/>
      <c r="AF103" s="40"/>
      <c r="AG103" s="101"/>
      <c r="AH103" s="41"/>
      <c r="AI103" s="244"/>
      <c r="AJ103" s="40"/>
      <c r="AK103" s="101"/>
      <c r="AL103" s="203"/>
      <c r="AM103" s="43"/>
      <c r="AN103" s="101"/>
      <c r="AO103" s="43"/>
      <c r="AP103" s="43"/>
      <c r="AQ103" s="201" t="s">
        <v>111</v>
      </c>
      <c r="CG103" s="195">
        <v>0</v>
      </c>
      <c r="CH103" s="195">
        <v>0</v>
      </c>
    </row>
    <row r="104" spans="1:86" x14ac:dyDescent="0.25">
      <c r="A104" s="264"/>
      <c r="B104" s="91" t="s">
        <v>117</v>
      </c>
      <c r="C104" s="210">
        <f t="shared" si="7"/>
        <v>0</v>
      </c>
      <c r="D104" s="210">
        <f t="shared" si="8"/>
        <v>0</v>
      </c>
      <c r="E104" s="245">
        <f t="shared" si="9"/>
        <v>0</v>
      </c>
      <c r="F104" s="54"/>
      <c r="G104" s="246"/>
      <c r="H104" s="54"/>
      <c r="I104" s="217"/>
      <c r="J104" s="41"/>
      <c r="K104" s="44"/>
      <c r="L104" s="49"/>
      <c r="M104" s="52"/>
      <c r="N104" s="50"/>
      <c r="O104" s="53"/>
      <c r="P104" s="230"/>
      <c r="Q104" s="55"/>
      <c r="R104" s="246"/>
      <c r="S104" s="115"/>
      <c r="T104" s="54"/>
      <c r="U104" s="217"/>
      <c r="V104" s="90"/>
      <c r="W104" s="246"/>
      <c r="X104" s="54"/>
      <c r="Y104" s="217"/>
      <c r="Z104" s="90"/>
      <c r="AA104" s="246"/>
      <c r="AB104" s="54"/>
      <c r="AC104" s="217"/>
      <c r="AD104" s="90"/>
      <c r="AE104" s="246"/>
      <c r="AF104" s="54"/>
      <c r="AG104" s="217"/>
      <c r="AH104" s="90"/>
      <c r="AI104" s="246"/>
      <c r="AJ104" s="54"/>
      <c r="AK104" s="217"/>
      <c r="AL104" s="230"/>
      <c r="AM104" s="55"/>
      <c r="AN104" s="205"/>
      <c r="AO104" s="52"/>
      <c r="AP104" s="52"/>
      <c r="AQ104" s="201" t="s">
        <v>111</v>
      </c>
      <c r="CG104" s="195">
        <v>0</v>
      </c>
      <c r="CH104" s="195">
        <v>0</v>
      </c>
    </row>
    <row r="105" spans="1:86" x14ac:dyDescent="0.25">
      <c r="A105" s="265"/>
      <c r="B105" s="56" t="s">
        <v>65</v>
      </c>
      <c r="C105" s="212">
        <f t="shared" si="7"/>
        <v>0</v>
      </c>
      <c r="D105" s="212">
        <f t="shared" si="8"/>
        <v>0</v>
      </c>
      <c r="E105" s="247">
        <f t="shared" si="9"/>
        <v>0</v>
      </c>
      <c r="F105" s="70"/>
      <c r="G105" s="248"/>
      <c r="H105" s="70"/>
      <c r="I105" s="103"/>
      <c r="J105" s="71"/>
      <c r="K105" s="61"/>
      <c r="L105" s="70"/>
      <c r="M105" s="73"/>
      <c r="N105" s="71"/>
      <c r="O105" s="61"/>
      <c r="P105" s="215"/>
      <c r="Q105" s="73"/>
      <c r="R105" s="248"/>
      <c r="S105" s="61"/>
      <c r="T105" s="70"/>
      <c r="U105" s="103"/>
      <c r="V105" s="71"/>
      <c r="W105" s="248"/>
      <c r="X105" s="70"/>
      <c r="Y105" s="103"/>
      <c r="Z105" s="71"/>
      <c r="AA105" s="248"/>
      <c r="AB105" s="70"/>
      <c r="AC105" s="103"/>
      <c r="AD105" s="71"/>
      <c r="AE105" s="248"/>
      <c r="AF105" s="70"/>
      <c r="AG105" s="103"/>
      <c r="AH105" s="71"/>
      <c r="AI105" s="248"/>
      <c r="AJ105" s="70"/>
      <c r="AK105" s="103"/>
      <c r="AL105" s="215"/>
      <c r="AM105" s="73"/>
      <c r="AN105" s="103"/>
      <c r="AO105" s="73"/>
      <c r="AP105" s="73"/>
      <c r="AQ105" s="201" t="s">
        <v>111</v>
      </c>
      <c r="CG105" s="195">
        <v>0</v>
      </c>
      <c r="CH105" s="195">
        <v>0</v>
      </c>
    </row>
    <row r="106" spans="1:86" x14ac:dyDescent="0.25">
      <c r="A106" s="263" t="s">
        <v>118</v>
      </c>
      <c r="B106" s="28" t="s">
        <v>61</v>
      </c>
      <c r="C106" s="198">
        <f t="shared" si="7"/>
        <v>0</v>
      </c>
      <c r="D106" s="198">
        <f t="shared" si="8"/>
        <v>0</v>
      </c>
      <c r="E106" s="242">
        <f t="shared" si="9"/>
        <v>0</v>
      </c>
      <c r="F106" s="65"/>
      <c r="G106" s="69"/>
      <c r="H106" s="65"/>
      <c r="I106" s="98"/>
      <c r="J106" s="66"/>
      <c r="K106" s="69"/>
      <c r="L106" s="65"/>
      <c r="M106" s="68"/>
      <c r="N106" s="66"/>
      <c r="O106" s="69"/>
      <c r="P106" s="214"/>
      <c r="Q106" s="68"/>
      <c r="R106" s="243"/>
      <c r="S106" s="69"/>
      <c r="T106" s="65"/>
      <c r="U106" s="98"/>
      <c r="V106" s="66"/>
      <c r="W106" s="243"/>
      <c r="X106" s="65"/>
      <c r="Y106" s="98"/>
      <c r="Z106" s="66"/>
      <c r="AA106" s="243"/>
      <c r="AB106" s="65"/>
      <c r="AC106" s="98"/>
      <c r="AD106" s="66"/>
      <c r="AE106" s="243"/>
      <c r="AF106" s="65"/>
      <c r="AG106" s="98"/>
      <c r="AH106" s="66"/>
      <c r="AI106" s="243"/>
      <c r="AJ106" s="65"/>
      <c r="AK106" s="98"/>
      <c r="AL106" s="214"/>
      <c r="AM106" s="68"/>
      <c r="AN106" s="98"/>
      <c r="AO106" s="68"/>
      <c r="AP106" s="68"/>
      <c r="AQ106" s="201" t="s">
        <v>111</v>
      </c>
      <c r="CG106" s="195">
        <v>0</v>
      </c>
      <c r="CH106" s="195">
        <v>0</v>
      </c>
    </row>
    <row r="107" spans="1:86" x14ac:dyDescent="0.25">
      <c r="A107" s="264"/>
      <c r="B107" s="39" t="s">
        <v>62</v>
      </c>
      <c r="C107" s="202">
        <f t="shared" si="7"/>
        <v>3</v>
      </c>
      <c r="D107" s="202">
        <f t="shared" si="8"/>
        <v>0</v>
      </c>
      <c r="E107" s="233">
        <f t="shared" si="9"/>
        <v>3</v>
      </c>
      <c r="F107" s="40"/>
      <c r="G107" s="249"/>
      <c r="H107" s="40"/>
      <c r="I107" s="221"/>
      <c r="J107" s="40"/>
      <c r="K107" s="249"/>
      <c r="L107" s="40"/>
      <c r="M107" s="221">
        <v>1</v>
      </c>
      <c r="N107" s="41"/>
      <c r="O107" s="249">
        <v>1</v>
      </c>
      <c r="P107" s="40"/>
      <c r="Q107" s="221">
        <v>1</v>
      </c>
      <c r="R107" s="41"/>
      <c r="S107" s="249"/>
      <c r="T107" s="40"/>
      <c r="U107" s="221"/>
      <c r="V107" s="41"/>
      <c r="W107" s="249"/>
      <c r="X107" s="40"/>
      <c r="Y107" s="221"/>
      <c r="Z107" s="41"/>
      <c r="AA107" s="249"/>
      <c r="AB107" s="40"/>
      <c r="AC107" s="221"/>
      <c r="AD107" s="41"/>
      <c r="AE107" s="249"/>
      <c r="AF107" s="40"/>
      <c r="AG107" s="221"/>
      <c r="AH107" s="41"/>
      <c r="AI107" s="249"/>
      <c r="AJ107" s="220"/>
      <c r="AK107" s="221"/>
      <c r="AL107" s="220"/>
      <c r="AM107" s="221"/>
      <c r="AN107" s="221">
        <v>0</v>
      </c>
      <c r="AO107" s="105">
        <v>0</v>
      </c>
      <c r="AP107" s="105">
        <v>0</v>
      </c>
      <c r="AQ107" s="201" t="s">
        <v>111</v>
      </c>
      <c r="CG107" s="195">
        <v>0</v>
      </c>
      <c r="CH107" s="195">
        <v>0</v>
      </c>
    </row>
    <row r="108" spans="1:86" x14ac:dyDescent="0.25">
      <c r="A108" s="264"/>
      <c r="B108" s="39" t="s">
        <v>63</v>
      </c>
      <c r="C108" s="202">
        <f t="shared" si="7"/>
        <v>2</v>
      </c>
      <c r="D108" s="202">
        <f t="shared" si="8"/>
        <v>0</v>
      </c>
      <c r="E108" s="233">
        <f t="shared" si="9"/>
        <v>2</v>
      </c>
      <c r="F108" s="40"/>
      <c r="G108" s="244"/>
      <c r="H108" s="40"/>
      <c r="I108" s="101"/>
      <c r="J108" s="40"/>
      <c r="K108" s="244"/>
      <c r="L108" s="40"/>
      <c r="M108" s="101"/>
      <c r="N108" s="41"/>
      <c r="O108" s="244"/>
      <c r="P108" s="40"/>
      <c r="Q108" s="101">
        <v>1</v>
      </c>
      <c r="R108" s="41"/>
      <c r="S108" s="244"/>
      <c r="T108" s="40"/>
      <c r="U108" s="101"/>
      <c r="V108" s="41"/>
      <c r="W108" s="244"/>
      <c r="X108" s="40"/>
      <c r="Y108" s="101">
        <v>1</v>
      </c>
      <c r="Z108" s="41"/>
      <c r="AA108" s="244"/>
      <c r="AB108" s="40"/>
      <c r="AC108" s="101"/>
      <c r="AD108" s="41"/>
      <c r="AE108" s="244"/>
      <c r="AF108" s="40"/>
      <c r="AG108" s="101"/>
      <c r="AH108" s="41"/>
      <c r="AI108" s="244"/>
      <c r="AJ108" s="40"/>
      <c r="AK108" s="101"/>
      <c r="AL108" s="40"/>
      <c r="AM108" s="101"/>
      <c r="AN108" s="101">
        <v>0</v>
      </c>
      <c r="AO108" s="43">
        <v>0</v>
      </c>
      <c r="AP108" s="43">
        <v>0</v>
      </c>
      <c r="AQ108" s="201" t="s">
        <v>111</v>
      </c>
      <c r="CG108" s="195">
        <v>0</v>
      </c>
      <c r="CH108" s="195">
        <v>0</v>
      </c>
    </row>
    <row r="109" spans="1:86" x14ac:dyDescent="0.25">
      <c r="A109" s="264"/>
      <c r="B109" s="39" t="s">
        <v>64</v>
      </c>
      <c r="C109" s="202">
        <f t="shared" si="7"/>
        <v>0</v>
      </c>
      <c r="D109" s="202">
        <f t="shared" si="8"/>
        <v>0</v>
      </c>
      <c r="E109" s="233">
        <f t="shared" si="9"/>
        <v>0</v>
      </c>
      <c r="F109" s="40"/>
      <c r="G109" s="244"/>
      <c r="H109" s="40"/>
      <c r="I109" s="101"/>
      <c r="J109" s="40"/>
      <c r="K109" s="244"/>
      <c r="L109" s="40"/>
      <c r="M109" s="101"/>
      <c r="N109" s="41"/>
      <c r="O109" s="244"/>
      <c r="P109" s="40"/>
      <c r="Q109" s="101"/>
      <c r="R109" s="41"/>
      <c r="S109" s="244"/>
      <c r="T109" s="40"/>
      <c r="U109" s="101"/>
      <c r="V109" s="41"/>
      <c r="W109" s="244"/>
      <c r="X109" s="40"/>
      <c r="Y109" s="101"/>
      <c r="Z109" s="41"/>
      <c r="AA109" s="244"/>
      <c r="AB109" s="40"/>
      <c r="AC109" s="101"/>
      <c r="AD109" s="41"/>
      <c r="AE109" s="244"/>
      <c r="AF109" s="40"/>
      <c r="AG109" s="101"/>
      <c r="AH109" s="41"/>
      <c r="AI109" s="244"/>
      <c r="AJ109" s="40"/>
      <c r="AK109" s="101"/>
      <c r="AL109" s="40"/>
      <c r="AM109" s="101"/>
      <c r="AN109" s="101"/>
      <c r="AO109" s="43"/>
      <c r="AP109" s="43"/>
      <c r="AQ109" s="201" t="s">
        <v>111</v>
      </c>
      <c r="CG109" s="195">
        <v>0</v>
      </c>
      <c r="CH109" s="195">
        <v>0</v>
      </c>
    </row>
    <row r="110" spans="1:86" x14ac:dyDescent="0.25">
      <c r="A110" s="264"/>
      <c r="B110" s="91" t="s">
        <v>117</v>
      </c>
      <c r="C110" s="210">
        <f t="shared" si="7"/>
        <v>0</v>
      </c>
      <c r="D110" s="210">
        <f t="shared" si="8"/>
        <v>0</v>
      </c>
      <c r="E110" s="245">
        <f t="shared" si="9"/>
        <v>0</v>
      </c>
      <c r="F110" s="54"/>
      <c r="G110" s="203"/>
      <c r="H110" s="40"/>
      <c r="I110" s="101"/>
      <c r="J110" s="40"/>
      <c r="K110" s="244"/>
      <c r="L110" s="40"/>
      <c r="M110" s="101"/>
      <c r="N110" s="41"/>
      <c r="O110" s="244"/>
      <c r="P110" s="40"/>
      <c r="Q110" s="101"/>
      <c r="R110" s="41"/>
      <c r="S110" s="244"/>
      <c r="T110" s="40"/>
      <c r="U110" s="101"/>
      <c r="V110" s="41"/>
      <c r="W110" s="244"/>
      <c r="X110" s="40"/>
      <c r="Y110" s="101"/>
      <c r="Z110" s="41"/>
      <c r="AA110" s="244"/>
      <c r="AB110" s="40"/>
      <c r="AC110" s="101"/>
      <c r="AD110" s="41"/>
      <c r="AE110" s="244"/>
      <c r="AF110" s="40"/>
      <c r="AG110" s="101"/>
      <c r="AH110" s="41"/>
      <c r="AI110" s="244"/>
      <c r="AJ110" s="40"/>
      <c r="AK110" s="101"/>
      <c r="AL110" s="40"/>
      <c r="AM110" s="101"/>
      <c r="AN110" s="101"/>
      <c r="AO110" s="43"/>
      <c r="AP110" s="43"/>
      <c r="AQ110" s="201" t="s">
        <v>111</v>
      </c>
      <c r="CG110" s="195">
        <v>0</v>
      </c>
      <c r="CH110" s="195">
        <v>0</v>
      </c>
    </row>
    <row r="111" spans="1:86" x14ac:dyDescent="0.25">
      <c r="A111" s="265"/>
      <c r="B111" s="56" t="s">
        <v>65</v>
      </c>
      <c r="C111" s="212">
        <f t="shared" si="7"/>
        <v>0</v>
      </c>
      <c r="D111" s="212">
        <f t="shared" si="8"/>
        <v>0</v>
      </c>
      <c r="E111" s="247">
        <f t="shared" si="9"/>
        <v>0</v>
      </c>
      <c r="F111" s="70"/>
      <c r="G111" s="248"/>
      <c r="H111" s="70"/>
      <c r="I111" s="103"/>
      <c r="J111" s="71"/>
      <c r="K111" s="61"/>
      <c r="L111" s="70"/>
      <c r="M111" s="73"/>
      <c r="N111" s="71"/>
      <c r="O111" s="61"/>
      <c r="P111" s="215"/>
      <c r="Q111" s="73"/>
      <c r="R111" s="248"/>
      <c r="S111" s="61"/>
      <c r="T111" s="70"/>
      <c r="U111" s="103"/>
      <c r="V111" s="71"/>
      <c r="W111" s="248"/>
      <c r="X111" s="70"/>
      <c r="Y111" s="103"/>
      <c r="Z111" s="71"/>
      <c r="AA111" s="248"/>
      <c r="AB111" s="70"/>
      <c r="AC111" s="103"/>
      <c r="AD111" s="71"/>
      <c r="AE111" s="248"/>
      <c r="AF111" s="70"/>
      <c r="AG111" s="103"/>
      <c r="AH111" s="71"/>
      <c r="AI111" s="248"/>
      <c r="AJ111" s="70"/>
      <c r="AK111" s="103"/>
      <c r="AL111" s="215"/>
      <c r="AM111" s="73"/>
      <c r="AN111" s="103"/>
      <c r="AO111" s="73"/>
      <c r="AP111" s="73"/>
      <c r="AQ111" s="201" t="s">
        <v>111</v>
      </c>
      <c r="CG111" s="195">
        <v>0</v>
      </c>
      <c r="CH111" s="195">
        <v>0</v>
      </c>
    </row>
    <row r="112" spans="1:86" x14ac:dyDescent="0.25">
      <c r="A112" s="117" t="s">
        <v>66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18"/>
    </row>
    <row r="113" spans="1:13" ht="47.25" customHeight="1" x14ac:dyDescent="0.25">
      <c r="A113" s="263" t="s">
        <v>67</v>
      </c>
      <c r="B113" s="184" t="s">
        <v>68</v>
      </c>
      <c r="C113" s="186" t="s">
        <v>69</v>
      </c>
      <c r="D113" s="186" t="s">
        <v>104</v>
      </c>
      <c r="E113" s="17"/>
      <c r="F113" s="17"/>
      <c r="G113" s="17"/>
      <c r="H113" s="17"/>
      <c r="I113" s="17"/>
      <c r="J113" s="17"/>
      <c r="K113" s="17"/>
      <c r="L113" s="118"/>
    </row>
    <row r="114" spans="1:13" ht="18" customHeight="1" x14ac:dyDescent="0.25">
      <c r="A114" s="264"/>
      <c r="B114" s="119" t="s">
        <v>119</v>
      </c>
      <c r="C114" s="97"/>
      <c r="D114" s="97"/>
      <c r="E114" s="250"/>
      <c r="F114" s="118"/>
      <c r="G114" s="118"/>
      <c r="H114" s="118"/>
      <c r="I114" s="118"/>
      <c r="J114" s="118"/>
      <c r="K114" s="118"/>
      <c r="L114" s="118"/>
    </row>
    <row r="115" spans="1:13" ht="24" customHeight="1" x14ac:dyDescent="0.25">
      <c r="A115" s="264"/>
      <c r="B115" s="123" t="s">
        <v>120</v>
      </c>
      <c r="C115" s="124"/>
      <c r="D115" s="124"/>
      <c r="E115" s="250"/>
      <c r="F115" s="118"/>
      <c r="G115" s="118"/>
      <c r="H115" s="118"/>
      <c r="I115" s="118"/>
      <c r="J115" s="118"/>
      <c r="K115" s="118"/>
      <c r="L115" s="118"/>
    </row>
    <row r="116" spans="1:13" ht="23.25" customHeight="1" x14ac:dyDescent="0.25">
      <c r="A116" s="264"/>
      <c r="B116" s="123" t="s">
        <v>121</v>
      </c>
      <c r="C116" s="124"/>
      <c r="D116" s="124"/>
      <c r="E116" s="250"/>
      <c r="F116" s="118"/>
      <c r="G116" s="118"/>
      <c r="H116" s="118"/>
      <c r="I116" s="118"/>
      <c r="J116" s="118"/>
      <c r="K116" s="118"/>
      <c r="L116" s="118"/>
    </row>
    <row r="117" spans="1:13" ht="19.5" customHeight="1" x14ac:dyDescent="0.25">
      <c r="A117" s="264"/>
      <c r="B117" s="123" t="s">
        <v>122</v>
      </c>
      <c r="C117" s="124"/>
      <c r="D117" s="126"/>
      <c r="E117" s="250"/>
      <c r="F117" s="118"/>
      <c r="G117" s="118"/>
      <c r="H117" s="118"/>
      <c r="I117" s="118"/>
      <c r="J117" s="118"/>
      <c r="K117" s="118"/>
      <c r="L117" s="118"/>
    </row>
    <row r="118" spans="1:13" ht="18.75" customHeight="1" x14ac:dyDescent="0.25">
      <c r="A118" s="264"/>
      <c r="B118" s="123" t="s">
        <v>123</v>
      </c>
      <c r="C118" s="124"/>
      <c r="D118" s="126"/>
      <c r="E118" s="250"/>
      <c r="F118" s="118"/>
      <c r="G118" s="118"/>
      <c r="H118" s="118"/>
      <c r="I118" s="118"/>
      <c r="J118" s="118"/>
      <c r="K118" s="118"/>
      <c r="L118" s="118"/>
    </row>
    <row r="119" spans="1:13" ht="26.25" customHeight="1" x14ac:dyDescent="0.25">
      <c r="A119" s="264"/>
      <c r="B119" s="123" t="s">
        <v>124</v>
      </c>
      <c r="C119" s="124"/>
      <c r="D119" s="124"/>
      <c r="E119" s="250"/>
      <c r="F119" s="118"/>
      <c r="G119" s="118"/>
      <c r="H119" s="118"/>
      <c r="I119" s="118"/>
      <c r="J119" s="118"/>
      <c r="K119" s="118"/>
      <c r="L119" s="118"/>
    </row>
    <row r="120" spans="1:13" ht="22.5" customHeight="1" x14ac:dyDescent="0.25">
      <c r="A120" s="264"/>
      <c r="B120" s="123" t="s">
        <v>125</v>
      </c>
      <c r="C120" s="124"/>
      <c r="D120" s="124"/>
      <c r="E120" s="250"/>
      <c r="F120" s="118"/>
      <c r="G120" s="118"/>
      <c r="H120" s="118"/>
      <c r="I120" s="118"/>
      <c r="J120" s="118"/>
      <c r="K120" s="118"/>
      <c r="L120" s="118"/>
    </row>
    <row r="121" spans="1:13" ht="18.75" customHeight="1" x14ac:dyDescent="0.25">
      <c r="A121" s="265"/>
      <c r="B121" s="128" t="s">
        <v>126</v>
      </c>
      <c r="C121" s="129"/>
      <c r="D121" s="129"/>
      <c r="E121" s="250"/>
      <c r="F121" s="118"/>
      <c r="G121" s="118"/>
      <c r="H121" s="118"/>
      <c r="I121" s="118"/>
      <c r="J121" s="118"/>
      <c r="K121" s="118"/>
      <c r="L121" s="118"/>
    </row>
    <row r="122" spans="1:13" x14ac:dyDescent="0.25">
      <c r="A122" s="130" t="s">
        <v>70</v>
      </c>
      <c r="B122" s="131"/>
      <c r="C122" s="132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1:13" x14ac:dyDescent="0.25">
      <c r="A123" s="133" t="s">
        <v>71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3" ht="21" customHeight="1" x14ac:dyDescent="0.25">
      <c r="A124" s="259" t="s">
        <v>72</v>
      </c>
      <c r="B124" s="259" t="s">
        <v>73</v>
      </c>
      <c r="C124" s="259" t="s">
        <v>69</v>
      </c>
      <c r="D124" s="267" t="s">
        <v>74</v>
      </c>
      <c r="E124" s="268"/>
      <c r="F124" s="268"/>
      <c r="G124" s="268"/>
      <c r="H124" s="268"/>
      <c r="I124" s="268"/>
      <c r="J124" s="269"/>
      <c r="K124" s="270" t="s">
        <v>127</v>
      </c>
      <c r="L124" s="272" t="s">
        <v>75</v>
      </c>
    </row>
    <row r="125" spans="1:13" ht="48.75" customHeight="1" x14ac:dyDescent="0.25">
      <c r="A125" s="259"/>
      <c r="B125" s="259"/>
      <c r="C125" s="266"/>
      <c r="D125" s="135" t="s">
        <v>128</v>
      </c>
      <c r="E125" s="136" t="s">
        <v>129</v>
      </c>
      <c r="F125" s="136" t="s">
        <v>130</v>
      </c>
      <c r="G125" s="136" t="s">
        <v>131</v>
      </c>
      <c r="H125" s="136" t="s">
        <v>132</v>
      </c>
      <c r="I125" s="137" t="s">
        <v>133</v>
      </c>
      <c r="J125" s="138" t="s">
        <v>134</v>
      </c>
      <c r="K125" s="271"/>
      <c r="L125" s="273"/>
    </row>
    <row r="126" spans="1:13" ht="16.5" customHeight="1" x14ac:dyDescent="0.25">
      <c r="A126" s="259" t="s">
        <v>76</v>
      </c>
      <c r="B126" s="141" t="s">
        <v>77</v>
      </c>
      <c r="C126" s="251">
        <f t="shared" ref="C126:C141" si="10">SUM(D126:J126)</f>
        <v>0</v>
      </c>
      <c r="D126" s="30"/>
      <c r="E126" s="32"/>
      <c r="F126" s="32"/>
      <c r="G126" s="32"/>
      <c r="H126" s="32"/>
      <c r="I126" s="34"/>
      <c r="J126" s="33"/>
      <c r="K126" s="30"/>
      <c r="L126" s="143"/>
      <c r="M126" s="195"/>
    </row>
    <row r="127" spans="1:13" ht="14.25" customHeight="1" x14ac:dyDescent="0.25">
      <c r="A127" s="259"/>
      <c r="B127" s="145" t="s">
        <v>135</v>
      </c>
      <c r="C127" s="233">
        <f t="shared" si="10"/>
        <v>0</v>
      </c>
      <c r="D127" s="40"/>
      <c r="E127" s="42"/>
      <c r="F127" s="42"/>
      <c r="G127" s="42"/>
      <c r="H127" s="42"/>
      <c r="I127" s="44"/>
      <c r="J127" s="43"/>
      <c r="K127" s="40"/>
      <c r="L127" s="124"/>
      <c r="M127" s="195"/>
    </row>
    <row r="128" spans="1:13" ht="17.25" customHeight="1" x14ac:dyDescent="0.25">
      <c r="A128" s="260"/>
      <c r="B128" s="145" t="s">
        <v>78</v>
      </c>
      <c r="C128" s="233">
        <f t="shared" si="10"/>
        <v>0</v>
      </c>
      <c r="D128" s="40"/>
      <c r="E128" s="42"/>
      <c r="F128" s="42"/>
      <c r="G128" s="42"/>
      <c r="H128" s="42"/>
      <c r="I128" s="44"/>
      <c r="J128" s="43"/>
      <c r="K128" s="40"/>
      <c r="L128" s="124"/>
      <c r="M128" s="195"/>
    </row>
    <row r="129" spans="1:13" ht="14.25" customHeight="1" x14ac:dyDescent="0.25">
      <c r="A129" s="260"/>
      <c r="B129" s="146" t="s">
        <v>79</v>
      </c>
      <c r="C129" s="247">
        <f t="shared" si="10"/>
        <v>0</v>
      </c>
      <c r="D129" s="57"/>
      <c r="E129" s="59"/>
      <c r="F129" s="59"/>
      <c r="G129" s="59"/>
      <c r="H129" s="59"/>
      <c r="I129" s="147"/>
      <c r="J129" s="60"/>
      <c r="K129" s="57"/>
      <c r="L129" s="102"/>
      <c r="M129" s="195"/>
    </row>
    <row r="130" spans="1:13" ht="17.25" customHeight="1" x14ac:dyDescent="0.25">
      <c r="A130" s="260" t="s">
        <v>80</v>
      </c>
      <c r="B130" s="141" t="s">
        <v>77</v>
      </c>
      <c r="C130" s="242">
        <f t="shared" si="10"/>
        <v>0</v>
      </c>
      <c r="D130" s="65"/>
      <c r="E130" s="67"/>
      <c r="F130" s="67"/>
      <c r="G130" s="67"/>
      <c r="H130" s="67"/>
      <c r="I130" s="69"/>
      <c r="J130" s="68"/>
      <c r="K130" s="65"/>
      <c r="L130" s="97"/>
      <c r="M130" s="195"/>
    </row>
    <row r="131" spans="1:13" ht="15.75" customHeight="1" x14ac:dyDescent="0.25">
      <c r="A131" s="260"/>
      <c r="B131" s="145" t="s">
        <v>135</v>
      </c>
      <c r="C131" s="252">
        <f t="shared" si="10"/>
        <v>0</v>
      </c>
      <c r="D131" s="77"/>
      <c r="E131" s="75"/>
      <c r="F131" s="75"/>
      <c r="G131" s="75"/>
      <c r="H131" s="75"/>
      <c r="I131" s="78"/>
      <c r="J131" s="76"/>
      <c r="K131" s="77"/>
      <c r="L131" s="149"/>
      <c r="M131" s="195"/>
    </row>
    <row r="132" spans="1:13" ht="15" customHeight="1" x14ac:dyDescent="0.25">
      <c r="A132" s="260"/>
      <c r="B132" s="145" t="s">
        <v>78</v>
      </c>
      <c r="C132" s="233">
        <f t="shared" si="10"/>
        <v>0</v>
      </c>
      <c r="D132" s="40"/>
      <c r="E132" s="42"/>
      <c r="F132" s="42"/>
      <c r="G132" s="42"/>
      <c r="H132" s="42"/>
      <c r="I132" s="44"/>
      <c r="J132" s="43"/>
      <c r="K132" s="40"/>
      <c r="L132" s="124"/>
      <c r="M132" s="195"/>
    </row>
    <row r="133" spans="1:13" ht="16.5" customHeight="1" x14ac:dyDescent="0.25">
      <c r="A133" s="260"/>
      <c r="B133" s="146" t="s">
        <v>79</v>
      </c>
      <c r="C133" s="247">
        <f t="shared" si="10"/>
        <v>0</v>
      </c>
      <c r="D133" s="70"/>
      <c r="E133" s="72"/>
      <c r="F133" s="72"/>
      <c r="G133" s="72"/>
      <c r="H133" s="72"/>
      <c r="I133" s="61"/>
      <c r="J133" s="73"/>
      <c r="K133" s="70"/>
      <c r="L133" s="129"/>
      <c r="M133" s="195"/>
    </row>
    <row r="134" spans="1:13" ht="15" customHeight="1" x14ac:dyDescent="0.25">
      <c r="A134" s="260" t="s">
        <v>81</v>
      </c>
      <c r="B134" s="141" t="s">
        <v>77</v>
      </c>
      <c r="C134" s="242">
        <f t="shared" si="10"/>
        <v>0</v>
      </c>
      <c r="D134" s="65"/>
      <c r="E134" s="67"/>
      <c r="F134" s="67"/>
      <c r="G134" s="67"/>
      <c r="H134" s="67"/>
      <c r="I134" s="69"/>
      <c r="J134" s="68"/>
      <c r="K134" s="65"/>
      <c r="L134" s="97"/>
      <c r="M134" s="195"/>
    </row>
    <row r="135" spans="1:13" ht="16.5" customHeight="1" x14ac:dyDescent="0.25">
      <c r="A135" s="260"/>
      <c r="B135" s="145" t="s">
        <v>135</v>
      </c>
      <c r="C135" s="252">
        <f t="shared" si="10"/>
        <v>0</v>
      </c>
      <c r="D135" s="77"/>
      <c r="E135" s="75"/>
      <c r="F135" s="75"/>
      <c r="G135" s="75"/>
      <c r="H135" s="75"/>
      <c r="I135" s="78"/>
      <c r="J135" s="76"/>
      <c r="K135" s="77"/>
      <c r="L135" s="149"/>
      <c r="M135" s="195"/>
    </row>
    <row r="136" spans="1:13" ht="15.75" customHeight="1" x14ac:dyDescent="0.25">
      <c r="A136" s="260"/>
      <c r="B136" s="145" t="s">
        <v>78</v>
      </c>
      <c r="C136" s="233">
        <f t="shared" si="10"/>
        <v>0</v>
      </c>
      <c r="D136" s="40"/>
      <c r="E136" s="42"/>
      <c r="F136" s="42"/>
      <c r="G136" s="42"/>
      <c r="H136" s="42"/>
      <c r="I136" s="44"/>
      <c r="J136" s="43"/>
      <c r="K136" s="40"/>
      <c r="L136" s="124"/>
      <c r="M136" s="195"/>
    </row>
    <row r="137" spans="1:13" ht="15.75" customHeight="1" x14ac:dyDescent="0.25">
      <c r="A137" s="260"/>
      <c r="B137" s="146" t="s">
        <v>79</v>
      </c>
      <c r="C137" s="247">
        <f t="shared" si="10"/>
        <v>0</v>
      </c>
      <c r="D137" s="70"/>
      <c r="E137" s="72"/>
      <c r="F137" s="72"/>
      <c r="G137" s="72"/>
      <c r="H137" s="72"/>
      <c r="I137" s="61"/>
      <c r="J137" s="73"/>
      <c r="K137" s="70"/>
      <c r="L137" s="129"/>
      <c r="M137" s="195"/>
    </row>
    <row r="138" spans="1:13" ht="15.75" customHeight="1" x14ac:dyDescent="0.25">
      <c r="A138" s="260" t="s">
        <v>82</v>
      </c>
      <c r="B138" s="141" t="s">
        <v>77</v>
      </c>
      <c r="C138" s="242">
        <f t="shared" si="10"/>
        <v>0</v>
      </c>
      <c r="D138" s="65"/>
      <c r="E138" s="67"/>
      <c r="F138" s="67"/>
      <c r="G138" s="67"/>
      <c r="H138" s="67"/>
      <c r="I138" s="69"/>
      <c r="J138" s="68"/>
      <c r="K138" s="65"/>
      <c r="L138" s="97"/>
      <c r="M138" s="195"/>
    </row>
    <row r="139" spans="1:13" ht="16.5" customHeight="1" x14ac:dyDescent="0.25">
      <c r="A139" s="260"/>
      <c r="B139" s="145" t="s">
        <v>135</v>
      </c>
      <c r="C139" s="252">
        <f t="shared" si="10"/>
        <v>0</v>
      </c>
      <c r="D139" s="77"/>
      <c r="E139" s="75"/>
      <c r="F139" s="75"/>
      <c r="G139" s="75"/>
      <c r="H139" s="75"/>
      <c r="I139" s="78"/>
      <c r="J139" s="76"/>
      <c r="K139" s="77"/>
      <c r="L139" s="149"/>
      <c r="M139" s="195"/>
    </row>
    <row r="140" spans="1:13" ht="15" customHeight="1" x14ac:dyDescent="0.25">
      <c r="A140" s="260"/>
      <c r="B140" s="145" t="s">
        <v>78</v>
      </c>
      <c r="C140" s="233">
        <f t="shared" si="10"/>
        <v>0</v>
      </c>
      <c r="D140" s="40"/>
      <c r="E140" s="42"/>
      <c r="F140" s="42"/>
      <c r="G140" s="42"/>
      <c r="H140" s="42"/>
      <c r="I140" s="44"/>
      <c r="J140" s="43"/>
      <c r="K140" s="40"/>
      <c r="L140" s="124"/>
      <c r="M140" s="195"/>
    </row>
    <row r="141" spans="1:13" ht="15" customHeight="1" x14ac:dyDescent="0.25">
      <c r="A141" s="260"/>
      <c r="B141" s="146" t="s">
        <v>79</v>
      </c>
      <c r="C141" s="247">
        <f t="shared" si="10"/>
        <v>0</v>
      </c>
      <c r="D141" s="70"/>
      <c r="E141" s="72"/>
      <c r="F141" s="72"/>
      <c r="G141" s="72"/>
      <c r="H141" s="72"/>
      <c r="I141" s="61"/>
      <c r="J141" s="73"/>
      <c r="K141" s="70"/>
      <c r="L141" s="129"/>
      <c r="M141" s="195"/>
    </row>
    <row r="142" spans="1:13" x14ac:dyDescent="0.25">
      <c r="A142" s="133" t="s">
        <v>83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3" ht="33" customHeight="1" x14ac:dyDescent="0.25">
      <c r="A143" s="184" t="s">
        <v>84</v>
      </c>
      <c r="B143" s="150" t="s">
        <v>85</v>
      </c>
      <c r="C143" s="151" t="s">
        <v>136</v>
      </c>
      <c r="D143" s="152" t="s">
        <v>86</v>
      </c>
      <c r="E143" s="152" t="s">
        <v>87</v>
      </c>
      <c r="F143" s="152" t="s">
        <v>88</v>
      </c>
      <c r="G143" s="152" t="s">
        <v>89</v>
      </c>
      <c r="H143" s="153" t="s">
        <v>90</v>
      </c>
      <c r="I143" s="154"/>
      <c r="J143" s="155"/>
      <c r="K143" s="156"/>
      <c r="L143" s="156"/>
    </row>
    <row r="144" spans="1:13" ht="15.75" customHeight="1" x14ac:dyDescent="0.25">
      <c r="A144" s="141" t="s">
        <v>91</v>
      </c>
      <c r="B144" s="242">
        <f>SUM(C144:H144)</f>
        <v>0</v>
      </c>
      <c r="C144" s="65"/>
      <c r="D144" s="158"/>
      <c r="E144" s="158"/>
      <c r="F144" s="158"/>
      <c r="G144" s="158"/>
      <c r="H144" s="159"/>
      <c r="I144" s="253"/>
      <c r="J144" s="7"/>
      <c r="K144" s="160"/>
      <c r="L144" s="160"/>
    </row>
    <row r="145" spans="1:12" ht="15.75" customHeight="1" x14ac:dyDescent="0.25">
      <c r="A145" s="145" t="s">
        <v>135</v>
      </c>
      <c r="B145" s="252">
        <f>SUM(C145:H145)</f>
        <v>0</v>
      </c>
      <c r="C145" s="77"/>
      <c r="D145" s="75"/>
      <c r="E145" s="75"/>
      <c r="F145" s="75"/>
      <c r="G145" s="75"/>
      <c r="H145" s="76"/>
      <c r="I145" s="253"/>
      <c r="J145" s="7"/>
      <c r="K145" s="160"/>
      <c r="L145" s="160"/>
    </row>
    <row r="146" spans="1:12" ht="15.75" customHeight="1" x14ac:dyDescent="0.25">
      <c r="A146" s="145" t="s">
        <v>78</v>
      </c>
      <c r="B146" s="233">
        <f>SUM(C146:H146)</f>
        <v>0</v>
      </c>
      <c r="C146" s="40"/>
      <c r="D146" s="42"/>
      <c r="E146" s="42"/>
      <c r="F146" s="42"/>
      <c r="G146" s="42"/>
      <c r="H146" s="43"/>
      <c r="I146" s="253"/>
      <c r="J146" s="7"/>
      <c r="K146" s="160"/>
      <c r="L146" s="160"/>
    </row>
    <row r="147" spans="1:12" ht="15.75" customHeight="1" x14ac:dyDescent="0.25">
      <c r="A147" s="146" t="s">
        <v>92</v>
      </c>
      <c r="B147" s="247">
        <f>SUM(C147:H147)</f>
        <v>0</v>
      </c>
      <c r="C147" s="70"/>
      <c r="D147" s="72"/>
      <c r="E147" s="72"/>
      <c r="F147" s="72"/>
      <c r="G147" s="72"/>
      <c r="H147" s="73"/>
      <c r="I147" s="253"/>
      <c r="J147" s="7"/>
      <c r="K147" s="160"/>
      <c r="L147" s="160"/>
    </row>
    <row r="148" spans="1:12" x14ac:dyDescent="0.25">
      <c r="A148" s="133" t="s">
        <v>93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45" customHeight="1" x14ac:dyDescent="0.25">
      <c r="A149" s="184" t="s">
        <v>84</v>
      </c>
      <c r="B149" s="150" t="s">
        <v>69</v>
      </c>
      <c r="C149" s="151" t="s">
        <v>94</v>
      </c>
      <c r="D149" s="152" t="s">
        <v>95</v>
      </c>
      <c r="E149" s="152" t="s">
        <v>96</v>
      </c>
      <c r="F149" s="152" t="s">
        <v>97</v>
      </c>
      <c r="G149" s="152" t="s">
        <v>98</v>
      </c>
      <c r="H149" s="153" t="s">
        <v>137</v>
      </c>
      <c r="I149" s="154"/>
      <c r="J149" s="155"/>
      <c r="K149" s="156"/>
      <c r="L149" s="156"/>
    </row>
    <row r="150" spans="1:12" ht="16.5" customHeight="1" x14ac:dyDescent="0.25">
      <c r="A150" s="141" t="s">
        <v>91</v>
      </c>
      <c r="B150" s="242">
        <f t="shared" ref="B150:B155" si="11">SUM(C150:H150)</f>
        <v>0</v>
      </c>
      <c r="C150" s="65"/>
      <c r="D150" s="158"/>
      <c r="E150" s="158"/>
      <c r="F150" s="158"/>
      <c r="G150" s="158"/>
      <c r="H150" s="159"/>
      <c r="I150" s="253"/>
      <c r="J150" s="7"/>
      <c r="K150" s="160"/>
      <c r="L150" s="160"/>
    </row>
    <row r="151" spans="1:12" ht="16.5" customHeight="1" x14ac:dyDescent="0.25">
      <c r="A151" s="145" t="s">
        <v>135</v>
      </c>
      <c r="B151" s="233">
        <f t="shared" si="11"/>
        <v>0</v>
      </c>
      <c r="C151" s="40"/>
      <c r="D151" s="42"/>
      <c r="E151" s="42"/>
      <c r="F151" s="42"/>
      <c r="G151" s="42"/>
      <c r="H151" s="43"/>
      <c r="I151" s="253"/>
      <c r="J151" s="7"/>
      <c r="K151" s="160"/>
      <c r="L151" s="160"/>
    </row>
    <row r="152" spans="1:12" ht="16.5" customHeight="1" x14ac:dyDescent="0.25">
      <c r="A152" s="145" t="s">
        <v>78</v>
      </c>
      <c r="B152" s="233">
        <f t="shared" si="11"/>
        <v>0</v>
      </c>
      <c r="C152" s="40"/>
      <c r="D152" s="42"/>
      <c r="E152" s="42"/>
      <c r="F152" s="42"/>
      <c r="G152" s="42"/>
      <c r="H152" s="43"/>
      <c r="I152" s="253"/>
      <c r="J152" s="7"/>
      <c r="K152" s="160"/>
      <c r="L152" s="160"/>
    </row>
    <row r="153" spans="1:12" ht="16.5" customHeight="1" x14ac:dyDescent="0.25">
      <c r="A153" s="254" t="s">
        <v>99</v>
      </c>
      <c r="B153" s="233">
        <f t="shared" si="11"/>
        <v>0</v>
      </c>
      <c r="C153" s="40"/>
      <c r="D153" s="42"/>
      <c r="E153" s="42"/>
      <c r="F153" s="42"/>
      <c r="G153" s="42"/>
      <c r="H153" s="43"/>
      <c r="I153" s="253"/>
      <c r="J153" s="7"/>
      <c r="K153" s="160"/>
      <c r="L153" s="160"/>
    </row>
    <row r="154" spans="1:12" ht="16.5" customHeight="1" x14ac:dyDescent="0.25">
      <c r="A154" s="161" t="s">
        <v>100</v>
      </c>
      <c r="B154" s="245">
        <f t="shared" si="11"/>
        <v>0</v>
      </c>
      <c r="C154" s="49"/>
      <c r="D154" s="51"/>
      <c r="E154" s="51"/>
      <c r="F154" s="51"/>
      <c r="G154" s="51"/>
      <c r="H154" s="52"/>
      <c r="I154" s="253"/>
      <c r="J154" s="7"/>
      <c r="K154" s="160"/>
      <c r="L154" s="160"/>
    </row>
    <row r="155" spans="1:12" ht="16.5" customHeight="1" x14ac:dyDescent="0.25">
      <c r="A155" s="162" t="s">
        <v>101</v>
      </c>
      <c r="B155" s="247">
        <f t="shared" si="11"/>
        <v>0</v>
      </c>
      <c r="C155" s="70"/>
      <c r="D155" s="72"/>
      <c r="E155" s="72"/>
      <c r="F155" s="72"/>
      <c r="G155" s="72"/>
      <c r="H155" s="73"/>
      <c r="I155" s="253"/>
      <c r="J155" s="7"/>
      <c r="K155" s="160"/>
      <c r="L155" s="160"/>
    </row>
    <row r="195" spans="1:2" hidden="1" x14ac:dyDescent="0.25">
      <c r="A195" s="255">
        <f>SUM(C14:C95,C100:C111,C126:C141,B144:B147,B150:B155)</f>
        <v>199</v>
      </c>
      <c r="B195" s="194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47:A57"/>
    <mergeCell ref="A58:A64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AJ98:AK98"/>
    <mergeCell ref="C97:E98"/>
    <mergeCell ref="F97:AM97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94" customWidth="1"/>
    <col min="2" max="2" width="42.28515625" style="194" customWidth="1"/>
    <col min="3" max="3" width="17.28515625" style="194" customWidth="1"/>
    <col min="4" max="4" width="16.140625" style="194" customWidth="1"/>
    <col min="5" max="5" width="14.140625" style="194" customWidth="1"/>
    <col min="6" max="6" width="14.85546875" style="194" customWidth="1"/>
    <col min="7" max="7" width="16" style="194" customWidth="1"/>
    <col min="8" max="8" width="16.42578125" style="194" customWidth="1"/>
    <col min="9" max="9" width="13.28515625" style="194" customWidth="1"/>
    <col min="10" max="10" width="15.42578125" style="194" customWidth="1"/>
    <col min="11" max="11" width="17" style="194" customWidth="1"/>
    <col min="12" max="12" width="13.28515625" style="194" customWidth="1"/>
    <col min="13" max="40" width="11.42578125" style="194"/>
    <col min="41" max="41" width="13" style="194" customWidth="1"/>
    <col min="42" max="42" width="13.140625" style="194" customWidth="1"/>
    <col min="43" max="74" width="11.42578125" style="194"/>
    <col min="75" max="75" width="11.42578125" style="194" customWidth="1"/>
    <col min="76" max="96" width="11.42578125" style="195" hidden="1" customWidth="1"/>
    <col min="97" max="97" width="0" style="195" hidden="1" customWidth="1"/>
    <col min="98" max="102" width="0" style="194" hidden="1" customWidth="1"/>
    <col min="103" max="16384" width="11.42578125" style="194"/>
  </cols>
  <sheetData>
    <row r="1" spans="1:93" ht="14.25" customHeight="1" x14ac:dyDescent="0.25">
      <c r="A1" s="193" t="s">
        <v>0</v>
      </c>
    </row>
    <row r="2" spans="1:93" ht="14.25" customHeight="1" x14ac:dyDescent="0.25">
      <c r="A2" s="193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9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93" t="str">
        <f>CONCATENATE("MES: ",[3]NOMBRE!B6," - ","( ",[3]NOMBRE!C6,[3]NOMBRE!D6," )")</f>
        <v>MES: MARZO - ( 03 )</v>
      </c>
    </row>
    <row r="5" spans="1:93" ht="14.25" customHeight="1" x14ac:dyDescent="0.25">
      <c r="A5" s="193" t="str">
        <f>CONCATENATE("AÑO: ",[3]NOMBRE!B7)</f>
        <v>AÑO: 2017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1:93" ht="15.75" x14ac:dyDescent="0.25">
      <c r="A8" s="296" t="s">
        <v>2</v>
      </c>
      <c r="B8" s="296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93" x14ac:dyDescent="0.25">
      <c r="A9" s="15" t="s">
        <v>3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</row>
    <row r="10" spans="1:93" x14ac:dyDescent="0.25">
      <c r="A10" s="297" t="s">
        <v>102</v>
      </c>
      <c r="B10" s="298" t="s">
        <v>4</v>
      </c>
      <c r="C10" s="275" t="s">
        <v>5</v>
      </c>
      <c r="D10" s="276"/>
      <c r="E10" s="277"/>
      <c r="F10" s="304" t="s">
        <v>103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6"/>
      <c r="AN10" s="292" t="s">
        <v>104</v>
      </c>
      <c r="AO10" s="263" t="s">
        <v>105</v>
      </c>
      <c r="AP10" s="287" t="s">
        <v>106</v>
      </c>
      <c r="AQ10" s="287" t="s">
        <v>107</v>
      </c>
    </row>
    <row r="11" spans="1:93" x14ac:dyDescent="0.25">
      <c r="A11" s="297"/>
      <c r="B11" s="299"/>
      <c r="C11" s="301"/>
      <c r="D11" s="302"/>
      <c r="E11" s="303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9"/>
      <c r="AN11" s="293"/>
      <c r="AO11" s="264"/>
      <c r="AP11" s="288"/>
      <c r="AQ11" s="288"/>
      <c r="CG11" s="256"/>
      <c r="CH11" s="256"/>
      <c r="CI11" s="256"/>
      <c r="CJ11" s="256"/>
      <c r="CK11" s="256"/>
      <c r="CL11" s="256"/>
      <c r="CM11" s="256"/>
      <c r="CN11" s="256"/>
      <c r="CO11" s="256"/>
    </row>
    <row r="12" spans="1:93" x14ac:dyDescent="0.25">
      <c r="A12" s="297"/>
      <c r="B12" s="299"/>
      <c r="C12" s="278"/>
      <c r="D12" s="279"/>
      <c r="E12" s="280"/>
      <c r="F12" s="259" t="s">
        <v>6</v>
      </c>
      <c r="G12" s="259"/>
      <c r="H12" s="290" t="s">
        <v>7</v>
      </c>
      <c r="I12" s="291"/>
      <c r="J12" s="290" t="s">
        <v>8</v>
      </c>
      <c r="K12" s="291"/>
      <c r="L12" s="267" t="s">
        <v>9</v>
      </c>
      <c r="M12" s="269"/>
      <c r="N12" s="267" t="s">
        <v>10</v>
      </c>
      <c r="O12" s="269"/>
      <c r="P12" s="267" t="s">
        <v>11</v>
      </c>
      <c r="Q12" s="269"/>
      <c r="R12" s="267" t="s">
        <v>12</v>
      </c>
      <c r="S12" s="269"/>
      <c r="T12" s="267" t="s">
        <v>13</v>
      </c>
      <c r="U12" s="269"/>
      <c r="V12" s="267" t="s">
        <v>14</v>
      </c>
      <c r="W12" s="269"/>
      <c r="X12" s="267" t="s">
        <v>15</v>
      </c>
      <c r="Y12" s="269"/>
      <c r="Z12" s="267" t="s">
        <v>16</v>
      </c>
      <c r="AA12" s="269"/>
      <c r="AB12" s="267" t="s">
        <v>17</v>
      </c>
      <c r="AC12" s="269"/>
      <c r="AD12" s="267" t="s">
        <v>18</v>
      </c>
      <c r="AE12" s="269"/>
      <c r="AF12" s="267" t="s">
        <v>19</v>
      </c>
      <c r="AG12" s="269"/>
      <c r="AH12" s="267" t="s">
        <v>20</v>
      </c>
      <c r="AI12" s="269"/>
      <c r="AJ12" s="267" t="s">
        <v>21</v>
      </c>
      <c r="AK12" s="269"/>
      <c r="AL12" s="261" t="s">
        <v>22</v>
      </c>
      <c r="AM12" s="262"/>
      <c r="AN12" s="293"/>
      <c r="AO12" s="264"/>
      <c r="AP12" s="288"/>
      <c r="AQ12" s="288"/>
      <c r="CG12" s="256"/>
      <c r="CH12" s="256"/>
      <c r="CI12" s="256"/>
      <c r="CJ12" s="256"/>
      <c r="CK12" s="256"/>
      <c r="CL12" s="256"/>
      <c r="CM12" s="256"/>
      <c r="CN12" s="256"/>
      <c r="CO12" s="256"/>
    </row>
    <row r="13" spans="1:93" x14ac:dyDescent="0.25">
      <c r="A13" s="297"/>
      <c r="B13" s="300"/>
      <c r="C13" s="182" t="s">
        <v>108</v>
      </c>
      <c r="D13" s="182" t="s">
        <v>109</v>
      </c>
      <c r="E13" s="196" t="s">
        <v>110</v>
      </c>
      <c r="F13" s="135" t="s">
        <v>109</v>
      </c>
      <c r="G13" s="197" t="s">
        <v>110</v>
      </c>
      <c r="H13" s="135" t="s">
        <v>109</v>
      </c>
      <c r="I13" s="197" t="s">
        <v>110</v>
      </c>
      <c r="J13" s="135" t="s">
        <v>109</v>
      </c>
      <c r="K13" s="197" t="s">
        <v>110</v>
      </c>
      <c r="L13" s="135" t="s">
        <v>109</v>
      </c>
      <c r="M13" s="197" t="s">
        <v>110</v>
      </c>
      <c r="N13" s="135" t="s">
        <v>109</v>
      </c>
      <c r="O13" s="197" t="s">
        <v>110</v>
      </c>
      <c r="P13" s="135" t="s">
        <v>109</v>
      </c>
      <c r="Q13" s="197" t="s">
        <v>110</v>
      </c>
      <c r="R13" s="135" t="s">
        <v>109</v>
      </c>
      <c r="S13" s="197" t="s">
        <v>110</v>
      </c>
      <c r="T13" s="135" t="s">
        <v>109</v>
      </c>
      <c r="U13" s="197" t="s">
        <v>110</v>
      </c>
      <c r="V13" s="135" t="s">
        <v>109</v>
      </c>
      <c r="W13" s="197" t="s">
        <v>110</v>
      </c>
      <c r="X13" s="135" t="s">
        <v>109</v>
      </c>
      <c r="Y13" s="197" t="s">
        <v>110</v>
      </c>
      <c r="Z13" s="135" t="s">
        <v>109</v>
      </c>
      <c r="AA13" s="197" t="s">
        <v>110</v>
      </c>
      <c r="AB13" s="135" t="s">
        <v>109</v>
      </c>
      <c r="AC13" s="197" t="s">
        <v>110</v>
      </c>
      <c r="AD13" s="135" t="s">
        <v>109</v>
      </c>
      <c r="AE13" s="197" t="s">
        <v>110</v>
      </c>
      <c r="AF13" s="135" t="s">
        <v>109</v>
      </c>
      <c r="AG13" s="197" t="s">
        <v>110</v>
      </c>
      <c r="AH13" s="135" t="s">
        <v>109</v>
      </c>
      <c r="AI13" s="197" t="s">
        <v>110</v>
      </c>
      <c r="AJ13" s="135" t="s">
        <v>109</v>
      </c>
      <c r="AK13" s="197" t="s">
        <v>110</v>
      </c>
      <c r="AL13" s="135" t="s">
        <v>109</v>
      </c>
      <c r="AM13" s="197" t="s">
        <v>110</v>
      </c>
      <c r="AN13" s="294"/>
      <c r="AO13" s="265"/>
      <c r="AP13" s="289"/>
      <c r="AQ13" s="289"/>
      <c r="CG13" s="256"/>
      <c r="CH13" s="256"/>
      <c r="CI13" s="256"/>
      <c r="CJ13" s="256"/>
      <c r="CK13" s="256"/>
      <c r="CL13" s="256"/>
      <c r="CM13" s="256"/>
      <c r="CN13" s="256"/>
      <c r="CO13" s="256"/>
    </row>
    <row r="14" spans="1:93" x14ac:dyDescent="0.25">
      <c r="A14" s="263" t="s">
        <v>23</v>
      </c>
      <c r="B14" s="28" t="s">
        <v>24</v>
      </c>
      <c r="C14" s="198">
        <f t="shared" ref="C14:C45" si="0">SUM(D14+E14)</f>
        <v>0</v>
      </c>
      <c r="D14" s="198">
        <f t="shared" ref="D14:D39" si="1">SUM(F14+H14+J14+L14+N14+P14+R14+T14+V14+X14+Z14+AB14+AD14+AF14+AH14+AJ14+AL14)</f>
        <v>0</v>
      </c>
      <c r="E14" s="198">
        <f t="shared" ref="E14:E45" si="2">SUM(G14+I14+K14+M14+O14+Q14+S14+U14+W14+Y14+AA14+AC14+AE14+AG14+AI14+AK14+AM14)</f>
        <v>0</v>
      </c>
      <c r="F14" s="30"/>
      <c r="G14" s="199"/>
      <c r="H14" s="30"/>
      <c r="I14" s="199"/>
      <c r="J14" s="30"/>
      <c r="K14" s="33"/>
      <c r="L14" s="30"/>
      <c r="M14" s="33"/>
      <c r="N14" s="30"/>
      <c r="O14" s="33"/>
      <c r="P14" s="30"/>
      <c r="Q14" s="33"/>
      <c r="R14" s="30"/>
      <c r="S14" s="33"/>
      <c r="T14" s="30"/>
      <c r="U14" s="33"/>
      <c r="V14" s="30"/>
      <c r="W14" s="33"/>
      <c r="X14" s="30"/>
      <c r="Y14" s="33"/>
      <c r="Z14" s="30"/>
      <c r="AA14" s="33"/>
      <c r="AB14" s="30"/>
      <c r="AC14" s="33"/>
      <c r="AD14" s="30"/>
      <c r="AE14" s="33"/>
      <c r="AF14" s="30"/>
      <c r="AG14" s="33"/>
      <c r="AH14" s="30"/>
      <c r="AI14" s="33"/>
      <c r="AJ14" s="30"/>
      <c r="AK14" s="33"/>
      <c r="AL14" s="200"/>
      <c r="AM14" s="33"/>
      <c r="AN14" s="33"/>
      <c r="AO14" s="97"/>
      <c r="AP14" s="97"/>
      <c r="AQ14" s="97"/>
      <c r="AR14" s="201" t="s">
        <v>111</v>
      </c>
      <c r="CG14" s="256"/>
      <c r="CH14" s="256">
        <v>0</v>
      </c>
      <c r="CI14" s="256"/>
      <c r="CJ14" s="256"/>
      <c r="CK14" s="256"/>
      <c r="CL14" s="256"/>
      <c r="CM14" s="256"/>
      <c r="CN14" s="256"/>
      <c r="CO14" s="256"/>
    </row>
    <row r="15" spans="1:93" x14ac:dyDescent="0.25">
      <c r="A15" s="264"/>
      <c r="B15" s="39" t="s">
        <v>25</v>
      </c>
      <c r="C15" s="202">
        <f t="shared" si="0"/>
        <v>0</v>
      </c>
      <c r="D15" s="202">
        <f t="shared" si="1"/>
        <v>0</v>
      </c>
      <c r="E15" s="202">
        <f t="shared" si="2"/>
        <v>0</v>
      </c>
      <c r="F15" s="40"/>
      <c r="G15" s="101"/>
      <c r="H15" s="40"/>
      <c r="I15" s="101"/>
      <c r="J15" s="40"/>
      <c r="K15" s="43"/>
      <c r="L15" s="40"/>
      <c r="M15" s="43"/>
      <c r="N15" s="40"/>
      <c r="O15" s="43"/>
      <c r="P15" s="40"/>
      <c r="Q15" s="43"/>
      <c r="R15" s="40"/>
      <c r="S15" s="43"/>
      <c r="T15" s="40"/>
      <c r="U15" s="43"/>
      <c r="V15" s="40"/>
      <c r="W15" s="43"/>
      <c r="X15" s="40"/>
      <c r="Y15" s="43"/>
      <c r="Z15" s="40"/>
      <c r="AA15" s="43"/>
      <c r="AB15" s="40"/>
      <c r="AC15" s="43"/>
      <c r="AD15" s="40"/>
      <c r="AE15" s="43"/>
      <c r="AF15" s="40"/>
      <c r="AG15" s="43"/>
      <c r="AH15" s="40"/>
      <c r="AI15" s="43"/>
      <c r="AJ15" s="40"/>
      <c r="AK15" s="43"/>
      <c r="AL15" s="203"/>
      <c r="AM15" s="43"/>
      <c r="AN15" s="43"/>
      <c r="AO15" s="124"/>
      <c r="AP15" s="124"/>
      <c r="AQ15" s="124"/>
      <c r="AR15" s="201" t="s">
        <v>111</v>
      </c>
      <c r="CG15" s="256"/>
      <c r="CH15" s="256">
        <v>0</v>
      </c>
      <c r="CI15" s="256"/>
      <c r="CJ15" s="256"/>
      <c r="CK15" s="256"/>
      <c r="CL15" s="256"/>
      <c r="CM15" s="256"/>
      <c r="CN15" s="256"/>
      <c r="CO15" s="256"/>
    </row>
    <row r="16" spans="1:93" x14ac:dyDescent="0.25">
      <c r="A16" s="264"/>
      <c r="B16" s="39" t="s">
        <v>26</v>
      </c>
      <c r="C16" s="202">
        <f t="shared" si="0"/>
        <v>0</v>
      </c>
      <c r="D16" s="202">
        <f t="shared" si="1"/>
        <v>0</v>
      </c>
      <c r="E16" s="202">
        <f t="shared" si="2"/>
        <v>0</v>
      </c>
      <c r="F16" s="40"/>
      <c r="G16" s="101"/>
      <c r="H16" s="40"/>
      <c r="I16" s="101"/>
      <c r="J16" s="40"/>
      <c r="K16" s="43"/>
      <c r="L16" s="40"/>
      <c r="M16" s="43"/>
      <c r="N16" s="40"/>
      <c r="O16" s="43"/>
      <c r="P16" s="40"/>
      <c r="Q16" s="43"/>
      <c r="R16" s="40"/>
      <c r="S16" s="43"/>
      <c r="T16" s="40"/>
      <c r="U16" s="43"/>
      <c r="V16" s="40"/>
      <c r="W16" s="43"/>
      <c r="X16" s="40"/>
      <c r="Y16" s="43"/>
      <c r="Z16" s="40"/>
      <c r="AA16" s="43"/>
      <c r="AB16" s="40"/>
      <c r="AC16" s="43"/>
      <c r="AD16" s="40"/>
      <c r="AE16" s="43"/>
      <c r="AF16" s="40"/>
      <c r="AG16" s="43"/>
      <c r="AH16" s="40"/>
      <c r="AI16" s="43"/>
      <c r="AJ16" s="40"/>
      <c r="AK16" s="43"/>
      <c r="AL16" s="203"/>
      <c r="AM16" s="43"/>
      <c r="AN16" s="43"/>
      <c r="AO16" s="124"/>
      <c r="AP16" s="124"/>
      <c r="AQ16" s="124"/>
      <c r="AR16" s="201" t="s">
        <v>111</v>
      </c>
      <c r="CG16" s="256"/>
      <c r="CH16" s="256">
        <v>0</v>
      </c>
      <c r="CI16" s="256"/>
      <c r="CJ16" s="256"/>
      <c r="CK16" s="256"/>
      <c r="CL16" s="256"/>
      <c r="CM16" s="256"/>
      <c r="CN16" s="256"/>
      <c r="CO16" s="256"/>
    </row>
    <row r="17" spans="1:93" x14ac:dyDescent="0.25">
      <c r="A17" s="264"/>
      <c r="B17" s="39" t="s">
        <v>27</v>
      </c>
      <c r="C17" s="202">
        <f t="shared" si="0"/>
        <v>0</v>
      </c>
      <c r="D17" s="202">
        <f t="shared" si="1"/>
        <v>0</v>
      </c>
      <c r="E17" s="202">
        <f t="shared" si="2"/>
        <v>0</v>
      </c>
      <c r="F17" s="40"/>
      <c r="G17" s="101"/>
      <c r="H17" s="40"/>
      <c r="I17" s="101"/>
      <c r="J17" s="40"/>
      <c r="K17" s="43"/>
      <c r="L17" s="40"/>
      <c r="M17" s="43"/>
      <c r="N17" s="40"/>
      <c r="O17" s="43"/>
      <c r="P17" s="40"/>
      <c r="Q17" s="43"/>
      <c r="R17" s="40"/>
      <c r="S17" s="43"/>
      <c r="T17" s="40"/>
      <c r="U17" s="43"/>
      <c r="V17" s="40"/>
      <c r="W17" s="43"/>
      <c r="X17" s="40"/>
      <c r="Y17" s="43"/>
      <c r="Z17" s="40"/>
      <c r="AA17" s="43"/>
      <c r="AB17" s="40"/>
      <c r="AC17" s="43"/>
      <c r="AD17" s="40"/>
      <c r="AE17" s="43"/>
      <c r="AF17" s="40"/>
      <c r="AG17" s="43"/>
      <c r="AH17" s="40"/>
      <c r="AI17" s="43"/>
      <c r="AJ17" s="40"/>
      <c r="AK17" s="43"/>
      <c r="AL17" s="203"/>
      <c r="AM17" s="43"/>
      <c r="AN17" s="43"/>
      <c r="AO17" s="124"/>
      <c r="AP17" s="124"/>
      <c r="AQ17" s="124"/>
      <c r="AR17" s="201" t="s">
        <v>111</v>
      </c>
      <c r="CG17" s="256"/>
      <c r="CH17" s="256">
        <v>0</v>
      </c>
      <c r="CI17" s="256"/>
      <c r="CJ17" s="256"/>
      <c r="CK17" s="256"/>
      <c r="CL17" s="256"/>
      <c r="CM17" s="256"/>
      <c r="CN17" s="256"/>
      <c r="CO17" s="256"/>
    </row>
    <row r="18" spans="1:93" x14ac:dyDescent="0.25">
      <c r="A18" s="264"/>
      <c r="B18" s="39" t="s">
        <v>28</v>
      </c>
      <c r="C18" s="202">
        <f t="shared" si="0"/>
        <v>0</v>
      </c>
      <c r="D18" s="202">
        <f t="shared" si="1"/>
        <v>0</v>
      </c>
      <c r="E18" s="202">
        <f t="shared" si="2"/>
        <v>0</v>
      </c>
      <c r="F18" s="40"/>
      <c r="G18" s="101"/>
      <c r="H18" s="40"/>
      <c r="I18" s="101"/>
      <c r="J18" s="40"/>
      <c r="K18" s="43"/>
      <c r="L18" s="40"/>
      <c r="M18" s="43"/>
      <c r="N18" s="40"/>
      <c r="O18" s="43"/>
      <c r="P18" s="40"/>
      <c r="Q18" s="43"/>
      <c r="R18" s="40"/>
      <c r="S18" s="43"/>
      <c r="T18" s="40"/>
      <c r="U18" s="43"/>
      <c r="V18" s="40"/>
      <c r="W18" s="43"/>
      <c r="X18" s="40"/>
      <c r="Y18" s="43"/>
      <c r="Z18" s="40"/>
      <c r="AA18" s="43"/>
      <c r="AB18" s="40"/>
      <c r="AC18" s="43"/>
      <c r="AD18" s="40"/>
      <c r="AE18" s="43"/>
      <c r="AF18" s="40"/>
      <c r="AG18" s="43"/>
      <c r="AH18" s="40"/>
      <c r="AI18" s="43"/>
      <c r="AJ18" s="40"/>
      <c r="AK18" s="43"/>
      <c r="AL18" s="203"/>
      <c r="AM18" s="43"/>
      <c r="AN18" s="43"/>
      <c r="AO18" s="124"/>
      <c r="AP18" s="124"/>
      <c r="AQ18" s="124"/>
      <c r="AR18" s="201" t="s">
        <v>111</v>
      </c>
      <c r="CG18" s="256"/>
      <c r="CH18" s="256">
        <v>0</v>
      </c>
      <c r="CI18" s="256"/>
      <c r="CJ18" s="256"/>
      <c r="CK18" s="256"/>
      <c r="CL18" s="256"/>
      <c r="CM18" s="256"/>
      <c r="CN18" s="256"/>
      <c r="CO18" s="256"/>
    </row>
    <row r="19" spans="1:93" x14ac:dyDescent="0.25">
      <c r="A19" s="264"/>
      <c r="B19" s="39" t="s">
        <v>29</v>
      </c>
      <c r="C19" s="202">
        <f t="shared" si="0"/>
        <v>0</v>
      </c>
      <c r="D19" s="202">
        <f t="shared" si="1"/>
        <v>0</v>
      </c>
      <c r="E19" s="202">
        <f t="shared" si="2"/>
        <v>0</v>
      </c>
      <c r="F19" s="40"/>
      <c r="G19" s="101"/>
      <c r="H19" s="40"/>
      <c r="I19" s="101"/>
      <c r="J19" s="40"/>
      <c r="K19" s="43"/>
      <c r="L19" s="40"/>
      <c r="M19" s="43"/>
      <c r="N19" s="40"/>
      <c r="O19" s="43"/>
      <c r="P19" s="40"/>
      <c r="Q19" s="43"/>
      <c r="R19" s="40"/>
      <c r="S19" s="43"/>
      <c r="T19" s="40"/>
      <c r="U19" s="43"/>
      <c r="V19" s="40"/>
      <c r="W19" s="43"/>
      <c r="X19" s="40"/>
      <c r="Y19" s="43"/>
      <c r="Z19" s="40"/>
      <c r="AA19" s="43"/>
      <c r="AB19" s="40"/>
      <c r="AC19" s="43"/>
      <c r="AD19" s="40"/>
      <c r="AE19" s="43"/>
      <c r="AF19" s="40"/>
      <c r="AG19" s="43"/>
      <c r="AH19" s="40"/>
      <c r="AI19" s="43"/>
      <c r="AJ19" s="40"/>
      <c r="AK19" s="43"/>
      <c r="AL19" s="203"/>
      <c r="AM19" s="43"/>
      <c r="AN19" s="43"/>
      <c r="AO19" s="124"/>
      <c r="AP19" s="124"/>
      <c r="AQ19" s="124"/>
      <c r="AR19" s="201" t="s">
        <v>111</v>
      </c>
      <c r="CG19" s="256"/>
      <c r="CH19" s="256">
        <v>0</v>
      </c>
      <c r="CI19" s="256"/>
      <c r="CJ19" s="256"/>
      <c r="CK19" s="256"/>
      <c r="CL19" s="256"/>
      <c r="CM19" s="256"/>
      <c r="CN19" s="256"/>
      <c r="CO19" s="256"/>
    </row>
    <row r="20" spans="1:93" x14ac:dyDescent="0.25">
      <c r="A20" s="264"/>
      <c r="B20" s="39" t="s">
        <v>30</v>
      </c>
      <c r="C20" s="202">
        <f t="shared" si="0"/>
        <v>0</v>
      </c>
      <c r="D20" s="202">
        <f t="shared" si="1"/>
        <v>0</v>
      </c>
      <c r="E20" s="202">
        <f t="shared" si="2"/>
        <v>0</v>
      </c>
      <c r="F20" s="40"/>
      <c r="G20" s="101"/>
      <c r="H20" s="40"/>
      <c r="I20" s="101"/>
      <c r="J20" s="40"/>
      <c r="K20" s="43"/>
      <c r="L20" s="40"/>
      <c r="M20" s="43"/>
      <c r="N20" s="40"/>
      <c r="O20" s="43"/>
      <c r="P20" s="40"/>
      <c r="Q20" s="43"/>
      <c r="R20" s="40"/>
      <c r="S20" s="43"/>
      <c r="T20" s="40"/>
      <c r="U20" s="43"/>
      <c r="V20" s="40"/>
      <c r="W20" s="43"/>
      <c r="X20" s="40"/>
      <c r="Y20" s="43"/>
      <c r="Z20" s="40"/>
      <c r="AA20" s="43"/>
      <c r="AB20" s="40"/>
      <c r="AC20" s="43"/>
      <c r="AD20" s="40"/>
      <c r="AE20" s="43"/>
      <c r="AF20" s="40"/>
      <c r="AG20" s="43"/>
      <c r="AH20" s="40"/>
      <c r="AI20" s="43"/>
      <c r="AJ20" s="40"/>
      <c r="AK20" s="43"/>
      <c r="AL20" s="203"/>
      <c r="AM20" s="43"/>
      <c r="AN20" s="43"/>
      <c r="AO20" s="124"/>
      <c r="AP20" s="124"/>
      <c r="AQ20" s="124"/>
      <c r="AR20" s="201" t="s">
        <v>111</v>
      </c>
      <c r="CG20" s="256"/>
      <c r="CH20" s="256">
        <v>0</v>
      </c>
      <c r="CI20" s="256"/>
      <c r="CJ20" s="256"/>
      <c r="CK20" s="256"/>
      <c r="CL20" s="256"/>
      <c r="CM20" s="256"/>
      <c r="CN20" s="256"/>
      <c r="CO20" s="256"/>
    </row>
    <row r="21" spans="1:93" x14ac:dyDescent="0.25">
      <c r="A21" s="264"/>
      <c r="B21" s="48" t="s">
        <v>31</v>
      </c>
      <c r="C21" s="204">
        <f t="shared" si="0"/>
        <v>0</v>
      </c>
      <c r="D21" s="204">
        <f t="shared" si="1"/>
        <v>0</v>
      </c>
      <c r="E21" s="204">
        <f t="shared" si="2"/>
        <v>0</v>
      </c>
      <c r="F21" s="49"/>
      <c r="G21" s="205"/>
      <c r="H21" s="49"/>
      <c r="I21" s="205"/>
      <c r="J21" s="49"/>
      <c r="K21" s="52"/>
      <c r="L21" s="49"/>
      <c r="M21" s="52"/>
      <c r="N21" s="49"/>
      <c r="O21" s="52"/>
      <c r="P21" s="49"/>
      <c r="Q21" s="52"/>
      <c r="R21" s="49"/>
      <c r="S21" s="52"/>
      <c r="T21" s="49"/>
      <c r="U21" s="52"/>
      <c r="V21" s="49"/>
      <c r="W21" s="52"/>
      <c r="X21" s="49"/>
      <c r="Y21" s="52"/>
      <c r="Z21" s="49"/>
      <c r="AA21" s="52"/>
      <c r="AB21" s="49"/>
      <c r="AC21" s="52"/>
      <c r="AD21" s="49"/>
      <c r="AE21" s="52"/>
      <c r="AF21" s="49"/>
      <c r="AG21" s="52"/>
      <c r="AH21" s="49"/>
      <c r="AI21" s="52"/>
      <c r="AJ21" s="49"/>
      <c r="AK21" s="52"/>
      <c r="AL21" s="206"/>
      <c r="AM21" s="52"/>
      <c r="AN21" s="52"/>
      <c r="AO21" s="124"/>
      <c r="AP21" s="124"/>
      <c r="AQ21" s="124"/>
      <c r="AR21" s="201" t="s">
        <v>111</v>
      </c>
      <c r="CG21" s="256"/>
      <c r="CH21" s="256">
        <v>0</v>
      </c>
      <c r="CI21" s="256"/>
      <c r="CJ21" s="256"/>
      <c r="CK21" s="256"/>
      <c r="CL21" s="256"/>
      <c r="CM21" s="256"/>
      <c r="CN21" s="256"/>
      <c r="CO21" s="256"/>
    </row>
    <row r="22" spans="1:93" x14ac:dyDescent="0.25">
      <c r="A22" s="264"/>
      <c r="B22" s="39" t="s">
        <v>32</v>
      </c>
      <c r="C22" s="202">
        <f t="shared" si="0"/>
        <v>0</v>
      </c>
      <c r="D22" s="202">
        <f t="shared" si="1"/>
        <v>0</v>
      </c>
      <c r="E22" s="202">
        <f t="shared" si="2"/>
        <v>0</v>
      </c>
      <c r="F22" s="40"/>
      <c r="G22" s="101"/>
      <c r="H22" s="40"/>
      <c r="I22" s="101"/>
      <c r="J22" s="40"/>
      <c r="K22" s="43"/>
      <c r="L22" s="40"/>
      <c r="M22" s="43"/>
      <c r="N22" s="40"/>
      <c r="O22" s="43"/>
      <c r="P22" s="40"/>
      <c r="Q22" s="43"/>
      <c r="R22" s="40"/>
      <c r="S22" s="43"/>
      <c r="T22" s="40"/>
      <c r="U22" s="43"/>
      <c r="V22" s="40"/>
      <c r="W22" s="43"/>
      <c r="X22" s="40"/>
      <c r="Y22" s="43"/>
      <c r="Z22" s="40"/>
      <c r="AA22" s="43"/>
      <c r="AB22" s="40"/>
      <c r="AC22" s="43"/>
      <c r="AD22" s="40"/>
      <c r="AE22" s="43"/>
      <c r="AF22" s="40"/>
      <c r="AG22" s="43"/>
      <c r="AH22" s="40"/>
      <c r="AI22" s="43"/>
      <c r="AJ22" s="40"/>
      <c r="AK22" s="43"/>
      <c r="AL22" s="203"/>
      <c r="AM22" s="43"/>
      <c r="AN22" s="43"/>
      <c r="AO22" s="124"/>
      <c r="AP22" s="124"/>
      <c r="AQ22" s="124"/>
      <c r="AR22" s="201" t="s">
        <v>111</v>
      </c>
      <c r="CG22" s="256"/>
      <c r="CH22" s="256">
        <v>0</v>
      </c>
      <c r="CI22" s="256"/>
      <c r="CJ22" s="256"/>
      <c r="CK22" s="256"/>
      <c r="CL22" s="256"/>
      <c r="CM22" s="256"/>
      <c r="CN22" s="256"/>
      <c r="CO22" s="256"/>
    </row>
    <row r="23" spans="1:93" x14ac:dyDescent="0.25">
      <c r="A23" s="264"/>
      <c r="B23" s="207" t="s">
        <v>112</v>
      </c>
      <c r="C23" s="208">
        <f t="shared" si="0"/>
        <v>0</v>
      </c>
      <c r="D23" s="209">
        <f t="shared" si="1"/>
        <v>0</v>
      </c>
      <c r="E23" s="210">
        <f t="shared" si="2"/>
        <v>0</v>
      </c>
      <c r="F23" s="40"/>
      <c r="G23" s="101"/>
      <c r="H23" s="40"/>
      <c r="I23" s="101"/>
      <c r="J23" s="40"/>
      <c r="K23" s="43"/>
      <c r="L23" s="40"/>
      <c r="M23" s="43"/>
      <c r="N23" s="40"/>
      <c r="O23" s="43"/>
      <c r="P23" s="40"/>
      <c r="Q23" s="43"/>
      <c r="R23" s="40"/>
      <c r="S23" s="43"/>
      <c r="T23" s="40"/>
      <c r="U23" s="43"/>
      <c r="V23" s="40"/>
      <c r="W23" s="43"/>
      <c r="X23" s="40"/>
      <c r="Y23" s="43"/>
      <c r="Z23" s="40"/>
      <c r="AA23" s="43"/>
      <c r="AB23" s="40"/>
      <c r="AC23" s="43"/>
      <c r="AD23" s="40"/>
      <c r="AE23" s="43"/>
      <c r="AF23" s="40"/>
      <c r="AG23" s="43"/>
      <c r="AH23" s="40"/>
      <c r="AI23" s="43"/>
      <c r="AJ23" s="40"/>
      <c r="AK23" s="43"/>
      <c r="AL23" s="211"/>
      <c r="AM23" s="43"/>
      <c r="AN23" s="43"/>
      <c r="AO23" s="124"/>
      <c r="AP23" s="124"/>
      <c r="AQ23" s="124"/>
      <c r="AR23" s="201" t="s">
        <v>111</v>
      </c>
      <c r="CG23" s="256"/>
      <c r="CH23" s="256">
        <v>0</v>
      </c>
      <c r="CI23" s="256"/>
      <c r="CJ23" s="256"/>
      <c r="CK23" s="256"/>
      <c r="CL23" s="256"/>
      <c r="CM23" s="256"/>
      <c r="CN23" s="256"/>
      <c r="CO23" s="256"/>
    </row>
    <row r="24" spans="1:93" x14ac:dyDescent="0.25">
      <c r="A24" s="265"/>
      <c r="B24" s="56" t="s">
        <v>33</v>
      </c>
      <c r="C24" s="212">
        <f t="shared" si="0"/>
        <v>0</v>
      </c>
      <c r="D24" s="212">
        <f t="shared" si="1"/>
        <v>0</v>
      </c>
      <c r="E24" s="212">
        <f t="shared" si="2"/>
        <v>0</v>
      </c>
      <c r="F24" s="57"/>
      <c r="G24" s="213"/>
      <c r="H24" s="57"/>
      <c r="I24" s="213"/>
      <c r="J24" s="57"/>
      <c r="K24" s="60"/>
      <c r="L24" s="57"/>
      <c r="M24" s="60"/>
      <c r="N24" s="57"/>
      <c r="O24" s="60"/>
      <c r="P24" s="57"/>
      <c r="Q24" s="60"/>
      <c r="R24" s="57"/>
      <c r="S24" s="60"/>
      <c r="T24" s="57"/>
      <c r="U24" s="60"/>
      <c r="V24" s="57"/>
      <c r="W24" s="60"/>
      <c r="X24" s="57"/>
      <c r="Y24" s="60"/>
      <c r="Z24" s="57"/>
      <c r="AA24" s="60"/>
      <c r="AB24" s="57"/>
      <c r="AC24" s="60"/>
      <c r="AD24" s="57"/>
      <c r="AE24" s="60"/>
      <c r="AF24" s="57"/>
      <c r="AG24" s="60"/>
      <c r="AH24" s="57"/>
      <c r="AI24" s="60"/>
      <c r="AJ24" s="57"/>
      <c r="AK24" s="60"/>
      <c r="AL24" s="70"/>
      <c r="AM24" s="60"/>
      <c r="AN24" s="60"/>
      <c r="AO24" s="129"/>
      <c r="AP24" s="129"/>
      <c r="AQ24" s="129"/>
      <c r="AR24" s="201" t="s">
        <v>111</v>
      </c>
      <c r="CG24" s="256"/>
      <c r="CH24" s="256">
        <v>0</v>
      </c>
      <c r="CI24" s="256"/>
      <c r="CJ24" s="256"/>
      <c r="CK24" s="256"/>
      <c r="CL24" s="256"/>
      <c r="CM24" s="256"/>
      <c r="CN24" s="256"/>
      <c r="CO24" s="256"/>
    </row>
    <row r="25" spans="1:93" x14ac:dyDescent="0.25">
      <c r="A25" s="263" t="s">
        <v>34</v>
      </c>
      <c r="B25" s="28" t="s">
        <v>24</v>
      </c>
      <c r="C25" s="198">
        <f t="shared" si="0"/>
        <v>0</v>
      </c>
      <c r="D25" s="198">
        <f t="shared" si="1"/>
        <v>0</v>
      </c>
      <c r="E25" s="198">
        <f t="shared" si="2"/>
        <v>0</v>
      </c>
      <c r="F25" s="65"/>
      <c r="G25" s="98"/>
      <c r="H25" s="65"/>
      <c r="I25" s="98"/>
      <c r="J25" s="65"/>
      <c r="K25" s="68"/>
      <c r="L25" s="65"/>
      <c r="M25" s="68"/>
      <c r="N25" s="65"/>
      <c r="O25" s="68"/>
      <c r="P25" s="65"/>
      <c r="Q25" s="68"/>
      <c r="R25" s="65"/>
      <c r="S25" s="68"/>
      <c r="T25" s="65"/>
      <c r="U25" s="68"/>
      <c r="V25" s="65"/>
      <c r="W25" s="68"/>
      <c r="X25" s="65"/>
      <c r="Y25" s="68"/>
      <c r="Z25" s="65"/>
      <c r="AA25" s="68"/>
      <c r="AB25" s="65"/>
      <c r="AC25" s="68"/>
      <c r="AD25" s="65"/>
      <c r="AE25" s="68"/>
      <c r="AF25" s="65"/>
      <c r="AG25" s="68"/>
      <c r="AH25" s="65"/>
      <c r="AI25" s="68"/>
      <c r="AJ25" s="65"/>
      <c r="AK25" s="68"/>
      <c r="AL25" s="214"/>
      <c r="AM25" s="68"/>
      <c r="AN25" s="68"/>
      <c r="AO25" s="97"/>
      <c r="AP25" s="97"/>
      <c r="AQ25" s="97"/>
      <c r="AR25" s="201" t="s">
        <v>111</v>
      </c>
      <c r="CG25" s="256"/>
      <c r="CH25" s="256">
        <v>0</v>
      </c>
      <c r="CI25" s="256"/>
      <c r="CJ25" s="256"/>
      <c r="CK25" s="256"/>
      <c r="CL25" s="256"/>
      <c r="CM25" s="256"/>
      <c r="CN25" s="256"/>
      <c r="CO25" s="256"/>
    </row>
    <row r="26" spans="1:93" x14ac:dyDescent="0.25">
      <c r="A26" s="264"/>
      <c r="B26" s="39" t="s">
        <v>25</v>
      </c>
      <c r="C26" s="202">
        <f t="shared" si="0"/>
        <v>0</v>
      </c>
      <c r="D26" s="202">
        <f t="shared" si="1"/>
        <v>0</v>
      </c>
      <c r="E26" s="202">
        <f t="shared" si="2"/>
        <v>0</v>
      </c>
      <c r="F26" s="40"/>
      <c r="G26" s="101"/>
      <c r="H26" s="40"/>
      <c r="I26" s="101"/>
      <c r="J26" s="40"/>
      <c r="K26" s="43"/>
      <c r="L26" s="40"/>
      <c r="M26" s="43"/>
      <c r="N26" s="40"/>
      <c r="O26" s="43"/>
      <c r="P26" s="40"/>
      <c r="Q26" s="43"/>
      <c r="R26" s="40"/>
      <c r="S26" s="43"/>
      <c r="T26" s="40"/>
      <c r="U26" s="43"/>
      <c r="V26" s="40"/>
      <c r="W26" s="43"/>
      <c r="X26" s="40"/>
      <c r="Y26" s="43"/>
      <c r="Z26" s="40"/>
      <c r="AA26" s="43"/>
      <c r="AB26" s="40"/>
      <c r="AC26" s="43"/>
      <c r="AD26" s="40"/>
      <c r="AE26" s="43"/>
      <c r="AF26" s="40"/>
      <c r="AG26" s="43"/>
      <c r="AH26" s="40"/>
      <c r="AI26" s="43"/>
      <c r="AJ26" s="40"/>
      <c r="AK26" s="43"/>
      <c r="AL26" s="203"/>
      <c r="AM26" s="43"/>
      <c r="AN26" s="43"/>
      <c r="AO26" s="124"/>
      <c r="AP26" s="124"/>
      <c r="AQ26" s="124"/>
      <c r="AR26" s="201" t="s">
        <v>111</v>
      </c>
      <c r="CG26" s="256"/>
      <c r="CH26" s="256">
        <v>0</v>
      </c>
      <c r="CI26" s="256"/>
      <c r="CJ26" s="256"/>
      <c r="CK26" s="256"/>
      <c r="CL26" s="256"/>
      <c r="CM26" s="256"/>
      <c r="CN26" s="256"/>
      <c r="CO26" s="256"/>
    </row>
    <row r="27" spans="1:93" x14ac:dyDescent="0.25">
      <c r="A27" s="264"/>
      <c r="B27" s="39" t="s">
        <v>26</v>
      </c>
      <c r="C27" s="202">
        <f t="shared" si="0"/>
        <v>0</v>
      </c>
      <c r="D27" s="202">
        <f t="shared" si="1"/>
        <v>0</v>
      </c>
      <c r="E27" s="202">
        <f t="shared" si="2"/>
        <v>0</v>
      </c>
      <c r="F27" s="40"/>
      <c r="G27" s="101"/>
      <c r="H27" s="40"/>
      <c r="I27" s="101"/>
      <c r="J27" s="40"/>
      <c r="K27" s="43"/>
      <c r="L27" s="40"/>
      <c r="M27" s="43"/>
      <c r="N27" s="40"/>
      <c r="O27" s="43"/>
      <c r="P27" s="40"/>
      <c r="Q27" s="43"/>
      <c r="R27" s="40"/>
      <c r="S27" s="43"/>
      <c r="T27" s="40"/>
      <c r="U27" s="43"/>
      <c r="V27" s="40"/>
      <c r="W27" s="43"/>
      <c r="X27" s="40"/>
      <c r="Y27" s="43"/>
      <c r="Z27" s="40"/>
      <c r="AA27" s="43"/>
      <c r="AB27" s="40"/>
      <c r="AC27" s="43"/>
      <c r="AD27" s="40"/>
      <c r="AE27" s="43"/>
      <c r="AF27" s="40"/>
      <c r="AG27" s="43"/>
      <c r="AH27" s="40"/>
      <c r="AI27" s="43"/>
      <c r="AJ27" s="40"/>
      <c r="AK27" s="43"/>
      <c r="AL27" s="203"/>
      <c r="AM27" s="43"/>
      <c r="AN27" s="43"/>
      <c r="AO27" s="124"/>
      <c r="AP27" s="124"/>
      <c r="AQ27" s="124"/>
      <c r="AR27" s="201" t="s">
        <v>111</v>
      </c>
      <c r="CG27" s="256"/>
      <c r="CH27" s="256">
        <v>0</v>
      </c>
      <c r="CI27" s="256"/>
      <c r="CJ27" s="256"/>
      <c r="CK27" s="256"/>
      <c r="CL27" s="256"/>
      <c r="CM27" s="256"/>
      <c r="CN27" s="256"/>
      <c r="CO27" s="256"/>
    </row>
    <row r="28" spans="1:93" x14ac:dyDescent="0.25">
      <c r="A28" s="264"/>
      <c r="B28" s="39" t="s">
        <v>27</v>
      </c>
      <c r="C28" s="202">
        <f t="shared" si="0"/>
        <v>0</v>
      </c>
      <c r="D28" s="202">
        <f t="shared" si="1"/>
        <v>0</v>
      </c>
      <c r="E28" s="202">
        <f t="shared" si="2"/>
        <v>0</v>
      </c>
      <c r="F28" s="40"/>
      <c r="G28" s="101"/>
      <c r="H28" s="40"/>
      <c r="I28" s="101"/>
      <c r="J28" s="40"/>
      <c r="K28" s="43"/>
      <c r="L28" s="40"/>
      <c r="M28" s="43"/>
      <c r="N28" s="40"/>
      <c r="O28" s="43"/>
      <c r="P28" s="40"/>
      <c r="Q28" s="43"/>
      <c r="R28" s="40"/>
      <c r="S28" s="43"/>
      <c r="T28" s="40"/>
      <c r="U28" s="43"/>
      <c r="V28" s="40"/>
      <c r="W28" s="43"/>
      <c r="X28" s="40"/>
      <c r="Y28" s="43"/>
      <c r="Z28" s="40"/>
      <c r="AA28" s="43"/>
      <c r="AB28" s="40"/>
      <c r="AC28" s="43"/>
      <c r="AD28" s="40"/>
      <c r="AE28" s="43"/>
      <c r="AF28" s="40"/>
      <c r="AG28" s="43"/>
      <c r="AH28" s="40"/>
      <c r="AI28" s="43"/>
      <c r="AJ28" s="40"/>
      <c r="AK28" s="43"/>
      <c r="AL28" s="203"/>
      <c r="AM28" s="43"/>
      <c r="AN28" s="43"/>
      <c r="AO28" s="124"/>
      <c r="AP28" s="124"/>
      <c r="AQ28" s="124"/>
      <c r="AR28" s="201" t="s">
        <v>111</v>
      </c>
      <c r="CG28" s="256"/>
      <c r="CH28" s="256">
        <v>0</v>
      </c>
      <c r="CI28" s="256"/>
      <c r="CJ28" s="256"/>
      <c r="CK28" s="256"/>
      <c r="CL28" s="256"/>
      <c r="CM28" s="256"/>
      <c r="CN28" s="256"/>
      <c r="CO28" s="256"/>
    </row>
    <row r="29" spans="1:93" x14ac:dyDescent="0.25">
      <c r="A29" s="264"/>
      <c r="B29" s="39" t="s">
        <v>28</v>
      </c>
      <c r="C29" s="202">
        <f t="shared" si="0"/>
        <v>0</v>
      </c>
      <c r="D29" s="202">
        <f t="shared" si="1"/>
        <v>0</v>
      </c>
      <c r="E29" s="202">
        <f t="shared" si="2"/>
        <v>0</v>
      </c>
      <c r="F29" s="40"/>
      <c r="G29" s="101"/>
      <c r="H29" s="40"/>
      <c r="I29" s="101"/>
      <c r="J29" s="40"/>
      <c r="K29" s="43"/>
      <c r="L29" s="40"/>
      <c r="M29" s="43"/>
      <c r="N29" s="40"/>
      <c r="O29" s="43"/>
      <c r="P29" s="40"/>
      <c r="Q29" s="43"/>
      <c r="R29" s="40"/>
      <c r="S29" s="43"/>
      <c r="T29" s="40"/>
      <c r="U29" s="43"/>
      <c r="V29" s="40"/>
      <c r="W29" s="43"/>
      <c r="X29" s="40"/>
      <c r="Y29" s="43"/>
      <c r="Z29" s="40"/>
      <c r="AA29" s="43"/>
      <c r="AB29" s="40"/>
      <c r="AC29" s="43"/>
      <c r="AD29" s="40"/>
      <c r="AE29" s="43"/>
      <c r="AF29" s="40"/>
      <c r="AG29" s="43"/>
      <c r="AH29" s="40"/>
      <c r="AI29" s="43"/>
      <c r="AJ29" s="40"/>
      <c r="AK29" s="43"/>
      <c r="AL29" s="203"/>
      <c r="AM29" s="43"/>
      <c r="AN29" s="43"/>
      <c r="AO29" s="124"/>
      <c r="AP29" s="124"/>
      <c r="AQ29" s="124"/>
      <c r="AR29" s="201" t="s">
        <v>111</v>
      </c>
      <c r="CG29" s="256"/>
      <c r="CH29" s="256">
        <v>0</v>
      </c>
      <c r="CI29" s="256"/>
      <c r="CJ29" s="256"/>
      <c r="CK29" s="256"/>
      <c r="CL29" s="256"/>
      <c r="CM29" s="256"/>
      <c r="CN29" s="256"/>
      <c r="CO29" s="256"/>
    </row>
    <row r="30" spans="1:93" x14ac:dyDescent="0.25">
      <c r="A30" s="264"/>
      <c r="B30" s="39" t="s">
        <v>29</v>
      </c>
      <c r="C30" s="202">
        <f t="shared" si="0"/>
        <v>0</v>
      </c>
      <c r="D30" s="202">
        <f t="shared" si="1"/>
        <v>0</v>
      </c>
      <c r="E30" s="202">
        <f t="shared" si="2"/>
        <v>0</v>
      </c>
      <c r="F30" s="49"/>
      <c r="G30" s="205"/>
      <c r="H30" s="49"/>
      <c r="I30" s="205"/>
      <c r="J30" s="49"/>
      <c r="K30" s="52"/>
      <c r="L30" s="49"/>
      <c r="M30" s="52"/>
      <c r="N30" s="49"/>
      <c r="O30" s="52"/>
      <c r="P30" s="49"/>
      <c r="Q30" s="52"/>
      <c r="R30" s="49"/>
      <c r="S30" s="52"/>
      <c r="T30" s="49"/>
      <c r="U30" s="52"/>
      <c r="V30" s="49"/>
      <c r="W30" s="52"/>
      <c r="X30" s="49"/>
      <c r="Y30" s="52"/>
      <c r="Z30" s="49"/>
      <c r="AA30" s="52"/>
      <c r="AB30" s="49"/>
      <c r="AC30" s="52"/>
      <c r="AD30" s="49"/>
      <c r="AE30" s="52"/>
      <c r="AF30" s="49"/>
      <c r="AG30" s="52"/>
      <c r="AH30" s="49"/>
      <c r="AI30" s="52"/>
      <c r="AJ30" s="49"/>
      <c r="AK30" s="52"/>
      <c r="AL30" s="206"/>
      <c r="AM30" s="52"/>
      <c r="AN30" s="52"/>
      <c r="AO30" s="124"/>
      <c r="AP30" s="124"/>
      <c r="AQ30" s="124"/>
      <c r="AR30" s="201" t="s">
        <v>111</v>
      </c>
      <c r="CG30" s="256"/>
      <c r="CH30" s="256">
        <v>0</v>
      </c>
      <c r="CI30" s="256"/>
      <c r="CJ30" s="256"/>
      <c r="CK30" s="256"/>
      <c r="CL30" s="256"/>
      <c r="CM30" s="256"/>
      <c r="CN30" s="256"/>
      <c r="CO30" s="256"/>
    </row>
    <row r="31" spans="1:93" x14ac:dyDescent="0.25">
      <c r="A31" s="264"/>
      <c r="B31" s="39" t="s">
        <v>30</v>
      </c>
      <c r="C31" s="202">
        <f t="shared" si="0"/>
        <v>0</v>
      </c>
      <c r="D31" s="202">
        <f t="shared" si="1"/>
        <v>0</v>
      </c>
      <c r="E31" s="202">
        <f t="shared" si="2"/>
        <v>0</v>
      </c>
      <c r="F31" s="49"/>
      <c r="G31" s="205"/>
      <c r="H31" s="49"/>
      <c r="I31" s="205"/>
      <c r="J31" s="49"/>
      <c r="K31" s="52"/>
      <c r="L31" s="49"/>
      <c r="M31" s="52"/>
      <c r="N31" s="49"/>
      <c r="O31" s="52"/>
      <c r="P31" s="49"/>
      <c r="Q31" s="52"/>
      <c r="R31" s="49"/>
      <c r="S31" s="52"/>
      <c r="T31" s="49"/>
      <c r="U31" s="52"/>
      <c r="V31" s="49"/>
      <c r="W31" s="52"/>
      <c r="X31" s="49"/>
      <c r="Y31" s="52"/>
      <c r="Z31" s="49"/>
      <c r="AA31" s="52"/>
      <c r="AB31" s="49"/>
      <c r="AC31" s="52"/>
      <c r="AD31" s="49"/>
      <c r="AE31" s="52"/>
      <c r="AF31" s="49"/>
      <c r="AG31" s="52"/>
      <c r="AH31" s="49"/>
      <c r="AI31" s="52"/>
      <c r="AJ31" s="49"/>
      <c r="AK31" s="52"/>
      <c r="AL31" s="206"/>
      <c r="AM31" s="52"/>
      <c r="AN31" s="52"/>
      <c r="AO31" s="124"/>
      <c r="AP31" s="124"/>
      <c r="AQ31" s="124"/>
      <c r="AR31" s="201" t="s">
        <v>111</v>
      </c>
      <c r="CG31" s="256"/>
      <c r="CH31" s="256">
        <v>0</v>
      </c>
      <c r="CI31" s="256"/>
      <c r="CJ31" s="256"/>
      <c r="CK31" s="256"/>
      <c r="CL31" s="256"/>
      <c r="CM31" s="256"/>
      <c r="CN31" s="256"/>
      <c r="CO31" s="256"/>
    </row>
    <row r="32" spans="1:93" x14ac:dyDescent="0.25">
      <c r="A32" s="264"/>
      <c r="B32" s="48" t="s">
        <v>31</v>
      </c>
      <c r="C32" s="204">
        <f t="shared" si="0"/>
        <v>0</v>
      </c>
      <c r="D32" s="204">
        <f t="shared" si="1"/>
        <v>0</v>
      </c>
      <c r="E32" s="204">
        <f t="shared" si="2"/>
        <v>0</v>
      </c>
      <c r="F32" s="49"/>
      <c r="G32" s="205"/>
      <c r="H32" s="49"/>
      <c r="I32" s="205"/>
      <c r="J32" s="49"/>
      <c r="K32" s="52"/>
      <c r="L32" s="49"/>
      <c r="M32" s="52"/>
      <c r="N32" s="49"/>
      <c r="O32" s="52"/>
      <c r="P32" s="49"/>
      <c r="Q32" s="52"/>
      <c r="R32" s="49"/>
      <c r="S32" s="52"/>
      <c r="T32" s="49"/>
      <c r="U32" s="52"/>
      <c r="V32" s="49"/>
      <c r="W32" s="52"/>
      <c r="X32" s="49"/>
      <c r="Y32" s="52"/>
      <c r="Z32" s="49"/>
      <c r="AA32" s="52"/>
      <c r="AB32" s="49"/>
      <c r="AC32" s="52"/>
      <c r="AD32" s="49"/>
      <c r="AE32" s="52"/>
      <c r="AF32" s="49"/>
      <c r="AG32" s="52"/>
      <c r="AH32" s="49"/>
      <c r="AI32" s="52"/>
      <c r="AJ32" s="49"/>
      <c r="AK32" s="52"/>
      <c r="AL32" s="206"/>
      <c r="AM32" s="52"/>
      <c r="AN32" s="52"/>
      <c r="AO32" s="124"/>
      <c r="AP32" s="124"/>
      <c r="AQ32" s="124"/>
      <c r="AR32" s="201" t="s">
        <v>111</v>
      </c>
      <c r="CG32" s="256"/>
      <c r="CH32" s="256">
        <v>0</v>
      </c>
      <c r="CI32" s="256"/>
      <c r="CJ32" s="256"/>
      <c r="CK32" s="256"/>
      <c r="CL32" s="256"/>
      <c r="CM32" s="256"/>
      <c r="CN32" s="256"/>
      <c r="CO32" s="256"/>
    </row>
    <row r="33" spans="1:93" x14ac:dyDescent="0.25">
      <c r="A33" s="264"/>
      <c r="B33" s="39" t="s">
        <v>32</v>
      </c>
      <c r="C33" s="202">
        <f t="shared" si="0"/>
        <v>0</v>
      </c>
      <c r="D33" s="202">
        <f t="shared" si="1"/>
        <v>0</v>
      </c>
      <c r="E33" s="202">
        <f t="shared" si="2"/>
        <v>0</v>
      </c>
      <c r="F33" s="49"/>
      <c r="G33" s="205"/>
      <c r="H33" s="49"/>
      <c r="I33" s="205"/>
      <c r="J33" s="49"/>
      <c r="K33" s="52"/>
      <c r="L33" s="49"/>
      <c r="M33" s="52"/>
      <c r="N33" s="49"/>
      <c r="O33" s="52"/>
      <c r="P33" s="49"/>
      <c r="Q33" s="52"/>
      <c r="R33" s="49"/>
      <c r="S33" s="52"/>
      <c r="T33" s="49"/>
      <c r="U33" s="52"/>
      <c r="V33" s="49"/>
      <c r="W33" s="52"/>
      <c r="X33" s="49"/>
      <c r="Y33" s="52"/>
      <c r="Z33" s="49"/>
      <c r="AA33" s="52"/>
      <c r="AB33" s="49"/>
      <c r="AC33" s="52"/>
      <c r="AD33" s="49"/>
      <c r="AE33" s="52"/>
      <c r="AF33" s="49"/>
      <c r="AG33" s="52"/>
      <c r="AH33" s="49"/>
      <c r="AI33" s="52"/>
      <c r="AJ33" s="49"/>
      <c r="AK33" s="52"/>
      <c r="AL33" s="206"/>
      <c r="AM33" s="52"/>
      <c r="AN33" s="52"/>
      <c r="AO33" s="124"/>
      <c r="AP33" s="124"/>
      <c r="AQ33" s="124"/>
      <c r="AR33" s="201" t="s">
        <v>111</v>
      </c>
      <c r="CG33" s="256"/>
      <c r="CH33" s="256">
        <v>0</v>
      </c>
      <c r="CI33" s="256"/>
      <c r="CJ33" s="256"/>
      <c r="CK33" s="256"/>
      <c r="CL33" s="256"/>
      <c r="CM33" s="256"/>
      <c r="CN33" s="256"/>
      <c r="CO33" s="256"/>
    </row>
    <row r="34" spans="1:93" x14ac:dyDescent="0.25">
      <c r="A34" s="264"/>
      <c r="B34" s="207" t="s">
        <v>112</v>
      </c>
      <c r="C34" s="208">
        <f t="shared" si="0"/>
        <v>0</v>
      </c>
      <c r="D34" s="209">
        <f t="shared" si="1"/>
        <v>0</v>
      </c>
      <c r="E34" s="210">
        <f t="shared" si="2"/>
        <v>0</v>
      </c>
      <c r="F34" s="49"/>
      <c r="G34" s="205"/>
      <c r="H34" s="49"/>
      <c r="I34" s="205"/>
      <c r="J34" s="49"/>
      <c r="K34" s="52"/>
      <c r="L34" s="49"/>
      <c r="M34" s="52"/>
      <c r="N34" s="49"/>
      <c r="O34" s="52"/>
      <c r="P34" s="49"/>
      <c r="Q34" s="52"/>
      <c r="R34" s="49"/>
      <c r="S34" s="52"/>
      <c r="T34" s="49"/>
      <c r="U34" s="52"/>
      <c r="V34" s="49"/>
      <c r="W34" s="52"/>
      <c r="X34" s="49"/>
      <c r="Y34" s="52"/>
      <c r="Z34" s="49"/>
      <c r="AA34" s="52"/>
      <c r="AB34" s="49"/>
      <c r="AC34" s="52"/>
      <c r="AD34" s="49"/>
      <c r="AE34" s="52"/>
      <c r="AF34" s="49"/>
      <c r="AG34" s="52"/>
      <c r="AH34" s="49"/>
      <c r="AI34" s="52"/>
      <c r="AJ34" s="49"/>
      <c r="AK34" s="52"/>
      <c r="AL34" s="206"/>
      <c r="AM34" s="52"/>
      <c r="AN34" s="52"/>
      <c r="AO34" s="124"/>
      <c r="AP34" s="124"/>
      <c r="AQ34" s="124"/>
      <c r="AR34" s="201" t="s">
        <v>111</v>
      </c>
      <c r="CG34" s="256"/>
      <c r="CH34" s="256">
        <v>0</v>
      </c>
      <c r="CI34" s="256"/>
      <c r="CJ34" s="256"/>
      <c r="CK34" s="256"/>
      <c r="CL34" s="256"/>
      <c r="CM34" s="256"/>
      <c r="CN34" s="256"/>
      <c r="CO34" s="256"/>
    </row>
    <row r="35" spans="1:93" x14ac:dyDescent="0.25">
      <c r="A35" s="265"/>
      <c r="B35" s="56" t="s">
        <v>33</v>
      </c>
      <c r="C35" s="212">
        <f t="shared" si="0"/>
        <v>0</v>
      </c>
      <c r="D35" s="212">
        <f t="shared" si="1"/>
        <v>0</v>
      </c>
      <c r="E35" s="212">
        <f t="shared" si="2"/>
        <v>0</v>
      </c>
      <c r="F35" s="70"/>
      <c r="G35" s="103"/>
      <c r="H35" s="70"/>
      <c r="I35" s="103"/>
      <c r="J35" s="70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73"/>
      <c r="AB35" s="70"/>
      <c r="AC35" s="73"/>
      <c r="AD35" s="70"/>
      <c r="AE35" s="73"/>
      <c r="AF35" s="70"/>
      <c r="AG35" s="73"/>
      <c r="AH35" s="70"/>
      <c r="AI35" s="73"/>
      <c r="AJ35" s="70"/>
      <c r="AK35" s="73"/>
      <c r="AL35" s="215"/>
      <c r="AM35" s="73"/>
      <c r="AN35" s="73"/>
      <c r="AO35" s="129"/>
      <c r="AP35" s="129"/>
      <c r="AQ35" s="129"/>
      <c r="AR35" s="201" t="s">
        <v>111</v>
      </c>
      <c r="CG35" s="256">
        <v>0</v>
      </c>
      <c r="CH35" s="256">
        <v>0</v>
      </c>
      <c r="CI35" s="256"/>
      <c r="CJ35" s="256"/>
      <c r="CK35" s="256"/>
      <c r="CL35" s="256"/>
      <c r="CM35" s="256"/>
      <c r="CN35" s="256"/>
      <c r="CO35" s="256"/>
    </row>
    <row r="36" spans="1:93" x14ac:dyDescent="0.25">
      <c r="A36" s="263" t="s">
        <v>35</v>
      </c>
      <c r="B36" s="28" t="s">
        <v>24</v>
      </c>
      <c r="C36" s="198">
        <f t="shared" si="0"/>
        <v>0</v>
      </c>
      <c r="D36" s="198">
        <f t="shared" si="1"/>
        <v>0</v>
      </c>
      <c r="E36" s="198">
        <f t="shared" si="2"/>
        <v>0</v>
      </c>
      <c r="F36" s="36"/>
      <c r="G36" s="216"/>
      <c r="H36" s="30"/>
      <c r="I36" s="199"/>
      <c r="J36" s="30"/>
      <c r="K36" s="33"/>
      <c r="L36" s="30"/>
      <c r="M36" s="33"/>
      <c r="N36" s="30"/>
      <c r="O36" s="33"/>
      <c r="P36" s="30"/>
      <c r="Q36" s="33"/>
      <c r="R36" s="30"/>
      <c r="S36" s="33"/>
      <c r="T36" s="30"/>
      <c r="U36" s="33"/>
      <c r="V36" s="30"/>
      <c r="W36" s="33"/>
      <c r="X36" s="30"/>
      <c r="Y36" s="33"/>
      <c r="Z36" s="30"/>
      <c r="AA36" s="33"/>
      <c r="AB36" s="30"/>
      <c r="AC36" s="33"/>
      <c r="AD36" s="30"/>
      <c r="AE36" s="33"/>
      <c r="AF36" s="30"/>
      <c r="AG36" s="33"/>
      <c r="AH36" s="30"/>
      <c r="AI36" s="33"/>
      <c r="AJ36" s="30"/>
      <c r="AK36" s="33"/>
      <c r="AL36" s="200"/>
      <c r="AM36" s="33"/>
      <c r="AN36" s="33"/>
      <c r="AO36" s="97"/>
      <c r="AP36" s="97"/>
      <c r="AQ36" s="97"/>
      <c r="AR36" s="201" t="s">
        <v>111</v>
      </c>
      <c r="CG36" s="256">
        <v>0</v>
      </c>
      <c r="CH36" s="256">
        <v>0</v>
      </c>
      <c r="CI36" s="256"/>
      <c r="CJ36" s="256"/>
      <c r="CK36" s="256"/>
      <c r="CL36" s="256"/>
      <c r="CM36" s="256"/>
      <c r="CN36" s="256"/>
      <c r="CO36" s="256"/>
    </row>
    <row r="37" spans="1:93" x14ac:dyDescent="0.25">
      <c r="A37" s="264"/>
      <c r="B37" s="39" t="s">
        <v>25</v>
      </c>
      <c r="C37" s="202">
        <f t="shared" si="0"/>
        <v>0</v>
      </c>
      <c r="D37" s="202">
        <f t="shared" si="1"/>
        <v>0</v>
      </c>
      <c r="E37" s="202">
        <f t="shared" si="2"/>
        <v>0</v>
      </c>
      <c r="F37" s="54"/>
      <c r="G37" s="217"/>
      <c r="H37" s="40"/>
      <c r="I37" s="101"/>
      <c r="J37" s="40"/>
      <c r="K37" s="43"/>
      <c r="L37" s="40"/>
      <c r="M37" s="43"/>
      <c r="N37" s="40"/>
      <c r="O37" s="43"/>
      <c r="P37" s="40"/>
      <c r="Q37" s="43"/>
      <c r="R37" s="40"/>
      <c r="S37" s="43"/>
      <c r="T37" s="40"/>
      <c r="U37" s="43"/>
      <c r="V37" s="40"/>
      <c r="W37" s="43"/>
      <c r="X37" s="40"/>
      <c r="Y37" s="43"/>
      <c r="Z37" s="40"/>
      <c r="AA37" s="43"/>
      <c r="AB37" s="40"/>
      <c r="AC37" s="43"/>
      <c r="AD37" s="40"/>
      <c r="AE37" s="43"/>
      <c r="AF37" s="40"/>
      <c r="AG37" s="43"/>
      <c r="AH37" s="40"/>
      <c r="AI37" s="43"/>
      <c r="AJ37" s="40"/>
      <c r="AK37" s="43"/>
      <c r="AL37" s="203"/>
      <c r="AM37" s="43"/>
      <c r="AN37" s="43"/>
      <c r="AO37" s="124"/>
      <c r="AP37" s="124"/>
      <c r="AQ37" s="124"/>
      <c r="AR37" s="201" t="s">
        <v>111</v>
      </c>
      <c r="CG37" s="256"/>
      <c r="CH37" s="256">
        <v>0</v>
      </c>
      <c r="CI37" s="256"/>
      <c r="CJ37" s="256"/>
      <c r="CK37" s="256"/>
      <c r="CL37" s="256"/>
      <c r="CM37" s="256"/>
      <c r="CN37" s="256"/>
      <c r="CO37" s="256"/>
    </row>
    <row r="38" spans="1:93" x14ac:dyDescent="0.25">
      <c r="A38" s="264"/>
      <c r="B38" s="39" t="s">
        <v>26</v>
      </c>
      <c r="C38" s="202">
        <f t="shared" si="0"/>
        <v>0</v>
      </c>
      <c r="D38" s="202">
        <f t="shared" si="1"/>
        <v>0</v>
      </c>
      <c r="E38" s="202">
        <f t="shared" si="2"/>
        <v>0</v>
      </c>
      <c r="F38" s="54"/>
      <c r="G38" s="217"/>
      <c r="H38" s="40"/>
      <c r="I38" s="101"/>
      <c r="J38" s="40"/>
      <c r="K38" s="43"/>
      <c r="L38" s="40"/>
      <c r="M38" s="43"/>
      <c r="N38" s="40"/>
      <c r="O38" s="43"/>
      <c r="P38" s="40"/>
      <c r="Q38" s="43"/>
      <c r="R38" s="40"/>
      <c r="S38" s="43"/>
      <c r="T38" s="40"/>
      <c r="U38" s="43"/>
      <c r="V38" s="40"/>
      <c r="W38" s="43"/>
      <c r="X38" s="40"/>
      <c r="Y38" s="43"/>
      <c r="Z38" s="40"/>
      <c r="AA38" s="43"/>
      <c r="AB38" s="40"/>
      <c r="AC38" s="43"/>
      <c r="AD38" s="40"/>
      <c r="AE38" s="43"/>
      <c r="AF38" s="40"/>
      <c r="AG38" s="43"/>
      <c r="AH38" s="40"/>
      <c r="AI38" s="43"/>
      <c r="AJ38" s="40"/>
      <c r="AK38" s="43"/>
      <c r="AL38" s="203"/>
      <c r="AM38" s="43"/>
      <c r="AN38" s="43"/>
      <c r="AO38" s="124"/>
      <c r="AP38" s="124"/>
      <c r="AQ38" s="124"/>
      <c r="AR38" s="201" t="s">
        <v>111</v>
      </c>
      <c r="CG38" s="256"/>
      <c r="CH38" s="256">
        <v>0</v>
      </c>
      <c r="CI38" s="256"/>
      <c r="CJ38" s="256"/>
      <c r="CK38" s="256"/>
      <c r="CL38" s="256"/>
      <c r="CM38" s="256"/>
      <c r="CN38" s="256"/>
      <c r="CO38" s="256"/>
    </row>
    <row r="39" spans="1:93" x14ac:dyDescent="0.25">
      <c r="A39" s="264"/>
      <c r="B39" s="39" t="s">
        <v>27</v>
      </c>
      <c r="C39" s="202">
        <f t="shared" si="0"/>
        <v>0</v>
      </c>
      <c r="D39" s="202">
        <f t="shared" si="1"/>
        <v>0</v>
      </c>
      <c r="E39" s="202">
        <f t="shared" si="2"/>
        <v>0</v>
      </c>
      <c r="F39" s="54"/>
      <c r="G39" s="217"/>
      <c r="H39" s="40"/>
      <c r="I39" s="101"/>
      <c r="J39" s="40"/>
      <c r="K39" s="43"/>
      <c r="L39" s="40"/>
      <c r="M39" s="43"/>
      <c r="N39" s="40"/>
      <c r="O39" s="43"/>
      <c r="P39" s="40"/>
      <c r="Q39" s="43"/>
      <c r="R39" s="40"/>
      <c r="S39" s="43"/>
      <c r="T39" s="40"/>
      <c r="U39" s="43"/>
      <c r="V39" s="40"/>
      <c r="W39" s="43"/>
      <c r="X39" s="40"/>
      <c r="Y39" s="43"/>
      <c r="Z39" s="40"/>
      <c r="AA39" s="43"/>
      <c r="AB39" s="40"/>
      <c r="AC39" s="43"/>
      <c r="AD39" s="40"/>
      <c r="AE39" s="43"/>
      <c r="AF39" s="40"/>
      <c r="AG39" s="43"/>
      <c r="AH39" s="40"/>
      <c r="AI39" s="43"/>
      <c r="AJ39" s="40"/>
      <c r="AK39" s="43"/>
      <c r="AL39" s="203"/>
      <c r="AM39" s="43"/>
      <c r="AN39" s="43"/>
      <c r="AO39" s="124"/>
      <c r="AP39" s="124"/>
      <c r="AQ39" s="124"/>
      <c r="AR39" s="201" t="s">
        <v>111</v>
      </c>
      <c r="CG39" s="256"/>
      <c r="CH39" s="256">
        <v>0</v>
      </c>
      <c r="CI39" s="256"/>
      <c r="CJ39" s="256"/>
      <c r="CK39" s="256"/>
      <c r="CL39" s="256"/>
      <c r="CM39" s="256"/>
      <c r="CN39" s="256"/>
      <c r="CO39" s="256"/>
    </row>
    <row r="40" spans="1:93" x14ac:dyDescent="0.25">
      <c r="A40" s="264"/>
      <c r="B40" s="39" t="s">
        <v>28</v>
      </c>
      <c r="C40" s="202">
        <f t="shared" si="0"/>
        <v>0</v>
      </c>
      <c r="D40" s="202">
        <f t="shared" ref="D40:D45" si="3">SUM(F40+H40+J40+L40+N40+P40+R40+T40+V40+X40+Z40+AB40+AD40+AF40+AH40+AJ40+AL40)</f>
        <v>0</v>
      </c>
      <c r="E40" s="202">
        <f t="shared" si="2"/>
        <v>0</v>
      </c>
      <c r="F40" s="54"/>
      <c r="G40" s="217"/>
      <c r="H40" s="40"/>
      <c r="I40" s="101"/>
      <c r="J40" s="40"/>
      <c r="K40" s="43"/>
      <c r="L40" s="40"/>
      <c r="M40" s="43"/>
      <c r="N40" s="40"/>
      <c r="O40" s="43"/>
      <c r="P40" s="40"/>
      <c r="Q40" s="43"/>
      <c r="R40" s="40"/>
      <c r="S40" s="43"/>
      <c r="T40" s="40"/>
      <c r="U40" s="43"/>
      <c r="V40" s="40"/>
      <c r="W40" s="43"/>
      <c r="X40" s="40"/>
      <c r="Y40" s="43"/>
      <c r="Z40" s="40"/>
      <c r="AA40" s="43"/>
      <c r="AB40" s="40"/>
      <c r="AC40" s="43"/>
      <c r="AD40" s="40"/>
      <c r="AE40" s="43"/>
      <c r="AF40" s="40"/>
      <c r="AG40" s="43"/>
      <c r="AH40" s="40"/>
      <c r="AI40" s="43"/>
      <c r="AJ40" s="40"/>
      <c r="AK40" s="43"/>
      <c r="AL40" s="203"/>
      <c r="AM40" s="43"/>
      <c r="AN40" s="43"/>
      <c r="AO40" s="124"/>
      <c r="AP40" s="124"/>
      <c r="AQ40" s="124"/>
      <c r="AR40" s="201" t="s">
        <v>111</v>
      </c>
      <c r="CG40" s="256"/>
      <c r="CH40" s="256">
        <v>0</v>
      </c>
      <c r="CI40" s="256"/>
      <c r="CJ40" s="256"/>
      <c r="CK40" s="256"/>
      <c r="CL40" s="256"/>
      <c r="CM40" s="256"/>
      <c r="CN40" s="256"/>
      <c r="CO40" s="256"/>
    </row>
    <row r="41" spans="1:93" x14ac:dyDescent="0.25">
      <c r="A41" s="264"/>
      <c r="B41" s="39" t="s">
        <v>29</v>
      </c>
      <c r="C41" s="202">
        <f t="shared" si="0"/>
        <v>0</v>
      </c>
      <c r="D41" s="202">
        <f t="shared" si="3"/>
        <v>0</v>
      </c>
      <c r="E41" s="202">
        <f t="shared" si="2"/>
        <v>0</v>
      </c>
      <c r="F41" s="54"/>
      <c r="G41" s="217"/>
      <c r="H41" s="40"/>
      <c r="I41" s="101"/>
      <c r="J41" s="40"/>
      <c r="K41" s="43"/>
      <c r="L41" s="40"/>
      <c r="M41" s="43"/>
      <c r="N41" s="40"/>
      <c r="O41" s="43"/>
      <c r="P41" s="40"/>
      <c r="Q41" s="43"/>
      <c r="R41" s="40"/>
      <c r="S41" s="43"/>
      <c r="T41" s="40"/>
      <c r="U41" s="43"/>
      <c r="V41" s="40"/>
      <c r="W41" s="43"/>
      <c r="X41" s="40"/>
      <c r="Y41" s="43"/>
      <c r="Z41" s="40"/>
      <c r="AA41" s="43"/>
      <c r="AB41" s="40"/>
      <c r="AC41" s="43"/>
      <c r="AD41" s="40"/>
      <c r="AE41" s="43"/>
      <c r="AF41" s="40"/>
      <c r="AG41" s="43"/>
      <c r="AH41" s="40"/>
      <c r="AI41" s="43"/>
      <c r="AJ41" s="40"/>
      <c r="AK41" s="43"/>
      <c r="AL41" s="203"/>
      <c r="AM41" s="43"/>
      <c r="AN41" s="43"/>
      <c r="AO41" s="124"/>
      <c r="AP41" s="124"/>
      <c r="AQ41" s="124"/>
      <c r="AR41" s="201" t="s">
        <v>111</v>
      </c>
      <c r="CG41" s="256"/>
      <c r="CH41" s="256">
        <v>0</v>
      </c>
      <c r="CI41" s="256"/>
      <c r="CJ41" s="256"/>
      <c r="CK41" s="256"/>
      <c r="CL41" s="256"/>
      <c r="CM41" s="256"/>
      <c r="CN41" s="256"/>
      <c r="CO41" s="256"/>
    </row>
    <row r="42" spans="1:93" x14ac:dyDescent="0.25">
      <c r="A42" s="264"/>
      <c r="B42" s="39" t="s">
        <v>30</v>
      </c>
      <c r="C42" s="202">
        <f t="shared" si="0"/>
        <v>0</v>
      </c>
      <c r="D42" s="202">
        <f t="shared" si="3"/>
        <v>0</v>
      </c>
      <c r="E42" s="202">
        <f t="shared" si="2"/>
        <v>0</v>
      </c>
      <c r="F42" s="54"/>
      <c r="G42" s="217"/>
      <c r="H42" s="40"/>
      <c r="I42" s="101"/>
      <c r="J42" s="40"/>
      <c r="K42" s="43"/>
      <c r="L42" s="40"/>
      <c r="M42" s="43"/>
      <c r="N42" s="40"/>
      <c r="O42" s="43"/>
      <c r="P42" s="40"/>
      <c r="Q42" s="43"/>
      <c r="R42" s="40"/>
      <c r="S42" s="43"/>
      <c r="T42" s="40"/>
      <c r="U42" s="43"/>
      <c r="V42" s="40"/>
      <c r="W42" s="43"/>
      <c r="X42" s="40"/>
      <c r="Y42" s="43"/>
      <c r="Z42" s="40"/>
      <c r="AA42" s="43"/>
      <c r="AB42" s="40"/>
      <c r="AC42" s="43"/>
      <c r="AD42" s="40"/>
      <c r="AE42" s="43"/>
      <c r="AF42" s="40"/>
      <c r="AG42" s="43"/>
      <c r="AH42" s="40"/>
      <c r="AI42" s="43"/>
      <c r="AJ42" s="40"/>
      <c r="AK42" s="43"/>
      <c r="AL42" s="203"/>
      <c r="AM42" s="43"/>
      <c r="AN42" s="43"/>
      <c r="AO42" s="124"/>
      <c r="AP42" s="124"/>
      <c r="AQ42" s="124"/>
      <c r="AR42" s="201" t="s">
        <v>111</v>
      </c>
      <c r="CG42" s="256"/>
      <c r="CH42" s="256">
        <v>0</v>
      </c>
      <c r="CI42" s="256"/>
      <c r="CJ42" s="256"/>
      <c r="CK42" s="256"/>
      <c r="CL42" s="256"/>
      <c r="CM42" s="256"/>
      <c r="CN42" s="256"/>
      <c r="CO42" s="256"/>
    </row>
    <row r="43" spans="1:93" x14ac:dyDescent="0.25">
      <c r="A43" s="264"/>
      <c r="B43" s="48" t="s">
        <v>31</v>
      </c>
      <c r="C43" s="204">
        <f t="shared" si="0"/>
        <v>0</v>
      </c>
      <c r="D43" s="204">
        <f t="shared" si="3"/>
        <v>0</v>
      </c>
      <c r="E43" s="204">
        <f t="shared" si="2"/>
        <v>0</v>
      </c>
      <c r="F43" s="54"/>
      <c r="G43" s="217"/>
      <c r="H43" s="49"/>
      <c r="I43" s="205"/>
      <c r="J43" s="49"/>
      <c r="K43" s="52"/>
      <c r="L43" s="49"/>
      <c r="M43" s="52"/>
      <c r="N43" s="49"/>
      <c r="O43" s="52"/>
      <c r="P43" s="49"/>
      <c r="Q43" s="52"/>
      <c r="R43" s="49"/>
      <c r="S43" s="52"/>
      <c r="T43" s="49"/>
      <c r="U43" s="52"/>
      <c r="V43" s="49"/>
      <c r="W43" s="52"/>
      <c r="X43" s="49"/>
      <c r="Y43" s="52"/>
      <c r="Z43" s="49"/>
      <c r="AA43" s="52"/>
      <c r="AB43" s="49"/>
      <c r="AC43" s="52"/>
      <c r="AD43" s="49"/>
      <c r="AE43" s="52"/>
      <c r="AF43" s="49"/>
      <c r="AG43" s="52"/>
      <c r="AH43" s="49"/>
      <c r="AI43" s="52"/>
      <c r="AJ43" s="49"/>
      <c r="AK43" s="52"/>
      <c r="AL43" s="206"/>
      <c r="AM43" s="52"/>
      <c r="AN43" s="52"/>
      <c r="AO43" s="124"/>
      <c r="AP43" s="124"/>
      <c r="AQ43" s="124"/>
      <c r="AR43" s="201" t="s">
        <v>111</v>
      </c>
      <c r="CG43" s="256"/>
      <c r="CH43" s="256">
        <v>0</v>
      </c>
      <c r="CI43" s="256"/>
      <c r="CJ43" s="256"/>
      <c r="CK43" s="256"/>
      <c r="CL43" s="256"/>
      <c r="CM43" s="256"/>
      <c r="CN43" s="256"/>
      <c r="CO43" s="256"/>
    </row>
    <row r="44" spans="1:93" x14ac:dyDescent="0.25">
      <c r="A44" s="264"/>
      <c r="B44" s="39" t="s">
        <v>32</v>
      </c>
      <c r="C44" s="202">
        <f t="shared" si="0"/>
        <v>0</v>
      </c>
      <c r="D44" s="202">
        <f t="shared" si="3"/>
        <v>0</v>
      </c>
      <c r="E44" s="202">
        <f t="shared" si="2"/>
        <v>0</v>
      </c>
      <c r="F44" s="54"/>
      <c r="G44" s="217"/>
      <c r="H44" s="40"/>
      <c r="I44" s="101"/>
      <c r="J44" s="40"/>
      <c r="K44" s="43"/>
      <c r="L44" s="40"/>
      <c r="M44" s="43"/>
      <c r="N44" s="40"/>
      <c r="O44" s="43"/>
      <c r="P44" s="40"/>
      <c r="Q44" s="43"/>
      <c r="R44" s="40"/>
      <c r="S44" s="43"/>
      <c r="T44" s="40"/>
      <c r="U44" s="43"/>
      <c r="V44" s="40"/>
      <c r="W44" s="43"/>
      <c r="X44" s="40"/>
      <c r="Y44" s="43"/>
      <c r="Z44" s="40"/>
      <c r="AA44" s="43"/>
      <c r="AB44" s="40"/>
      <c r="AC44" s="43"/>
      <c r="AD44" s="40"/>
      <c r="AE44" s="43"/>
      <c r="AF44" s="40"/>
      <c r="AG44" s="43"/>
      <c r="AH44" s="40"/>
      <c r="AI44" s="43"/>
      <c r="AJ44" s="40"/>
      <c r="AK44" s="43"/>
      <c r="AL44" s="203"/>
      <c r="AM44" s="43"/>
      <c r="AN44" s="43"/>
      <c r="AO44" s="124"/>
      <c r="AP44" s="124"/>
      <c r="AQ44" s="124"/>
      <c r="AR44" s="201" t="s">
        <v>111</v>
      </c>
      <c r="CG44" s="256"/>
      <c r="CH44" s="256">
        <v>0</v>
      </c>
      <c r="CI44" s="256"/>
      <c r="CJ44" s="256"/>
      <c r="CK44" s="256"/>
      <c r="CL44" s="256"/>
      <c r="CM44" s="256"/>
      <c r="CN44" s="256"/>
      <c r="CO44" s="256"/>
    </row>
    <row r="45" spans="1:93" x14ac:dyDescent="0.25">
      <c r="A45" s="264"/>
      <c r="B45" s="207" t="s">
        <v>112</v>
      </c>
      <c r="C45" s="218">
        <f t="shared" si="0"/>
        <v>0</v>
      </c>
      <c r="D45" s="208">
        <f t="shared" si="3"/>
        <v>0</v>
      </c>
      <c r="E45" s="210">
        <f t="shared" si="2"/>
        <v>0</v>
      </c>
      <c r="F45" s="54"/>
      <c r="G45" s="219"/>
      <c r="H45" s="220"/>
      <c r="I45" s="221"/>
      <c r="J45" s="220"/>
      <c r="K45" s="105"/>
      <c r="L45" s="220"/>
      <c r="M45" s="105"/>
      <c r="N45" s="220"/>
      <c r="O45" s="105"/>
      <c r="P45" s="220"/>
      <c r="Q45" s="105"/>
      <c r="R45" s="40"/>
      <c r="S45" s="43"/>
      <c r="T45" s="40"/>
      <c r="U45" s="43"/>
      <c r="V45" s="40"/>
      <c r="W45" s="43"/>
      <c r="X45" s="40"/>
      <c r="Y45" s="43"/>
      <c r="Z45" s="40"/>
      <c r="AA45" s="43"/>
      <c r="AB45" s="40"/>
      <c r="AC45" s="43"/>
      <c r="AD45" s="40"/>
      <c r="AE45" s="43"/>
      <c r="AF45" s="40"/>
      <c r="AG45" s="43"/>
      <c r="AH45" s="40"/>
      <c r="AI45" s="43"/>
      <c r="AJ45" s="40"/>
      <c r="AK45" s="43"/>
      <c r="AL45" s="203"/>
      <c r="AM45" s="43"/>
      <c r="AN45" s="43"/>
      <c r="AO45" s="124"/>
      <c r="AP45" s="124"/>
      <c r="AQ45" s="124"/>
      <c r="AR45" s="201" t="s">
        <v>111</v>
      </c>
      <c r="CG45" s="256"/>
      <c r="CH45" s="256">
        <v>0</v>
      </c>
      <c r="CI45" s="256"/>
      <c r="CJ45" s="256"/>
      <c r="CK45" s="256"/>
      <c r="CL45" s="256"/>
      <c r="CM45" s="256"/>
      <c r="CN45" s="256"/>
      <c r="CO45" s="256"/>
    </row>
    <row r="46" spans="1:93" x14ac:dyDescent="0.25">
      <c r="A46" s="265"/>
      <c r="B46" s="56" t="s">
        <v>33</v>
      </c>
      <c r="C46" s="212">
        <f t="shared" ref="C46:C64" si="4">SUM(D46+E46)</f>
        <v>0</v>
      </c>
      <c r="D46" s="212">
        <f t="shared" ref="D46:D64" si="5">SUM(F46+H46+J46+L46+N46+P46+R46+T46+V46+X46+Z46+AB46+AD46+AF46+AH46+AJ46+AL46)</f>
        <v>0</v>
      </c>
      <c r="E46" s="212">
        <f t="shared" ref="E46:E64" si="6">SUM(G46+I46+K46+M46+O46+Q46+S46+U46+W46+Y46+AA46+AC46+AE46+AG46+AI46+AK46+AM46)</f>
        <v>0</v>
      </c>
      <c r="F46" s="81"/>
      <c r="G46" s="222"/>
      <c r="H46" s="57"/>
      <c r="I46" s="213"/>
      <c r="J46" s="57"/>
      <c r="K46" s="60"/>
      <c r="L46" s="57"/>
      <c r="M46" s="60"/>
      <c r="N46" s="57"/>
      <c r="O46" s="60"/>
      <c r="P46" s="57"/>
      <c r="Q46" s="60"/>
      <c r="R46" s="57"/>
      <c r="S46" s="60"/>
      <c r="T46" s="57"/>
      <c r="U46" s="60"/>
      <c r="V46" s="57"/>
      <c r="W46" s="60"/>
      <c r="X46" s="57"/>
      <c r="Y46" s="60"/>
      <c r="Z46" s="57"/>
      <c r="AA46" s="60"/>
      <c r="AB46" s="57"/>
      <c r="AC46" s="60"/>
      <c r="AD46" s="57"/>
      <c r="AE46" s="60"/>
      <c r="AF46" s="57"/>
      <c r="AG46" s="60"/>
      <c r="AH46" s="57"/>
      <c r="AI46" s="60"/>
      <c r="AJ46" s="57"/>
      <c r="AK46" s="60"/>
      <c r="AL46" s="223"/>
      <c r="AM46" s="60"/>
      <c r="AN46" s="60"/>
      <c r="AO46" s="129"/>
      <c r="AP46" s="129"/>
      <c r="AQ46" s="129"/>
      <c r="AR46" s="201" t="s">
        <v>111</v>
      </c>
      <c r="CG46" s="256">
        <v>0</v>
      </c>
      <c r="CH46" s="256">
        <v>0</v>
      </c>
      <c r="CI46" s="256"/>
      <c r="CJ46" s="256"/>
      <c r="CK46" s="256"/>
      <c r="CL46" s="256"/>
      <c r="CM46" s="256"/>
      <c r="CN46" s="256"/>
      <c r="CO46" s="256"/>
    </row>
    <row r="47" spans="1:93" x14ac:dyDescent="0.25">
      <c r="A47" s="263" t="s">
        <v>36</v>
      </c>
      <c r="B47" s="28" t="s">
        <v>24</v>
      </c>
      <c r="C47" s="198">
        <f t="shared" si="4"/>
        <v>0</v>
      </c>
      <c r="D47" s="198">
        <f t="shared" si="5"/>
        <v>0</v>
      </c>
      <c r="E47" s="198">
        <f t="shared" si="6"/>
        <v>0</v>
      </c>
      <c r="F47" s="36"/>
      <c r="G47" s="216"/>
      <c r="H47" s="30"/>
      <c r="I47" s="199"/>
      <c r="J47" s="30"/>
      <c r="K47" s="33"/>
      <c r="L47" s="30"/>
      <c r="M47" s="33"/>
      <c r="N47" s="30"/>
      <c r="O47" s="33"/>
      <c r="P47" s="30"/>
      <c r="Q47" s="33"/>
      <c r="R47" s="30"/>
      <c r="S47" s="33"/>
      <c r="T47" s="30"/>
      <c r="U47" s="33"/>
      <c r="V47" s="30"/>
      <c r="W47" s="33"/>
      <c r="X47" s="30"/>
      <c r="Y47" s="33"/>
      <c r="Z47" s="30"/>
      <c r="AA47" s="33"/>
      <c r="AB47" s="30"/>
      <c r="AC47" s="33"/>
      <c r="AD47" s="30"/>
      <c r="AE47" s="33"/>
      <c r="AF47" s="30"/>
      <c r="AG47" s="33"/>
      <c r="AH47" s="30"/>
      <c r="AI47" s="33"/>
      <c r="AJ47" s="30"/>
      <c r="AK47" s="33"/>
      <c r="AL47" s="200"/>
      <c r="AM47" s="33"/>
      <c r="AN47" s="33"/>
      <c r="AO47" s="97"/>
      <c r="AP47" s="97"/>
      <c r="AQ47" s="97"/>
      <c r="AR47" s="201" t="s">
        <v>111</v>
      </c>
      <c r="CG47" s="256">
        <v>0</v>
      </c>
      <c r="CH47" s="256">
        <v>0</v>
      </c>
      <c r="CI47" s="256"/>
      <c r="CJ47" s="256"/>
      <c r="CK47" s="256"/>
      <c r="CL47" s="256"/>
      <c r="CM47" s="256"/>
      <c r="CN47" s="256"/>
      <c r="CO47" s="256"/>
    </row>
    <row r="48" spans="1:93" x14ac:dyDescent="0.25">
      <c r="A48" s="264"/>
      <c r="B48" s="39" t="s">
        <v>25</v>
      </c>
      <c r="C48" s="202">
        <f t="shared" si="4"/>
        <v>0</v>
      </c>
      <c r="D48" s="202">
        <f t="shared" si="5"/>
        <v>0</v>
      </c>
      <c r="E48" s="202">
        <f t="shared" si="6"/>
        <v>0</v>
      </c>
      <c r="F48" s="54"/>
      <c r="G48" s="217"/>
      <c r="H48" s="40"/>
      <c r="I48" s="101"/>
      <c r="J48" s="40"/>
      <c r="K48" s="43"/>
      <c r="L48" s="40"/>
      <c r="M48" s="43"/>
      <c r="N48" s="40"/>
      <c r="O48" s="43"/>
      <c r="P48" s="40"/>
      <c r="Q48" s="43"/>
      <c r="R48" s="40"/>
      <c r="S48" s="43"/>
      <c r="T48" s="40"/>
      <c r="U48" s="43"/>
      <c r="V48" s="40"/>
      <c r="W48" s="43"/>
      <c r="X48" s="40"/>
      <c r="Y48" s="43"/>
      <c r="Z48" s="40"/>
      <c r="AA48" s="43"/>
      <c r="AB48" s="40"/>
      <c r="AC48" s="43"/>
      <c r="AD48" s="40"/>
      <c r="AE48" s="43"/>
      <c r="AF48" s="40"/>
      <c r="AG48" s="43"/>
      <c r="AH48" s="40"/>
      <c r="AI48" s="43"/>
      <c r="AJ48" s="40"/>
      <c r="AK48" s="43"/>
      <c r="AL48" s="203"/>
      <c r="AM48" s="43"/>
      <c r="AN48" s="43"/>
      <c r="AO48" s="124"/>
      <c r="AP48" s="124"/>
      <c r="AQ48" s="124"/>
      <c r="AR48" s="201" t="s">
        <v>111</v>
      </c>
      <c r="CG48" s="256">
        <v>0</v>
      </c>
      <c r="CH48" s="256">
        <v>0</v>
      </c>
      <c r="CI48" s="256"/>
      <c r="CJ48" s="256"/>
      <c r="CK48" s="256"/>
      <c r="CL48" s="256"/>
      <c r="CM48" s="256"/>
      <c r="CN48" s="256"/>
      <c r="CO48" s="256"/>
    </row>
    <row r="49" spans="1:93" x14ac:dyDescent="0.25">
      <c r="A49" s="264"/>
      <c r="B49" s="39" t="s">
        <v>26</v>
      </c>
      <c r="C49" s="202">
        <f t="shared" si="4"/>
        <v>0</v>
      </c>
      <c r="D49" s="202">
        <f t="shared" si="5"/>
        <v>0</v>
      </c>
      <c r="E49" s="202">
        <f t="shared" si="6"/>
        <v>0</v>
      </c>
      <c r="F49" s="54"/>
      <c r="G49" s="217"/>
      <c r="H49" s="40"/>
      <c r="I49" s="101"/>
      <c r="J49" s="40"/>
      <c r="K49" s="43"/>
      <c r="L49" s="40"/>
      <c r="M49" s="43"/>
      <c r="N49" s="40"/>
      <c r="O49" s="43"/>
      <c r="P49" s="40"/>
      <c r="Q49" s="43"/>
      <c r="R49" s="40"/>
      <c r="S49" s="43"/>
      <c r="T49" s="40"/>
      <c r="U49" s="43"/>
      <c r="V49" s="40"/>
      <c r="W49" s="43"/>
      <c r="X49" s="40"/>
      <c r="Y49" s="43"/>
      <c r="Z49" s="40"/>
      <c r="AA49" s="43"/>
      <c r="AB49" s="40"/>
      <c r="AC49" s="43"/>
      <c r="AD49" s="40"/>
      <c r="AE49" s="43"/>
      <c r="AF49" s="40"/>
      <c r="AG49" s="43"/>
      <c r="AH49" s="40"/>
      <c r="AI49" s="43"/>
      <c r="AJ49" s="40"/>
      <c r="AK49" s="43"/>
      <c r="AL49" s="203"/>
      <c r="AM49" s="43"/>
      <c r="AN49" s="43"/>
      <c r="AO49" s="124"/>
      <c r="AP49" s="124"/>
      <c r="AQ49" s="124"/>
      <c r="AR49" s="201" t="s">
        <v>111</v>
      </c>
      <c r="CG49" s="256"/>
      <c r="CH49" s="256"/>
      <c r="CI49" s="256"/>
      <c r="CJ49" s="256"/>
      <c r="CK49" s="256"/>
      <c r="CL49" s="256"/>
      <c r="CM49" s="256"/>
      <c r="CN49" s="256"/>
      <c r="CO49" s="256"/>
    </row>
    <row r="50" spans="1:93" x14ac:dyDescent="0.25">
      <c r="A50" s="264"/>
      <c r="B50" s="39" t="s">
        <v>27</v>
      </c>
      <c r="C50" s="202">
        <f t="shared" si="4"/>
        <v>0</v>
      </c>
      <c r="D50" s="202">
        <f t="shared" si="5"/>
        <v>0</v>
      </c>
      <c r="E50" s="202">
        <f t="shared" si="6"/>
        <v>0</v>
      </c>
      <c r="F50" s="54"/>
      <c r="G50" s="217"/>
      <c r="H50" s="40"/>
      <c r="I50" s="101"/>
      <c r="J50" s="40"/>
      <c r="K50" s="43"/>
      <c r="L50" s="40"/>
      <c r="M50" s="43"/>
      <c r="N50" s="40"/>
      <c r="O50" s="43"/>
      <c r="P50" s="40"/>
      <c r="Q50" s="43"/>
      <c r="R50" s="40"/>
      <c r="S50" s="43"/>
      <c r="T50" s="40"/>
      <c r="U50" s="43"/>
      <c r="V50" s="40"/>
      <c r="W50" s="43"/>
      <c r="X50" s="40"/>
      <c r="Y50" s="43"/>
      <c r="Z50" s="40"/>
      <c r="AA50" s="43"/>
      <c r="AB50" s="40"/>
      <c r="AC50" s="43"/>
      <c r="AD50" s="40"/>
      <c r="AE50" s="43"/>
      <c r="AF50" s="40"/>
      <c r="AG50" s="43"/>
      <c r="AH50" s="40"/>
      <c r="AI50" s="43"/>
      <c r="AJ50" s="40"/>
      <c r="AK50" s="43"/>
      <c r="AL50" s="203"/>
      <c r="AM50" s="43"/>
      <c r="AN50" s="43"/>
      <c r="AO50" s="124"/>
      <c r="AP50" s="124"/>
      <c r="AQ50" s="124"/>
      <c r="AR50" s="201" t="s">
        <v>111</v>
      </c>
      <c r="CG50" s="256"/>
      <c r="CH50" s="256">
        <v>0</v>
      </c>
      <c r="CI50" s="256"/>
      <c r="CJ50" s="256"/>
      <c r="CK50" s="256"/>
      <c r="CL50" s="256"/>
      <c r="CM50" s="256"/>
      <c r="CN50" s="256"/>
      <c r="CO50" s="256"/>
    </row>
    <row r="51" spans="1:93" x14ac:dyDescent="0.25">
      <c r="A51" s="264"/>
      <c r="B51" s="39" t="s">
        <v>28</v>
      </c>
      <c r="C51" s="202">
        <f t="shared" si="4"/>
        <v>0</v>
      </c>
      <c r="D51" s="202">
        <f t="shared" si="5"/>
        <v>0</v>
      </c>
      <c r="E51" s="202">
        <f t="shared" si="6"/>
        <v>0</v>
      </c>
      <c r="F51" s="54"/>
      <c r="G51" s="217"/>
      <c r="H51" s="40"/>
      <c r="I51" s="101"/>
      <c r="J51" s="40"/>
      <c r="K51" s="43"/>
      <c r="L51" s="40"/>
      <c r="M51" s="43"/>
      <c r="N51" s="40"/>
      <c r="O51" s="43"/>
      <c r="P51" s="40"/>
      <c r="Q51" s="43"/>
      <c r="R51" s="40"/>
      <c r="S51" s="43"/>
      <c r="T51" s="40"/>
      <c r="U51" s="43"/>
      <c r="V51" s="40"/>
      <c r="W51" s="43"/>
      <c r="X51" s="40"/>
      <c r="Y51" s="43"/>
      <c r="Z51" s="40"/>
      <c r="AA51" s="43"/>
      <c r="AB51" s="40"/>
      <c r="AC51" s="43"/>
      <c r="AD51" s="40"/>
      <c r="AE51" s="43"/>
      <c r="AF51" s="40"/>
      <c r="AG51" s="43"/>
      <c r="AH51" s="40"/>
      <c r="AI51" s="43"/>
      <c r="AJ51" s="40"/>
      <c r="AK51" s="43"/>
      <c r="AL51" s="203"/>
      <c r="AM51" s="43"/>
      <c r="AN51" s="43"/>
      <c r="AO51" s="124"/>
      <c r="AP51" s="124"/>
      <c r="AQ51" s="124"/>
      <c r="AR51" s="201" t="s">
        <v>111</v>
      </c>
      <c r="CG51" s="256"/>
      <c r="CH51" s="256">
        <v>0</v>
      </c>
      <c r="CI51" s="256"/>
      <c r="CJ51" s="256"/>
      <c r="CK51" s="256"/>
      <c r="CL51" s="256"/>
      <c r="CM51" s="256"/>
      <c r="CN51" s="256"/>
      <c r="CO51" s="256"/>
    </row>
    <row r="52" spans="1:93" x14ac:dyDescent="0.25">
      <c r="A52" s="264"/>
      <c r="B52" s="39" t="s">
        <v>29</v>
      </c>
      <c r="C52" s="202">
        <f t="shared" si="4"/>
        <v>0</v>
      </c>
      <c r="D52" s="202">
        <f t="shared" si="5"/>
        <v>0</v>
      </c>
      <c r="E52" s="202">
        <f t="shared" si="6"/>
        <v>0</v>
      </c>
      <c r="F52" s="54"/>
      <c r="G52" s="217"/>
      <c r="H52" s="40"/>
      <c r="I52" s="101"/>
      <c r="J52" s="40"/>
      <c r="K52" s="43"/>
      <c r="L52" s="40"/>
      <c r="M52" s="43"/>
      <c r="N52" s="40"/>
      <c r="O52" s="43"/>
      <c r="P52" s="40"/>
      <c r="Q52" s="43"/>
      <c r="R52" s="40"/>
      <c r="S52" s="43"/>
      <c r="T52" s="40"/>
      <c r="U52" s="43"/>
      <c r="V52" s="40"/>
      <c r="W52" s="43"/>
      <c r="X52" s="40"/>
      <c r="Y52" s="43"/>
      <c r="Z52" s="40"/>
      <c r="AA52" s="43"/>
      <c r="AB52" s="40"/>
      <c r="AC52" s="43"/>
      <c r="AD52" s="40"/>
      <c r="AE52" s="43"/>
      <c r="AF52" s="40"/>
      <c r="AG52" s="43"/>
      <c r="AH52" s="40"/>
      <c r="AI52" s="43"/>
      <c r="AJ52" s="40"/>
      <c r="AK52" s="43"/>
      <c r="AL52" s="203"/>
      <c r="AM52" s="43"/>
      <c r="AN52" s="43"/>
      <c r="AO52" s="124"/>
      <c r="AP52" s="124"/>
      <c r="AQ52" s="124"/>
      <c r="AR52" s="201" t="s">
        <v>111</v>
      </c>
      <c r="CG52" s="256"/>
      <c r="CH52" s="256">
        <v>0</v>
      </c>
      <c r="CI52" s="256"/>
      <c r="CJ52" s="256"/>
      <c r="CK52" s="256"/>
      <c r="CL52" s="256"/>
      <c r="CM52" s="256"/>
      <c r="CN52" s="256"/>
      <c r="CO52" s="256"/>
    </row>
    <row r="53" spans="1:93" x14ac:dyDescent="0.25">
      <c r="A53" s="264"/>
      <c r="B53" s="39" t="s">
        <v>30</v>
      </c>
      <c r="C53" s="202">
        <f t="shared" si="4"/>
        <v>0</v>
      </c>
      <c r="D53" s="202">
        <f t="shared" si="5"/>
        <v>0</v>
      </c>
      <c r="E53" s="202">
        <f t="shared" si="6"/>
        <v>0</v>
      </c>
      <c r="F53" s="54"/>
      <c r="G53" s="217"/>
      <c r="H53" s="40"/>
      <c r="I53" s="101"/>
      <c r="J53" s="40"/>
      <c r="K53" s="43"/>
      <c r="L53" s="40"/>
      <c r="M53" s="43"/>
      <c r="N53" s="40"/>
      <c r="O53" s="43"/>
      <c r="P53" s="40"/>
      <c r="Q53" s="43"/>
      <c r="R53" s="40"/>
      <c r="S53" s="43"/>
      <c r="T53" s="40"/>
      <c r="U53" s="43"/>
      <c r="V53" s="40"/>
      <c r="W53" s="43"/>
      <c r="X53" s="40"/>
      <c r="Y53" s="43"/>
      <c r="Z53" s="40"/>
      <c r="AA53" s="43"/>
      <c r="AB53" s="40"/>
      <c r="AC53" s="43"/>
      <c r="AD53" s="40"/>
      <c r="AE53" s="43"/>
      <c r="AF53" s="40"/>
      <c r="AG53" s="43"/>
      <c r="AH53" s="40"/>
      <c r="AI53" s="43"/>
      <c r="AJ53" s="40"/>
      <c r="AK53" s="43"/>
      <c r="AL53" s="203"/>
      <c r="AM53" s="43"/>
      <c r="AN53" s="43"/>
      <c r="AO53" s="124"/>
      <c r="AP53" s="124"/>
      <c r="AQ53" s="124"/>
      <c r="AR53" s="201" t="s">
        <v>111</v>
      </c>
      <c r="CG53" s="256"/>
      <c r="CH53" s="256">
        <v>0</v>
      </c>
      <c r="CI53" s="256"/>
      <c r="CJ53" s="256"/>
      <c r="CK53" s="256"/>
      <c r="CL53" s="256"/>
      <c r="CM53" s="256"/>
      <c r="CN53" s="256"/>
      <c r="CO53" s="256"/>
    </row>
    <row r="54" spans="1:93" x14ac:dyDescent="0.25">
      <c r="A54" s="264"/>
      <c r="B54" s="48" t="s">
        <v>31</v>
      </c>
      <c r="C54" s="204">
        <f t="shared" si="4"/>
        <v>0</v>
      </c>
      <c r="D54" s="204">
        <f t="shared" si="5"/>
        <v>0</v>
      </c>
      <c r="E54" s="204">
        <f t="shared" si="6"/>
        <v>0</v>
      </c>
      <c r="F54" s="54"/>
      <c r="G54" s="217"/>
      <c r="H54" s="49"/>
      <c r="I54" s="205"/>
      <c r="J54" s="49"/>
      <c r="K54" s="52"/>
      <c r="L54" s="49"/>
      <c r="M54" s="52"/>
      <c r="N54" s="49"/>
      <c r="O54" s="52"/>
      <c r="P54" s="49"/>
      <c r="Q54" s="52"/>
      <c r="R54" s="49"/>
      <c r="S54" s="52"/>
      <c r="T54" s="49"/>
      <c r="U54" s="52"/>
      <c r="V54" s="49"/>
      <c r="W54" s="52"/>
      <c r="X54" s="49"/>
      <c r="Y54" s="52"/>
      <c r="Z54" s="49"/>
      <c r="AA54" s="52"/>
      <c r="AB54" s="49"/>
      <c r="AC54" s="52"/>
      <c r="AD54" s="49"/>
      <c r="AE54" s="52"/>
      <c r="AF54" s="49"/>
      <c r="AG54" s="52"/>
      <c r="AH54" s="49"/>
      <c r="AI54" s="52"/>
      <c r="AJ54" s="49"/>
      <c r="AK54" s="52"/>
      <c r="AL54" s="206"/>
      <c r="AM54" s="52"/>
      <c r="AN54" s="52"/>
      <c r="AO54" s="124"/>
      <c r="AP54" s="124"/>
      <c r="AQ54" s="124"/>
      <c r="AR54" s="201" t="s">
        <v>111</v>
      </c>
      <c r="CG54" s="256"/>
      <c r="CH54" s="256">
        <v>0</v>
      </c>
      <c r="CI54" s="256"/>
      <c r="CJ54" s="256"/>
      <c r="CK54" s="256"/>
      <c r="CL54" s="256"/>
      <c r="CM54" s="256"/>
      <c r="CN54" s="256"/>
      <c r="CO54" s="256"/>
    </row>
    <row r="55" spans="1:93" x14ac:dyDescent="0.25">
      <c r="A55" s="264"/>
      <c r="B55" s="39" t="s">
        <v>32</v>
      </c>
      <c r="C55" s="202">
        <f t="shared" si="4"/>
        <v>0</v>
      </c>
      <c r="D55" s="202">
        <f t="shared" si="5"/>
        <v>0</v>
      </c>
      <c r="E55" s="202">
        <f t="shared" si="6"/>
        <v>0</v>
      </c>
      <c r="F55" s="54"/>
      <c r="G55" s="217"/>
      <c r="H55" s="40"/>
      <c r="I55" s="101"/>
      <c r="J55" s="40"/>
      <c r="K55" s="43"/>
      <c r="L55" s="40"/>
      <c r="M55" s="43"/>
      <c r="N55" s="40"/>
      <c r="O55" s="43"/>
      <c r="P55" s="40"/>
      <c r="Q55" s="43"/>
      <c r="R55" s="40"/>
      <c r="S55" s="43"/>
      <c r="T55" s="40"/>
      <c r="U55" s="43"/>
      <c r="V55" s="40"/>
      <c r="W55" s="43"/>
      <c r="X55" s="40"/>
      <c r="Y55" s="43"/>
      <c r="Z55" s="40"/>
      <c r="AA55" s="43"/>
      <c r="AB55" s="40"/>
      <c r="AC55" s="43"/>
      <c r="AD55" s="40"/>
      <c r="AE55" s="43"/>
      <c r="AF55" s="40"/>
      <c r="AG55" s="43"/>
      <c r="AH55" s="40"/>
      <c r="AI55" s="43"/>
      <c r="AJ55" s="40"/>
      <c r="AK55" s="43"/>
      <c r="AL55" s="203"/>
      <c r="AM55" s="43"/>
      <c r="AN55" s="43"/>
      <c r="AO55" s="124"/>
      <c r="AP55" s="124"/>
      <c r="AQ55" s="124"/>
      <c r="AR55" s="201" t="s">
        <v>111</v>
      </c>
      <c r="CG55" s="256"/>
      <c r="CH55" s="256">
        <v>0</v>
      </c>
      <c r="CI55" s="256"/>
      <c r="CJ55" s="256"/>
      <c r="CK55" s="256"/>
      <c r="CL55" s="256"/>
      <c r="CM55" s="256"/>
      <c r="CN55" s="256"/>
      <c r="CO55" s="256"/>
    </row>
    <row r="56" spans="1:93" x14ac:dyDescent="0.25">
      <c r="A56" s="264"/>
      <c r="B56" s="207" t="s">
        <v>112</v>
      </c>
      <c r="C56" s="208">
        <f t="shared" si="4"/>
        <v>0</v>
      </c>
      <c r="D56" s="208">
        <f t="shared" si="5"/>
        <v>0</v>
      </c>
      <c r="E56" s="210">
        <f t="shared" si="6"/>
        <v>0</v>
      </c>
      <c r="F56" s="54"/>
      <c r="G56" s="224"/>
      <c r="H56" s="40"/>
      <c r="I56" s="101"/>
      <c r="J56" s="40"/>
      <c r="K56" s="43"/>
      <c r="L56" s="40"/>
      <c r="M56" s="43"/>
      <c r="N56" s="40"/>
      <c r="O56" s="43"/>
      <c r="P56" s="40"/>
      <c r="Q56" s="43"/>
      <c r="R56" s="40"/>
      <c r="S56" s="43"/>
      <c r="T56" s="40"/>
      <c r="U56" s="43"/>
      <c r="V56" s="40"/>
      <c r="W56" s="43"/>
      <c r="X56" s="40"/>
      <c r="Y56" s="43"/>
      <c r="Z56" s="40"/>
      <c r="AA56" s="43"/>
      <c r="AB56" s="40"/>
      <c r="AC56" s="43"/>
      <c r="AD56" s="40"/>
      <c r="AE56" s="43"/>
      <c r="AF56" s="40"/>
      <c r="AG56" s="44"/>
      <c r="AH56" s="40"/>
      <c r="AI56" s="43"/>
      <c r="AJ56" s="40"/>
      <c r="AK56" s="43"/>
      <c r="AL56" s="203"/>
      <c r="AM56" s="43"/>
      <c r="AN56" s="43"/>
      <c r="AO56" s="124"/>
      <c r="AP56" s="124"/>
      <c r="AQ56" s="124"/>
      <c r="AR56" s="201" t="s">
        <v>111</v>
      </c>
      <c r="CG56" s="256"/>
      <c r="CH56" s="256">
        <v>0</v>
      </c>
      <c r="CI56" s="256"/>
      <c r="CJ56" s="256"/>
      <c r="CK56" s="256"/>
      <c r="CL56" s="256"/>
      <c r="CM56" s="256"/>
      <c r="CN56" s="256"/>
      <c r="CO56" s="256"/>
    </row>
    <row r="57" spans="1:93" x14ac:dyDescent="0.25">
      <c r="A57" s="265"/>
      <c r="B57" s="56" t="s">
        <v>33</v>
      </c>
      <c r="C57" s="212">
        <f t="shared" si="4"/>
        <v>0</v>
      </c>
      <c r="D57" s="212">
        <f t="shared" si="5"/>
        <v>0</v>
      </c>
      <c r="E57" s="212">
        <f t="shared" si="6"/>
        <v>0</v>
      </c>
      <c r="F57" s="81"/>
      <c r="G57" s="222"/>
      <c r="H57" s="57"/>
      <c r="I57" s="213"/>
      <c r="J57" s="57"/>
      <c r="K57" s="60"/>
      <c r="L57" s="57"/>
      <c r="M57" s="60"/>
      <c r="N57" s="57"/>
      <c r="O57" s="60"/>
      <c r="P57" s="57"/>
      <c r="Q57" s="60"/>
      <c r="R57" s="57"/>
      <c r="S57" s="60"/>
      <c r="T57" s="57"/>
      <c r="U57" s="60"/>
      <c r="V57" s="57"/>
      <c r="W57" s="60"/>
      <c r="X57" s="57"/>
      <c r="Y57" s="60"/>
      <c r="Z57" s="57"/>
      <c r="AA57" s="60"/>
      <c r="AB57" s="57"/>
      <c r="AC57" s="60"/>
      <c r="AD57" s="57"/>
      <c r="AE57" s="60"/>
      <c r="AF57" s="57"/>
      <c r="AG57" s="60"/>
      <c r="AH57" s="57"/>
      <c r="AI57" s="60"/>
      <c r="AJ57" s="57"/>
      <c r="AK57" s="60"/>
      <c r="AL57" s="223"/>
      <c r="AM57" s="60"/>
      <c r="AN57" s="60"/>
      <c r="AO57" s="129"/>
      <c r="AP57" s="129"/>
      <c r="AQ57" s="129"/>
      <c r="AR57" s="201" t="s">
        <v>111</v>
      </c>
      <c r="CG57" s="256"/>
      <c r="CH57" s="256">
        <v>0</v>
      </c>
      <c r="CI57" s="256"/>
      <c r="CJ57" s="256"/>
      <c r="CK57" s="256"/>
      <c r="CL57" s="256"/>
      <c r="CM57" s="256"/>
      <c r="CN57" s="256"/>
      <c r="CO57" s="256"/>
    </row>
    <row r="58" spans="1:93" x14ac:dyDescent="0.25">
      <c r="A58" s="263" t="s">
        <v>37</v>
      </c>
      <c r="B58" s="28" t="s">
        <v>24</v>
      </c>
      <c r="C58" s="198">
        <f t="shared" si="4"/>
        <v>0</v>
      </c>
      <c r="D58" s="198">
        <f t="shared" si="5"/>
        <v>0</v>
      </c>
      <c r="E58" s="198">
        <f t="shared" si="6"/>
        <v>0</v>
      </c>
      <c r="F58" s="36"/>
      <c r="G58" s="216"/>
      <c r="H58" s="36"/>
      <c r="I58" s="216"/>
      <c r="J58" s="30"/>
      <c r="K58" s="33"/>
      <c r="L58" s="30"/>
      <c r="M58" s="33"/>
      <c r="N58" s="30"/>
      <c r="O58" s="33"/>
      <c r="P58" s="30"/>
      <c r="Q58" s="33"/>
      <c r="R58" s="30"/>
      <c r="S58" s="33"/>
      <c r="T58" s="30"/>
      <c r="U58" s="33"/>
      <c r="V58" s="30"/>
      <c r="W58" s="33"/>
      <c r="X58" s="30"/>
      <c r="Y58" s="33"/>
      <c r="Z58" s="30"/>
      <c r="AA58" s="33"/>
      <c r="AB58" s="30"/>
      <c r="AC58" s="33"/>
      <c r="AD58" s="30"/>
      <c r="AE58" s="33"/>
      <c r="AF58" s="30"/>
      <c r="AG58" s="33"/>
      <c r="AH58" s="30"/>
      <c r="AI58" s="33"/>
      <c r="AJ58" s="30"/>
      <c r="AK58" s="33"/>
      <c r="AL58" s="200"/>
      <c r="AM58" s="33"/>
      <c r="AN58" s="33"/>
      <c r="AO58" s="143"/>
      <c r="AP58" s="143"/>
      <c r="AQ58" s="143"/>
      <c r="AR58" s="201" t="s">
        <v>111</v>
      </c>
      <c r="CG58" s="256"/>
      <c r="CH58" s="256">
        <v>0</v>
      </c>
      <c r="CI58" s="256"/>
      <c r="CJ58" s="256"/>
      <c r="CK58" s="256"/>
      <c r="CL58" s="256"/>
      <c r="CM58" s="256"/>
      <c r="CN58" s="256"/>
      <c r="CO58" s="256"/>
    </row>
    <row r="59" spans="1:93" x14ac:dyDescent="0.25">
      <c r="A59" s="264"/>
      <c r="B59" s="39" t="s">
        <v>25</v>
      </c>
      <c r="C59" s="202">
        <f t="shared" si="4"/>
        <v>0</v>
      </c>
      <c r="D59" s="202">
        <f t="shared" si="5"/>
        <v>0</v>
      </c>
      <c r="E59" s="202">
        <f t="shared" si="6"/>
        <v>0</v>
      </c>
      <c r="F59" s="54"/>
      <c r="G59" s="217"/>
      <c r="H59" s="54"/>
      <c r="I59" s="217"/>
      <c r="J59" s="40"/>
      <c r="K59" s="43"/>
      <c r="L59" s="40"/>
      <c r="M59" s="43"/>
      <c r="N59" s="40"/>
      <c r="O59" s="43"/>
      <c r="P59" s="40"/>
      <c r="Q59" s="43"/>
      <c r="R59" s="40"/>
      <c r="S59" s="43"/>
      <c r="T59" s="40"/>
      <c r="U59" s="43"/>
      <c r="V59" s="40"/>
      <c r="W59" s="43"/>
      <c r="X59" s="40"/>
      <c r="Y59" s="43"/>
      <c r="Z59" s="40"/>
      <c r="AA59" s="43"/>
      <c r="AB59" s="40"/>
      <c r="AC59" s="43"/>
      <c r="AD59" s="40"/>
      <c r="AE59" s="43"/>
      <c r="AF59" s="40"/>
      <c r="AG59" s="43"/>
      <c r="AH59" s="40"/>
      <c r="AI59" s="43"/>
      <c r="AJ59" s="40"/>
      <c r="AK59" s="43"/>
      <c r="AL59" s="203"/>
      <c r="AM59" s="43"/>
      <c r="AN59" s="43"/>
      <c r="AO59" s="124"/>
      <c r="AP59" s="124"/>
      <c r="AQ59" s="124"/>
      <c r="AR59" s="201" t="s">
        <v>111</v>
      </c>
      <c r="CG59" s="256"/>
      <c r="CH59" s="256">
        <v>0</v>
      </c>
      <c r="CI59" s="256"/>
      <c r="CJ59" s="256"/>
      <c r="CK59" s="256"/>
      <c r="CL59" s="256"/>
      <c r="CM59" s="256"/>
      <c r="CN59" s="256"/>
      <c r="CO59" s="256"/>
    </row>
    <row r="60" spans="1:93" x14ac:dyDescent="0.25">
      <c r="A60" s="264"/>
      <c r="B60" s="39" t="s">
        <v>26</v>
      </c>
      <c r="C60" s="202">
        <f t="shared" si="4"/>
        <v>0</v>
      </c>
      <c r="D60" s="202">
        <f t="shared" si="5"/>
        <v>0</v>
      </c>
      <c r="E60" s="202">
        <f t="shared" si="6"/>
        <v>0</v>
      </c>
      <c r="F60" s="54"/>
      <c r="G60" s="217"/>
      <c r="H60" s="54"/>
      <c r="I60" s="217"/>
      <c r="J60" s="40"/>
      <c r="K60" s="43"/>
      <c r="L60" s="40"/>
      <c r="M60" s="43"/>
      <c r="N60" s="40"/>
      <c r="O60" s="43"/>
      <c r="P60" s="40"/>
      <c r="Q60" s="43"/>
      <c r="R60" s="40"/>
      <c r="S60" s="43"/>
      <c r="T60" s="40"/>
      <c r="U60" s="43"/>
      <c r="V60" s="40"/>
      <c r="W60" s="43"/>
      <c r="X60" s="40"/>
      <c r="Y60" s="43"/>
      <c r="Z60" s="40"/>
      <c r="AA60" s="43"/>
      <c r="AB60" s="40"/>
      <c r="AC60" s="43"/>
      <c r="AD60" s="40"/>
      <c r="AE60" s="43"/>
      <c r="AF60" s="40"/>
      <c r="AG60" s="43"/>
      <c r="AH60" s="40"/>
      <c r="AI60" s="43"/>
      <c r="AJ60" s="40"/>
      <c r="AK60" s="43"/>
      <c r="AL60" s="203"/>
      <c r="AM60" s="43"/>
      <c r="AN60" s="43"/>
      <c r="AO60" s="124"/>
      <c r="AP60" s="124"/>
      <c r="AQ60" s="124"/>
      <c r="AR60" s="201" t="s">
        <v>111</v>
      </c>
      <c r="CG60" s="256"/>
      <c r="CH60" s="256">
        <v>0</v>
      </c>
      <c r="CI60" s="256"/>
      <c r="CJ60" s="256"/>
      <c r="CK60" s="256"/>
      <c r="CL60" s="256"/>
      <c r="CM60" s="256"/>
      <c r="CN60" s="256"/>
      <c r="CO60" s="256"/>
    </row>
    <row r="61" spans="1:93" x14ac:dyDescent="0.25">
      <c r="A61" s="264"/>
      <c r="B61" s="39" t="s">
        <v>28</v>
      </c>
      <c r="C61" s="202">
        <f t="shared" si="4"/>
        <v>0</v>
      </c>
      <c r="D61" s="202">
        <f t="shared" si="5"/>
        <v>0</v>
      </c>
      <c r="E61" s="202">
        <f t="shared" si="6"/>
        <v>0</v>
      </c>
      <c r="F61" s="54"/>
      <c r="G61" s="217"/>
      <c r="H61" s="54"/>
      <c r="I61" s="217"/>
      <c r="J61" s="40"/>
      <c r="K61" s="43"/>
      <c r="L61" s="40"/>
      <c r="M61" s="43"/>
      <c r="N61" s="40"/>
      <c r="O61" s="43"/>
      <c r="P61" s="40"/>
      <c r="Q61" s="43"/>
      <c r="R61" s="40"/>
      <c r="S61" s="43"/>
      <c r="T61" s="40"/>
      <c r="U61" s="43"/>
      <c r="V61" s="40"/>
      <c r="W61" s="43"/>
      <c r="X61" s="40"/>
      <c r="Y61" s="43"/>
      <c r="Z61" s="40"/>
      <c r="AA61" s="43"/>
      <c r="AB61" s="40"/>
      <c r="AC61" s="43"/>
      <c r="AD61" s="40"/>
      <c r="AE61" s="43"/>
      <c r="AF61" s="40"/>
      <c r="AG61" s="43"/>
      <c r="AH61" s="40"/>
      <c r="AI61" s="43"/>
      <c r="AJ61" s="40"/>
      <c r="AK61" s="43"/>
      <c r="AL61" s="203"/>
      <c r="AM61" s="43"/>
      <c r="AN61" s="43"/>
      <c r="AO61" s="124"/>
      <c r="AP61" s="124"/>
      <c r="AQ61" s="124"/>
      <c r="AR61" s="201" t="s">
        <v>111</v>
      </c>
      <c r="CG61" s="256"/>
      <c r="CH61" s="256">
        <v>0</v>
      </c>
      <c r="CI61" s="256"/>
      <c r="CJ61" s="256"/>
      <c r="CK61" s="256"/>
      <c r="CL61" s="256"/>
      <c r="CM61" s="256"/>
      <c r="CN61" s="256"/>
      <c r="CO61" s="256"/>
    </row>
    <row r="62" spans="1:93" x14ac:dyDescent="0.25">
      <c r="A62" s="264"/>
      <c r="B62" s="39" t="s">
        <v>29</v>
      </c>
      <c r="C62" s="202">
        <f t="shared" si="4"/>
        <v>0</v>
      </c>
      <c r="D62" s="202">
        <f t="shared" si="5"/>
        <v>0</v>
      </c>
      <c r="E62" s="202">
        <f t="shared" si="6"/>
        <v>0</v>
      </c>
      <c r="F62" s="54"/>
      <c r="G62" s="217"/>
      <c r="H62" s="54"/>
      <c r="I62" s="217"/>
      <c r="J62" s="40"/>
      <c r="K62" s="43"/>
      <c r="L62" s="40"/>
      <c r="M62" s="43"/>
      <c r="N62" s="40"/>
      <c r="O62" s="43"/>
      <c r="P62" s="40"/>
      <c r="Q62" s="43"/>
      <c r="R62" s="40"/>
      <c r="S62" s="43"/>
      <c r="T62" s="40"/>
      <c r="U62" s="43"/>
      <c r="V62" s="40"/>
      <c r="W62" s="43"/>
      <c r="X62" s="40"/>
      <c r="Y62" s="43"/>
      <c r="Z62" s="40"/>
      <c r="AA62" s="43"/>
      <c r="AB62" s="40"/>
      <c r="AC62" s="43"/>
      <c r="AD62" s="40"/>
      <c r="AE62" s="43"/>
      <c r="AF62" s="40"/>
      <c r="AG62" s="43"/>
      <c r="AH62" s="40"/>
      <c r="AI62" s="43"/>
      <c r="AJ62" s="40"/>
      <c r="AK62" s="43"/>
      <c r="AL62" s="203"/>
      <c r="AM62" s="43"/>
      <c r="AN62" s="43"/>
      <c r="AO62" s="124"/>
      <c r="AP62" s="124"/>
      <c r="AQ62" s="124"/>
      <c r="AR62" s="201" t="s">
        <v>111</v>
      </c>
      <c r="CG62" s="256"/>
      <c r="CH62" s="256">
        <v>0</v>
      </c>
      <c r="CI62" s="256"/>
      <c r="CJ62" s="256"/>
      <c r="CK62" s="256"/>
      <c r="CL62" s="256"/>
      <c r="CM62" s="256"/>
      <c r="CN62" s="256"/>
      <c r="CO62" s="256"/>
    </row>
    <row r="63" spans="1:93" x14ac:dyDescent="0.25">
      <c r="A63" s="264"/>
      <c r="B63" s="225" t="s">
        <v>112</v>
      </c>
      <c r="C63" s="209">
        <f t="shared" si="4"/>
        <v>0</v>
      </c>
      <c r="D63" s="208">
        <f t="shared" si="5"/>
        <v>0</v>
      </c>
      <c r="E63" s="210">
        <f t="shared" si="6"/>
        <v>0</v>
      </c>
      <c r="F63" s="54"/>
      <c r="G63" s="217"/>
      <c r="H63" s="54"/>
      <c r="I63" s="217"/>
      <c r="J63" s="49"/>
      <c r="K63" s="52"/>
      <c r="L63" s="49"/>
      <c r="M63" s="52"/>
      <c r="N63" s="49"/>
      <c r="O63" s="52"/>
      <c r="P63" s="49"/>
      <c r="Q63" s="52"/>
      <c r="R63" s="49"/>
      <c r="S63" s="52"/>
      <c r="T63" s="49"/>
      <c r="U63" s="52"/>
      <c r="V63" s="49"/>
      <c r="W63" s="52"/>
      <c r="X63" s="49"/>
      <c r="Y63" s="52"/>
      <c r="Z63" s="49"/>
      <c r="AA63" s="52"/>
      <c r="AB63" s="49"/>
      <c r="AC63" s="52"/>
      <c r="AD63" s="49"/>
      <c r="AE63" s="52"/>
      <c r="AF63" s="49"/>
      <c r="AG63" s="52"/>
      <c r="AH63" s="49"/>
      <c r="AI63" s="52"/>
      <c r="AJ63" s="49"/>
      <c r="AK63" s="52"/>
      <c r="AL63" s="206"/>
      <c r="AM63" s="52"/>
      <c r="AN63" s="52"/>
      <c r="AO63" s="226"/>
      <c r="AP63" s="226"/>
      <c r="AQ63" s="226"/>
      <c r="AR63" s="201" t="s">
        <v>111</v>
      </c>
      <c r="CG63" s="256"/>
      <c r="CH63" s="256">
        <v>0</v>
      </c>
      <c r="CI63" s="256"/>
      <c r="CJ63" s="256"/>
      <c r="CK63" s="256"/>
      <c r="CL63" s="256"/>
      <c r="CM63" s="256"/>
      <c r="CN63" s="256"/>
      <c r="CO63" s="256"/>
    </row>
    <row r="64" spans="1:93" x14ac:dyDescent="0.25">
      <c r="A64" s="264"/>
      <c r="B64" s="56" t="s">
        <v>32</v>
      </c>
      <c r="C64" s="212">
        <f t="shared" si="4"/>
        <v>0</v>
      </c>
      <c r="D64" s="212">
        <f t="shared" si="5"/>
        <v>0</v>
      </c>
      <c r="E64" s="212">
        <f t="shared" si="6"/>
        <v>0</v>
      </c>
      <c r="F64" s="81"/>
      <c r="G64" s="227"/>
      <c r="H64" s="81"/>
      <c r="I64" s="227"/>
      <c r="J64" s="70"/>
      <c r="K64" s="73"/>
      <c r="L64" s="70"/>
      <c r="M64" s="73"/>
      <c r="N64" s="70"/>
      <c r="O64" s="73"/>
      <c r="P64" s="70"/>
      <c r="Q64" s="73"/>
      <c r="R64" s="70"/>
      <c r="S64" s="73"/>
      <c r="T64" s="70"/>
      <c r="U64" s="73"/>
      <c r="V64" s="70"/>
      <c r="W64" s="73"/>
      <c r="X64" s="70"/>
      <c r="Y64" s="73"/>
      <c r="Z64" s="70"/>
      <c r="AA64" s="73"/>
      <c r="AB64" s="70"/>
      <c r="AC64" s="73"/>
      <c r="AD64" s="70"/>
      <c r="AE64" s="73"/>
      <c r="AF64" s="70"/>
      <c r="AG64" s="73"/>
      <c r="AH64" s="70"/>
      <c r="AI64" s="73"/>
      <c r="AJ64" s="70"/>
      <c r="AK64" s="73"/>
      <c r="AL64" s="215"/>
      <c r="AM64" s="73"/>
      <c r="AN64" s="73"/>
      <c r="AO64" s="129"/>
      <c r="AP64" s="129"/>
      <c r="AQ64" s="129"/>
      <c r="AR64" s="201" t="s">
        <v>111</v>
      </c>
      <c r="CG64" s="256"/>
      <c r="CH64" s="256">
        <v>0</v>
      </c>
      <c r="CI64" s="256"/>
      <c r="CJ64" s="256"/>
      <c r="CK64" s="256"/>
      <c r="CL64" s="256"/>
      <c r="CM64" s="256"/>
      <c r="CN64" s="256"/>
      <c r="CO64" s="256"/>
    </row>
    <row r="65" spans="1:93" x14ac:dyDescent="0.25">
      <c r="A65" s="263" t="s">
        <v>38</v>
      </c>
      <c r="B65" s="28" t="s">
        <v>24</v>
      </c>
      <c r="C65" s="198">
        <f t="shared" ref="C65:C95" si="7">SUM(D65+E65)</f>
        <v>0</v>
      </c>
      <c r="D65" s="198">
        <f t="shared" ref="D65:E95" si="8">SUM(F65+H65+J65+L65+N65+P65+R65+T65+V65+X65+Z65+AB65+AD65+AF65+AH65+AJ65+AL65)</f>
        <v>0</v>
      </c>
      <c r="E65" s="198">
        <f t="shared" si="8"/>
        <v>0</v>
      </c>
      <c r="F65" s="36"/>
      <c r="G65" s="216"/>
      <c r="H65" s="36"/>
      <c r="I65" s="216"/>
      <c r="J65" s="30"/>
      <c r="K65" s="33"/>
      <c r="L65" s="30"/>
      <c r="M65" s="33"/>
      <c r="N65" s="30"/>
      <c r="O65" s="33"/>
      <c r="P65" s="30"/>
      <c r="Q65" s="33"/>
      <c r="R65" s="30"/>
      <c r="S65" s="33"/>
      <c r="T65" s="30"/>
      <c r="U65" s="33"/>
      <c r="V65" s="30"/>
      <c r="W65" s="33"/>
      <c r="X65" s="30"/>
      <c r="Y65" s="33"/>
      <c r="Z65" s="30"/>
      <c r="AA65" s="33"/>
      <c r="AB65" s="30"/>
      <c r="AC65" s="33"/>
      <c r="AD65" s="30"/>
      <c r="AE65" s="33"/>
      <c r="AF65" s="104"/>
      <c r="AG65" s="94"/>
      <c r="AH65" s="104"/>
      <c r="AI65" s="94"/>
      <c r="AJ65" s="104"/>
      <c r="AK65" s="94"/>
      <c r="AL65" s="228"/>
      <c r="AM65" s="94"/>
      <c r="AN65" s="97"/>
      <c r="AO65" s="97"/>
      <c r="AP65" s="97"/>
      <c r="AQ65" s="97"/>
      <c r="AR65" s="201" t="s">
        <v>111</v>
      </c>
      <c r="CG65" s="256">
        <v>0</v>
      </c>
      <c r="CH65" s="256">
        <v>0</v>
      </c>
      <c r="CI65" s="256"/>
      <c r="CJ65" s="256"/>
      <c r="CK65" s="256"/>
      <c r="CL65" s="256"/>
      <c r="CM65" s="256"/>
      <c r="CN65" s="256"/>
      <c r="CO65" s="256"/>
    </row>
    <row r="66" spans="1:93" x14ac:dyDescent="0.25">
      <c r="A66" s="264"/>
      <c r="B66" s="39" t="s">
        <v>26</v>
      </c>
      <c r="C66" s="202">
        <f t="shared" si="7"/>
        <v>0</v>
      </c>
      <c r="D66" s="202">
        <f t="shared" si="8"/>
        <v>0</v>
      </c>
      <c r="E66" s="202">
        <f t="shared" si="8"/>
        <v>0</v>
      </c>
      <c r="F66" s="54"/>
      <c r="G66" s="217"/>
      <c r="H66" s="54"/>
      <c r="I66" s="217"/>
      <c r="J66" s="40"/>
      <c r="K66" s="43"/>
      <c r="L66" s="40"/>
      <c r="M66" s="43"/>
      <c r="N66" s="40"/>
      <c r="O66" s="43"/>
      <c r="P66" s="40"/>
      <c r="Q66" s="43"/>
      <c r="R66" s="40"/>
      <c r="S66" s="43"/>
      <c r="T66" s="40"/>
      <c r="U66" s="43"/>
      <c r="V66" s="40"/>
      <c r="W66" s="43"/>
      <c r="X66" s="40"/>
      <c r="Y66" s="43"/>
      <c r="Z66" s="40"/>
      <c r="AA66" s="43"/>
      <c r="AB66" s="40"/>
      <c r="AC66" s="43"/>
      <c r="AD66" s="40"/>
      <c r="AE66" s="43"/>
      <c r="AF66" s="46"/>
      <c r="AG66" s="47"/>
      <c r="AH66" s="46"/>
      <c r="AI66" s="47"/>
      <c r="AJ66" s="46"/>
      <c r="AK66" s="47"/>
      <c r="AL66" s="229"/>
      <c r="AM66" s="47"/>
      <c r="AN66" s="124"/>
      <c r="AO66" s="124"/>
      <c r="AP66" s="124"/>
      <c r="AQ66" s="124"/>
      <c r="AR66" s="201" t="s">
        <v>111</v>
      </c>
      <c r="CG66" s="256">
        <v>0</v>
      </c>
      <c r="CH66" s="256">
        <v>0</v>
      </c>
      <c r="CI66" s="256"/>
      <c r="CJ66" s="256"/>
      <c r="CK66" s="256"/>
      <c r="CL66" s="256"/>
      <c r="CM66" s="256"/>
      <c r="CN66" s="256"/>
      <c r="CO66" s="256"/>
    </row>
    <row r="67" spans="1:93" x14ac:dyDescent="0.25">
      <c r="A67" s="264"/>
      <c r="B67" s="207" t="s">
        <v>112</v>
      </c>
      <c r="C67" s="218">
        <f t="shared" si="7"/>
        <v>0</v>
      </c>
      <c r="D67" s="208">
        <f t="shared" si="8"/>
        <v>0</v>
      </c>
      <c r="E67" s="210">
        <f t="shared" si="8"/>
        <v>0</v>
      </c>
      <c r="F67" s="54"/>
      <c r="G67" s="217"/>
      <c r="H67" s="54"/>
      <c r="I67" s="217"/>
      <c r="J67" s="49"/>
      <c r="K67" s="52"/>
      <c r="L67" s="49"/>
      <c r="M67" s="52"/>
      <c r="N67" s="49"/>
      <c r="O67" s="52"/>
      <c r="P67" s="49"/>
      <c r="Q67" s="52"/>
      <c r="R67" s="49"/>
      <c r="S67" s="52"/>
      <c r="T67" s="49"/>
      <c r="U67" s="52"/>
      <c r="V67" s="49"/>
      <c r="W67" s="52"/>
      <c r="X67" s="49"/>
      <c r="Y67" s="52"/>
      <c r="Z67" s="49"/>
      <c r="AA67" s="52"/>
      <c r="AB67" s="49"/>
      <c r="AC67" s="52"/>
      <c r="AD67" s="49"/>
      <c r="AE67" s="52"/>
      <c r="AF67" s="54"/>
      <c r="AG67" s="55"/>
      <c r="AH67" s="54"/>
      <c r="AI67" s="55"/>
      <c r="AJ67" s="54"/>
      <c r="AK67" s="55"/>
      <c r="AL67" s="230"/>
      <c r="AM67" s="55"/>
      <c r="AN67" s="226"/>
      <c r="AO67" s="226"/>
      <c r="AP67" s="226"/>
      <c r="AQ67" s="226"/>
      <c r="AR67" s="201" t="s">
        <v>111</v>
      </c>
      <c r="CG67" s="256">
        <v>0</v>
      </c>
      <c r="CH67" s="256">
        <v>0</v>
      </c>
      <c r="CI67" s="256"/>
      <c r="CJ67" s="256"/>
      <c r="CK67" s="256"/>
      <c r="CL67" s="256"/>
      <c r="CM67" s="256"/>
      <c r="CN67" s="256"/>
      <c r="CO67" s="256"/>
    </row>
    <row r="68" spans="1:93" x14ac:dyDescent="0.25">
      <c r="A68" s="265"/>
      <c r="B68" s="56" t="s">
        <v>32</v>
      </c>
      <c r="C68" s="212">
        <f t="shared" si="7"/>
        <v>0</v>
      </c>
      <c r="D68" s="212">
        <f t="shared" si="8"/>
        <v>0</v>
      </c>
      <c r="E68" s="212">
        <f t="shared" si="8"/>
        <v>0</v>
      </c>
      <c r="F68" s="81"/>
      <c r="G68" s="227"/>
      <c r="H68" s="81"/>
      <c r="I68" s="227"/>
      <c r="J68" s="70"/>
      <c r="K68" s="73"/>
      <c r="L68" s="70"/>
      <c r="M68" s="73"/>
      <c r="N68" s="70"/>
      <c r="O68" s="73"/>
      <c r="P68" s="70"/>
      <c r="Q68" s="73"/>
      <c r="R68" s="70"/>
      <c r="S68" s="73"/>
      <c r="T68" s="70"/>
      <c r="U68" s="73"/>
      <c r="V68" s="70"/>
      <c r="W68" s="73"/>
      <c r="X68" s="70"/>
      <c r="Y68" s="73"/>
      <c r="Z68" s="70"/>
      <c r="AA68" s="73"/>
      <c r="AB68" s="70"/>
      <c r="AC68" s="73"/>
      <c r="AD68" s="70"/>
      <c r="AE68" s="73"/>
      <c r="AF68" s="81"/>
      <c r="AG68" s="64"/>
      <c r="AH68" s="81"/>
      <c r="AI68" s="64"/>
      <c r="AJ68" s="81"/>
      <c r="AK68" s="64"/>
      <c r="AL68" s="231"/>
      <c r="AM68" s="64"/>
      <c r="AN68" s="129"/>
      <c r="AO68" s="129"/>
      <c r="AP68" s="129"/>
      <c r="AQ68" s="129"/>
      <c r="AR68" s="201" t="s">
        <v>111</v>
      </c>
      <c r="CG68" s="256">
        <v>0</v>
      </c>
      <c r="CH68" s="256">
        <v>0</v>
      </c>
      <c r="CI68" s="256"/>
      <c r="CJ68" s="256"/>
      <c r="CK68" s="256"/>
      <c r="CL68" s="256"/>
      <c r="CM68" s="256"/>
      <c r="CN68" s="256"/>
      <c r="CO68" s="256"/>
    </row>
    <row r="69" spans="1:93" x14ac:dyDescent="0.25">
      <c r="A69" s="263" t="s">
        <v>39</v>
      </c>
      <c r="B69" s="28" t="s">
        <v>24</v>
      </c>
      <c r="C69" s="198">
        <f t="shared" si="7"/>
        <v>0</v>
      </c>
      <c r="D69" s="198">
        <f t="shared" si="8"/>
        <v>0</v>
      </c>
      <c r="E69" s="198">
        <f t="shared" si="8"/>
        <v>0</v>
      </c>
      <c r="F69" s="36"/>
      <c r="G69" s="216"/>
      <c r="H69" s="36"/>
      <c r="I69" s="216"/>
      <c r="J69" s="30"/>
      <c r="K69" s="33"/>
      <c r="L69" s="30"/>
      <c r="M69" s="33"/>
      <c r="N69" s="30"/>
      <c r="O69" s="33"/>
      <c r="P69" s="30"/>
      <c r="Q69" s="33"/>
      <c r="R69" s="30"/>
      <c r="S69" s="33"/>
      <c r="T69" s="30"/>
      <c r="U69" s="33"/>
      <c r="V69" s="30"/>
      <c r="W69" s="33"/>
      <c r="X69" s="30"/>
      <c r="Y69" s="33"/>
      <c r="Z69" s="30"/>
      <c r="AA69" s="33"/>
      <c r="AB69" s="30"/>
      <c r="AC69" s="33"/>
      <c r="AD69" s="30"/>
      <c r="AE69" s="33"/>
      <c r="AF69" s="30"/>
      <c r="AG69" s="33"/>
      <c r="AH69" s="30"/>
      <c r="AI69" s="33"/>
      <c r="AJ69" s="30"/>
      <c r="AK69" s="33"/>
      <c r="AL69" s="200"/>
      <c r="AM69" s="33"/>
      <c r="AN69" s="33"/>
      <c r="AO69" s="97"/>
      <c r="AP69" s="97"/>
      <c r="AQ69" s="97"/>
      <c r="AR69" s="201" t="s">
        <v>111</v>
      </c>
      <c r="CG69" s="256">
        <v>0</v>
      </c>
      <c r="CH69" s="256">
        <v>0</v>
      </c>
      <c r="CI69" s="256"/>
      <c r="CJ69" s="256"/>
      <c r="CK69" s="256"/>
      <c r="CL69" s="256"/>
      <c r="CM69" s="256"/>
      <c r="CN69" s="256"/>
      <c r="CO69" s="256"/>
    </row>
    <row r="70" spans="1:93" x14ac:dyDescent="0.25">
      <c r="A70" s="264"/>
      <c r="B70" s="39" t="s">
        <v>25</v>
      </c>
      <c r="C70" s="202">
        <f t="shared" si="7"/>
        <v>0</v>
      </c>
      <c r="D70" s="202">
        <f t="shared" si="8"/>
        <v>0</v>
      </c>
      <c r="E70" s="202">
        <f t="shared" si="8"/>
        <v>0</v>
      </c>
      <c r="F70" s="54"/>
      <c r="G70" s="217"/>
      <c r="H70" s="54"/>
      <c r="I70" s="217"/>
      <c r="J70" s="40"/>
      <c r="K70" s="43"/>
      <c r="L70" s="40"/>
      <c r="M70" s="43"/>
      <c r="N70" s="40"/>
      <c r="O70" s="43"/>
      <c r="P70" s="40"/>
      <c r="Q70" s="43"/>
      <c r="R70" s="40"/>
      <c r="S70" s="43"/>
      <c r="T70" s="40"/>
      <c r="U70" s="43"/>
      <c r="V70" s="40"/>
      <c r="W70" s="43"/>
      <c r="X70" s="40"/>
      <c r="Y70" s="43"/>
      <c r="Z70" s="40"/>
      <c r="AA70" s="43"/>
      <c r="AB70" s="40"/>
      <c r="AC70" s="43"/>
      <c r="AD70" s="40"/>
      <c r="AE70" s="43"/>
      <c r="AF70" s="40"/>
      <c r="AG70" s="43"/>
      <c r="AH70" s="40"/>
      <c r="AI70" s="43"/>
      <c r="AJ70" s="40"/>
      <c r="AK70" s="43"/>
      <c r="AL70" s="203"/>
      <c r="AM70" s="43"/>
      <c r="AN70" s="43"/>
      <c r="AO70" s="149"/>
      <c r="AP70" s="149"/>
      <c r="AQ70" s="149"/>
      <c r="AR70" s="201" t="s">
        <v>111</v>
      </c>
      <c r="CG70" s="256">
        <v>0</v>
      </c>
      <c r="CH70" s="256">
        <v>0</v>
      </c>
      <c r="CI70" s="256"/>
      <c r="CJ70" s="256"/>
      <c r="CK70" s="256"/>
      <c r="CL70" s="256"/>
      <c r="CM70" s="256"/>
      <c r="CN70" s="256"/>
      <c r="CO70" s="256"/>
    </row>
    <row r="71" spans="1:93" x14ac:dyDescent="0.25">
      <c r="A71" s="264"/>
      <c r="B71" s="39" t="s">
        <v>26</v>
      </c>
      <c r="C71" s="202">
        <f t="shared" si="7"/>
        <v>19</v>
      </c>
      <c r="D71" s="202">
        <f t="shared" si="8"/>
        <v>2</v>
      </c>
      <c r="E71" s="202">
        <f t="shared" si="8"/>
        <v>17</v>
      </c>
      <c r="F71" s="54"/>
      <c r="G71" s="217"/>
      <c r="H71" s="54"/>
      <c r="I71" s="217"/>
      <c r="J71" s="40"/>
      <c r="K71" s="43"/>
      <c r="L71" s="40"/>
      <c r="M71" s="43"/>
      <c r="N71" s="40"/>
      <c r="O71" s="43">
        <v>3</v>
      </c>
      <c r="P71" s="40">
        <v>2</v>
      </c>
      <c r="Q71" s="43">
        <v>7</v>
      </c>
      <c r="R71" s="40"/>
      <c r="S71" s="43">
        <v>3</v>
      </c>
      <c r="T71" s="40"/>
      <c r="U71" s="43">
        <v>3</v>
      </c>
      <c r="V71" s="40"/>
      <c r="W71" s="43"/>
      <c r="X71" s="40"/>
      <c r="Y71" s="43"/>
      <c r="Z71" s="40"/>
      <c r="AA71" s="43"/>
      <c r="AB71" s="40"/>
      <c r="AC71" s="43"/>
      <c r="AD71" s="40"/>
      <c r="AE71" s="43">
        <v>1</v>
      </c>
      <c r="AF71" s="40"/>
      <c r="AG71" s="43"/>
      <c r="AH71" s="40"/>
      <c r="AI71" s="43"/>
      <c r="AJ71" s="40"/>
      <c r="AK71" s="43"/>
      <c r="AL71" s="203"/>
      <c r="AM71" s="43"/>
      <c r="AN71" s="43"/>
      <c r="AO71" s="124">
        <v>0</v>
      </c>
      <c r="AP71" s="124">
        <v>0</v>
      </c>
      <c r="AQ71" s="124">
        <v>0</v>
      </c>
      <c r="AR71" s="201" t="s">
        <v>111</v>
      </c>
      <c r="CG71" s="256">
        <v>0</v>
      </c>
      <c r="CH71" s="256">
        <v>0</v>
      </c>
      <c r="CI71" s="256"/>
      <c r="CJ71" s="256"/>
      <c r="CK71" s="256"/>
      <c r="CL71" s="256"/>
      <c r="CM71" s="256"/>
      <c r="CN71" s="256"/>
      <c r="CO71" s="256"/>
    </row>
    <row r="72" spans="1:93" x14ac:dyDescent="0.25">
      <c r="A72" s="264"/>
      <c r="B72" s="39" t="s">
        <v>28</v>
      </c>
      <c r="C72" s="202">
        <f t="shared" si="7"/>
        <v>0</v>
      </c>
      <c r="D72" s="202">
        <f t="shared" si="8"/>
        <v>0</v>
      </c>
      <c r="E72" s="202">
        <f t="shared" si="8"/>
        <v>0</v>
      </c>
      <c r="F72" s="54"/>
      <c r="G72" s="217"/>
      <c r="H72" s="54"/>
      <c r="I72" s="217"/>
      <c r="J72" s="40"/>
      <c r="K72" s="43"/>
      <c r="L72" s="40"/>
      <c r="M72" s="43"/>
      <c r="N72" s="40"/>
      <c r="O72" s="43"/>
      <c r="P72" s="40"/>
      <c r="Q72" s="43"/>
      <c r="R72" s="40"/>
      <c r="S72" s="43"/>
      <c r="T72" s="40"/>
      <c r="U72" s="43"/>
      <c r="V72" s="40"/>
      <c r="W72" s="43"/>
      <c r="X72" s="40"/>
      <c r="Y72" s="43"/>
      <c r="Z72" s="40"/>
      <c r="AA72" s="43"/>
      <c r="AB72" s="40"/>
      <c r="AC72" s="43"/>
      <c r="AD72" s="40"/>
      <c r="AE72" s="43"/>
      <c r="AF72" s="40"/>
      <c r="AG72" s="43"/>
      <c r="AH72" s="40"/>
      <c r="AI72" s="43"/>
      <c r="AJ72" s="40"/>
      <c r="AK72" s="43"/>
      <c r="AL72" s="203"/>
      <c r="AM72" s="43"/>
      <c r="AN72" s="43"/>
      <c r="AO72" s="124"/>
      <c r="AP72" s="124"/>
      <c r="AQ72" s="124"/>
      <c r="AR72" s="201" t="s">
        <v>111</v>
      </c>
      <c r="CG72" s="256">
        <v>0</v>
      </c>
      <c r="CH72" s="256">
        <v>0</v>
      </c>
      <c r="CI72" s="256"/>
      <c r="CJ72" s="256"/>
      <c r="CK72" s="256"/>
      <c r="CL72" s="256"/>
      <c r="CM72" s="256"/>
      <c r="CN72" s="256"/>
      <c r="CO72" s="256"/>
    </row>
    <row r="73" spans="1:93" x14ac:dyDescent="0.25">
      <c r="A73" s="264"/>
      <c r="B73" s="39" t="s">
        <v>29</v>
      </c>
      <c r="C73" s="202">
        <f t="shared" si="7"/>
        <v>0</v>
      </c>
      <c r="D73" s="202">
        <f t="shared" si="8"/>
        <v>0</v>
      </c>
      <c r="E73" s="202">
        <f t="shared" si="8"/>
        <v>0</v>
      </c>
      <c r="F73" s="54"/>
      <c r="G73" s="217"/>
      <c r="H73" s="54"/>
      <c r="I73" s="217"/>
      <c r="J73" s="40"/>
      <c r="K73" s="43"/>
      <c r="L73" s="40"/>
      <c r="M73" s="43"/>
      <c r="N73" s="40"/>
      <c r="O73" s="43"/>
      <c r="P73" s="40"/>
      <c r="Q73" s="43"/>
      <c r="R73" s="40"/>
      <c r="S73" s="43"/>
      <c r="T73" s="40"/>
      <c r="U73" s="43"/>
      <c r="V73" s="40"/>
      <c r="W73" s="43"/>
      <c r="X73" s="40"/>
      <c r="Y73" s="43"/>
      <c r="Z73" s="40"/>
      <c r="AA73" s="43"/>
      <c r="AB73" s="40"/>
      <c r="AC73" s="43"/>
      <c r="AD73" s="40"/>
      <c r="AE73" s="43"/>
      <c r="AF73" s="40"/>
      <c r="AG73" s="43"/>
      <c r="AH73" s="40"/>
      <c r="AI73" s="43"/>
      <c r="AJ73" s="40"/>
      <c r="AK73" s="43"/>
      <c r="AL73" s="203"/>
      <c r="AM73" s="43"/>
      <c r="AN73" s="43"/>
      <c r="AO73" s="124"/>
      <c r="AP73" s="124"/>
      <c r="AQ73" s="124"/>
      <c r="AR73" s="201" t="s">
        <v>111</v>
      </c>
      <c r="CG73" s="256">
        <v>0</v>
      </c>
      <c r="CH73" s="256">
        <v>0</v>
      </c>
      <c r="CI73" s="256"/>
      <c r="CJ73" s="256"/>
      <c r="CK73" s="256"/>
      <c r="CL73" s="256"/>
      <c r="CM73" s="256"/>
      <c r="CN73" s="256"/>
      <c r="CO73" s="256"/>
    </row>
    <row r="74" spans="1:93" x14ac:dyDescent="0.25">
      <c r="A74" s="264"/>
      <c r="B74" s="225" t="s">
        <v>112</v>
      </c>
      <c r="C74" s="209">
        <f t="shared" si="7"/>
        <v>0</v>
      </c>
      <c r="D74" s="208">
        <f t="shared" si="8"/>
        <v>0</v>
      </c>
      <c r="E74" s="210">
        <f t="shared" si="8"/>
        <v>0</v>
      </c>
      <c r="F74" s="54"/>
      <c r="G74" s="217"/>
      <c r="H74" s="54"/>
      <c r="I74" s="217"/>
      <c r="J74" s="49"/>
      <c r="K74" s="52"/>
      <c r="L74" s="49"/>
      <c r="M74" s="52"/>
      <c r="N74" s="49"/>
      <c r="O74" s="52"/>
      <c r="P74" s="49"/>
      <c r="Q74" s="52"/>
      <c r="R74" s="49"/>
      <c r="S74" s="52"/>
      <c r="T74" s="49"/>
      <c r="U74" s="52"/>
      <c r="V74" s="49"/>
      <c r="W74" s="52"/>
      <c r="X74" s="49"/>
      <c r="Y74" s="52"/>
      <c r="Z74" s="49"/>
      <c r="AA74" s="52"/>
      <c r="AB74" s="49"/>
      <c r="AC74" s="52"/>
      <c r="AD74" s="49"/>
      <c r="AE74" s="52"/>
      <c r="AF74" s="49"/>
      <c r="AG74" s="52"/>
      <c r="AH74" s="49"/>
      <c r="AI74" s="52"/>
      <c r="AJ74" s="49"/>
      <c r="AK74" s="52"/>
      <c r="AL74" s="206"/>
      <c r="AM74" s="52"/>
      <c r="AN74" s="52"/>
      <c r="AO74" s="226"/>
      <c r="AP74" s="226"/>
      <c r="AQ74" s="226"/>
      <c r="AR74" s="201" t="s">
        <v>111</v>
      </c>
      <c r="CG74" s="256">
        <v>0</v>
      </c>
      <c r="CH74" s="256">
        <v>0</v>
      </c>
      <c r="CI74" s="256"/>
      <c r="CJ74" s="256"/>
      <c r="CK74" s="256"/>
      <c r="CL74" s="256"/>
      <c r="CM74" s="256"/>
      <c r="CN74" s="256"/>
      <c r="CO74" s="256"/>
    </row>
    <row r="75" spans="1:93" x14ac:dyDescent="0.25">
      <c r="A75" s="265"/>
      <c r="B75" s="56" t="s">
        <v>32</v>
      </c>
      <c r="C75" s="212">
        <f t="shared" si="7"/>
        <v>0</v>
      </c>
      <c r="D75" s="212">
        <f t="shared" si="8"/>
        <v>0</v>
      </c>
      <c r="E75" s="212">
        <f t="shared" si="8"/>
        <v>0</v>
      </c>
      <c r="F75" s="81"/>
      <c r="G75" s="227"/>
      <c r="H75" s="81"/>
      <c r="I75" s="227"/>
      <c r="J75" s="70"/>
      <c r="K75" s="73"/>
      <c r="L75" s="70"/>
      <c r="M75" s="73"/>
      <c r="N75" s="70"/>
      <c r="O75" s="73"/>
      <c r="P75" s="70"/>
      <c r="Q75" s="73"/>
      <c r="R75" s="70"/>
      <c r="S75" s="73"/>
      <c r="T75" s="70"/>
      <c r="U75" s="73"/>
      <c r="V75" s="70"/>
      <c r="W75" s="73"/>
      <c r="X75" s="70"/>
      <c r="Y75" s="73"/>
      <c r="Z75" s="70"/>
      <c r="AA75" s="73"/>
      <c r="AB75" s="70"/>
      <c r="AC75" s="73"/>
      <c r="AD75" s="70"/>
      <c r="AE75" s="73"/>
      <c r="AF75" s="70"/>
      <c r="AG75" s="73"/>
      <c r="AH75" s="70"/>
      <c r="AI75" s="73"/>
      <c r="AJ75" s="70"/>
      <c r="AK75" s="73"/>
      <c r="AL75" s="215"/>
      <c r="AM75" s="73"/>
      <c r="AN75" s="73"/>
      <c r="AO75" s="129"/>
      <c r="AP75" s="129"/>
      <c r="AQ75" s="129"/>
      <c r="AR75" s="201" t="s">
        <v>111</v>
      </c>
      <c r="CG75" s="256">
        <v>0</v>
      </c>
      <c r="CH75" s="256">
        <v>0</v>
      </c>
      <c r="CI75" s="256"/>
      <c r="CJ75" s="256"/>
      <c r="CK75" s="256"/>
      <c r="CL75" s="256"/>
      <c r="CM75" s="256"/>
      <c r="CN75" s="256"/>
      <c r="CO75" s="256"/>
    </row>
    <row r="76" spans="1:93" x14ac:dyDescent="0.25">
      <c r="A76" s="263" t="s">
        <v>40</v>
      </c>
      <c r="B76" s="28" t="s">
        <v>41</v>
      </c>
      <c r="C76" s="198">
        <f t="shared" si="7"/>
        <v>0</v>
      </c>
      <c r="D76" s="198">
        <f t="shared" si="8"/>
        <v>0</v>
      </c>
      <c r="E76" s="198">
        <f t="shared" si="8"/>
        <v>0</v>
      </c>
      <c r="F76" s="36"/>
      <c r="G76" s="216"/>
      <c r="H76" s="36"/>
      <c r="I76" s="216"/>
      <c r="J76" s="30"/>
      <c r="K76" s="33"/>
      <c r="L76" s="30"/>
      <c r="M76" s="33"/>
      <c r="N76" s="30"/>
      <c r="O76" s="33"/>
      <c r="P76" s="30"/>
      <c r="Q76" s="33"/>
      <c r="R76" s="30"/>
      <c r="S76" s="33"/>
      <c r="T76" s="30"/>
      <c r="U76" s="33"/>
      <c r="V76" s="30"/>
      <c r="W76" s="33"/>
      <c r="X76" s="30"/>
      <c r="Y76" s="33"/>
      <c r="Z76" s="30"/>
      <c r="AA76" s="33"/>
      <c r="AB76" s="30"/>
      <c r="AC76" s="33"/>
      <c r="AD76" s="30"/>
      <c r="AE76" s="33"/>
      <c r="AF76" s="104"/>
      <c r="AG76" s="94"/>
      <c r="AH76" s="104"/>
      <c r="AI76" s="94"/>
      <c r="AJ76" s="104"/>
      <c r="AK76" s="94"/>
      <c r="AL76" s="228"/>
      <c r="AM76" s="94"/>
      <c r="AN76" s="97"/>
      <c r="AO76" s="97"/>
      <c r="AP76" s="97"/>
      <c r="AQ76" s="97"/>
      <c r="AR76" s="201" t="s">
        <v>111</v>
      </c>
      <c r="CG76" s="256">
        <v>0</v>
      </c>
      <c r="CH76" s="256">
        <v>0</v>
      </c>
      <c r="CI76" s="256"/>
      <c r="CJ76" s="256"/>
      <c r="CK76" s="256"/>
      <c r="CL76" s="256"/>
      <c r="CM76" s="256"/>
      <c r="CN76" s="256"/>
      <c r="CO76" s="256"/>
    </row>
    <row r="77" spans="1:93" x14ac:dyDescent="0.25">
      <c r="A77" s="264"/>
      <c r="B77" s="91" t="s">
        <v>42</v>
      </c>
      <c r="C77" s="210">
        <f t="shared" si="7"/>
        <v>5</v>
      </c>
      <c r="D77" s="210">
        <f t="shared" si="8"/>
        <v>0</v>
      </c>
      <c r="E77" s="210">
        <f t="shared" si="8"/>
        <v>5</v>
      </c>
      <c r="F77" s="54"/>
      <c r="G77" s="217"/>
      <c r="H77" s="54"/>
      <c r="I77" s="217"/>
      <c r="J77" s="40"/>
      <c r="K77" s="43">
        <v>1</v>
      </c>
      <c r="L77" s="40"/>
      <c r="M77" s="43"/>
      <c r="N77" s="40"/>
      <c r="O77" s="43">
        <v>2</v>
      </c>
      <c r="P77" s="40"/>
      <c r="Q77" s="43"/>
      <c r="R77" s="40"/>
      <c r="S77" s="43">
        <v>1</v>
      </c>
      <c r="T77" s="40"/>
      <c r="U77" s="43"/>
      <c r="V77" s="40"/>
      <c r="W77" s="43">
        <v>1</v>
      </c>
      <c r="X77" s="40"/>
      <c r="Y77" s="43"/>
      <c r="Z77" s="40"/>
      <c r="AA77" s="43"/>
      <c r="AB77" s="40"/>
      <c r="AC77" s="43"/>
      <c r="AD77" s="40"/>
      <c r="AE77" s="43"/>
      <c r="AF77" s="46"/>
      <c r="AG77" s="47"/>
      <c r="AH77" s="46"/>
      <c r="AI77" s="47"/>
      <c r="AJ77" s="46"/>
      <c r="AK77" s="47"/>
      <c r="AL77" s="229"/>
      <c r="AM77" s="47"/>
      <c r="AN77" s="124"/>
      <c r="AO77" s="124">
        <v>0</v>
      </c>
      <c r="AP77" s="124">
        <v>0</v>
      </c>
      <c r="AQ77" s="124">
        <v>0</v>
      </c>
      <c r="AR77" s="201" t="s">
        <v>111</v>
      </c>
      <c r="CG77" s="256">
        <v>0</v>
      </c>
      <c r="CH77" s="256">
        <v>0</v>
      </c>
      <c r="CI77" s="256"/>
      <c r="CJ77" s="256"/>
      <c r="CK77" s="256"/>
      <c r="CL77" s="256"/>
      <c r="CM77" s="256"/>
      <c r="CN77" s="256"/>
      <c r="CO77" s="256"/>
    </row>
    <row r="78" spans="1:93" x14ac:dyDescent="0.25">
      <c r="A78" s="264"/>
      <c r="B78" s="91" t="s">
        <v>43</v>
      </c>
      <c r="C78" s="210">
        <f t="shared" si="7"/>
        <v>0</v>
      </c>
      <c r="D78" s="210">
        <f t="shared" si="8"/>
        <v>0</v>
      </c>
      <c r="E78" s="210">
        <f t="shared" si="8"/>
        <v>0</v>
      </c>
      <c r="F78" s="46"/>
      <c r="G78" s="232"/>
      <c r="H78" s="46"/>
      <c r="I78" s="232"/>
      <c r="J78" s="40"/>
      <c r="K78" s="43"/>
      <c r="L78" s="40"/>
      <c r="M78" s="43"/>
      <c r="N78" s="40"/>
      <c r="O78" s="43"/>
      <c r="P78" s="40"/>
      <c r="Q78" s="43"/>
      <c r="R78" s="40"/>
      <c r="S78" s="43"/>
      <c r="T78" s="40"/>
      <c r="U78" s="43"/>
      <c r="V78" s="40"/>
      <c r="W78" s="43"/>
      <c r="X78" s="40"/>
      <c r="Y78" s="43"/>
      <c r="Z78" s="40"/>
      <c r="AA78" s="43"/>
      <c r="AB78" s="40"/>
      <c r="AC78" s="43"/>
      <c r="AD78" s="40"/>
      <c r="AE78" s="43"/>
      <c r="AF78" s="46"/>
      <c r="AG78" s="47"/>
      <c r="AH78" s="46"/>
      <c r="AI78" s="47"/>
      <c r="AJ78" s="46"/>
      <c r="AK78" s="47"/>
      <c r="AL78" s="229"/>
      <c r="AM78" s="47"/>
      <c r="AN78" s="226"/>
      <c r="AO78" s="226"/>
      <c r="AP78" s="226"/>
      <c r="AQ78" s="226"/>
      <c r="AR78" s="201" t="s">
        <v>111</v>
      </c>
      <c r="CG78" s="256">
        <v>0</v>
      </c>
      <c r="CH78" s="256">
        <v>0</v>
      </c>
      <c r="CI78" s="256"/>
      <c r="CJ78" s="256"/>
      <c r="CK78" s="256"/>
      <c r="CL78" s="256"/>
      <c r="CM78" s="256"/>
      <c r="CN78" s="256"/>
      <c r="CO78" s="256"/>
    </row>
    <row r="79" spans="1:93" x14ac:dyDescent="0.25">
      <c r="A79" s="264"/>
      <c r="B79" s="91" t="s">
        <v>44</v>
      </c>
      <c r="C79" s="202">
        <f t="shared" si="7"/>
        <v>5</v>
      </c>
      <c r="D79" s="233">
        <f t="shared" si="8"/>
        <v>0</v>
      </c>
      <c r="E79" s="210">
        <f t="shared" si="8"/>
        <v>5</v>
      </c>
      <c r="F79" s="54"/>
      <c r="G79" s="217"/>
      <c r="H79" s="54"/>
      <c r="I79" s="217"/>
      <c r="J79" s="49"/>
      <c r="K79" s="52">
        <v>1</v>
      </c>
      <c r="L79" s="49"/>
      <c r="M79" s="52"/>
      <c r="N79" s="49"/>
      <c r="O79" s="52">
        <v>2</v>
      </c>
      <c r="P79" s="49"/>
      <c r="Q79" s="52"/>
      <c r="R79" s="49"/>
      <c r="S79" s="52">
        <v>1</v>
      </c>
      <c r="T79" s="49"/>
      <c r="U79" s="52"/>
      <c r="V79" s="49"/>
      <c r="W79" s="52">
        <v>1</v>
      </c>
      <c r="X79" s="49"/>
      <c r="Y79" s="52"/>
      <c r="Z79" s="49"/>
      <c r="AA79" s="52"/>
      <c r="AB79" s="49"/>
      <c r="AC79" s="52"/>
      <c r="AD79" s="49"/>
      <c r="AE79" s="52"/>
      <c r="AF79" s="46"/>
      <c r="AG79" s="47"/>
      <c r="AH79" s="46"/>
      <c r="AI79" s="47"/>
      <c r="AJ79" s="46"/>
      <c r="AK79" s="47"/>
      <c r="AL79" s="229"/>
      <c r="AM79" s="47"/>
      <c r="AN79" s="226"/>
      <c r="AO79" s="226">
        <v>0</v>
      </c>
      <c r="AP79" s="226">
        <v>0</v>
      </c>
      <c r="AQ79" s="226">
        <v>0</v>
      </c>
      <c r="AR79" s="201" t="s">
        <v>111</v>
      </c>
      <c r="CG79" s="256">
        <v>0</v>
      </c>
      <c r="CH79" s="256">
        <v>0</v>
      </c>
      <c r="CI79" s="256"/>
      <c r="CJ79" s="256"/>
      <c r="CK79" s="256"/>
      <c r="CL79" s="256"/>
      <c r="CM79" s="256"/>
      <c r="CN79" s="256"/>
      <c r="CO79" s="256"/>
    </row>
    <row r="80" spans="1:93" x14ac:dyDescent="0.25">
      <c r="A80" s="264"/>
      <c r="B80" s="207" t="s">
        <v>112</v>
      </c>
      <c r="C80" s="234">
        <f t="shared" si="7"/>
        <v>0</v>
      </c>
      <c r="D80" s="235">
        <f t="shared" si="8"/>
        <v>0</v>
      </c>
      <c r="E80" s="212">
        <f t="shared" si="8"/>
        <v>0</v>
      </c>
      <c r="F80" s="81"/>
      <c r="G80" s="227"/>
      <c r="H80" s="81"/>
      <c r="I80" s="227"/>
      <c r="J80" s="70"/>
      <c r="K80" s="73"/>
      <c r="L80" s="70"/>
      <c r="M80" s="73"/>
      <c r="N80" s="70"/>
      <c r="O80" s="73"/>
      <c r="P80" s="70"/>
      <c r="Q80" s="73"/>
      <c r="R80" s="70"/>
      <c r="S80" s="73"/>
      <c r="T80" s="70"/>
      <c r="U80" s="73"/>
      <c r="V80" s="70"/>
      <c r="W80" s="73"/>
      <c r="X80" s="70"/>
      <c r="Y80" s="73"/>
      <c r="Z80" s="70"/>
      <c r="AA80" s="73"/>
      <c r="AB80" s="70"/>
      <c r="AC80" s="73"/>
      <c r="AD80" s="70"/>
      <c r="AE80" s="73"/>
      <c r="AF80" s="81"/>
      <c r="AG80" s="64"/>
      <c r="AH80" s="81"/>
      <c r="AI80" s="64"/>
      <c r="AJ80" s="81"/>
      <c r="AK80" s="64"/>
      <c r="AL80" s="231"/>
      <c r="AM80" s="64"/>
      <c r="AN80" s="129"/>
      <c r="AO80" s="129"/>
      <c r="AP80" s="129"/>
      <c r="AQ80" s="129"/>
      <c r="AR80" s="201" t="s">
        <v>111</v>
      </c>
      <c r="CG80" s="256">
        <v>0</v>
      </c>
      <c r="CH80" s="256">
        <v>0</v>
      </c>
      <c r="CI80" s="256"/>
      <c r="CJ80" s="256"/>
      <c r="CK80" s="256"/>
      <c r="CL80" s="256"/>
      <c r="CM80" s="256"/>
      <c r="CN80" s="256"/>
      <c r="CO80" s="256"/>
    </row>
    <row r="81" spans="1:93" x14ac:dyDescent="0.25">
      <c r="A81" s="310" t="s">
        <v>113</v>
      </c>
      <c r="B81" s="28" t="s">
        <v>24</v>
      </c>
      <c r="C81" s="198">
        <f t="shared" si="7"/>
        <v>0</v>
      </c>
      <c r="D81" s="198">
        <f t="shared" si="8"/>
        <v>0</v>
      </c>
      <c r="E81" s="198">
        <f t="shared" si="8"/>
        <v>0</v>
      </c>
      <c r="F81" s="36"/>
      <c r="G81" s="216"/>
      <c r="H81" s="36"/>
      <c r="I81" s="216"/>
      <c r="J81" s="30"/>
      <c r="K81" s="33"/>
      <c r="L81" s="30"/>
      <c r="M81" s="33"/>
      <c r="N81" s="30"/>
      <c r="O81" s="33"/>
      <c r="P81" s="30"/>
      <c r="Q81" s="33"/>
      <c r="R81" s="30"/>
      <c r="S81" s="33"/>
      <c r="T81" s="30"/>
      <c r="U81" s="33"/>
      <c r="V81" s="30"/>
      <c r="W81" s="33"/>
      <c r="X81" s="30"/>
      <c r="Y81" s="33"/>
      <c r="Z81" s="30"/>
      <c r="AA81" s="33"/>
      <c r="AB81" s="30"/>
      <c r="AC81" s="33"/>
      <c r="AD81" s="30"/>
      <c r="AE81" s="33"/>
      <c r="AF81" s="30"/>
      <c r="AG81" s="33"/>
      <c r="AH81" s="30"/>
      <c r="AI81" s="33"/>
      <c r="AJ81" s="30"/>
      <c r="AK81" s="33"/>
      <c r="AL81" s="30"/>
      <c r="AM81" s="33"/>
      <c r="AN81" s="99"/>
      <c r="AO81" s="99"/>
      <c r="AP81" s="99"/>
      <c r="AQ81" s="99"/>
      <c r="AR81" s="201" t="s">
        <v>111</v>
      </c>
      <c r="CG81" s="256">
        <v>0</v>
      </c>
      <c r="CH81" s="256">
        <v>0</v>
      </c>
      <c r="CI81" s="256"/>
      <c r="CJ81" s="256"/>
      <c r="CK81" s="256"/>
      <c r="CL81" s="256"/>
      <c r="CM81" s="256"/>
      <c r="CN81" s="256"/>
      <c r="CO81" s="256"/>
    </row>
    <row r="82" spans="1:93" x14ac:dyDescent="0.25">
      <c r="A82" s="311"/>
      <c r="B82" s="39" t="s">
        <v>25</v>
      </c>
      <c r="C82" s="202">
        <f t="shared" si="7"/>
        <v>0</v>
      </c>
      <c r="D82" s="202">
        <f t="shared" si="8"/>
        <v>0</v>
      </c>
      <c r="E82" s="202">
        <f t="shared" si="8"/>
        <v>0</v>
      </c>
      <c r="F82" s="54"/>
      <c r="G82" s="217"/>
      <c r="H82" s="54"/>
      <c r="I82" s="217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3"/>
      <c r="X82" s="40"/>
      <c r="Y82" s="43"/>
      <c r="Z82" s="40"/>
      <c r="AA82" s="43"/>
      <c r="AB82" s="40"/>
      <c r="AC82" s="43"/>
      <c r="AD82" s="40"/>
      <c r="AE82" s="43"/>
      <c r="AF82" s="40"/>
      <c r="AG82" s="43"/>
      <c r="AH82" s="40"/>
      <c r="AI82" s="43"/>
      <c r="AJ82" s="40"/>
      <c r="AK82" s="43"/>
      <c r="AL82" s="40"/>
      <c r="AM82" s="43"/>
      <c r="AN82" s="124"/>
      <c r="AO82" s="124"/>
      <c r="AP82" s="124"/>
      <c r="AQ82" s="124"/>
      <c r="AR82" s="201" t="s">
        <v>111</v>
      </c>
      <c r="CG82" s="256">
        <v>0</v>
      </c>
      <c r="CH82" s="256">
        <v>0</v>
      </c>
      <c r="CI82" s="256"/>
      <c r="CJ82" s="256"/>
      <c r="CK82" s="256"/>
      <c r="CL82" s="256"/>
      <c r="CM82" s="256"/>
      <c r="CN82" s="256"/>
      <c r="CO82" s="256"/>
    </row>
    <row r="83" spans="1:93" x14ac:dyDescent="0.25">
      <c r="A83" s="311"/>
      <c r="B83" s="39" t="s">
        <v>26</v>
      </c>
      <c r="C83" s="202">
        <f t="shared" si="7"/>
        <v>0</v>
      </c>
      <c r="D83" s="202">
        <f t="shared" si="8"/>
        <v>0</v>
      </c>
      <c r="E83" s="202">
        <f t="shared" si="8"/>
        <v>0</v>
      </c>
      <c r="F83" s="54"/>
      <c r="G83" s="217"/>
      <c r="H83" s="54"/>
      <c r="I83" s="217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3"/>
      <c r="X83" s="40"/>
      <c r="Y83" s="43"/>
      <c r="Z83" s="40"/>
      <c r="AA83" s="43"/>
      <c r="AB83" s="40"/>
      <c r="AC83" s="43"/>
      <c r="AD83" s="40"/>
      <c r="AE83" s="43"/>
      <c r="AF83" s="40"/>
      <c r="AG83" s="43"/>
      <c r="AH83" s="40"/>
      <c r="AI83" s="43"/>
      <c r="AJ83" s="40"/>
      <c r="AK83" s="43"/>
      <c r="AL83" s="40"/>
      <c r="AM83" s="43"/>
      <c r="AN83" s="124"/>
      <c r="AO83" s="124"/>
      <c r="AP83" s="124"/>
      <c r="AQ83" s="124"/>
      <c r="AR83" s="201" t="s">
        <v>111</v>
      </c>
      <c r="CG83" s="256">
        <v>0</v>
      </c>
      <c r="CH83" s="256">
        <v>0</v>
      </c>
      <c r="CI83" s="256"/>
      <c r="CJ83" s="256"/>
      <c r="CK83" s="256"/>
      <c r="CL83" s="256"/>
      <c r="CM83" s="256"/>
      <c r="CN83" s="256"/>
      <c r="CO83" s="256"/>
    </row>
    <row r="84" spans="1:93" x14ac:dyDescent="0.25">
      <c r="A84" s="311"/>
      <c r="B84" s="39" t="s">
        <v>28</v>
      </c>
      <c r="C84" s="202">
        <f t="shared" si="7"/>
        <v>0</v>
      </c>
      <c r="D84" s="202">
        <f t="shared" si="8"/>
        <v>0</v>
      </c>
      <c r="E84" s="202">
        <f t="shared" si="8"/>
        <v>0</v>
      </c>
      <c r="F84" s="54"/>
      <c r="G84" s="217"/>
      <c r="H84" s="54"/>
      <c r="I84" s="217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3"/>
      <c r="X84" s="40"/>
      <c r="Y84" s="43"/>
      <c r="Z84" s="40"/>
      <c r="AA84" s="43"/>
      <c r="AB84" s="40"/>
      <c r="AC84" s="43"/>
      <c r="AD84" s="40"/>
      <c r="AE84" s="43"/>
      <c r="AF84" s="40"/>
      <c r="AG84" s="43"/>
      <c r="AH84" s="40"/>
      <c r="AI84" s="43"/>
      <c r="AJ84" s="40"/>
      <c r="AK84" s="43"/>
      <c r="AL84" s="40"/>
      <c r="AM84" s="43"/>
      <c r="AN84" s="124"/>
      <c r="AO84" s="124"/>
      <c r="AP84" s="124"/>
      <c r="AQ84" s="124"/>
      <c r="AR84" s="201" t="s">
        <v>111</v>
      </c>
      <c r="CG84" s="256">
        <v>0</v>
      </c>
      <c r="CH84" s="256">
        <v>0</v>
      </c>
      <c r="CI84" s="256"/>
      <c r="CJ84" s="256"/>
      <c r="CK84" s="256"/>
      <c r="CL84" s="256"/>
      <c r="CM84" s="256"/>
      <c r="CN84" s="256"/>
      <c r="CO84" s="256"/>
    </row>
    <row r="85" spans="1:93" x14ac:dyDescent="0.25">
      <c r="A85" s="311"/>
      <c r="B85" s="39" t="s">
        <v>29</v>
      </c>
      <c r="C85" s="202">
        <f t="shared" si="7"/>
        <v>0</v>
      </c>
      <c r="D85" s="202">
        <f t="shared" si="8"/>
        <v>0</v>
      </c>
      <c r="E85" s="202">
        <f t="shared" si="8"/>
        <v>0</v>
      </c>
      <c r="F85" s="54"/>
      <c r="G85" s="217"/>
      <c r="H85" s="54"/>
      <c r="I85" s="217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3"/>
      <c r="X85" s="40"/>
      <c r="Y85" s="43"/>
      <c r="Z85" s="40"/>
      <c r="AA85" s="43"/>
      <c r="AB85" s="40"/>
      <c r="AC85" s="43"/>
      <c r="AD85" s="40"/>
      <c r="AE85" s="43"/>
      <c r="AF85" s="40"/>
      <c r="AG85" s="43"/>
      <c r="AH85" s="40"/>
      <c r="AI85" s="43"/>
      <c r="AJ85" s="40"/>
      <c r="AK85" s="43"/>
      <c r="AL85" s="40"/>
      <c r="AM85" s="43"/>
      <c r="AN85" s="124"/>
      <c r="AO85" s="124"/>
      <c r="AP85" s="124"/>
      <c r="AQ85" s="124"/>
      <c r="AR85" s="201" t="s">
        <v>111</v>
      </c>
      <c r="CG85" s="256">
        <v>0</v>
      </c>
      <c r="CH85" s="256">
        <v>0</v>
      </c>
      <c r="CI85" s="256"/>
      <c r="CJ85" s="256"/>
      <c r="CK85" s="256"/>
      <c r="CL85" s="256"/>
      <c r="CM85" s="256"/>
      <c r="CN85" s="256"/>
      <c r="CO85" s="256"/>
    </row>
    <row r="86" spans="1:93" x14ac:dyDescent="0.25">
      <c r="A86" s="311"/>
      <c r="B86" s="225" t="s">
        <v>112</v>
      </c>
      <c r="C86" s="208">
        <f t="shared" si="7"/>
        <v>0</v>
      </c>
      <c r="D86" s="209">
        <f t="shared" si="8"/>
        <v>0</v>
      </c>
      <c r="E86" s="210">
        <f t="shared" si="8"/>
        <v>0</v>
      </c>
      <c r="F86" s="54"/>
      <c r="G86" s="217"/>
      <c r="H86" s="54"/>
      <c r="I86" s="217"/>
      <c r="J86" s="49"/>
      <c r="K86" s="52"/>
      <c r="L86" s="49"/>
      <c r="M86" s="52"/>
      <c r="N86" s="49"/>
      <c r="O86" s="52"/>
      <c r="P86" s="49"/>
      <c r="Q86" s="52"/>
      <c r="R86" s="49"/>
      <c r="S86" s="52"/>
      <c r="T86" s="49"/>
      <c r="U86" s="52"/>
      <c r="V86" s="49"/>
      <c r="W86" s="52"/>
      <c r="X86" s="49"/>
      <c r="Y86" s="52"/>
      <c r="Z86" s="49"/>
      <c r="AA86" s="52"/>
      <c r="AB86" s="49"/>
      <c r="AC86" s="52"/>
      <c r="AD86" s="49"/>
      <c r="AE86" s="52"/>
      <c r="AF86" s="49"/>
      <c r="AG86" s="52"/>
      <c r="AH86" s="49"/>
      <c r="AI86" s="52"/>
      <c r="AJ86" s="49"/>
      <c r="AK86" s="52"/>
      <c r="AL86" s="49"/>
      <c r="AM86" s="52"/>
      <c r="AN86" s="124"/>
      <c r="AO86" s="124"/>
      <c r="AP86" s="124"/>
      <c r="AQ86" s="124"/>
      <c r="AR86" s="201" t="s">
        <v>111</v>
      </c>
      <c r="CG86" s="256">
        <v>0</v>
      </c>
      <c r="CH86" s="256">
        <v>0</v>
      </c>
      <c r="CI86" s="256"/>
      <c r="CJ86" s="256"/>
      <c r="CK86" s="256"/>
      <c r="CL86" s="256"/>
      <c r="CM86" s="256"/>
      <c r="CN86" s="256"/>
      <c r="CO86" s="256"/>
    </row>
    <row r="87" spans="1:93" x14ac:dyDescent="0.25">
      <c r="A87" s="312"/>
      <c r="B87" s="56" t="s">
        <v>32</v>
      </c>
      <c r="C87" s="212">
        <f t="shared" si="7"/>
        <v>0</v>
      </c>
      <c r="D87" s="212">
        <f t="shared" si="8"/>
        <v>0</v>
      </c>
      <c r="E87" s="212">
        <f t="shared" si="8"/>
        <v>0</v>
      </c>
      <c r="F87" s="81"/>
      <c r="G87" s="227"/>
      <c r="H87" s="81"/>
      <c r="I87" s="227"/>
      <c r="J87" s="70"/>
      <c r="K87" s="73"/>
      <c r="L87" s="70"/>
      <c r="M87" s="73"/>
      <c r="N87" s="70"/>
      <c r="O87" s="73"/>
      <c r="P87" s="70"/>
      <c r="Q87" s="73"/>
      <c r="R87" s="70"/>
      <c r="S87" s="73"/>
      <c r="T87" s="70"/>
      <c r="U87" s="73"/>
      <c r="V87" s="70"/>
      <c r="W87" s="73"/>
      <c r="X87" s="70"/>
      <c r="Y87" s="73"/>
      <c r="Z87" s="70"/>
      <c r="AA87" s="73"/>
      <c r="AB87" s="70"/>
      <c r="AC87" s="73"/>
      <c r="AD87" s="70"/>
      <c r="AE87" s="73"/>
      <c r="AF87" s="70"/>
      <c r="AG87" s="73"/>
      <c r="AH87" s="70"/>
      <c r="AI87" s="73"/>
      <c r="AJ87" s="70"/>
      <c r="AK87" s="73"/>
      <c r="AL87" s="70"/>
      <c r="AM87" s="73"/>
      <c r="AN87" s="124"/>
      <c r="AO87" s="124"/>
      <c r="AP87" s="124"/>
      <c r="AQ87" s="124"/>
      <c r="AR87" s="201" t="s">
        <v>111</v>
      </c>
      <c r="CG87" s="256">
        <v>0</v>
      </c>
      <c r="CH87" s="256">
        <v>0</v>
      </c>
      <c r="CI87" s="256"/>
      <c r="CJ87" s="256"/>
      <c r="CK87" s="256"/>
      <c r="CL87" s="256"/>
      <c r="CM87" s="256"/>
      <c r="CN87" s="256"/>
      <c r="CO87" s="256"/>
    </row>
    <row r="88" spans="1:93" x14ac:dyDescent="0.25">
      <c r="A88" s="263" t="s">
        <v>45</v>
      </c>
      <c r="B88" s="28" t="s">
        <v>24</v>
      </c>
      <c r="C88" s="198">
        <f t="shared" si="7"/>
        <v>0</v>
      </c>
      <c r="D88" s="198">
        <f t="shared" si="8"/>
        <v>0</v>
      </c>
      <c r="E88" s="198">
        <f t="shared" si="8"/>
        <v>0</v>
      </c>
      <c r="F88" s="30"/>
      <c r="G88" s="199"/>
      <c r="H88" s="30"/>
      <c r="I88" s="199"/>
      <c r="J88" s="30"/>
      <c r="K88" s="33"/>
      <c r="L88" s="30"/>
      <c r="M88" s="33"/>
      <c r="N88" s="30"/>
      <c r="O88" s="33"/>
      <c r="P88" s="30"/>
      <c r="Q88" s="33"/>
      <c r="R88" s="30"/>
      <c r="S88" s="33"/>
      <c r="T88" s="30"/>
      <c r="U88" s="33"/>
      <c r="V88" s="30"/>
      <c r="W88" s="33"/>
      <c r="X88" s="30"/>
      <c r="Y88" s="33"/>
      <c r="Z88" s="30"/>
      <c r="AA88" s="33"/>
      <c r="AB88" s="30"/>
      <c r="AC88" s="33"/>
      <c r="AD88" s="30"/>
      <c r="AE88" s="33"/>
      <c r="AF88" s="30"/>
      <c r="AG88" s="33"/>
      <c r="AH88" s="30"/>
      <c r="AI88" s="33"/>
      <c r="AJ88" s="30"/>
      <c r="AK88" s="33"/>
      <c r="AL88" s="200"/>
      <c r="AM88" s="33"/>
      <c r="AN88" s="97"/>
      <c r="AO88" s="97"/>
      <c r="AP88" s="97"/>
      <c r="AQ88" s="97"/>
      <c r="AR88" s="201" t="s">
        <v>111</v>
      </c>
      <c r="CG88" s="256">
        <v>0</v>
      </c>
      <c r="CH88" s="256">
        <v>0</v>
      </c>
      <c r="CI88" s="256"/>
      <c r="CJ88" s="256"/>
      <c r="CK88" s="256"/>
      <c r="CL88" s="256"/>
      <c r="CM88" s="256"/>
      <c r="CN88" s="256"/>
      <c r="CO88" s="256"/>
    </row>
    <row r="89" spans="1:93" x14ac:dyDescent="0.25">
      <c r="A89" s="264"/>
      <c r="B89" s="39" t="s">
        <v>25</v>
      </c>
      <c r="C89" s="202">
        <f t="shared" si="7"/>
        <v>0</v>
      </c>
      <c r="D89" s="202">
        <f t="shared" si="8"/>
        <v>0</v>
      </c>
      <c r="E89" s="202">
        <f t="shared" si="8"/>
        <v>0</v>
      </c>
      <c r="F89" s="40"/>
      <c r="G89" s="101"/>
      <c r="H89" s="40"/>
      <c r="I89" s="101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3"/>
      <c r="X89" s="40"/>
      <c r="Y89" s="43"/>
      <c r="Z89" s="40"/>
      <c r="AA89" s="43"/>
      <c r="AB89" s="40"/>
      <c r="AC89" s="43"/>
      <c r="AD89" s="40"/>
      <c r="AE89" s="43"/>
      <c r="AF89" s="40"/>
      <c r="AG89" s="43"/>
      <c r="AH89" s="40"/>
      <c r="AI89" s="43"/>
      <c r="AJ89" s="40"/>
      <c r="AK89" s="43"/>
      <c r="AL89" s="203"/>
      <c r="AM89" s="43"/>
      <c r="AN89" s="124"/>
      <c r="AO89" s="124"/>
      <c r="AP89" s="124"/>
      <c r="AQ89" s="124"/>
      <c r="AR89" s="201" t="s">
        <v>111</v>
      </c>
      <c r="CG89" s="256">
        <v>0</v>
      </c>
      <c r="CH89" s="256">
        <v>0</v>
      </c>
      <c r="CI89" s="256"/>
      <c r="CJ89" s="256"/>
      <c r="CK89" s="256"/>
      <c r="CL89" s="256"/>
      <c r="CM89" s="256"/>
      <c r="CN89" s="256"/>
      <c r="CO89" s="256"/>
    </row>
    <row r="90" spans="1:93" x14ac:dyDescent="0.25">
      <c r="A90" s="264"/>
      <c r="B90" s="39" t="s">
        <v>26</v>
      </c>
      <c r="C90" s="202">
        <f t="shared" si="7"/>
        <v>0</v>
      </c>
      <c r="D90" s="202">
        <f t="shared" si="8"/>
        <v>0</v>
      </c>
      <c r="E90" s="202">
        <f t="shared" si="8"/>
        <v>0</v>
      </c>
      <c r="F90" s="40"/>
      <c r="G90" s="101"/>
      <c r="H90" s="40"/>
      <c r="I90" s="101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3"/>
      <c r="X90" s="40"/>
      <c r="Y90" s="43"/>
      <c r="Z90" s="40"/>
      <c r="AA90" s="43"/>
      <c r="AB90" s="40"/>
      <c r="AC90" s="43"/>
      <c r="AD90" s="40"/>
      <c r="AE90" s="43"/>
      <c r="AF90" s="40"/>
      <c r="AG90" s="43"/>
      <c r="AH90" s="40"/>
      <c r="AI90" s="43"/>
      <c r="AJ90" s="40"/>
      <c r="AK90" s="43"/>
      <c r="AL90" s="203"/>
      <c r="AM90" s="43"/>
      <c r="AN90" s="124"/>
      <c r="AO90" s="124"/>
      <c r="AP90" s="124"/>
      <c r="AQ90" s="124"/>
      <c r="AR90" s="201" t="s">
        <v>111</v>
      </c>
      <c r="CG90" s="256">
        <v>0</v>
      </c>
      <c r="CH90" s="256">
        <v>0</v>
      </c>
      <c r="CI90" s="256"/>
      <c r="CJ90" s="256"/>
      <c r="CK90" s="256"/>
      <c r="CL90" s="256"/>
      <c r="CM90" s="256"/>
      <c r="CN90" s="256"/>
      <c r="CO90" s="256"/>
    </row>
    <row r="91" spans="1:93" x14ac:dyDescent="0.25">
      <c r="A91" s="264"/>
      <c r="B91" s="39" t="s">
        <v>28</v>
      </c>
      <c r="C91" s="202">
        <f t="shared" si="7"/>
        <v>0</v>
      </c>
      <c r="D91" s="202">
        <f t="shared" si="8"/>
        <v>0</v>
      </c>
      <c r="E91" s="202">
        <f t="shared" si="8"/>
        <v>0</v>
      </c>
      <c r="F91" s="40"/>
      <c r="G91" s="101"/>
      <c r="H91" s="40"/>
      <c r="I91" s="101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3"/>
      <c r="X91" s="40"/>
      <c r="Y91" s="43"/>
      <c r="Z91" s="40"/>
      <c r="AA91" s="43"/>
      <c r="AB91" s="40"/>
      <c r="AC91" s="43"/>
      <c r="AD91" s="40"/>
      <c r="AE91" s="43"/>
      <c r="AF91" s="40"/>
      <c r="AG91" s="43"/>
      <c r="AH91" s="40"/>
      <c r="AI91" s="43"/>
      <c r="AJ91" s="40"/>
      <c r="AK91" s="43"/>
      <c r="AL91" s="203"/>
      <c r="AM91" s="43"/>
      <c r="AN91" s="124"/>
      <c r="AO91" s="124"/>
      <c r="AP91" s="124"/>
      <c r="AQ91" s="124"/>
      <c r="AR91" s="201" t="s">
        <v>111</v>
      </c>
      <c r="CG91" s="256">
        <v>0</v>
      </c>
      <c r="CH91" s="256">
        <v>0</v>
      </c>
      <c r="CI91" s="256"/>
      <c r="CJ91" s="256"/>
      <c r="CK91" s="256"/>
      <c r="CL91" s="256"/>
      <c r="CM91" s="256"/>
      <c r="CN91" s="256"/>
      <c r="CO91" s="256"/>
    </row>
    <row r="92" spans="1:93" x14ac:dyDescent="0.25">
      <c r="A92" s="264"/>
      <c r="B92" s="39" t="s">
        <v>29</v>
      </c>
      <c r="C92" s="202">
        <f t="shared" si="7"/>
        <v>0</v>
      </c>
      <c r="D92" s="202">
        <f t="shared" si="8"/>
        <v>0</v>
      </c>
      <c r="E92" s="202">
        <f t="shared" si="8"/>
        <v>0</v>
      </c>
      <c r="F92" s="40"/>
      <c r="G92" s="101"/>
      <c r="H92" s="40"/>
      <c r="I92" s="101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3"/>
      <c r="X92" s="40"/>
      <c r="Y92" s="43"/>
      <c r="Z92" s="40"/>
      <c r="AA92" s="43"/>
      <c r="AB92" s="40"/>
      <c r="AC92" s="43"/>
      <c r="AD92" s="40"/>
      <c r="AE92" s="43"/>
      <c r="AF92" s="40"/>
      <c r="AG92" s="43"/>
      <c r="AH92" s="40"/>
      <c r="AI92" s="43"/>
      <c r="AJ92" s="40"/>
      <c r="AK92" s="43"/>
      <c r="AL92" s="203"/>
      <c r="AM92" s="43"/>
      <c r="AN92" s="124"/>
      <c r="AO92" s="124"/>
      <c r="AP92" s="124"/>
      <c r="AQ92" s="124"/>
      <c r="AR92" s="201" t="s">
        <v>111</v>
      </c>
      <c r="CG92" s="256">
        <v>0</v>
      </c>
      <c r="CH92" s="256">
        <v>0</v>
      </c>
      <c r="CI92" s="256"/>
      <c r="CJ92" s="256"/>
      <c r="CK92" s="256"/>
      <c r="CL92" s="256"/>
      <c r="CM92" s="256"/>
      <c r="CN92" s="256"/>
      <c r="CO92" s="256"/>
    </row>
    <row r="93" spans="1:93" x14ac:dyDescent="0.25">
      <c r="A93" s="264"/>
      <c r="B93" s="39" t="s">
        <v>31</v>
      </c>
      <c r="C93" s="202">
        <f t="shared" si="7"/>
        <v>0</v>
      </c>
      <c r="D93" s="202">
        <f t="shared" si="8"/>
        <v>0</v>
      </c>
      <c r="E93" s="202">
        <f t="shared" si="8"/>
        <v>0</v>
      </c>
      <c r="F93" s="49"/>
      <c r="G93" s="205"/>
      <c r="H93" s="49"/>
      <c r="I93" s="205"/>
      <c r="J93" s="49"/>
      <c r="K93" s="52"/>
      <c r="L93" s="49"/>
      <c r="M93" s="52"/>
      <c r="N93" s="49"/>
      <c r="O93" s="52"/>
      <c r="P93" s="49"/>
      <c r="Q93" s="52"/>
      <c r="R93" s="49"/>
      <c r="S93" s="52"/>
      <c r="T93" s="49"/>
      <c r="U93" s="52"/>
      <c r="V93" s="49"/>
      <c r="W93" s="52"/>
      <c r="X93" s="49"/>
      <c r="Y93" s="52"/>
      <c r="Z93" s="49"/>
      <c r="AA93" s="52"/>
      <c r="AB93" s="49"/>
      <c r="AC93" s="52"/>
      <c r="AD93" s="49"/>
      <c r="AE93" s="52"/>
      <c r="AF93" s="49"/>
      <c r="AG93" s="52"/>
      <c r="AH93" s="49"/>
      <c r="AI93" s="52"/>
      <c r="AJ93" s="49"/>
      <c r="AK93" s="52"/>
      <c r="AL93" s="206"/>
      <c r="AM93" s="52"/>
      <c r="AN93" s="124"/>
      <c r="AO93" s="124"/>
      <c r="AP93" s="124"/>
      <c r="AQ93" s="124"/>
      <c r="AR93" s="201" t="s">
        <v>111</v>
      </c>
      <c r="CG93" s="256">
        <v>0</v>
      </c>
      <c r="CH93" s="256">
        <v>0</v>
      </c>
      <c r="CI93" s="256"/>
      <c r="CJ93" s="256"/>
      <c r="CK93" s="256"/>
      <c r="CL93" s="256"/>
      <c r="CM93" s="256"/>
      <c r="CN93" s="256"/>
      <c r="CO93" s="256"/>
    </row>
    <row r="94" spans="1:93" x14ac:dyDescent="0.25">
      <c r="A94" s="264"/>
      <c r="B94" s="207" t="s">
        <v>112</v>
      </c>
      <c r="C94" s="218">
        <f t="shared" si="7"/>
        <v>0</v>
      </c>
      <c r="D94" s="208">
        <f t="shared" si="8"/>
        <v>0</v>
      </c>
      <c r="E94" s="210">
        <f t="shared" si="8"/>
        <v>0</v>
      </c>
      <c r="F94" s="49"/>
      <c r="G94" s="205"/>
      <c r="H94" s="49"/>
      <c r="I94" s="205"/>
      <c r="J94" s="49"/>
      <c r="K94" s="52"/>
      <c r="L94" s="49"/>
      <c r="M94" s="52"/>
      <c r="N94" s="49"/>
      <c r="O94" s="52"/>
      <c r="P94" s="49"/>
      <c r="Q94" s="52"/>
      <c r="R94" s="49"/>
      <c r="S94" s="52"/>
      <c r="T94" s="49"/>
      <c r="U94" s="52"/>
      <c r="V94" s="49"/>
      <c r="W94" s="52"/>
      <c r="X94" s="49"/>
      <c r="Y94" s="52"/>
      <c r="Z94" s="49"/>
      <c r="AA94" s="52"/>
      <c r="AB94" s="49"/>
      <c r="AC94" s="52"/>
      <c r="AD94" s="49"/>
      <c r="AE94" s="52"/>
      <c r="AF94" s="49"/>
      <c r="AG94" s="52"/>
      <c r="AH94" s="49"/>
      <c r="AI94" s="52"/>
      <c r="AJ94" s="49"/>
      <c r="AK94" s="52"/>
      <c r="AL94" s="206"/>
      <c r="AM94" s="52"/>
      <c r="AN94" s="124"/>
      <c r="AO94" s="124"/>
      <c r="AP94" s="124"/>
      <c r="AQ94" s="124"/>
      <c r="AR94" s="201" t="s">
        <v>111</v>
      </c>
      <c r="CG94" s="256">
        <v>0</v>
      </c>
      <c r="CH94" s="256">
        <v>0</v>
      </c>
      <c r="CI94" s="256"/>
      <c r="CJ94" s="256"/>
      <c r="CK94" s="256"/>
      <c r="CL94" s="256"/>
      <c r="CM94" s="256"/>
      <c r="CN94" s="256"/>
      <c r="CO94" s="256"/>
    </row>
    <row r="95" spans="1:93" x14ac:dyDescent="0.25">
      <c r="A95" s="265"/>
      <c r="B95" s="56" t="s">
        <v>32</v>
      </c>
      <c r="C95" s="212">
        <f t="shared" si="7"/>
        <v>0</v>
      </c>
      <c r="D95" s="212">
        <f t="shared" si="8"/>
        <v>0</v>
      </c>
      <c r="E95" s="212">
        <f t="shared" si="8"/>
        <v>0</v>
      </c>
      <c r="F95" s="70"/>
      <c r="G95" s="103"/>
      <c r="H95" s="70"/>
      <c r="I95" s="103"/>
      <c r="J95" s="70"/>
      <c r="K95" s="73"/>
      <c r="L95" s="70"/>
      <c r="M95" s="73"/>
      <c r="N95" s="70"/>
      <c r="O95" s="73"/>
      <c r="P95" s="70"/>
      <c r="Q95" s="73"/>
      <c r="R95" s="70"/>
      <c r="S95" s="73"/>
      <c r="T95" s="70"/>
      <c r="U95" s="73"/>
      <c r="V95" s="70"/>
      <c r="W95" s="73"/>
      <c r="X95" s="70"/>
      <c r="Y95" s="73"/>
      <c r="Z95" s="70"/>
      <c r="AA95" s="73"/>
      <c r="AB95" s="70"/>
      <c r="AC95" s="73"/>
      <c r="AD95" s="70"/>
      <c r="AE95" s="73"/>
      <c r="AF95" s="70"/>
      <c r="AG95" s="73"/>
      <c r="AH95" s="70"/>
      <c r="AI95" s="73"/>
      <c r="AJ95" s="70"/>
      <c r="AK95" s="73"/>
      <c r="AL95" s="215"/>
      <c r="AM95" s="73"/>
      <c r="AN95" s="129"/>
      <c r="AO95" s="129"/>
      <c r="AP95" s="103"/>
      <c r="AQ95" s="129"/>
      <c r="AR95" s="201" t="s">
        <v>111</v>
      </c>
      <c r="CG95" s="256">
        <v>0</v>
      </c>
      <c r="CH95" s="256">
        <v>0</v>
      </c>
      <c r="CI95" s="256"/>
      <c r="CJ95" s="256"/>
      <c r="CK95" s="256"/>
      <c r="CL95" s="256"/>
      <c r="CM95" s="256"/>
      <c r="CN95" s="256"/>
      <c r="CO95" s="256"/>
    </row>
    <row r="96" spans="1:93" x14ac:dyDescent="0.25">
      <c r="A96" s="237" t="s">
        <v>114</v>
      </c>
      <c r="B96" s="237"/>
      <c r="C96" s="237"/>
      <c r="D96" s="237"/>
      <c r="E96" s="237"/>
      <c r="F96" s="237"/>
      <c r="G96" s="237"/>
      <c r="H96" s="237"/>
      <c r="I96" s="237"/>
      <c r="J96" s="237"/>
      <c r="K96" s="17"/>
      <c r="L96" s="17"/>
      <c r="M96" s="14"/>
      <c r="N96" s="238"/>
      <c r="O96" s="14"/>
      <c r="P96" s="14"/>
      <c r="Q96" s="4"/>
      <c r="R96" s="4"/>
      <c r="S96" s="4"/>
      <c r="T96" s="4"/>
      <c r="U96" s="6"/>
      <c r="V96" s="6"/>
      <c r="W96" s="239"/>
      <c r="X96" s="239"/>
      <c r="Y96" s="239"/>
      <c r="Z96" s="10"/>
      <c r="AA96" s="6"/>
      <c r="AB96" s="6"/>
      <c r="AC96" s="6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CG96" s="256"/>
      <c r="CH96" s="256"/>
      <c r="CI96" s="256"/>
      <c r="CJ96" s="256"/>
      <c r="CK96" s="256"/>
      <c r="CL96" s="256"/>
      <c r="CM96" s="256"/>
      <c r="CN96" s="256"/>
      <c r="CO96" s="256"/>
    </row>
    <row r="97" spans="1:93" x14ac:dyDescent="0.25">
      <c r="A97" s="263" t="s">
        <v>115</v>
      </c>
      <c r="B97" s="298" t="s">
        <v>46</v>
      </c>
      <c r="C97" s="275" t="s">
        <v>5</v>
      </c>
      <c r="D97" s="276"/>
      <c r="E97" s="277"/>
      <c r="F97" s="281" t="s">
        <v>103</v>
      </c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3"/>
      <c r="AN97" s="284" t="s">
        <v>105</v>
      </c>
      <c r="AO97" s="287" t="s">
        <v>106</v>
      </c>
      <c r="AP97" s="287" t="s">
        <v>107</v>
      </c>
      <c r="CG97" s="256"/>
      <c r="CH97" s="256"/>
      <c r="CI97" s="256"/>
      <c r="CJ97" s="256"/>
      <c r="CK97" s="256"/>
      <c r="CL97" s="256"/>
      <c r="CM97" s="256"/>
      <c r="CN97" s="256"/>
      <c r="CO97" s="256"/>
    </row>
    <row r="98" spans="1:93" x14ac:dyDescent="0.25">
      <c r="A98" s="264"/>
      <c r="B98" s="299"/>
      <c r="C98" s="278"/>
      <c r="D98" s="279"/>
      <c r="E98" s="280"/>
      <c r="F98" s="267" t="s">
        <v>6</v>
      </c>
      <c r="G98" s="269"/>
      <c r="H98" s="290" t="s">
        <v>7</v>
      </c>
      <c r="I98" s="291"/>
      <c r="J98" s="261" t="s">
        <v>47</v>
      </c>
      <c r="K98" s="262"/>
      <c r="L98" s="261" t="s">
        <v>48</v>
      </c>
      <c r="M98" s="262"/>
      <c r="N98" s="261" t="s">
        <v>49</v>
      </c>
      <c r="O98" s="262"/>
      <c r="P98" s="261" t="s">
        <v>50</v>
      </c>
      <c r="Q98" s="262"/>
      <c r="R98" s="261" t="s">
        <v>51</v>
      </c>
      <c r="S98" s="262"/>
      <c r="T98" s="261" t="s">
        <v>52</v>
      </c>
      <c r="U98" s="262"/>
      <c r="V98" s="261" t="s">
        <v>53</v>
      </c>
      <c r="W98" s="262"/>
      <c r="X98" s="261" t="s">
        <v>54</v>
      </c>
      <c r="Y98" s="262"/>
      <c r="Z98" s="261" t="s">
        <v>55</v>
      </c>
      <c r="AA98" s="262"/>
      <c r="AB98" s="261" t="s">
        <v>56</v>
      </c>
      <c r="AC98" s="262"/>
      <c r="AD98" s="261" t="s">
        <v>57</v>
      </c>
      <c r="AE98" s="274"/>
      <c r="AF98" s="261" t="s">
        <v>58</v>
      </c>
      <c r="AG98" s="262"/>
      <c r="AH98" s="274" t="s">
        <v>59</v>
      </c>
      <c r="AI98" s="274"/>
      <c r="AJ98" s="261" t="s">
        <v>60</v>
      </c>
      <c r="AK98" s="262"/>
      <c r="AL98" s="261" t="s">
        <v>22</v>
      </c>
      <c r="AM98" s="262"/>
      <c r="AN98" s="285"/>
      <c r="AO98" s="288"/>
      <c r="AP98" s="288"/>
      <c r="CG98" s="256"/>
      <c r="CH98" s="256"/>
      <c r="CI98" s="256"/>
      <c r="CJ98" s="256"/>
      <c r="CK98" s="256"/>
      <c r="CL98" s="256"/>
      <c r="CM98" s="256"/>
      <c r="CN98" s="256"/>
      <c r="CO98" s="256"/>
    </row>
    <row r="99" spans="1:93" x14ac:dyDescent="0.25">
      <c r="A99" s="265"/>
      <c r="B99" s="300"/>
      <c r="C99" s="183" t="s">
        <v>108</v>
      </c>
      <c r="D99" s="183" t="s">
        <v>109</v>
      </c>
      <c r="E99" s="185" t="s">
        <v>110</v>
      </c>
      <c r="F99" s="135" t="s">
        <v>109</v>
      </c>
      <c r="G99" s="197" t="s">
        <v>110</v>
      </c>
      <c r="H99" s="135" t="s">
        <v>109</v>
      </c>
      <c r="I99" s="197" t="s">
        <v>110</v>
      </c>
      <c r="J99" s="135" t="s">
        <v>109</v>
      </c>
      <c r="K99" s="197" t="s">
        <v>110</v>
      </c>
      <c r="L99" s="135" t="s">
        <v>109</v>
      </c>
      <c r="M99" s="197" t="s">
        <v>110</v>
      </c>
      <c r="N99" s="135" t="s">
        <v>109</v>
      </c>
      <c r="O99" s="240" t="s">
        <v>110</v>
      </c>
      <c r="P99" s="135" t="s">
        <v>109</v>
      </c>
      <c r="Q99" s="197" t="s">
        <v>110</v>
      </c>
      <c r="R99" s="241" t="s">
        <v>109</v>
      </c>
      <c r="S99" s="240" t="s">
        <v>110</v>
      </c>
      <c r="T99" s="135" t="s">
        <v>109</v>
      </c>
      <c r="U99" s="197" t="s">
        <v>110</v>
      </c>
      <c r="V99" s="241" t="s">
        <v>109</v>
      </c>
      <c r="W99" s="240" t="s">
        <v>110</v>
      </c>
      <c r="X99" s="135" t="s">
        <v>109</v>
      </c>
      <c r="Y99" s="197" t="s">
        <v>110</v>
      </c>
      <c r="Z99" s="241" t="s">
        <v>109</v>
      </c>
      <c r="AA99" s="240" t="s">
        <v>110</v>
      </c>
      <c r="AB99" s="135" t="s">
        <v>109</v>
      </c>
      <c r="AC99" s="197" t="s">
        <v>110</v>
      </c>
      <c r="AD99" s="241" t="s">
        <v>109</v>
      </c>
      <c r="AE99" s="240" t="s">
        <v>110</v>
      </c>
      <c r="AF99" s="135" t="s">
        <v>109</v>
      </c>
      <c r="AG99" s="197" t="s">
        <v>110</v>
      </c>
      <c r="AH99" s="241" t="s">
        <v>109</v>
      </c>
      <c r="AI99" s="240" t="s">
        <v>110</v>
      </c>
      <c r="AJ99" s="135" t="s">
        <v>109</v>
      </c>
      <c r="AK99" s="197" t="s">
        <v>110</v>
      </c>
      <c r="AL99" s="135" t="s">
        <v>109</v>
      </c>
      <c r="AM99" s="197" t="s">
        <v>110</v>
      </c>
      <c r="AN99" s="286"/>
      <c r="AO99" s="289"/>
      <c r="AP99" s="289"/>
      <c r="CG99" s="256"/>
      <c r="CH99" s="256"/>
      <c r="CI99" s="256"/>
      <c r="CJ99" s="256"/>
      <c r="CK99" s="256"/>
      <c r="CL99" s="256"/>
      <c r="CM99" s="256"/>
      <c r="CN99" s="256"/>
      <c r="CO99" s="256"/>
    </row>
    <row r="100" spans="1:93" x14ac:dyDescent="0.25">
      <c r="A100" s="263" t="s">
        <v>116</v>
      </c>
      <c r="B100" s="28" t="s">
        <v>61</v>
      </c>
      <c r="C100" s="198">
        <f t="shared" ref="C100:C111" si="9">SUM(D100+E100)</f>
        <v>212</v>
      </c>
      <c r="D100" s="198">
        <f t="shared" ref="D100:E111" si="10">SUM(F100+H100+J100+L100+N100+P100+R100+T100+V100+X100+Z100+AB100+AD100+AF100+AH100+AJ100+AL100)</f>
        <v>115</v>
      </c>
      <c r="E100" s="242">
        <f t="shared" si="10"/>
        <v>97</v>
      </c>
      <c r="F100" s="65"/>
      <c r="G100" s="243"/>
      <c r="H100" s="65"/>
      <c r="I100" s="98"/>
      <c r="J100" s="66"/>
      <c r="K100" s="69"/>
      <c r="L100" s="65">
        <v>3</v>
      </c>
      <c r="M100" s="68">
        <v>2</v>
      </c>
      <c r="N100" s="66">
        <v>18</v>
      </c>
      <c r="O100" s="69">
        <v>15</v>
      </c>
      <c r="P100" s="214">
        <v>21</v>
      </c>
      <c r="Q100" s="68">
        <v>15</v>
      </c>
      <c r="R100" s="243">
        <v>20</v>
      </c>
      <c r="S100" s="69">
        <v>16</v>
      </c>
      <c r="T100" s="65">
        <v>16</v>
      </c>
      <c r="U100" s="98">
        <v>15</v>
      </c>
      <c r="V100" s="66">
        <v>16</v>
      </c>
      <c r="W100" s="243">
        <v>15</v>
      </c>
      <c r="X100" s="65">
        <v>10</v>
      </c>
      <c r="Y100" s="98">
        <v>9</v>
      </c>
      <c r="Z100" s="66">
        <v>6</v>
      </c>
      <c r="AA100" s="243">
        <v>6</v>
      </c>
      <c r="AB100" s="65">
        <v>3</v>
      </c>
      <c r="AC100" s="98">
        <v>3</v>
      </c>
      <c r="AD100" s="66">
        <v>2</v>
      </c>
      <c r="AE100" s="243">
        <v>1</v>
      </c>
      <c r="AF100" s="65"/>
      <c r="AG100" s="98"/>
      <c r="AH100" s="66"/>
      <c r="AI100" s="243"/>
      <c r="AJ100" s="65"/>
      <c r="AK100" s="98"/>
      <c r="AL100" s="214"/>
      <c r="AM100" s="68"/>
      <c r="AN100" s="98">
        <v>0</v>
      </c>
      <c r="AO100" s="68">
        <v>0</v>
      </c>
      <c r="AP100" s="68">
        <v>0</v>
      </c>
      <c r="AQ100" s="201" t="s">
        <v>111</v>
      </c>
      <c r="CG100" s="256">
        <v>0</v>
      </c>
      <c r="CH100" s="256">
        <v>0</v>
      </c>
      <c r="CI100" s="256"/>
      <c r="CJ100" s="256"/>
      <c r="CK100" s="256"/>
      <c r="CL100" s="256"/>
      <c r="CM100" s="256"/>
      <c r="CN100" s="256"/>
      <c r="CO100" s="256"/>
    </row>
    <row r="101" spans="1:93" x14ac:dyDescent="0.25">
      <c r="A101" s="264"/>
      <c r="B101" s="39" t="s">
        <v>62</v>
      </c>
      <c r="C101" s="202">
        <f t="shared" si="9"/>
        <v>0</v>
      </c>
      <c r="D101" s="202">
        <f t="shared" si="10"/>
        <v>0</v>
      </c>
      <c r="E101" s="233">
        <f t="shared" si="10"/>
        <v>0</v>
      </c>
      <c r="F101" s="40"/>
      <c r="G101" s="244"/>
      <c r="H101" s="40"/>
      <c r="I101" s="101"/>
      <c r="J101" s="41"/>
      <c r="K101" s="44"/>
      <c r="L101" s="40"/>
      <c r="M101" s="43"/>
      <c r="N101" s="41"/>
      <c r="O101" s="44"/>
      <c r="P101" s="203"/>
      <c r="Q101" s="43"/>
      <c r="R101" s="244"/>
      <c r="S101" s="44"/>
      <c r="T101" s="40"/>
      <c r="U101" s="101"/>
      <c r="V101" s="41"/>
      <c r="W101" s="244"/>
      <c r="X101" s="40"/>
      <c r="Y101" s="101"/>
      <c r="Z101" s="41"/>
      <c r="AA101" s="244"/>
      <c r="AB101" s="40"/>
      <c r="AC101" s="101"/>
      <c r="AD101" s="41"/>
      <c r="AE101" s="244"/>
      <c r="AF101" s="40"/>
      <c r="AG101" s="101"/>
      <c r="AH101" s="41"/>
      <c r="AI101" s="244"/>
      <c r="AJ101" s="40"/>
      <c r="AK101" s="101"/>
      <c r="AL101" s="203"/>
      <c r="AM101" s="43"/>
      <c r="AN101" s="101"/>
      <c r="AO101" s="43"/>
      <c r="AP101" s="43"/>
      <c r="AQ101" s="201" t="s">
        <v>111</v>
      </c>
      <c r="CG101" s="256">
        <v>0</v>
      </c>
      <c r="CH101" s="256">
        <v>0</v>
      </c>
      <c r="CI101" s="256"/>
      <c r="CJ101" s="256"/>
      <c r="CK101" s="256"/>
      <c r="CL101" s="256"/>
      <c r="CM101" s="256"/>
      <c r="CN101" s="256"/>
      <c r="CO101" s="256"/>
    </row>
    <row r="102" spans="1:93" x14ac:dyDescent="0.25">
      <c r="A102" s="264"/>
      <c r="B102" s="39" t="s">
        <v>63</v>
      </c>
      <c r="C102" s="202">
        <f t="shared" si="9"/>
        <v>0</v>
      </c>
      <c r="D102" s="202">
        <f t="shared" si="10"/>
        <v>0</v>
      </c>
      <c r="E102" s="233">
        <f t="shared" si="10"/>
        <v>0</v>
      </c>
      <c r="F102" s="40"/>
      <c r="G102" s="244"/>
      <c r="H102" s="40"/>
      <c r="I102" s="101"/>
      <c r="J102" s="41"/>
      <c r="K102" s="44"/>
      <c r="L102" s="40"/>
      <c r="M102" s="43"/>
      <c r="N102" s="41"/>
      <c r="O102" s="44"/>
      <c r="P102" s="203"/>
      <c r="Q102" s="43"/>
      <c r="R102" s="244"/>
      <c r="S102" s="44"/>
      <c r="T102" s="40"/>
      <c r="U102" s="101"/>
      <c r="V102" s="41"/>
      <c r="W102" s="244"/>
      <c r="X102" s="40"/>
      <c r="Y102" s="101"/>
      <c r="Z102" s="41"/>
      <c r="AA102" s="244"/>
      <c r="AB102" s="40"/>
      <c r="AC102" s="101"/>
      <c r="AD102" s="41"/>
      <c r="AE102" s="244"/>
      <c r="AF102" s="40"/>
      <c r="AG102" s="101"/>
      <c r="AH102" s="41"/>
      <c r="AI102" s="244"/>
      <c r="AJ102" s="40"/>
      <c r="AK102" s="101"/>
      <c r="AL102" s="203"/>
      <c r="AM102" s="43"/>
      <c r="AN102" s="101"/>
      <c r="AO102" s="43"/>
      <c r="AP102" s="43"/>
      <c r="AQ102" s="201" t="s">
        <v>111</v>
      </c>
      <c r="CG102" s="256">
        <v>0</v>
      </c>
      <c r="CH102" s="256">
        <v>0</v>
      </c>
      <c r="CI102" s="256"/>
      <c r="CJ102" s="256"/>
      <c r="CK102" s="256"/>
      <c r="CL102" s="256"/>
      <c r="CM102" s="256"/>
      <c r="CN102" s="256"/>
      <c r="CO102" s="256"/>
    </row>
    <row r="103" spans="1:93" x14ac:dyDescent="0.25">
      <c r="A103" s="264"/>
      <c r="B103" s="39" t="s">
        <v>64</v>
      </c>
      <c r="C103" s="202">
        <f t="shared" si="9"/>
        <v>0</v>
      </c>
      <c r="D103" s="202">
        <f t="shared" si="10"/>
        <v>0</v>
      </c>
      <c r="E103" s="233">
        <f t="shared" si="10"/>
        <v>0</v>
      </c>
      <c r="F103" s="40"/>
      <c r="G103" s="244"/>
      <c r="H103" s="40"/>
      <c r="I103" s="101"/>
      <c r="J103" s="41"/>
      <c r="K103" s="44"/>
      <c r="L103" s="40"/>
      <c r="M103" s="43"/>
      <c r="N103" s="41"/>
      <c r="O103" s="44"/>
      <c r="P103" s="203"/>
      <c r="Q103" s="43"/>
      <c r="R103" s="244"/>
      <c r="S103" s="44"/>
      <c r="T103" s="40"/>
      <c r="U103" s="101"/>
      <c r="V103" s="41"/>
      <c r="W103" s="244"/>
      <c r="X103" s="40"/>
      <c r="Y103" s="101"/>
      <c r="Z103" s="41"/>
      <c r="AA103" s="244"/>
      <c r="AB103" s="40"/>
      <c r="AC103" s="101"/>
      <c r="AD103" s="41"/>
      <c r="AE103" s="244"/>
      <c r="AF103" s="40"/>
      <c r="AG103" s="101"/>
      <c r="AH103" s="41"/>
      <c r="AI103" s="244"/>
      <c r="AJ103" s="40"/>
      <c r="AK103" s="101"/>
      <c r="AL103" s="203"/>
      <c r="AM103" s="43"/>
      <c r="AN103" s="101"/>
      <c r="AO103" s="43"/>
      <c r="AP103" s="43"/>
      <c r="AQ103" s="201" t="s">
        <v>111</v>
      </c>
      <c r="CG103" s="256">
        <v>0</v>
      </c>
      <c r="CH103" s="256">
        <v>0</v>
      </c>
      <c r="CI103" s="256"/>
      <c r="CJ103" s="256"/>
      <c r="CK103" s="256"/>
      <c r="CL103" s="256"/>
      <c r="CM103" s="256"/>
      <c r="CN103" s="256"/>
      <c r="CO103" s="256"/>
    </row>
    <row r="104" spans="1:93" x14ac:dyDescent="0.25">
      <c r="A104" s="264"/>
      <c r="B104" s="91" t="s">
        <v>117</v>
      </c>
      <c r="C104" s="210">
        <f t="shared" si="9"/>
        <v>0</v>
      </c>
      <c r="D104" s="210">
        <f t="shared" si="10"/>
        <v>0</v>
      </c>
      <c r="E104" s="245">
        <f t="shared" si="10"/>
        <v>0</v>
      </c>
      <c r="F104" s="54"/>
      <c r="G104" s="246"/>
      <c r="H104" s="54"/>
      <c r="I104" s="217"/>
      <c r="J104" s="41"/>
      <c r="K104" s="44"/>
      <c r="L104" s="49"/>
      <c r="M104" s="52"/>
      <c r="N104" s="50"/>
      <c r="O104" s="53"/>
      <c r="P104" s="230"/>
      <c r="Q104" s="55"/>
      <c r="R104" s="246"/>
      <c r="S104" s="115"/>
      <c r="T104" s="54"/>
      <c r="U104" s="217"/>
      <c r="V104" s="90"/>
      <c r="W104" s="246"/>
      <c r="X104" s="54"/>
      <c r="Y104" s="217"/>
      <c r="Z104" s="90"/>
      <c r="AA104" s="246"/>
      <c r="AB104" s="54"/>
      <c r="AC104" s="217"/>
      <c r="AD104" s="90"/>
      <c r="AE104" s="246"/>
      <c r="AF104" s="54"/>
      <c r="AG104" s="217"/>
      <c r="AH104" s="90"/>
      <c r="AI104" s="246"/>
      <c r="AJ104" s="54"/>
      <c r="AK104" s="217"/>
      <c r="AL104" s="230"/>
      <c r="AM104" s="55"/>
      <c r="AN104" s="205"/>
      <c r="AO104" s="52"/>
      <c r="AP104" s="52"/>
      <c r="AQ104" s="201" t="s">
        <v>111</v>
      </c>
      <c r="CG104" s="256">
        <v>0</v>
      </c>
      <c r="CH104" s="256">
        <v>0</v>
      </c>
      <c r="CI104" s="256"/>
      <c r="CJ104" s="256"/>
      <c r="CK104" s="256"/>
      <c r="CL104" s="256"/>
      <c r="CM104" s="256"/>
      <c r="CN104" s="256"/>
      <c r="CO104" s="256"/>
    </row>
    <row r="105" spans="1:93" x14ac:dyDescent="0.25">
      <c r="A105" s="265"/>
      <c r="B105" s="56" t="s">
        <v>65</v>
      </c>
      <c r="C105" s="212">
        <f t="shared" si="9"/>
        <v>0</v>
      </c>
      <c r="D105" s="212">
        <f t="shared" si="10"/>
        <v>0</v>
      </c>
      <c r="E105" s="247">
        <f t="shared" si="10"/>
        <v>0</v>
      </c>
      <c r="F105" s="70"/>
      <c r="G105" s="248"/>
      <c r="H105" s="70"/>
      <c r="I105" s="103"/>
      <c r="J105" s="71"/>
      <c r="K105" s="61"/>
      <c r="L105" s="70"/>
      <c r="M105" s="73"/>
      <c r="N105" s="71"/>
      <c r="O105" s="61"/>
      <c r="P105" s="215"/>
      <c r="Q105" s="73"/>
      <c r="R105" s="248"/>
      <c r="S105" s="61"/>
      <c r="T105" s="70"/>
      <c r="U105" s="103"/>
      <c r="V105" s="71"/>
      <c r="W105" s="248"/>
      <c r="X105" s="70"/>
      <c r="Y105" s="103"/>
      <c r="Z105" s="71"/>
      <c r="AA105" s="248"/>
      <c r="AB105" s="70"/>
      <c r="AC105" s="103"/>
      <c r="AD105" s="71"/>
      <c r="AE105" s="248"/>
      <c r="AF105" s="70"/>
      <c r="AG105" s="103"/>
      <c r="AH105" s="71"/>
      <c r="AI105" s="248"/>
      <c r="AJ105" s="70"/>
      <c r="AK105" s="103"/>
      <c r="AL105" s="215"/>
      <c r="AM105" s="73"/>
      <c r="AN105" s="103"/>
      <c r="AO105" s="73"/>
      <c r="AP105" s="73"/>
      <c r="AQ105" s="201" t="s">
        <v>111</v>
      </c>
      <c r="CG105" s="256">
        <v>0</v>
      </c>
      <c r="CH105" s="256">
        <v>0</v>
      </c>
      <c r="CI105" s="256"/>
      <c r="CJ105" s="256"/>
      <c r="CK105" s="256"/>
      <c r="CL105" s="256"/>
      <c r="CM105" s="256"/>
      <c r="CN105" s="256"/>
      <c r="CO105" s="256"/>
    </row>
    <row r="106" spans="1:93" x14ac:dyDescent="0.25">
      <c r="A106" s="263" t="s">
        <v>118</v>
      </c>
      <c r="B106" s="28" t="s">
        <v>61</v>
      </c>
      <c r="C106" s="198">
        <f t="shared" si="9"/>
        <v>0</v>
      </c>
      <c r="D106" s="198">
        <f t="shared" si="10"/>
        <v>0</v>
      </c>
      <c r="E106" s="242">
        <f t="shared" si="10"/>
        <v>0</v>
      </c>
      <c r="F106" s="65"/>
      <c r="G106" s="69"/>
      <c r="H106" s="65"/>
      <c r="I106" s="98"/>
      <c r="J106" s="66"/>
      <c r="K106" s="69"/>
      <c r="L106" s="65"/>
      <c r="M106" s="68"/>
      <c r="N106" s="66"/>
      <c r="O106" s="69"/>
      <c r="P106" s="214"/>
      <c r="Q106" s="68"/>
      <c r="R106" s="243"/>
      <c r="S106" s="69"/>
      <c r="T106" s="65"/>
      <c r="U106" s="98"/>
      <c r="V106" s="66"/>
      <c r="W106" s="243"/>
      <c r="X106" s="65"/>
      <c r="Y106" s="98"/>
      <c r="Z106" s="66"/>
      <c r="AA106" s="243"/>
      <c r="AB106" s="65"/>
      <c r="AC106" s="98"/>
      <c r="AD106" s="66"/>
      <c r="AE106" s="243"/>
      <c r="AF106" s="65"/>
      <c r="AG106" s="98"/>
      <c r="AH106" s="66"/>
      <c r="AI106" s="243"/>
      <c r="AJ106" s="65"/>
      <c r="AK106" s="98"/>
      <c r="AL106" s="214"/>
      <c r="AM106" s="68"/>
      <c r="AN106" s="98"/>
      <c r="AO106" s="68"/>
      <c r="AP106" s="68"/>
      <c r="AQ106" s="201" t="s">
        <v>111</v>
      </c>
      <c r="CG106" s="256">
        <v>0</v>
      </c>
      <c r="CH106" s="256">
        <v>0</v>
      </c>
      <c r="CI106" s="256"/>
      <c r="CJ106" s="256"/>
      <c r="CK106" s="256"/>
      <c r="CL106" s="256"/>
      <c r="CM106" s="256"/>
      <c r="CN106" s="256"/>
      <c r="CO106" s="256"/>
    </row>
    <row r="107" spans="1:93" x14ac:dyDescent="0.25">
      <c r="A107" s="264"/>
      <c r="B107" s="39" t="s">
        <v>62</v>
      </c>
      <c r="C107" s="202">
        <f t="shared" si="9"/>
        <v>2</v>
      </c>
      <c r="D107" s="202">
        <f t="shared" si="10"/>
        <v>1</v>
      </c>
      <c r="E107" s="233">
        <f t="shared" si="10"/>
        <v>1</v>
      </c>
      <c r="F107" s="40"/>
      <c r="G107" s="249"/>
      <c r="H107" s="40"/>
      <c r="I107" s="221"/>
      <c r="J107" s="40"/>
      <c r="K107" s="249"/>
      <c r="L107" s="40"/>
      <c r="M107" s="221"/>
      <c r="N107" s="41"/>
      <c r="O107" s="249"/>
      <c r="P107" s="40"/>
      <c r="Q107" s="221"/>
      <c r="R107" s="41"/>
      <c r="S107" s="249"/>
      <c r="T107" s="40">
        <v>1</v>
      </c>
      <c r="U107" s="221"/>
      <c r="V107" s="41"/>
      <c r="W107" s="249"/>
      <c r="X107" s="40"/>
      <c r="Y107" s="221"/>
      <c r="Z107" s="41"/>
      <c r="AA107" s="249"/>
      <c r="AB107" s="40"/>
      <c r="AC107" s="221"/>
      <c r="AD107" s="41"/>
      <c r="AE107" s="249">
        <v>1</v>
      </c>
      <c r="AF107" s="40"/>
      <c r="AG107" s="221"/>
      <c r="AH107" s="41"/>
      <c r="AI107" s="249"/>
      <c r="AJ107" s="220"/>
      <c r="AK107" s="221"/>
      <c r="AL107" s="220"/>
      <c r="AM107" s="221"/>
      <c r="AN107" s="221">
        <v>0</v>
      </c>
      <c r="AO107" s="105">
        <v>0</v>
      </c>
      <c r="AP107" s="105">
        <v>0</v>
      </c>
      <c r="AQ107" s="201" t="s">
        <v>111</v>
      </c>
      <c r="CG107" s="256">
        <v>0</v>
      </c>
      <c r="CH107" s="256">
        <v>0</v>
      </c>
      <c r="CI107" s="256"/>
      <c r="CJ107" s="256"/>
      <c r="CK107" s="256"/>
      <c r="CL107" s="256"/>
      <c r="CM107" s="256"/>
      <c r="CN107" s="256"/>
      <c r="CO107" s="256"/>
    </row>
    <row r="108" spans="1:93" x14ac:dyDescent="0.25">
      <c r="A108" s="264"/>
      <c r="B108" s="39" t="s">
        <v>63</v>
      </c>
      <c r="C108" s="202">
        <f t="shared" si="9"/>
        <v>0</v>
      </c>
      <c r="D108" s="202">
        <f t="shared" si="10"/>
        <v>0</v>
      </c>
      <c r="E108" s="233">
        <f t="shared" si="10"/>
        <v>0</v>
      </c>
      <c r="F108" s="40"/>
      <c r="G108" s="244"/>
      <c r="H108" s="40"/>
      <c r="I108" s="101"/>
      <c r="J108" s="40"/>
      <c r="K108" s="244"/>
      <c r="L108" s="40"/>
      <c r="M108" s="101"/>
      <c r="N108" s="41"/>
      <c r="O108" s="244"/>
      <c r="P108" s="40"/>
      <c r="Q108" s="101"/>
      <c r="R108" s="41"/>
      <c r="S108" s="244"/>
      <c r="T108" s="40"/>
      <c r="U108" s="101"/>
      <c r="V108" s="41"/>
      <c r="W108" s="244"/>
      <c r="X108" s="40"/>
      <c r="Y108" s="101"/>
      <c r="Z108" s="41"/>
      <c r="AA108" s="244"/>
      <c r="AB108" s="40"/>
      <c r="AC108" s="101"/>
      <c r="AD108" s="41"/>
      <c r="AE108" s="244"/>
      <c r="AF108" s="40"/>
      <c r="AG108" s="101"/>
      <c r="AH108" s="41"/>
      <c r="AI108" s="244"/>
      <c r="AJ108" s="40"/>
      <c r="AK108" s="101"/>
      <c r="AL108" s="40"/>
      <c r="AM108" s="101"/>
      <c r="AN108" s="101"/>
      <c r="AO108" s="43"/>
      <c r="AP108" s="43"/>
      <c r="AQ108" s="201" t="s">
        <v>111</v>
      </c>
      <c r="CG108" s="256">
        <v>0</v>
      </c>
      <c r="CH108" s="256">
        <v>0</v>
      </c>
      <c r="CI108" s="256"/>
      <c r="CJ108" s="256"/>
      <c r="CK108" s="256"/>
      <c r="CL108" s="256"/>
      <c r="CM108" s="256"/>
      <c r="CN108" s="256"/>
      <c r="CO108" s="256"/>
    </row>
    <row r="109" spans="1:93" x14ac:dyDescent="0.25">
      <c r="A109" s="264"/>
      <c r="B109" s="39" t="s">
        <v>64</v>
      </c>
      <c r="C109" s="202">
        <f t="shared" si="9"/>
        <v>0</v>
      </c>
      <c r="D109" s="202">
        <f t="shared" si="10"/>
        <v>0</v>
      </c>
      <c r="E109" s="233">
        <f t="shared" si="10"/>
        <v>0</v>
      </c>
      <c r="F109" s="40"/>
      <c r="G109" s="244"/>
      <c r="H109" s="40"/>
      <c r="I109" s="101"/>
      <c r="J109" s="40"/>
      <c r="K109" s="244"/>
      <c r="L109" s="40"/>
      <c r="M109" s="101"/>
      <c r="N109" s="41"/>
      <c r="O109" s="244"/>
      <c r="P109" s="40"/>
      <c r="Q109" s="101"/>
      <c r="R109" s="41"/>
      <c r="S109" s="244"/>
      <c r="T109" s="40"/>
      <c r="U109" s="101"/>
      <c r="V109" s="41"/>
      <c r="W109" s="244"/>
      <c r="X109" s="40"/>
      <c r="Y109" s="101"/>
      <c r="Z109" s="41"/>
      <c r="AA109" s="244"/>
      <c r="AB109" s="40"/>
      <c r="AC109" s="101"/>
      <c r="AD109" s="41"/>
      <c r="AE109" s="244"/>
      <c r="AF109" s="40"/>
      <c r="AG109" s="101"/>
      <c r="AH109" s="41"/>
      <c r="AI109" s="244"/>
      <c r="AJ109" s="40"/>
      <c r="AK109" s="101"/>
      <c r="AL109" s="40"/>
      <c r="AM109" s="101"/>
      <c r="AN109" s="101"/>
      <c r="AO109" s="43"/>
      <c r="AP109" s="43"/>
      <c r="AQ109" s="201" t="s">
        <v>111</v>
      </c>
      <c r="CG109" s="256">
        <v>0</v>
      </c>
      <c r="CH109" s="256">
        <v>0</v>
      </c>
      <c r="CI109" s="256"/>
      <c r="CJ109" s="256"/>
      <c r="CK109" s="256"/>
      <c r="CL109" s="256"/>
      <c r="CM109" s="256"/>
      <c r="CN109" s="256"/>
      <c r="CO109" s="256"/>
    </row>
    <row r="110" spans="1:93" x14ac:dyDescent="0.25">
      <c r="A110" s="264"/>
      <c r="B110" s="91" t="s">
        <v>117</v>
      </c>
      <c r="C110" s="210">
        <f t="shared" si="9"/>
        <v>0</v>
      </c>
      <c r="D110" s="210">
        <f t="shared" si="10"/>
        <v>0</v>
      </c>
      <c r="E110" s="245">
        <f t="shared" si="10"/>
        <v>0</v>
      </c>
      <c r="F110" s="54"/>
      <c r="G110" s="203"/>
      <c r="H110" s="40"/>
      <c r="I110" s="101"/>
      <c r="J110" s="40"/>
      <c r="K110" s="244"/>
      <c r="L110" s="40"/>
      <c r="M110" s="101"/>
      <c r="N110" s="41"/>
      <c r="O110" s="244"/>
      <c r="P110" s="40"/>
      <c r="Q110" s="101"/>
      <c r="R110" s="41"/>
      <c r="S110" s="244"/>
      <c r="T110" s="40"/>
      <c r="U110" s="101"/>
      <c r="V110" s="41"/>
      <c r="W110" s="244"/>
      <c r="X110" s="40"/>
      <c r="Y110" s="101"/>
      <c r="Z110" s="41"/>
      <c r="AA110" s="244"/>
      <c r="AB110" s="40"/>
      <c r="AC110" s="101"/>
      <c r="AD110" s="41"/>
      <c r="AE110" s="244"/>
      <c r="AF110" s="40"/>
      <c r="AG110" s="101"/>
      <c r="AH110" s="41"/>
      <c r="AI110" s="244"/>
      <c r="AJ110" s="40"/>
      <c r="AK110" s="101"/>
      <c r="AL110" s="40"/>
      <c r="AM110" s="101"/>
      <c r="AN110" s="101"/>
      <c r="AO110" s="43"/>
      <c r="AP110" s="43"/>
      <c r="AQ110" s="201" t="s">
        <v>111</v>
      </c>
      <c r="CG110" s="256">
        <v>0</v>
      </c>
      <c r="CH110" s="256">
        <v>0</v>
      </c>
      <c r="CI110" s="256"/>
      <c r="CJ110" s="256"/>
      <c r="CK110" s="256"/>
      <c r="CL110" s="256"/>
      <c r="CM110" s="256"/>
      <c r="CN110" s="256"/>
      <c r="CO110" s="256"/>
    </row>
    <row r="111" spans="1:93" x14ac:dyDescent="0.25">
      <c r="A111" s="265"/>
      <c r="B111" s="56" t="s">
        <v>65</v>
      </c>
      <c r="C111" s="212">
        <f t="shared" si="9"/>
        <v>0</v>
      </c>
      <c r="D111" s="212">
        <f t="shared" si="10"/>
        <v>0</v>
      </c>
      <c r="E111" s="247">
        <f t="shared" si="10"/>
        <v>0</v>
      </c>
      <c r="F111" s="70"/>
      <c r="G111" s="248"/>
      <c r="H111" s="70"/>
      <c r="I111" s="103"/>
      <c r="J111" s="71"/>
      <c r="K111" s="61"/>
      <c r="L111" s="70"/>
      <c r="M111" s="73"/>
      <c r="N111" s="71"/>
      <c r="O111" s="61"/>
      <c r="P111" s="215"/>
      <c r="Q111" s="73"/>
      <c r="R111" s="248"/>
      <c r="S111" s="61"/>
      <c r="T111" s="70"/>
      <c r="U111" s="103"/>
      <c r="V111" s="71"/>
      <c r="W111" s="248"/>
      <c r="X111" s="70"/>
      <c r="Y111" s="103"/>
      <c r="Z111" s="71"/>
      <c r="AA111" s="248"/>
      <c r="AB111" s="70"/>
      <c r="AC111" s="103"/>
      <c r="AD111" s="71"/>
      <c r="AE111" s="248"/>
      <c r="AF111" s="70"/>
      <c r="AG111" s="103"/>
      <c r="AH111" s="71"/>
      <c r="AI111" s="248"/>
      <c r="AJ111" s="70"/>
      <c r="AK111" s="103"/>
      <c r="AL111" s="215"/>
      <c r="AM111" s="73"/>
      <c r="AN111" s="103"/>
      <c r="AO111" s="73"/>
      <c r="AP111" s="73"/>
      <c r="AQ111" s="201" t="s">
        <v>111</v>
      </c>
      <c r="CG111" s="256">
        <v>0</v>
      </c>
      <c r="CH111" s="256">
        <v>0</v>
      </c>
      <c r="CI111" s="256"/>
      <c r="CJ111" s="256"/>
      <c r="CK111" s="256"/>
      <c r="CL111" s="256"/>
      <c r="CM111" s="256"/>
      <c r="CN111" s="256"/>
      <c r="CO111" s="256"/>
    </row>
    <row r="112" spans="1:93" x14ac:dyDescent="0.25">
      <c r="A112" s="117" t="s">
        <v>66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18"/>
      <c r="CG112" s="256"/>
      <c r="CH112" s="256"/>
      <c r="CI112" s="256"/>
      <c r="CJ112" s="256"/>
      <c r="CK112" s="256"/>
      <c r="CL112" s="256"/>
      <c r="CM112" s="256"/>
      <c r="CN112" s="256"/>
      <c r="CO112" s="256"/>
    </row>
    <row r="113" spans="1:93" ht="47.25" customHeight="1" x14ac:dyDescent="0.25">
      <c r="A113" s="263" t="s">
        <v>67</v>
      </c>
      <c r="B113" s="184" t="s">
        <v>68</v>
      </c>
      <c r="C113" s="186" t="s">
        <v>69</v>
      </c>
      <c r="D113" s="186" t="s">
        <v>104</v>
      </c>
      <c r="E113" s="17"/>
      <c r="F113" s="17"/>
      <c r="G113" s="17"/>
      <c r="H113" s="17"/>
      <c r="I113" s="17"/>
      <c r="J113" s="17"/>
      <c r="K113" s="17"/>
      <c r="L113" s="118"/>
      <c r="CG113" s="256"/>
      <c r="CH113" s="256"/>
      <c r="CI113" s="256"/>
      <c r="CJ113" s="256"/>
      <c r="CK113" s="256"/>
      <c r="CL113" s="256"/>
      <c r="CM113" s="256"/>
      <c r="CN113" s="256"/>
      <c r="CO113" s="256"/>
    </row>
    <row r="114" spans="1:93" ht="18" customHeight="1" x14ac:dyDescent="0.25">
      <c r="A114" s="264"/>
      <c r="B114" s="119" t="s">
        <v>119</v>
      </c>
      <c r="C114" s="97"/>
      <c r="D114" s="97"/>
      <c r="E114" s="250"/>
      <c r="F114" s="118"/>
      <c r="G114" s="118"/>
      <c r="H114" s="118"/>
      <c r="I114" s="118"/>
      <c r="J114" s="118"/>
      <c r="K114" s="118"/>
      <c r="L114" s="118"/>
      <c r="CA114" s="195" t="str">
        <f>IF(D114&lt;=C114,""," Las consejerías realizadas en Espacios Amigables NO pueden ser mayor al Total de Actividades.-")</f>
        <v/>
      </c>
      <c r="CG114" s="256">
        <f>IF(D114&lt;=C114,0,1)</f>
        <v>0</v>
      </c>
      <c r="CH114" s="256"/>
      <c r="CI114" s="256"/>
      <c r="CJ114" s="256"/>
      <c r="CK114" s="256"/>
      <c r="CL114" s="256"/>
      <c r="CM114" s="256"/>
      <c r="CN114" s="256"/>
      <c r="CO114" s="256"/>
    </row>
    <row r="115" spans="1:93" ht="24" customHeight="1" x14ac:dyDescent="0.25">
      <c r="A115" s="264"/>
      <c r="B115" s="123" t="s">
        <v>120</v>
      </c>
      <c r="C115" s="124"/>
      <c r="D115" s="124"/>
      <c r="E115" s="250"/>
      <c r="F115" s="118"/>
      <c r="G115" s="118"/>
      <c r="H115" s="118"/>
      <c r="I115" s="118"/>
      <c r="J115" s="118"/>
      <c r="K115" s="118"/>
      <c r="L115" s="118"/>
      <c r="CA115" s="195" t="str">
        <f>IF(D115&lt;=C115,""," Las consejerías realizadas en Espacios Amigables NO pueden ser mayor al Total de Actividades.-")</f>
        <v/>
      </c>
      <c r="CG115" s="256">
        <f>IF(D115&lt;=C115,0,1)</f>
        <v>0</v>
      </c>
      <c r="CH115" s="256"/>
      <c r="CI115" s="256"/>
      <c r="CJ115" s="256"/>
      <c r="CK115" s="256"/>
      <c r="CL115" s="256"/>
      <c r="CM115" s="256"/>
      <c r="CN115" s="256"/>
      <c r="CO115" s="256"/>
    </row>
    <row r="116" spans="1:93" ht="23.25" customHeight="1" x14ac:dyDescent="0.25">
      <c r="A116" s="264"/>
      <c r="B116" s="123" t="s">
        <v>121</v>
      </c>
      <c r="C116" s="124"/>
      <c r="D116" s="124"/>
      <c r="E116" s="250"/>
      <c r="F116" s="118"/>
      <c r="G116" s="118"/>
      <c r="H116" s="118"/>
      <c r="I116" s="118"/>
      <c r="J116" s="118"/>
      <c r="K116" s="118"/>
      <c r="L116" s="118"/>
      <c r="CA116" s="195" t="str">
        <f>IF(D116&lt;=C116,""," Las consejerías realizadas en Espacios Amigables NO pueden ser mayor al Total de Actividades.-")</f>
        <v/>
      </c>
      <c r="CG116" s="256">
        <f>IF(D116&lt;=C116,0,1)</f>
        <v>0</v>
      </c>
      <c r="CH116" s="256"/>
      <c r="CI116" s="256"/>
      <c r="CJ116" s="256"/>
      <c r="CK116" s="256"/>
      <c r="CL116" s="256"/>
      <c r="CM116" s="256"/>
      <c r="CN116" s="256"/>
      <c r="CO116" s="256"/>
    </row>
    <row r="117" spans="1:93" ht="19.5" customHeight="1" x14ac:dyDescent="0.25">
      <c r="A117" s="264"/>
      <c r="B117" s="123" t="s">
        <v>122</v>
      </c>
      <c r="C117" s="124"/>
      <c r="D117" s="126"/>
      <c r="E117" s="250"/>
      <c r="F117" s="118"/>
      <c r="G117" s="118"/>
      <c r="H117" s="118"/>
      <c r="I117" s="118"/>
      <c r="J117" s="118"/>
      <c r="K117" s="118"/>
      <c r="L117" s="118"/>
      <c r="CG117" s="256"/>
      <c r="CH117" s="256"/>
      <c r="CI117" s="256"/>
      <c r="CJ117" s="256"/>
      <c r="CK117" s="256"/>
      <c r="CL117" s="256"/>
      <c r="CM117" s="256"/>
      <c r="CN117" s="256"/>
      <c r="CO117" s="256"/>
    </row>
    <row r="118" spans="1:93" ht="18.75" customHeight="1" x14ac:dyDescent="0.25">
      <c r="A118" s="264"/>
      <c r="B118" s="123" t="s">
        <v>123</v>
      </c>
      <c r="C118" s="124"/>
      <c r="D118" s="126"/>
      <c r="E118" s="250"/>
      <c r="F118" s="118"/>
      <c r="G118" s="118"/>
      <c r="H118" s="118"/>
      <c r="I118" s="118"/>
      <c r="J118" s="118"/>
      <c r="K118" s="118"/>
      <c r="L118" s="118"/>
      <c r="CG118" s="256"/>
      <c r="CH118" s="256"/>
      <c r="CI118" s="256"/>
      <c r="CJ118" s="256"/>
      <c r="CK118" s="256"/>
      <c r="CL118" s="256"/>
      <c r="CM118" s="256"/>
      <c r="CN118" s="256"/>
      <c r="CO118" s="256"/>
    </row>
    <row r="119" spans="1:93" ht="26.25" customHeight="1" x14ac:dyDescent="0.25">
      <c r="A119" s="264"/>
      <c r="B119" s="123" t="s">
        <v>124</v>
      </c>
      <c r="C119" s="124"/>
      <c r="D119" s="124"/>
      <c r="E119" s="250"/>
      <c r="F119" s="118"/>
      <c r="G119" s="118"/>
      <c r="H119" s="118"/>
      <c r="I119" s="118"/>
      <c r="J119" s="118"/>
      <c r="K119" s="118"/>
      <c r="L119" s="118"/>
      <c r="CA119" s="195" t="str">
        <f>IF(D119&lt;=C119,""," Las consejerías realizadas en Espacios Amigables NO pueden ser mayor al Total de Actividades.-")</f>
        <v/>
      </c>
      <c r="CG119" s="256">
        <f>IF(D119&lt;=C119,0,1)</f>
        <v>0</v>
      </c>
      <c r="CH119" s="256"/>
      <c r="CI119" s="256"/>
      <c r="CJ119" s="256"/>
      <c r="CK119" s="256"/>
      <c r="CL119" s="256"/>
      <c r="CM119" s="256"/>
      <c r="CN119" s="256"/>
      <c r="CO119" s="256"/>
    </row>
    <row r="120" spans="1:93" ht="22.5" customHeight="1" x14ac:dyDescent="0.25">
      <c r="A120" s="264"/>
      <c r="B120" s="123" t="s">
        <v>125</v>
      </c>
      <c r="C120" s="124"/>
      <c r="D120" s="124"/>
      <c r="E120" s="250"/>
      <c r="F120" s="118"/>
      <c r="G120" s="118"/>
      <c r="H120" s="118"/>
      <c r="I120" s="118"/>
      <c r="J120" s="118"/>
      <c r="K120" s="118"/>
      <c r="L120" s="118"/>
      <c r="CA120" s="195" t="str">
        <f>IF(D120&lt;=C120,""," Las consejerías realizadas en Espacios Amigables NO pueden ser mayor al Total de Actividades.-")</f>
        <v/>
      </c>
      <c r="CG120" s="256">
        <f>IF(D120&lt;=C120,0,1)</f>
        <v>0</v>
      </c>
      <c r="CH120" s="256"/>
      <c r="CI120" s="256"/>
      <c r="CJ120" s="256"/>
      <c r="CK120" s="256"/>
      <c r="CL120" s="256"/>
      <c r="CM120" s="256"/>
      <c r="CN120" s="256"/>
      <c r="CO120" s="256"/>
    </row>
    <row r="121" spans="1:93" ht="18.75" customHeight="1" x14ac:dyDescent="0.25">
      <c r="A121" s="265"/>
      <c r="B121" s="128" t="s">
        <v>126</v>
      </c>
      <c r="C121" s="129"/>
      <c r="D121" s="129"/>
      <c r="E121" s="250"/>
      <c r="F121" s="118"/>
      <c r="G121" s="118"/>
      <c r="H121" s="118"/>
      <c r="I121" s="118"/>
      <c r="J121" s="118"/>
      <c r="K121" s="118"/>
      <c r="L121" s="118"/>
      <c r="CA121" s="195" t="str">
        <f>IF(D121&lt;=C121,""," Las consejerías realizadas en Espacios Amigables NO pueden ser mayor al Total de Actividades.-")</f>
        <v/>
      </c>
      <c r="CG121" s="256">
        <f>IF(D121&lt;=C121,0,1)</f>
        <v>0</v>
      </c>
      <c r="CH121" s="256"/>
      <c r="CI121" s="256"/>
      <c r="CJ121" s="256"/>
      <c r="CK121" s="256"/>
      <c r="CL121" s="256"/>
      <c r="CM121" s="256"/>
      <c r="CN121" s="256"/>
      <c r="CO121" s="256"/>
    </row>
    <row r="122" spans="1:93" x14ac:dyDescent="0.25">
      <c r="A122" s="130" t="s">
        <v>70</v>
      </c>
      <c r="B122" s="131"/>
      <c r="C122" s="132"/>
      <c r="D122" s="118"/>
      <c r="E122" s="118"/>
      <c r="F122" s="118"/>
      <c r="G122" s="118"/>
      <c r="H122" s="118"/>
      <c r="I122" s="118"/>
      <c r="J122" s="118"/>
      <c r="K122" s="118"/>
      <c r="L122" s="118"/>
      <c r="CG122" s="256"/>
      <c r="CH122" s="256"/>
      <c r="CI122" s="256"/>
      <c r="CJ122" s="256"/>
      <c r="CK122" s="256"/>
      <c r="CL122" s="256"/>
      <c r="CM122" s="256"/>
      <c r="CN122" s="256"/>
      <c r="CO122" s="256"/>
    </row>
    <row r="123" spans="1:93" x14ac:dyDescent="0.25">
      <c r="A123" s="133" t="s">
        <v>71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CG123" s="256"/>
      <c r="CH123" s="256"/>
      <c r="CI123" s="256"/>
      <c r="CJ123" s="256"/>
      <c r="CK123" s="256"/>
      <c r="CL123" s="256"/>
      <c r="CM123" s="256"/>
      <c r="CN123" s="256"/>
      <c r="CO123" s="256"/>
    </row>
    <row r="124" spans="1:93" ht="21" customHeight="1" x14ac:dyDescent="0.25">
      <c r="A124" s="259" t="s">
        <v>72</v>
      </c>
      <c r="B124" s="259" t="s">
        <v>73</v>
      </c>
      <c r="C124" s="259" t="s">
        <v>69</v>
      </c>
      <c r="D124" s="267" t="s">
        <v>74</v>
      </c>
      <c r="E124" s="268"/>
      <c r="F124" s="268"/>
      <c r="G124" s="268"/>
      <c r="H124" s="268"/>
      <c r="I124" s="268"/>
      <c r="J124" s="269"/>
      <c r="K124" s="270" t="s">
        <v>127</v>
      </c>
      <c r="L124" s="272" t="s">
        <v>75</v>
      </c>
      <c r="CG124" s="256"/>
      <c r="CH124" s="256"/>
      <c r="CI124" s="256"/>
      <c r="CJ124" s="256"/>
      <c r="CK124" s="256"/>
      <c r="CL124" s="256"/>
      <c r="CM124" s="256"/>
      <c r="CN124" s="256"/>
      <c r="CO124" s="256"/>
    </row>
    <row r="125" spans="1:93" ht="48.75" customHeight="1" x14ac:dyDescent="0.25">
      <c r="A125" s="259"/>
      <c r="B125" s="259"/>
      <c r="C125" s="266"/>
      <c r="D125" s="135" t="s">
        <v>128</v>
      </c>
      <c r="E125" s="136" t="s">
        <v>129</v>
      </c>
      <c r="F125" s="136" t="s">
        <v>130</v>
      </c>
      <c r="G125" s="136" t="s">
        <v>131</v>
      </c>
      <c r="H125" s="136" t="s">
        <v>132</v>
      </c>
      <c r="I125" s="137" t="s">
        <v>133</v>
      </c>
      <c r="J125" s="138" t="s">
        <v>134</v>
      </c>
      <c r="K125" s="271"/>
      <c r="L125" s="273"/>
      <c r="CG125" s="256"/>
      <c r="CH125" s="256"/>
      <c r="CI125" s="256"/>
      <c r="CJ125" s="256"/>
      <c r="CK125" s="256"/>
      <c r="CL125" s="256"/>
      <c r="CM125" s="256"/>
      <c r="CN125" s="256"/>
      <c r="CO125" s="256"/>
    </row>
    <row r="126" spans="1:93" ht="16.5" customHeight="1" x14ac:dyDescent="0.25">
      <c r="A126" s="259" t="s">
        <v>76</v>
      </c>
      <c r="B126" s="141" t="s">
        <v>77</v>
      </c>
      <c r="C126" s="251">
        <f t="shared" ref="C126:C141" si="11">SUM(D126:J126)</f>
        <v>0</v>
      </c>
      <c r="D126" s="30"/>
      <c r="E126" s="32"/>
      <c r="F126" s="32"/>
      <c r="G126" s="32"/>
      <c r="H126" s="32"/>
      <c r="I126" s="34"/>
      <c r="J126" s="33"/>
      <c r="K126" s="30"/>
      <c r="L126" s="143"/>
      <c r="M126" s="195"/>
      <c r="CG126" s="256"/>
      <c r="CH126" s="256"/>
      <c r="CI126" s="256"/>
      <c r="CJ126" s="256"/>
      <c r="CK126" s="256"/>
      <c r="CL126" s="256"/>
      <c r="CM126" s="256"/>
      <c r="CN126" s="256"/>
      <c r="CO126" s="256"/>
    </row>
    <row r="127" spans="1:93" ht="14.25" customHeight="1" x14ac:dyDescent="0.25">
      <c r="A127" s="259"/>
      <c r="B127" s="145" t="s">
        <v>135</v>
      </c>
      <c r="C127" s="233">
        <f t="shared" si="11"/>
        <v>0</v>
      </c>
      <c r="D127" s="40"/>
      <c r="E127" s="42"/>
      <c r="F127" s="42"/>
      <c r="G127" s="42"/>
      <c r="H127" s="42"/>
      <c r="I127" s="44"/>
      <c r="J127" s="43"/>
      <c r="K127" s="40"/>
      <c r="L127" s="124"/>
      <c r="M127" s="195"/>
      <c r="CG127" s="256"/>
      <c r="CH127" s="256"/>
      <c r="CI127" s="256"/>
      <c r="CJ127" s="256"/>
      <c r="CK127" s="256"/>
      <c r="CL127" s="256"/>
      <c r="CM127" s="256"/>
      <c r="CN127" s="256"/>
      <c r="CO127" s="256"/>
    </row>
    <row r="128" spans="1:93" ht="17.25" customHeight="1" x14ac:dyDescent="0.25">
      <c r="A128" s="260"/>
      <c r="B128" s="145" t="s">
        <v>78</v>
      </c>
      <c r="C128" s="233">
        <f t="shared" si="11"/>
        <v>0</v>
      </c>
      <c r="D128" s="40"/>
      <c r="E128" s="42"/>
      <c r="F128" s="42"/>
      <c r="G128" s="42"/>
      <c r="H128" s="42"/>
      <c r="I128" s="44"/>
      <c r="J128" s="43"/>
      <c r="K128" s="40"/>
      <c r="L128" s="124"/>
      <c r="M128" s="195"/>
      <c r="CG128" s="256"/>
      <c r="CH128" s="256"/>
      <c r="CI128" s="256"/>
      <c r="CJ128" s="256"/>
      <c r="CK128" s="256"/>
      <c r="CL128" s="256"/>
      <c r="CM128" s="256"/>
      <c r="CN128" s="256"/>
      <c r="CO128" s="256"/>
    </row>
    <row r="129" spans="1:93" ht="14.25" customHeight="1" x14ac:dyDescent="0.25">
      <c r="A129" s="260"/>
      <c r="B129" s="146" t="s">
        <v>79</v>
      </c>
      <c r="C129" s="247">
        <f t="shared" si="11"/>
        <v>0</v>
      </c>
      <c r="D129" s="57"/>
      <c r="E129" s="59"/>
      <c r="F129" s="59"/>
      <c r="G129" s="59"/>
      <c r="H129" s="59"/>
      <c r="I129" s="147"/>
      <c r="J129" s="60"/>
      <c r="K129" s="57"/>
      <c r="L129" s="102"/>
      <c r="M129" s="195"/>
      <c r="CG129" s="256"/>
      <c r="CH129" s="256"/>
      <c r="CI129" s="256"/>
      <c r="CJ129" s="256"/>
      <c r="CK129" s="256"/>
      <c r="CL129" s="256"/>
      <c r="CM129" s="256"/>
      <c r="CN129" s="256"/>
      <c r="CO129" s="256"/>
    </row>
    <row r="130" spans="1:93" ht="17.25" customHeight="1" x14ac:dyDescent="0.25">
      <c r="A130" s="260" t="s">
        <v>80</v>
      </c>
      <c r="B130" s="141" t="s">
        <v>77</v>
      </c>
      <c r="C130" s="242">
        <f t="shared" si="11"/>
        <v>0</v>
      </c>
      <c r="D130" s="65"/>
      <c r="E130" s="67"/>
      <c r="F130" s="67"/>
      <c r="G130" s="67"/>
      <c r="H130" s="67"/>
      <c r="I130" s="69"/>
      <c r="J130" s="68"/>
      <c r="K130" s="65"/>
      <c r="L130" s="97"/>
      <c r="M130" s="195"/>
      <c r="CG130" s="256"/>
      <c r="CH130" s="256"/>
      <c r="CI130" s="256"/>
      <c r="CJ130" s="256"/>
      <c r="CK130" s="256"/>
      <c r="CL130" s="256"/>
      <c r="CM130" s="256"/>
      <c r="CN130" s="256"/>
      <c r="CO130" s="256"/>
    </row>
    <row r="131" spans="1:93" ht="15.75" customHeight="1" x14ac:dyDescent="0.25">
      <c r="A131" s="260"/>
      <c r="B131" s="145" t="s">
        <v>135</v>
      </c>
      <c r="C131" s="252">
        <f t="shared" si="11"/>
        <v>0</v>
      </c>
      <c r="D131" s="77"/>
      <c r="E131" s="75"/>
      <c r="F131" s="75"/>
      <c r="G131" s="75"/>
      <c r="H131" s="75"/>
      <c r="I131" s="78"/>
      <c r="J131" s="76"/>
      <c r="K131" s="77"/>
      <c r="L131" s="149"/>
      <c r="M131" s="195"/>
      <c r="CG131" s="256"/>
      <c r="CH131" s="256"/>
      <c r="CI131" s="256"/>
      <c r="CJ131" s="256"/>
      <c r="CK131" s="256"/>
      <c r="CL131" s="256"/>
      <c r="CM131" s="256"/>
      <c r="CN131" s="256"/>
      <c r="CO131" s="256"/>
    </row>
    <row r="132" spans="1:93" ht="15" customHeight="1" x14ac:dyDescent="0.25">
      <c r="A132" s="260"/>
      <c r="B132" s="145" t="s">
        <v>78</v>
      </c>
      <c r="C132" s="233">
        <f t="shared" si="11"/>
        <v>0</v>
      </c>
      <c r="D132" s="40"/>
      <c r="E132" s="42"/>
      <c r="F132" s="42"/>
      <c r="G132" s="42"/>
      <c r="H132" s="42"/>
      <c r="I132" s="44"/>
      <c r="J132" s="43"/>
      <c r="K132" s="40"/>
      <c r="L132" s="124"/>
      <c r="M132" s="195"/>
      <c r="CG132" s="256"/>
      <c r="CH132" s="256"/>
      <c r="CI132" s="256"/>
      <c r="CJ132" s="256"/>
      <c r="CK132" s="256"/>
      <c r="CL132" s="256"/>
      <c r="CM132" s="256"/>
      <c r="CN132" s="256"/>
      <c r="CO132" s="256"/>
    </row>
    <row r="133" spans="1:93" ht="16.5" customHeight="1" x14ac:dyDescent="0.25">
      <c r="A133" s="260"/>
      <c r="B133" s="146" t="s">
        <v>79</v>
      </c>
      <c r="C133" s="247">
        <f t="shared" si="11"/>
        <v>0</v>
      </c>
      <c r="D133" s="70"/>
      <c r="E133" s="72"/>
      <c r="F133" s="72"/>
      <c r="G133" s="72"/>
      <c r="H133" s="72"/>
      <c r="I133" s="61"/>
      <c r="J133" s="73"/>
      <c r="K133" s="70"/>
      <c r="L133" s="129"/>
      <c r="M133" s="195"/>
      <c r="CG133" s="256"/>
      <c r="CH133" s="256"/>
      <c r="CI133" s="256"/>
      <c r="CJ133" s="256"/>
      <c r="CK133" s="256"/>
      <c r="CL133" s="256"/>
      <c r="CM133" s="256"/>
      <c r="CN133" s="256"/>
      <c r="CO133" s="256"/>
    </row>
    <row r="134" spans="1:93" ht="15" customHeight="1" x14ac:dyDescent="0.25">
      <c r="A134" s="260" t="s">
        <v>81</v>
      </c>
      <c r="B134" s="141" t="s">
        <v>77</v>
      </c>
      <c r="C134" s="242">
        <f t="shared" si="11"/>
        <v>0</v>
      </c>
      <c r="D134" s="65"/>
      <c r="E134" s="67"/>
      <c r="F134" s="67"/>
      <c r="G134" s="67"/>
      <c r="H134" s="67"/>
      <c r="I134" s="69"/>
      <c r="J134" s="68"/>
      <c r="K134" s="65"/>
      <c r="L134" s="97"/>
      <c r="M134" s="195"/>
      <c r="CG134" s="256"/>
      <c r="CH134" s="256"/>
      <c r="CI134" s="256"/>
      <c r="CJ134" s="256"/>
      <c r="CK134" s="256"/>
      <c r="CL134" s="256"/>
      <c r="CM134" s="256"/>
      <c r="CN134" s="256"/>
      <c r="CO134" s="256"/>
    </row>
    <row r="135" spans="1:93" ht="16.5" customHeight="1" x14ac:dyDescent="0.25">
      <c r="A135" s="260"/>
      <c r="B135" s="145" t="s">
        <v>135</v>
      </c>
      <c r="C135" s="252">
        <f t="shared" si="11"/>
        <v>0</v>
      </c>
      <c r="D135" s="77"/>
      <c r="E135" s="75"/>
      <c r="F135" s="75"/>
      <c r="G135" s="75"/>
      <c r="H135" s="75"/>
      <c r="I135" s="78"/>
      <c r="J135" s="76"/>
      <c r="K135" s="77"/>
      <c r="L135" s="149"/>
      <c r="M135" s="195"/>
      <c r="CG135" s="256"/>
      <c r="CH135" s="256"/>
      <c r="CI135" s="256"/>
      <c r="CJ135" s="256"/>
      <c r="CK135" s="256"/>
      <c r="CL135" s="256"/>
      <c r="CM135" s="256"/>
      <c r="CN135" s="256"/>
      <c r="CO135" s="256"/>
    </row>
    <row r="136" spans="1:93" ht="15.75" customHeight="1" x14ac:dyDescent="0.25">
      <c r="A136" s="260"/>
      <c r="B136" s="145" t="s">
        <v>78</v>
      </c>
      <c r="C136" s="233">
        <f t="shared" si="11"/>
        <v>0</v>
      </c>
      <c r="D136" s="40"/>
      <c r="E136" s="42"/>
      <c r="F136" s="42"/>
      <c r="G136" s="42"/>
      <c r="H136" s="42"/>
      <c r="I136" s="44"/>
      <c r="J136" s="43"/>
      <c r="K136" s="40"/>
      <c r="L136" s="124"/>
      <c r="M136" s="195"/>
      <c r="CG136" s="256"/>
      <c r="CH136" s="256"/>
      <c r="CI136" s="256"/>
      <c r="CJ136" s="256"/>
      <c r="CK136" s="256"/>
      <c r="CL136" s="256"/>
      <c r="CM136" s="256"/>
      <c r="CN136" s="256"/>
      <c r="CO136" s="256"/>
    </row>
    <row r="137" spans="1:93" ht="15.75" customHeight="1" x14ac:dyDescent="0.25">
      <c r="A137" s="260"/>
      <c r="B137" s="146" t="s">
        <v>79</v>
      </c>
      <c r="C137" s="247">
        <f t="shared" si="11"/>
        <v>0</v>
      </c>
      <c r="D137" s="70"/>
      <c r="E137" s="72"/>
      <c r="F137" s="72"/>
      <c r="G137" s="72"/>
      <c r="H137" s="72"/>
      <c r="I137" s="61"/>
      <c r="J137" s="73"/>
      <c r="K137" s="70"/>
      <c r="L137" s="129"/>
      <c r="M137" s="195"/>
      <c r="CG137" s="256"/>
      <c r="CH137" s="256"/>
      <c r="CI137" s="256"/>
      <c r="CJ137" s="256"/>
      <c r="CK137" s="256"/>
      <c r="CL137" s="256"/>
      <c r="CM137" s="256"/>
      <c r="CN137" s="256"/>
      <c r="CO137" s="256"/>
    </row>
    <row r="138" spans="1:93" ht="15.75" customHeight="1" x14ac:dyDescent="0.25">
      <c r="A138" s="260" t="s">
        <v>82</v>
      </c>
      <c r="B138" s="141" t="s">
        <v>77</v>
      </c>
      <c r="C138" s="242">
        <f t="shared" si="11"/>
        <v>0</v>
      </c>
      <c r="D138" s="65"/>
      <c r="E138" s="67"/>
      <c r="F138" s="67"/>
      <c r="G138" s="67"/>
      <c r="H138" s="67"/>
      <c r="I138" s="69"/>
      <c r="J138" s="68"/>
      <c r="K138" s="65"/>
      <c r="L138" s="97"/>
      <c r="M138" s="195"/>
      <c r="CG138" s="256"/>
      <c r="CH138" s="256"/>
      <c r="CI138" s="256"/>
      <c r="CJ138" s="256"/>
      <c r="CK138" s="256"/>
      <c r="CL138" s="256"/>
      <c r="CM138" s="256"/>
      <c r="CN138" s="256"/>
      <c r="CO138" s="256"/>
    </row>
    <row r="139" spans="1:93" ht="16.5" customHeight="1" x14ac:dyDescent="0.25">
      <c r="A139" s="260"/>
      <c r="B139" s="145" t="s">
        <v>135</v>
      </c>
      <c r="C139" s="252">
        <f t="shared" si="11"/>
        <v>0</v>
      </c>
      <c r="D139" s="77"/>
      <c r="E139" s="75"/>
      <c r="F139" s="75"/>
      <c r="G139" s="75"/>
      <c r="H139" s="75"/>
      <c r="I139" s="78"/>
      <c r="J139" s="76"/>
      <c r="K139" s="77"/>
      <c r="L139" s="149"/>
      <c r="M139" s="195"/>
      <c r="CG139" s="256"/>
      <c r="CH139" s="256"/>
      <c r="CI139" s="256"/>
      <c r="CJ139" s="256"/>
      <c r="CK139" s="256"/>
      <c r="CL139" s="256"/>
      <c r="CM139" s="256"/>
      <c r="CN139" s="256"/>
      <c r="CO139" s="256"/>
    </row>
    <row r="140" spans="1:93" ht="15" customHeight="1" x14ac:dyDescent="0.25">
      <c r="A140" s="260"/>
      <c r="B140" s="145" t="s">
        <v>78</v>
      </c>
      <c r="C140" s="233">
        <f t="shared" si="11"/>
        <v>0</v>
      </c>
      <c r="D140" s="40"/>
      <c r="E140" s="42"/>
      <c r="F140" s="42"/>
      <c r="G140" s="42"/>
      <c r="H140" s="42"/>
      <c r="I140" s="44"/>
      <c r="J140" s="43"/>
      <c r="K140" s="40"/>
      <c r="L140" s="124"/>
      <c r="M140" s="195"/>
      <c r="CG140" s="256"/>
      <c r="CH140" s="256"/>
      <c r="CI140" s="256"/>
      <c r="CJ140" s="256"/>
      <c r="CK140" s="256"/>
      <c r="CL140" s="256"/>
      <c r="CM140" s="256"/>
      <c r="CN140" s="256"/>
      <c r="CO140" s="256"/>
    </row>
    <row r="141" spans="1:93" ht="15" customHeight="1" x14ac:dyDescent="0.25">
      <c r="A141" s="260"/>
      <c r="B141" s="146" t="s">
        <v>79</v>
      </c>
      <c r="C141" s="247">
        <f t="shared" si="11"/>
        <v>0</v>
      </c>
      <c r="D141" s="70"/>
      <c r="E141" s="72"/>
      <c r="F141" s="72"/>
      <c r="G141" s="72"/>
      <c r="H141" s="72"/>
      <c r="I141" s="61"/>
      <c r="J141" s="73"/>
      <c r="K141" s="70"/>
      <c r="L141" s="129"/>
      <c r="M141" s="195"/>
      <c r="CG141" s="256"/>
      <c r="CH141" s="256"/>
      <c r="CI141" s="256"/>
      <c r="CJ141" s="256"/>
      <c r="CK141" s="256"/>
      <c r="CL141" s="256"/>
      <c r="CM141" s="256"/>
      <c r="CN141" s="256"/>
      <c r="CO141" s="256"/>
    </row>
    <row r="142" spans="1:93" x14ac:dyDescent="0.25">
      <c r="A142" s="133" t="s">
        <v>83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CG142" s="256"/>
      <c r="CH142" s="256"/>
      <c r="CI142" s="256"/>
      <c r="CJ142" s="256"/>
      <c r="CK142" s="256"/>
      <c r="CL142" s="256"/>
      <c r="CM142" s="256"/>
      <c r="CN142" s="256"/>
      <c r="CO142" s="256"/>
    </row>
    <row r="143" spans="1:93" ht="33" customHeight="1" x14ac:dyDescent="0.25">
      <c r="A143" s="184" t="s">
        <v>84</v>
      </c>
      <c r="B143" s="150" t="s">
        <v>85</v>
      </c>
      <c r="C143" s="151" t="s">
        <v>136</v>
      </c>
      <c r="D143" s="152" t="s">
        <v>86</v>
      </c>
      <c r="E143" s="152" t="s">
        <v>87</v>
      </c>
      <c r="F143" s="152" t="s">
        <v>88</v>
      </c>
      <c r="G143" s="152" t="s">
        <v>89</v>
      </c>
      <c r="H143" s="153" t="s">
        <v>90</v>
      </c>
      <c r="I143" s="154"/>
      <c r="J143" s="155"/>
      <c r="K143" s="156"/>
      <c r="L143" s="156"/>
      <c r="CG143" s="256"/>
      <c r="CH143" s="256"/>
      <c r="CI143" s="256"/>
      <c r="CJ143" s="256"/>
      <c r="CK143" s="256"/>
      <c r="CL143" s="256"/>
      <c r="CM143" s="256"/>
      <c r="CN143" s="256"/>
      <c r="CO143" s="256"/>
    </row>
    <row r="144" spans="1:93" ht="15.75" customHeight="1" x14ac:dyDescent="0.25">
      <c r="A144" s="141" t="s">
        <v>91</v>
      </c>
      <c r="B144" s="242">
        <f>SUM(C144:H144)</f>
        <v>0</v>
      </c>
      <c r="C144" s="65"/>
      <c r="D144" s="158"/>
      <c r="E144" s="158"/>
      <c r="F144" s="158"/>
      <c r="G144" s="158"/>
      <c r="H144" s="159"/>
      <c r="I144" s="253"/>
      <c r="J144" s="7"/>
      <c r="K144" s="160"/>
      <c r="L144" s="160"/>
      <c r="CG144" s="256"/>
      <c r="CH144" s="256"/>
      <c r="CI144" s="256"/>
      <c r="CJ144" s="256"/>
      <c r="CK144" s="256"/>
      <c r="CL144" s="256"/>
      <c r="CM144" s="256"/>
      <c r="CN144" s="256"/>
      <c r="CO144" s="256"/>
    </row>
    <row r="145" spans="1:93" ht="15.75" customHeight="1" x14ac:dyDescent="0.25">
      <c r="A145" s="145" t="s">
        <v>135</v>
      </c>
      <c r="B145" s="252">
        <f>SUM(C145:H145)</f>
        <v>0</v>
      </c>
      <c r="C145" s="77"/>
      <c r="D145" s="75"/>
      <c r="E145" s="75"/>
      <c r="F145" s="75"/>
      <c r="G145" s="75"/>
      <c r="H145" s="76"/>
      <c r="I145" s="253"/>
      <c r="J145" s="7"/>
      <c r="K145" s="160"/>
      <c r="L145" s="160"/>
      <c r="CG145" s="256"/>
      <c r="CH145" s="256"/>
      <c r="CI145" s="256"/>
      <c r="CJ145" s="256"/>
      <c r="CK145" s="256"/>
      <c r="CL145" s="256"/>
      <c r="CM145" s="256"/>
      <c r="CN145" s="256"/>
      <c r="CO145" s="256"/>
    </row>
    <row r="146" spans="1:93" ht="15.75" customHeight="1" x14ac:dyDescent="0.25">
      <c r="A146" s="145" t="s">
        <v>78</v>
      </c>
      <c r="B146" s="233">
        <f>SUM(C146:H146)</f>
        <v>0</v>
      </c>
      <c r="C146" s="40"/>
      <c r="D146" s="42"/>
      <c r="E146" s="42"/>
      <c r="F146" s="42"/>
      <c r="G146" s="42"/>
      <c r="H146" s="43"/>
      <c r="I146" s="253"/>
      <c r="J146" s="7"/>
      <c r="K146" s="160"/>
      <c r="L146" s="160"/>
      <c r="CG146" s="256"/>
      <c r="CH146" s="256"/>
      <c r="CI146" s="256"/>
      <c r="CJ146" s="256"/>
      <c r="CK146" s="256"/>
      <c r="CL146" s="256"/>
      <c r="CM146" s="256"/>
      <c r="CN146" s="256"/>
      <c r="CO146" s="256"/>
    </row>
    <row r="147" spans="1:93" ht="15.75" customHeight="1" x14ac:dyDescent="0.25">
      <c r="A147" s="146" t="s">
        <v>92</v>
      </c>
      <c r="B147" s="247">
        <f>SUM(C147:H147)</f>
        <v>0</v>
      </c>
      <c r="C147" s="70"/>
      <c r="D147" s="72"/>
      <c r="E147" s="72"/>
      <c r="F147" s="72"/>
      <c r="G147" s="72"/>
      <c r="H147" s="73"/>
      <c r="I147" s="253"/>
      <c r="J147" s="7"/>
      <c r="K147" s="160"/>
      <c r="L147" s="160"/>
      <c r="CG147" s="256"/>
      <c r="CH147" s="256"/>
      <c r="CI147" s="256"/>
      <c r="CJ147" s="256"/>
      <c r="CK147" s="256"/>
      <c r="CL147" s="256"/>
      <c r="CM147" s="256"/>
      <c r="CN147" s="256"/>
      <c r="CO147" s="256"/>
    </row>
    <row r="148" spans="1:93" x14ac:dyDescent="0.25">
      <c r="A148" s="133" t="s">
        <v>93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CG148" s="256"/>
      <c r="CH148" s="256"/>
      <c r="CI148" s="256"/>
      <c r="CJ148" s="256"/>
      <c r="CK148" s="256"/>
      <c r="CL148" s="256"/>
      <c r="CM148" s="256"/>
      <c r="CN148" s="256"/>
      <c r="CO148" s="256"/>
    </row>
    <row r="149" spans="1:93" ht="45" customHeight="1" x14ac:dyDescent="0.25">
      <c r="A149" s="184" t="s">
        <v>84</v>
      </c>
      <c r="B149" s="150" t="s">
        <v>69</v>
      </c>
      <c r="C149" s="151" t="s">
        <v>94</v>
      </c>
      <c r="D149" s="152" t="s">
        <v>95</v>
      </c>
      <c r="E149" s="152" t="s">
        <v>96</v>
      </c>
      <c r="F149" s="152" t="s">
        <v>97</v>
      </c>
      <c r="G149" s="152" t="s">
        <v>98</v>
      </c>
      <c r="H149" s="153" t="s">
        <v>137</v>
      </c>
      <c r="I149" s="154"/>
      <c r="J149" s="155"/>
      <c r="K149" s="156"/>
      <c r="L149" s="156"/>
      <c r="CG149" s="256"/>
      <c r="CH149" s="256"/>
      <c r="CI149" s="256"/>
      <c r="CJ149" s="256"/>
      <c r="CK149" s="256"/>
      <c r="CL149" s="256"/>
      <c r="CM149" s="256"/>
      <c r="CN149" s="256"/>
      <c r="CO149" s="256"/>
    </row>
    <row r="150" spans="1:93" ht="16.5" customHeight="1" x14ac:dyDescent="0.25">
      <c r="A150" s="141" t="s">
        <v>91</v>
      </c>
      <c r="B150" s="242">
        <f t="shared" ref="B150:B155" si="12">SUM(C150:H150)</f>
        <v>0</v>
      </c>
      <c r="C150" s="65"/>
      <c r="D150" s="158"/>
      <c r="E150" s="158"/>
      <c r="F150" s="158"/>
      <c r="G150" s="158"/>
      <c r="H150" s="159"/>
      <c r="I150" s="253"/>
      <c r="J150" s="7"/>
      <c r="K150" s="160"/>
      <c r="L150" s="160"/>
      <c r="CG150" s="256"/>
      <c r="CH150" s="256"/>
      <c r="CI150" s="256"/>
      <c r="CJ150" s="256"/>
      <c r="CK150" s="256"/>
      <c r="CL150" s="256"/>
      <c r="CM150" s="256"/>
      <c r="CN150" s="256"/>
      <c r="CO150" s="256"/>
    </row>
    <row r="151" spans="1:93" ht="16.5" customHeight="1" x14ac:dyDescent="0.25">
      <c r="A151" s="145" t="s">
        <v>135</v>
      </c>
      <c r="B151" s="233">
        <f t="shared" si="12"/>
        <v>0</v>
      </c>
      <c r="C151" s="40"/>
      <c r="D151" s="42"/>
      <c r="E151" s="42"/>
      <c r="F151" s="42"/>
      <c r="G151" s="42"/>
      <c r="H151" s="43"/>
      <c r="I151" s="253"/>
      <c r="J151" s="7"/>
      <c r="K151" s="160"/>
      <c r="L151" s="160"/>
      <c r="CG151" s="256"/>
      <c r="CH151" s="256"/>
      <c r="CI151" s="256"/>
      <c r="CJ151" s="256"/>
      <c r="CK151" s="256"/>
      <c r="CL151" s="256"/>
      <c r="CM151" s="256"/>
      <c r="CN151" s="256"/>
      <c r="CO151" s="256"/>
    </row>
    <row r="152" spans="1:93" ht="16.5" customHeight="1" x14ac:dyDescent="0.25">
      <c r="A152" s="145" t="s">
        <v>78</v>
      </c>
      <c r="B152" s="233">
        <f t="shared" si="12"/>
        <v>0</v>
      </c>
      <c r="C152" s="40"/>
      <c r="D152" s="42"/>
      <c r="E152" s="42"/>
      <c r="F152" s="42"/>
      <c r="G152" s="42"/>
      <c r="H152" s="43"/>
      <c r="I152" s="253"/>
      <c r="J152" s="7"/>
      <c r="K152" s="160"/>
      <c r="L152" s="160"/>
      <c r="CG152" s="256"/>
      <c r="CH152" s="256"/>
      <c r="CI152" s="256"/>
      <c r="CJ152" s="256"/>
      <c r="CK152" s="256"/>
      <c r="CL152" s="256"/>
      <c r="CM152" s="256"/>
      <c r="CN152" s="256"/>
      <c r="CO152" s="256"/>
    </row>
    <row r="153" spans="1:93" ht="16.5" customHeight="1" x14ac:dyDescent="0.25">
      <c r="A153" s="254" t="s">
        <v>99</v>
      </c>
      <c r="B153" s="233">
        <f t="shared" si="12"/>
        <v>0</v>
      </c>
      <c r="C153" s="40"/>
      <c r="D153" s="42"/>
      <c r="E153" s="42"/>
      <c r="F153" s="42"/>
      <c r="G153" s="42"/>
      <c r="H153" s="43"/>
      <c r="I153" s="253"/>
      <c r="J153" s="7"/>
      <c r="K153" s="160"/>
      <c r="L153" s="160"/>
      <c r="CG153" s="256"/>
      <c r="CH153" s="256"/>
      <c r="CI153" s="256"/>
      <c r="CJ153" s="256"/>
      <c r="CK153" s="256"/>
      <c r="CL153" s="256"/>
      <c r="CM153" s="256"/>
      <c r="CN153" s="256"/>
      <c r="CO153" s="256"/>
    </row>
    <row r="154" spans="1:93" ht="16.5" customHeight="1" x14ac:dyDescent="0.25">
      <c r="A154" s="161" t="s">
        <v>100</v>
      </c>
      <c r="B154" s="245">
        <f t="shared" si="12"/>
        <v>0</v>
      </c>
      <c r="C154" s="49"/>
      <c r="D154" s="51"/>
      <c r="E154" s="51"/>
      <c r="F154" s="51"/>
      <c r="G154" s="51"/>
      <c r="H154" s="52"/>
      <c r="I154" s="253"/>
      <c r="J154" s="7"/>
      <c r="K154" s="160"/>
      <c r="L154" s="160"/>
      <c r="CG154" s="256"/>
      <c r="CH154" s="256"/>
      <c r="CI154" s="256"/>
      <c r="CJ154" s="256"/>
      <c r="CK154" s="256"/>
      <c r="CL154" s="256"/>
      <c r="CM154" s="256"/>
      <c r="CN154" s="256"/>
      <c r="CO154" s="256"/>
    </row>
    <row r="155" spans="1:93" ht="16.5" customHeight="1" x14ac:dyDescent="0.25">
      <c r="A155" s="162" t="s">
        <v>101</v>
      </c>
      <c r="B155" s="247">
        <f t="shared" si="12"/>
        <v>0</v>
      </c>
      <c r="C155" s="70"/>
      <c r="D155" s="72"/>
      <c r="E155" s="72"/>
      <c r="F155" s="72"/>
      <c r="G155" s="72"/>
      <c r="H155" s="73"/>
      <c r="I155" s="253"/>
      <c r="J155" s="7"/>
      <c r="K155" s="160"/>
      <c r="L155" s="160"/>
      <c r="CG155" s="256"/>
      <c r="CH155" s="256"/>
      <c r="CI155" s="256"/>
      <c r="CJ155" s="256"/>
      <c r="CK155" s="256"/>
      <c r="CL155" s="256"/>
      <c r="CM155" s="256"/>
      <c r="CN155" s="256"/>
      <c r="CO155" s="256"/>
    </row>
    <row r="156" spans="1:93" x14ac:dyDescent="0.25">
      <c r="CG156" s="256"/>
      <c r="CH156" s="256"/>
      <c r="CI156" s="256"/>
      <c r="CJ156" s="256"/>
      <c r="CK156" s="256"/>
      <c r="CL156" s="256"/>
      <c r="CM156" s="256"/>
      <c r="CN156" s="256"/>
      <c r="CO156" s="256"/>
    </row>
    <row r="195" spans="1:2" hidden="1" x14ac:dyDescent="0.25">
      <c r="A195" s="257">
        <f>SUM(C14:C95,C100:C111,C126:C141,B144:B147,B150:B155,C114:C121)</f>
        <v>243</v>
      </c>
      <c r="B195" s="258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81:A87"/>
    <mergeCell ref="A88:A95"/>
    <mergeCell ref="A97:A99"/>
    <mergeCell ref="B97:B99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47:A57"/>
    <mergeCell ref="A58:A64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AJ98:AK98"/>
    <mergeCell ref="C97:E98"/>
    <mergeCell ref="F97:AM97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A2" sqref="A2"/>
    </sheetView>
  </sheetViews>
  <sheetFormatPr baseColWidth="10" defaultRowHeight="15" x14ac:dyDescent="0.25"/>
  <cols>
    <col min="1" max="1" width="43.140625" style="194" customWidth="1"/>
    <col min="2" max="2" width="42.28515625" style="194" customWidth="1"/>
    <col min="3" max="3" width="17.28515625" style="194" customWidth="1"/>
    <col min="4" max="4" width="16.140625" style="194" customWidth="1"/>
    <col min="5" max="5" width="14.140625" style="194" customWidth="1"/>
    <col min="6" max="6" width="14.85546875" style="194" customWidth="1"/>
    <col min="7" max="7" width="16" style="194" customWidth="1"/>
    <col min="8" max="8" width="16.42578125" style="194" customWidth="1"/>
    <col min="9" max="9" width="13.28515625" style="194" customWidth="1"/>
    <col min="10" max="10" width="15.42578125" style="194" customWidth="1"/>
    <col min="11" max="11" width="17" style="194" customWidth="1"/>
    <col min="12" max="12" width="13.28515625" style="194" customWidth="1"/>
    <col min="13" max="40" width="11.42578125" style="194"/>
    <col min="41" max="41" width="13" style="194" customWidth="1"/>
    <col min="42" max="42" width="13.140625" style="194" customWidth="1"/>
    <col min="43" max="74" width="11.42578125" style="194"/>
    <col min="75" max="75" width="11.42578125" style="194" customWidth="1"/>
    <col min="76" max="96" width="11.42578125" style="195" hidden="1" customWidth="1"/>
    <col min="97" max="97" width="0" style="195" hidden="1" customWidth="1"/>
    <col min="98" max="102" width="0" style="194" hidden="1" customWidth="1"/>
    <col min="103" max="16384" width="11.42578125" style="194"/>
  </cols>
  <sheetData>
    <row r="1" spans="1:93" ht="14.25" customHeight="1" x14ac:dyDescent="0.25">
      <c r="A1" s="193" t="s">
        <v>0</v>
      </c>
    </row>
    <row r="2" spans="1:93" ht="14.25" customHeight="1" x14ac:dyDescent="0.25">
      <c r="A2" s="193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9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93" t="str">
        <f>CONCATENATE("MES: ",[4]NOMBRE!B6," - ","( ",[4]NOMBRE!C6,[4]NOMBRE!D6," )")</f>
        <v>MES: ABRIL - ( 04 )</v>
      </c>
    </row>
    <row r="5" spans="1:93" ht="14.25" customHeight="1" x14ac:dyDescent="0.25">
      <c r="A5" s="193" t="str">
        <f>CONCATENATE("AÑO: ",[4]NOMBRE!B7)</f>
        <v>AÑO: 2017</v>
      </c>
    </row>
    <row r="6" spans="1:93" x14ac:dyDescent="0.25">
      <c r="A6" s="295" t="s">
        <v>1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93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1:93" ht="15.75" x14ac:dyDescent="0.25">
      <c r="A8" s="296" t="s">
        <v>2</v>
      </c>
      <c r="B8" s="296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93" x14ac:dyDescent="0.25">
      <c r="A9" s="15" t="s">
        <v>3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</row>
    <row r="10" spans="1:93" x14ac:dyDescent="0.25">
      <c r="A10" s="297" t="s">
        <v>102</v>
      </c>
      <c r="B10" s="298" t="s">
        <v>4</v>
      </c>
      <c r="C10" s="275" t="s">
        <v>5</v>
      </c>
      <c r="D10" s="276"/>
      <c r="E10" s="277"/>
      <c r="F10" s="304" t="s">
        <v>103</v>
      </c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6"/>
      <c r="AN10" s="292" t="s">
        <v>104</v>
      </c>
      <c r="AO10" s="263" t="s">
        <v>105</v>
      </c>
      <c r="AP10" s="287" t="s">
        <v>106</v>
      </c>
      <c r="AQ10" s="287" t="s">
        <v>107</v>
      </c>
    </row>
    <row r="11" spans="1:93" x14ac:dyDescent="0.25">
      <c r="A11" s="297"/>
      <c r="B11" s="299"/>
      <c r="C11" s="301"/>
      <c r="D11" s="302"/>
      <c r="E11" s="303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9"/>
      <c r="AN11" s="293"/>
      <c r="AO11" s="264"/>
      <c r="AP11" s="288"/>
      <c r="AQ11" s="288"/>
      <c r="CG11" s="256"/>
      <c r="CH11" s="256"/>
      <c r="CI11" s="256"/>
      <c r="CJ11" s="256"/>
      <c r="CK11" s="256"/>
      <c r="CL11" s="256"/>
      <c r="CM11" s="256"/>
      <c r="CN11" s="256"/>
      <c r="CO11" s="256"/>
    </row>
    <row r="12" spans="1:93" x14ac:dyDescent="0.25">
      <c r="A12" s="297"/>
      <c r="B12" s="299"/>
      <c r="C12" s="278"/>
      <c r="D12" s="279"/>
      <c r="E12" s="280"/>
      <c r="F12" s="259" t="s">
        <v>6</v>
      </c>
      <c r="G12" s="259"/>
      <c r="H12" s="290" t="s">
        <v>7</v>
      </c>
      <c r="I12" s="291"/>
      <c r="J12" s="290" t="s">
        <v>8</v>
      </c>
      <c r="K12" s="291"/>
      <c r="L12" s="267" t="s">
        <v>9</v>
      </c>
      <c r="M12" s="269"/>
      <c r="N12" s="267" t="s">
        <v>10</v>
      </c>
      <c r="O12" s="269"/>
      <c r="P12" s="267" t="s">
        <v>11</v>
      </c>
      <c r="Q12" s="269"/>
      <c r="R12" s="267" t="s">
        <v>12</v>
      </c>
      <c r="S12" s="269"/>
      <c r="T12" s="267" t="s">
        <v>13</v>
      </c>
      <c r="U12" s="269"/>
      <c r="V12" s="267" t="s">
        <v>14</v>
      </c>
      <c r="W12" s="269"/>
      <c r="X12" s="267" t="s">
        <v>15</v>
      </c>
      <c r="Y12" s="269"/>
      <c r="Z12" s="267" t="s">
        <v>16</v>
      </c>
      <c r="AA12" s="269"/>
      <c r="AB12" s="267" t="s">
        <v>17</v>
      </c>
      <c r="AC12" s="269"/>
      <c r="AD12" s="267" t="s">
        <v>18</v>
      </c>
      <c r="AE12" s="269"/>
      <c r="AF12" s="267" t="s">
        <v>19</v>
      </c>
      <c r="AG12" s="269"/>
      <c r="AH12" s="267" t="s">
        <v>20</v>
      </c>
      <c r="AI12" s="269"/>
      <c r="AJ12" s="267" t="s">
        <v>21</v>
      </c>
      <c r="AK12" s="269"/>
      <c r="AL12" s="261" t="s">
        <v>22</v>
      </c>
      <c r="AM12" s="262"/>
      <c r="AN12" s="293"/>
      <c r="AO12" s="264"/>
      <c r="AP12" s="288"/>
      <c r="AQ12" s="288"/>
      <c r="CG12" s="256"/>
      <c r="CH12" s="256"/>
      <c r="CI12" s="256"/>
      <c r="CJ12" s="256"/>
      <c r="CK12" s="256"/>
      <c r="CL12" s="256"/>
      <c r="CM12" s="256"/>
      <c r="CN12" s="256"/>
      <c r="CO12" s="256"/>
    </row>
    <row r="13" spans="1:93" x14ac:dyDescent="0.25">
      <c r="A13" s="297"/>
      <c r="B13" s="300"/>
      <c r="C13" s="188" t="s">
        <v>108</v>
      </c>
      <c r="D13" s="188" t="s">
        <v>109</v>
      </c>
      <c r="E13" s="196" t="s">
        <v>110</v>
      </c>
      <c r="F13" s="135" t="s">
        <v>109</v>
      </c>
      <c r="G13" s="236" t="s">
        <v>110</v>
      </c>
      <c r="H13" s="135" t="s">
        <v>109</v>
      </c>
      <c r="I13" s="236" t="s">
        <v>110</v>
      </c>
      <c r="J13" s="135" t="s">
        <v>109</v>
      </c>
      <c r="K13" s="236" t="s">
        <v>110</v>
      </c>
      <c r="L13" s="135" t="s">
        <v>109</v>
      </c>
      <c r="M13" s="236" t="s">
        <v>110</v>
      </c>
      <c r="N13" s="135" t="s">
        <v>109</v>
      </c>
      <c r="O13" s="236" t="s">
        <v>110</v>
      </c>
      <c r="P13" s="135" t="s">
        <v>109</v>
      </c>
      <c r="Q13" s="236" t="s">
        <v>110</v>
      </c>
      <c r="R13" s="135" t="s">
        <v>109</v>
      </c>
      <c r="S13" s="236" t="s">
        <v>110</v>
      </c>
      <c r="T13" s="135" t="s">
        <v>109</v>
      </c>
      <c r="U13" s="236" t="s">
        <v>110</v>
      </c>
      <c r="V13" s="135" t="s">
        <v>109</v>
      </c>
      <c r="W13" s="236" t="s">
        <v>110</v>
      </c>
      <c r="X13" s="135" t="s">
        <v>109</v>
      </c>
      <c r="Y13" s="236" t="s">
        <v>110</v>
      </c>
      <c r="Z13" s="135" t="s">
        <v>109</v>
      </c>
      <c r="AA13" s="236" t="s">
        <v>110</v>
      </c>
      <c r="AB13" s="135" t="s">
        <v>109</v>
      </c>
      <c r="AC13" s="236" t="s">
        <v>110</v>
      </c>
      <c r="AD13" s="135" t="s">
        <v>109</v>
      </c>
      <c r="AE13" s="236" t="s">
        <v>110</v>
      </c>
      <c r="AF13" s="135" t="s">
        <v>109</v>
      </c>
      <c r="AG13" s="236" t="s">
        <v>110</v>
      </c>
      <c r="AH13" s="135" t="s">
        <v>109</v>
      </c>
      <c r="AI13" s="236" t="s">
        <v>110</v>
      </c>
      <c r="AJ13" s="135" t="s">
        <v>109</v>
      </c>
      <c r="AK13" s="236" t="s">
        <v>110</v>
      </c>
      <c r="AL13" s="135" t="s">
        <v>109</v>
      </c>
      <c r="AM13" s="236" t="s">
        <v>110</v>
      </c>
      <c r="AN13" s="294"/>
      <c r="AO13" s="265"/>
      <c r="AP13" s="289"/>
      <c r="AQ13" s="289"/>
      <c r="CG13" s="256"/>
      <c r="CH13" s="256"/>
      <c r="CI13" s="256"/>
      <c r="CJ13" s="256"/>
      <c r="CK13" s="256"/>
      <c r="CL13" s="256"/>
      <c r="CM13" s="256"/>
      <c r="CN13" s="256"/>
      <c r="CO13" s="256"/>
    </row>
    <row r="14" spans="1:93" x14ac:dyDescent="0.25">
      <c r="A14" s="263" t="s">
        <v>23</v>
      </c>
      <c r="B14" s="28" t="s">
        <v>24</v>
      </c>
      <c r="C14" s="29">
        <f t="shared" ref="C14:C39" si="0">SUM(D14+E14)</f>
        <v>0</v>
      </c>
      <c r="D14" s="29">
        <f t="shared" ref="D14:D39" si="1">SUM(F14+H14+J14+L14+N14+P14+R14+T14+V14+X14+Z14+AB14+AD14+AF14+AH14+AJ14+AL14)</f>
        <v>0</v>
      </c>
      <c r="E14" s="29">
        <f t="shared" ref="E14:E39" si="2">SUM(G14+I14+K14+M14+O14+Q14+S14+U14+W14+Y14+AA14+AC14+AE14+AG14+AI14+AK14+AM14)</f>
        <v>0</v>
      </c>
      <c r="F14" s="30"/>
      <c r="G14" s="199"/>
      <c r="H14" s="30"/>
      <c r="I14" s="199"/>
      <c r="J14" s="30"/>
      <c r="K14" s="33"/>
      <c r="L14" s="30"/>
      <c r="M14" s="33"/>
      <c r="N14" s="30"/>
      <c r="O14" s="33"/>
      <c r="P14" s="30"/>
      <c r="Q14" s="33"/>
      <c r="R14" s="30"/>
      <c r="S14" s="33"/>
      <c r="T14" s="30"/>
      <c r="U14" s="33"/>
      <c r="V14" s="30"/>
      <c r="W14" s="33"/>
      <c r="X14" s="30"/>
      <c r="Y14" s="33"/>
      <c r="Z14" s="30"/>
      <c r="AA14" s="33"/>
      <c r="AB14" s="30"/>
      <c r="AC14" s="33"/>
      <c r="AD14" s="30"/>
      <c r="AE14" s="33"/>
      <c r="AF14" s="30"/>
      <c r="AG14" s="33"/>
      <c r="AH14" s="30"/>
      <c r="AI14" s="33"/>
      <c r="AJ14" s="30"/>
      <c r="AK14" s="33"/>
      <c r="AL14" s="200"/>
      <c r="AM14" s="33"/>
      <c r="AN14" s="33"/>
      <c r="AO14" s="97"/>
      <c r="AP14" s="97"/>
      <c r="AQ14" s="97"/>
      <c r="AR14" s="201" t="s">
        <v>138</v>
      </c>
      <c r="CG14" s="256"/>
      <c r="CH14" s="256">
        <v>0</v>
      </c>
      <c r="CI14" s="256">
        <v>0</v>
      </c>
      <c r="CJ14" s="256"/>
      <c r="CK14" s="256"/>
      <c r="CL14" s="256"/>
      <c r="CM14" s="256"/>
      <c r="CN14" s="256"/>
      <c r="CO14" s="256"/>
    </row>
    <row r="15" spans="1:93" x14ac:dyDescent="0.25">
      <c r="A15" s="264"/>
      <c r="B15" s="39" t="s">
        <v>25</v>
      </c>
      <c r="C15" s="323">
        <f t="shared" si="0"/>
        <v>0</v>
      </c>
      <c r="D15" s="323">
        <f t="shared" si="1"/>
        <v>0</v>
      </c>
      <c r="E15" s="323">
        <f t="shared" si="2"/>
        <v>0</v>
      </c>
      <c r="F15" s="40"/>
      <c r="G15" s="101"/>
      <c r="H15" s="40"/>
      <c r="I15" s="101"/>
      <c r="J15" s="40"/>
      <c r="K15" s="43"/>
      <c r="L15" s="40"/>
      <c r="M15" s="43"/>
      <c r="N15" s="40"/>
      <c r="O15" s="43"/>
      <c r="P15" s="40"/>
      <c r="Q15" s="43"/>
      <c r="R15" s="40"/>
      <c r="S15" s="43"/>
      <c r="T15" s="40"/>
      <c r="U15" s="43"/>
      <c r="V15" s="40"/>
      <c r="W15" s="43"/>
      <c r="X15" s="40"/>
      <c r="Y15" s="43"/>
      <c r="Z15" s="40"/>
      <c r="AA15" s="43"/>
      <c r="AB15" s="40"/>
      <c r="AC15" s="43"/>
      <c r="AD15" s="40"/>
      <c r="AE15" s="43"/>
      <c r="AF15" s="40"/>
      <c r="AG15" s="43"/>
      <c r="AH15" s="40"/>
      <c r="AI15" s="43"/>
      <c r="AJ15" s="40"/>
      <c r="AK15" s="43"/>
      <c r="AL15" s="203"/>
      <c r="AM15" s="43"/>
      <c r="AN15" s="43"/>
      <c r="AO15" s="124"/>
      <c r="AP15" s="124"/>
      <c r="AQ15" s="124"/>
      <c r="AR15" s="201" t="s">
        <v>138</v>
      </c>
      <c r="CG15" s="256"/>
      <c r="CH15" s="256">
        <v>0</v>
      </c>
      <c r="CI15" s="256">
        <v>0</v>
      </c>
      <c r="CJ15" s="256"/>
      <c r="CK15" s="256"/>
      <c r="CL15" s="256"/>
      <c r="CM15" s="256"/>
      <c r="CN15" s="256"/>
      <c r="CO15" s="256"/>
    </row>
    <row r="16" spans="1:93" x14ac:dyDescent="0.25">
      <c r="A16" s="264"/>
      <c r="B16" s="39" t="s">
        <v>26</v>
      </c>
      <c r="C16" s="323">
        <f t="shared" si="0"/>
        <v>0</v>
      </c>
      <c r="D16" s="323">
        <f t="shared" si="1"/>
        <v>0</v>
      </c>
      <c r="E16" s="323">
        <f t="shared" si="2"/>
        <v>0</v>
      </c>
      <c r="F16" s="40"/>
      <c r="G16" s="101"/>
      <c r="H16" s="40"/>
      <c r="I16" s="101"/>
      <c r="J16" s="40"/>
      <c r="K16" s="43"/>
      <c r="L16" s="40"/>
      <c r="M16" s="43"/>
      <c r="N16" s="40"/>
      <c r="O16" s="43"/>
      <c r="P16" s="40"/>
      <c r="Q16" s="43"/>
      <c r="R16" s="40"/>
      <c r="S16" s="43"/>
      <c r="T16" s="40"/>
      <c r="U16" s="43"/>
      <c r="V16" s="40"/>
      <c r="W16" s="43"/>
      <c r="X16" s="40"/>
      <c r="Y16" s="43"/>
      <c r="Z16" s="40"/>
      <c r="AA16" s="43"/>
      <c r="AB16" s="40"/>
      <c r="AC16" s="43"/>
      <c r="AD16" s="40"/>
      <c r="AE16" s="43"/>
      <c r="AF16" s="40"/>
      <c r="AG16" s="43"/>
      <c r="AH16" s="40"/>
      <c r="AI16" s="43"/>
      <c r="AJ16" s="40"/>
      <c r="AK16" s="43"/>
      <c r="AL16" s="203"/>
      <c r="AM16" s="43"/>
      <c r="AN16" s="43"/>
      <c r="AO16" s="124"/>
      <c r="AP16" s="124"/>
      <c r="AQ16" s="124"/>
      <c r="AR16" s="201" t="s">
        <v>138</v>
      </c>
      <c r="CG16" s="256"/>
      <c r="CH16" s="256">
        <v>0</v>
      </c>
      <c r="CI16" s="256">
        <v>0</v>
      </c>
      <c r="CJ16" s="256"/>
      <c r="CK16" s="256"/>
      <c r="CL16" s="256"/>
      <c r="CM16" s="256"/>
      <c r="CN16" s="256"/>
      <c r="CO16" s="256"/>
    </row>
    <row r="17" spans="1:93" x14ac:dyDescent="0.25">
      <c r="A17" s="264"/>
      <c r="B17" s="39" t="s">
        <v>27</v>
      </c>
      <c r="C17" s="323">
        <f t="shared" si="0"/>
        <v>0</v>
      </c>
      <c r="D17" s="323">
        <f t="shared" si="1"/>
        <v>0</v>
      </c>
      <c r="E17" s="323">
        <f t="shared" si="2"/>
        <v>0</v>
      </c>
      <c r="F17" s="40"/>
      <c r="G17" s="101"/>
      <c r="H17" s="40"/>
      <c r="I17" s="101"/>
      <c r="J17" s="40"/>
      <c r="K17" s="43"/>
      <c r="L17" s="40"/>
      <c r="M17" s="43"/>
      <c r="N17" s="40"/>
      <c r="O17" s="43"/>
      <c r="P17" s="40"/>
      <c r="Q17" s="43"/>
      <c r="R17" s="40"/>
      <c r="S17" s="43"/>
      <c r="T17" s="40"/>
      <c r="U17" s="43"/>
      <c r="V17" s="40"/>
      <c r="W17" s="43"/>
      <c r="X17" s="40"/>
      <c r="Y17" s="43"/>
      <c r="Z17" s="40"/>
      <c r="AA17" s="43"/>
      <c r="AB17" s="40"/>
      <c r="AC17" s="43"/>
      <c r="AD17" s="40"/>
      <c r="AE17" s="43"/>
      <c r="AF17" s="40"/>
      <c r="AG17" s="43"/>
      <c r="AH17" s="40"/>
      <c r="AI17" s="43"/>
      <c r="AJ17" s="40"/>
      <c r="AK17" s="43"/>
      <c r="AL17" s="203"/>
      <c r="AM17" s="43"/>
      <c r="AN17" s="43"/>
      <c r="AO17" s="124"/>
      <c r="AP17" s="124"/>
      <c r="AQ17" s="124"/>
      <c r="AR17" s="201" t="s">
        <v>138</v>
      </c>
      <c r="CG17" s="256"/>
      <c r="CH17" s="256">
        <v>0</v>
      </c>
      <c r="CI17" s="256">
        <v>0</v>
      </c>
      <c r="CJ17" s="256"/>
      <c r="CK17" s="256"/>
      <c r="CL17" s="256"/>
      <c r="CM17" s="256"/>
      <c r="CN17" s="256"/>
      <c r="CO17" s="256"/>
    </row>
    <row r="18" spans="1:93" x14ac:dyDescent="0.25">
      <c r="A18" s="264"/>
      <c r="B18" s="39" t="s">
        <v>28</v>
      </c>
      <c r="C18" s="323">
        <f t="shared" si="0"/>
        <v>0</v>
      </c>
      <c r="D18" s="323">
        <f t="shared" si="1"/>
        <v>0</v>
      </c>
      <c r="E18" s="323">
        <f t="shared" si="2"/>
        <v>0</v>
      </c>
      <c r="F18" s="40"/>
      <c r="G18" s="101"/>
      <c r="H18" s="40"/>
      <c r="I18" s="101"/>
      <c r="J18" s="40"/>
      <c r="K18" s="43"/>
      <c r="L18" s="40"/>
      <c r="M18" s="43"/>
      <c r="N18" s="40"/>
      <c r="O18" s="43"/>
      <c r="P18" s="40"/>
      <c r="Q18" s="43"/>
      <c r="R18" s="40"/>
      <c r="S18" s="43"/>
      <c r="T18" s="40"/>
      <c r="U18" s="43"/>
      <c r="V18" s="40"/>
      <c r="W18" s="43"/>
      <c r="X18" s="40"/>
      <c r="Y18" s="43"/>
      <c r="Z18" s="40"/>
      <c r="AA18" s="43"/>
      <c r="AB18" s="40"/>
      <c r="AC18" s="43"/>
      <c r="AD18" s="40"/>
      <c r="AE18" s="43"/>
      <c r="AF18" s="40"/>
      <c r="AG18" s="43"/>
      <c r="AH18" s="40"/>
      <c r="AI18" s="43"/>
      <c r="AJ18" s="40"/>
      <c r="AK18" s="43"/>
      <c r="AL18" s="203"/>
      <c r="AM18" s="43"/>
      <c r="AN18" s="43"/>
      <c r="AO18" s="124"/>
      <c r="AP18" s="124"/>
      <c r="AQ18" s="124"/>
      <c r="AR18" s="201" t="s">
        <v>138</v>
      </c>
      <c r="CG18" s="256"/>
      <c r="CH18" s="256">
        <v>0</v>
      </c>
      <c r="CI18" s="256">
        <v>0</v>
      </c>
      <c r="CJ18" s="256"/>
      <c r="CK18" s="256"/>
      <c r="CL18" s="256"/>
      <c r="CM18" s="256"/>
      <c r="CN18" s="256"/>
      <c r="CO18" s="256"/>
    </row>
    <row r="19" spans="1:93" x14ac:dyDescent="0.25">
      <c r="A19" s="264"/>
      <c r="B19" s="39" t="s">
        <v>29</v>
      </c>
      <c r="C19" s="323">
        <f t="shared" si="0"/>
        <v>0</v>
      </c>
      <c r="D19" s="323">
        <f t="shared" si="1"/>
        <v>0</v>
      </c>
      <c r="E19" s="323">
        <f t="shared" si="2"/>
        <v>0</v>
      </c>
      <c r="F19" s="40"/>
      <c r="G19" s="101"/>
      <c r="H19" s="40"/>
      <c r="I19" s="101"/>
      <c r="J19" s="40"/>
      <c r="K19" s="43"/>
      <c r="L19" s="40"/>
      <c r="M19" s="43"/>
      <c r="N19" s="40"/>
      <c r="O19" s="43"/>
      <c r="P19" s="40"/>
      <c r="Q19" s="43"/>
      <c r="R19" s="40"/>
      <c r="S19" s="43"/>
      <c r="T19" s="40"/>
      <c r="U19" s="43"/>
      <c r="V19" s="40"/>
      <c r="W19" s="43"/>
      <c r="X19" s="40"/>
      <c r="Y19" s="43"/>
      <c r="Z19" s="40"/>
      <c r="AA19" s="43"/>
      <c r="AB19" s="40"/>
      <c r="AC19" s="43"/>
      <c r="AD19" s="40"/>
      <c r="AE19" s="43"/>
      <c r="AF19" s="40"/>
      <c r="AG19" s="43"/>
      <c r="AH19" s="40"/>
      <c r="AI19" s="43"/>
      <c r="AJ19" s="40"/>
      <c r="AK19" s="43"/>
      <c r="AL19" s="203"/>
      <c r="AM19" s="43"/>
      <c r="AN19" s="43"/>
      <c r="AO19" s="124"/>
      <c r="AP19" s="124"/>
      <c r="AQ19" s="124"/>
      <c r="AR19" s="201" t="s">
        <v>138</v>
      </c>
      <c r="CG19" s="256"/>
      <c r="CH19" s="256">
        <v>0</v>
      </c>
      <c r="CI19" s="256">
        <v>0</v>
      </c>
      <c r="CJ19" s="256"/>
      <c r="CK19" s="256"/>
      <c r="CL19" s="256"/>
      <c r="CM19" s="256"/>
      <c r="CN19" s="256"/>
      <c r="CO19" s="256"/>
    </row>
    <row r="20" spans="1:93" x14ac:dyDescent="0.25">
      <c r="A20" s="264"/>
      <c r="B20" s="39" t="s">
        <v>30</v>
      </c>
      <c r="C20" s="323">
        <f t="shared" si="0"/>
        <v>0</v>
      </c>
      <c r="D20" s="323">
        <f t="shared" si="1"/>
        <v>0</v>
      </c>
      <c r="E20" s="323">
        <f t="shared" si="2"/>
        <v>0</v>
      </c>
      <c r="F20" s="40"/>
      <c r="G20" s="101"/>
      <c r="H20" s="40"/>
      <c r="I20" s="101"/>
      <c r="J20" s="40"/>
      <c r="K20" s="43"/>
      <c r="L20" s="40"/>
      <c r="M20" s="43"/>
      <c r="N20" s="40"/>
      <c r="O20" s="43"/>
      <c r="P20" s="40"/>
      <c r="Q20" s="43"/>
      <c r="R20" s="40"/>
      <c r="S20" s="43"/>
      <c r="T20" s="40"/>
      <c r="U20" s="43"/>
      <c r="V20" s="40"/>
      <c r="W20" s="43"/>
      <c r="X20" s="40"/>
      <c r="Y20" s="43"/>
      <c r="Z20" s="40"/>
      <c r="AA20" s="43"/>
      <c r="AB20" s="40"/>
      <c r="AC20" s="43"/>
      <c r="AD20" s="40"/>
      <c r="AE20" s="43"/>
      <c r="AF20" s="40"/>
      <c r="AG20" s="43"/>
      <c r="AH20" s="40"/>
      <c r="AI20" s="43"/>
      <c r="AJ20" s="40"/>
      <c r="AK20" s="43"/>
      <c r="AL20" s="203"/>
      <c r="AM20" s="43"/>
      <c r="AN20" s="43"/>
      <c r="AO20" s="124"/>
      <c r="AP20" s="124"/>
      <c r="AQ20" s="124"/>
      <c r="AR20" s="201" t="s">
        <v>138</v>
      </c>
      <c r="CG20" s="256"/>
      <c r="CH20" s="256">
        <v>0</v>
      </c>
      <c r="CI20" s="256">
        <v>0</v>
      </c>
      <c r="CJ20" s="256"/>
      <c r="CK20" s="256"/>
      <c r="CL20" s="256"/>
      <c r="CM20" s="256"/>
      <c r="CN20" s="256"/>
      <c r="CO20" s="256"/>
    </row>
    <row r="21" spans="1:93" x14ac:dyDescent="0.25">
      <c r="A21" s="264"/>
      <c r="B21" s="48" t="s">
        <v>31</v>
      </c>
      <c r="C21" s="324">
        <f t="shared" si="0"/>
        <v>0</v>
      </c>
      <c r="D21" s="324">
        <f t="shared" si="1"/>
        <v>0</v>
      </c>
      <c r="E21" s="324">
        <f t="shared" si="2"/>
        <v>0</v>
      </c>
      <c r="F21" s="49"/>
      <c r="G21" s="205"/>
      <c r="H21" s="49"/>
      <c r="I21" s="205"/>
      <c r="J21" s="49"/>
      <c r="K21" s="52"/>
      <c r="L21" s="49"/>
      <c r="M21" s="52"/>
      <c r="N21" s="49"/>
      <c r="O21" s="52"/>
      <c r="P21" s="49"/>
      <c r="Q21" s="52"/>
      <c r="R21" s="49"/>
      <c r="S21" s="52"/>
      <c r="T21" s="49"/>
      <c r="U21" s="52"/>
      <c r="V21" s="49"/>
      <c r="W21" s="52"/>
      <c r="X21" s="49"/>
      <c r="Y21" s="52"/>
      <c r="Z21" s="49"/>
      <c r="AA21" s="52"/>
      <c r="AB21" s="49"/>
      <c r="AC21" s="52"/>
      <c r="AD21" s="49"/>
      <c r="AE21" s="52"/>
      <c r="AF21" s="49"/>
      <c r="AG21" s="52"/>
      <c r="AH21" s="49"/>
      <c r="AI21" s="52"/>
      <c r="AJ21" s="49"/>
      <c r="AK21" s="52"/>
      <c r="AL21" s="206"/>
      <c r="AM21" s="52"/>
      <c r="AN21" s="52"/>
      <c r="AO21" s="124"/>
      <c r="AP21" s="124"/>
      <c r="AQ21" s="124"/>
      <c r="AR21" s="201" t="s">
        <v>138</v>
      </c>
      <c r="CG21" s="256"/>
      <c r="CH21" s="256">
        <v>0</v>
      </c>
      <c r="CI21" s="256">
        <v>0</v>
      </c>
      <c r="CJ21" s="256"/>
      <c r="CK21" s="256"/>
      <c r="CL21" s="256"/>
      <c r="CM21" s="256"/>
      <c r="CN21" s="256"/>
      <c r="CO21" s="256"/>
    </row>
    <row r="22" spans="1:93" x14ac:dyDescent="0.25">
      <c r="A22" s="264"/>
      <c r="B22" s="39" t="s">
        <v>32</v>
      </c>
      <c r="C22" s="323">
        <f t="shared" si="0"/>
        <v>0</v>
      </c>
      <c r="D22" s="323">
        <f t="shared" si="1"/>
        <v>0</v>
      </c>
      <c r="E22" s="323">
        <f t="shared" si="2"/>
        <v>0</v>
      </c>
      <c r="F22" s="40"/>
      <c r="G22" s="101"/>
      <c r="H22" s="40"/>
      <c r="I22" s="101"/>
      <c r="J22" s="40"/>
      <c r="K22" s="43"/>
      <c r="L22" s="40"/>
      <c r="M22" s="43"/>
      <c r="N22" s="40"/>
      <c r="O22" s="43"/>
      <c r="P22" s="40"/>
      <c r="Q22" s="43"/>
      <c r="R22" s="40"/>
      <c r="S22" s="43"/>
      <c r="T22" s="40"/>
      <c r="U22" s="43"/>
      <c r="V22" s="40"/>
      <c r="W22" s="43"/>
      <c r="X22" s="40"/>
      <c r="Y22" s="43"/>
      <c r="Z22" s="40"/>
      <c r="AA22" s="43"/>
      <c r="AB22" s="40"/>
      <c r="AC22" s="43"/>
      <c r="AD22" s="40"/>
      <c r="AE22" s="43"/>
      <c r="AF22" s="40"/>
      <c r="AG22" s="43"/>
      <c r="AH22" s="40"/>
      <c r="AI22" s="43"/>
      <c r="AJ22" s="40"/>
      <c r="AK22" s="43"/>
      <c r="AL22" s="203"/>
      <c r="AM22" s="43"/>
      <c r="AN22" s="43"/>
      <c r="AO22" s="124"/>
      <c r="AP22" s="124"/>
      <c r="AQ22" s="124"/>
      <c r="AR22" s="201" t="s">
        <v>138</v>
      </c>
      <c r="CG22" s="256"/>
      <c r="CH22" s="256">
        <v>0</v>
      </c>
      <c r="CI22" s="256">
        <v>0</v>
      </c>
      <c r="CJ22" s="256"/>
      <c r="CK22" s="256"/>
      <c r="CL22" s="256"/>
      <c r="CM22" s="256"/>
      <c r="CN22" s="256"/>
      <c r="CO22" s="256"/>
    </row>
    <row r="23" spans="1:93" x14ac:dyDescent="0.25">
      <c r="A23" s="264"/>
      <c r="B23" s="207" t="s">
        <v>112</v>
      </c>
      <c r="C23" s="325">
        <f t="shared" si="0"/>
        <v>0</v>
      </c>
      <c r="D23" s="326">
        <f t="shared" si="1"/>
        <v>0</v>
      </c>
      <c r="E23" s="327">
        <f t="shared" si="2"/>
        <v>0</v>
      </c>
      <c r="F23" s="40"/>
      <c r="G23" s="101"/>
      <c r="H23" s="40"/>
      <c r="I23" s="101"/>
      <c r="J23" s="40"/>
      <c r="K23" s="43"/>
      <c r="L23" s="40"/>
      <c r="M23" s="43"/>
      <c r="N23" s="40"/>
      <c r="O23" s="43"/>
      <c r="P23" s="40"/>
      <c r="Q23" s="43"/>
      <c r="R23" s="40"/>
      <c r="S23" s="43"/>
      <c r="T23" s="40"/>
      <c r="U23" s="43"/>
      <c r="V23" s="40"/>
      <c r="W23" s="43"/>
      <c r="X23" s="40"/>
      <c r="Y23" s="43"/>
      <c r="Z23" s="40"/>
      <c r="AA23" s="43"/>
      <c r="AB23" s="40"/>
      <c r="AC23" s="43"/>
      <c r="AD23" s="40"/>
      <c r="AE23" s="43"/>
      <c r="AF23" s="40"/>
      <c r="AG23" s="43"/>
      <c r="AH23" s="40"/>
      <c r="AI23" s="43"/>
      <c r="AJ23" s="40"/>
      <c r="AK23" s="43"/>
      <c r="AL23" s="211"/>
      <c r="AM23" s="43"/>
      <c r="AN23" s="43"/>
      <c r="AO23" s="124"/>
      <c r="AP23" s="124"/>
      <c r="AQ23" s="124"/>
      <c r="AR23" s="201" t="s">
        <v>138</v>
      </c>
      <c r="CG23" s="256"/>
      <c r="CH23" s="256">
        <v>0</v>
      </c>
      <c r="CI23" s="256">
        <v>0</v>
      </c>
      <c r="CJ23" s="256"/>
      <c r="CK23" s="256"/>
      <c r="CL23" s="256"/>
      <c r="CM23" s="256"/>
      <c r="CN23" s="256"/>
      <c r="CO23" s="256"/>
    </row>
    <row r="24" spans="1:93" x14ac:dyDescent="0.25">
      <c r="A24" s="265"/>
      <c r="B24" s="56" t="s">
        <v>33</v>
      </c>
      <c r="C24" s="328">
        <f t="shared" si="0"/>
        <v>0</v>
      </c>
      <c r="D24" s="328">
        <f t="shared" si="1"/>
        <v>0</v>
      </c>
      <c r="E24" s="328">
        <f t="shared" si="2"/>
        <v>0</v>
      </c>
      <c r="F24" s="57"/>
      <c r="G24" s="213"/>
      <c r="H24" s="57"/>
      <c r="I24" s="213"/>
      <c r="J24" s="57"/>
      <c r="K24" s="60"/>
      <c r="L24" s="57"/>
      <c r="M24" s="60"/>
      <c r="N24" s="57"/>
      <c r="O24" s="60"/>
      <c r="P24" s="57"/>
      <c r="Q24" s="60"/>
      <c r="R24" s="57"/>
      <c r="S24" s="60"/>
      <c r="T24" s="57"/>
      <c r="U24" s="60"/>
      <c r="V24" s="57"/>
      <c r="W24" s="60"/>
      <c r="X24" s="57"/>
      <c r="Y24" s="60"/>
      <c r="Z24" s="57"/>
      <c r="AA24" s="60"/>
      <c r="AB24" s="57"/>
      <c r="AC24" s="60"/>
      <c r="AD24" s="57"/>
      <c r="AE24" s="60"/>
      <c r="AF24" s="57"/>
      <c r="AG24" s="60"/>
      <c r="AH24" s="57"/>
      <c r="AI24" s="60"/>
      <c r="AJ24" s="57"/>
      <c r="AK24" s="60"/>
      <c r="AL24" s="70"/>
      <c r="AM24" s="60"/>
      <c r="AN24" s="60"/>
      <c r="AO24" s="129"/>
      <c r="AP24" s="129"/>
      <c r="AQ24" s="129"/>
      <c r="AR24" s="201" t="s">
        <v>138</v>
      </c>
      <c r="CG24" s="256"/>
      <c r="CH24" s="256">
        <v>0</v>
      </c>
      <c r="CI24" s="256">
        <v>0</v>
      </c>
      <c r="CJ24" s="256"/>
      <c r="CK24" s="256"/>
      <c r="CL24" s="256"/>
      <c r="CM24" s="256"/>
      <c r="CN24" s="256"/>
      <c r="CO24" s="256"/>
    </row>
    <row r="25" spans="1:93" x14ac:dyDescent="0.25">
      <c r="A25" s="263" t="s">
        <v>34</v>
      </c>
      <c r="B25" s="28" t="s">
        <v>24</v>
      </c>
      <c r="C25" s="29">
        <f t="shared" si="0"/>
        <v>0</v>
      </c>
      <c r="D25" s="29">
        <f t="shared" si="1"/>
        <v>0</v>
      </c>
      <c r="E25" s="29">
        <f t="shared" si="2"/>
        <v>0</v>
      </c>
      <c r="F25" s="65"/>
      <c r="G25" s="98"/>
      <c r="H25" s="65"/>
      <c r="I25" s="98"/>
      <c r="J25" s="65"/>
      <c r="K25" s="68"/>
      <c r="L25" s="65"/>
      <c r="M25" s="68"/>
      <c r="N25" s="65"/>
      <c r="O25" s="68"/>
      <c r="P25" s="65"/>
      <c r="Q25" s="68"/>
      <c r="R25" s="65"/>
      <c r="S25" s="68"/>
      <c r="T25" s="65"/>
      <c r="U25" s="68"/>
      <c r="V25" s="65"/>
      <c r="W25" s="68"/>
      <c r="X25" s="65"/>
      <c r="Y25" s="68"/>
      <c r="Z25" s="65"/>
      <c r="AA25" s="68"/>
      <c r="AB25" s="65"/>
      <c r="AC25" s="68"/>
      <c r="AD25" s="65"/>
      <c r="AE25" s="68"/>
      <c r="AF25" s="65"/>
      <c r="AG25" s="68"/>
      <c r="AH25" s="65"/>
      <c r="AI25" s="68"/>
      <c r="AJ25" s="65"/>
      <c r="AK25" s="68"/>
      <c r="AL25" s="214"/>
      <c r="AM25" s="68"/>
      <c r="AN25" s="68"/>
      <c r="AO25" s="97"/>
      <c r="AP25" s="97"/>
      <c r="AQ25" s="97"/>
      <c r="AR25" s="201" t="s">
        <v>138</v>
      </c>
      <c r="CG25" s="256"/>
      <c r="CH25" s="256">
        <v>0</v>
      </c>
      <c r="CI25" s="256">
        <v>0</v>
      </c>
      <c r="CJ25" s="256"/>
      <c r="CK25" s="256"/>
      <c r="CL25" s="256"/>
      <c r="CM25" s="256"/>
      <c r="CN25" s="256"/>
      <c r="CO25" s="256"/>
    </row>
    <row r="26" spans="1:93" x14ac:dyDescent="0.25">
      <c r="A26" s="264"/>
      <c r="B26" s="39" t="s">
        <v>25</v>
      </c>
      <c r="C26" s="323">
        <f t="shared" si="0"/>
        <v>0</v>
      </c>
      <c r="D26" s="323">
        <f t="shared" si="1"/>
        <v>0</v>
      </c>
      <c r="E26" s="323">
        <f t="shared" si="2"/>
        <v>0</v>
      </c>
      <c r="F26" s="40"/>
      <c r="G26" s="101"/>
      <c r="H26" s="40"/>
      <c r="I26" s="101"/>
      <c r="J26" s="40"/>
      <c r="K26" s="43"/>
      <c r="L26" s="40"/>
      <c r="M26" s="43"/>
      <c r="N26" s="40"/>
      <c r="O26" s="43"/>
      <c r="P26" s="40"/>
      <c r="Q26" s="43"/>
      <c r="R26" s="40"/>
      <c r="S26" s="43"/>
      <c r="T26" s="40"/>
      <c r="U26" s="43"/>
      <c r="V26" s="40"/>
      <c r="W26" s="43"/>
      <c r="X26" s="40"/>
      <c r="Y26" s="43"/>
      <c r="Z26" s="40"/>
      <c r="AA26" s="43"/>
      <c r="AB26" s="40"/>
      <c r="AC26" s="43"/>
      <c r="AD26" s="40"/>
      <c r="AE26" s="43"/>
      <c r="AF26" s="40"/>
      <c r="AG26" s="43"/>
      <c r="AH26" s="40"/>
      <c r="AI26" s="43"/>
      <c r="AJ26" s="40"/>
      <c r="AK26" s="43"/>
      <c r="AL26" s="203"/>
      <c r="AM26" s="43"/>
      <c r="AN26" s="43"/>
      <c r="AO26" s="124"/>
      <c r="AP26" s="124"/>
      <c r="AQ26" s="124"/>
      <c r="AR26" s="201" t="s">
        <v>138</v>
      </c>
      <c r="CG26" s="256"/>
      <c r="CH26" s="256">
        <v>0</v>
      </c>
      <c r="CI26" s="256">
        <v>0</v>
      </c>
      <c r="CJ26" s="256"/>
      <c r="CK26" s="256"/>
      <c r="CL26" s="256"/>
      <c r="CM26" s="256"/>
      <c r="CN26" s="256"/>
      <c r="CO26" s="256"/>
    </row>
    <row r="27" spans="1:93" x14ac:dyDescent="0.25">
      <c r="A27" s="264"/>
      <c r="B27" s="39" t="s">
        <v>26</v>
      </c>
      <c r="C27" s="323">
        <f t="shared" si="0"/>
        <v>0</v>
      </c>
      <c r="D27" s="323">
        <f t="shared" si="1"/>
        <v>0</v>
      </c>
      <c r="E27" s="323">
        <f t="shared" si="2"/>
        <v>0</v>
      </c>
      <c r="F27" s="40"/>
      <c r="G27" s="101"/>
      <c r="H27" s="40"/>
      <c r="I27" s="101"/>
      <c r="J27" s="40"/>
      <c r="K27" s="43"/>
      <c r="L27" s="40"/>
      <c r="M27" s="43"/>
      <c r="N27" s="40"/>
      <c r="O27" s="43"/>
      <c r="P27" s="40"/>
      <c r="Q27" s="43"/>
      <c r="R27" s="40"/>
      <c r="S27" s="43"/>
      <c r="T27" s="40"/>
      <c r="U27" s="43"/>
      <c r="V27" s="40"/>
      <c r="W27" s="43"/>
      <c r="X27" s="40"/>
      <c r="Y27" s="43"/>
      <c r="Z27" s="40"/>
      <c r="AA27" s="43"/>
      <c r="AB27" s="40"/>
      <c r="AC27" s="43"/>
      <c r="AD27" s="40"/>
      <c r="AE27" s="43"/>
      <c r="AF27" s="40"/>
      <c r="AG27" s="43"/>
      <c r="AH27" s="40"/>
      <c r="AI27" s="43"/>
      <c r="AJ27" s="40"/>
      <c r="AK27" s="43"/>
      <c r="AL27" s="203"/>
      <c r="AM27" s="43"/>
      <c r="AN27" s="43"/>
      <c r="AO27" s="124"/>
      <c r="AP27" s="124"/>
      <c r="AQ27" s="124"/>
      <c r="AR27" s="201" t="s">
        <v>138</v>
      </c>
      <c r="CG27" s="256"/>
      <c r="CH27" s="256">
        <v>0</v>
      </c>
      <c r="CI27" s="256">
        <v>0</v>
      </c>
      <c r="CJ27" s="256"/>
      <c r="CK27" s="256"/>
      <c r="CL27" s="256"/>
      <c r="CM27" s="256"/>
      <c r="CN27" s="256"/>
      <c r="CO27" s="256"/>
    </row>
    <row r="28" spans="1:93" x14ac:dyDescent="0.25">
      <c r="A28" s="264"/>
      <c r="B28" s="39" t="s">
        <v>27</v>
      </c>
      <c r="C28" s="323">
        <f t="shared" si="0"/>
        <v>0</v>
      </c>
      <c r="D28" s="323">
        <f t="shared" si="1"/>
        <v>0</v>
      </c>
      <c r="E28" s="323">
        <f t="shared" si="2"/>
        <v>0</v>
      </c>
      <c r="F28" s="40"/>
      <c r="G28" s="101"/>
      <c r="H28" s="40"/>
      <c r="I28" s="101"/>
      <c r="J28" s="40"/>
      <c r="K28" s="43"/>
      <c r="L28" s="40"/>
      <c r="M28" s="43"/>
      <c r="N28" s="40"/>
      <c r="O28" s="43"/>
      <c r="P28" s="40"/>
      <c r="Q28" s="43"/>
      <c r="R28" s="40"/>
      <c r="S28" s="43"/>
      <c r="T28" s="40"/>
      <c r="U28" s="43"/>
      <c r="V28" s="40"/>
      <c r="W28" s="43"/>
      <c r="X28" s="40"/>
      <c r="Y28" s="43"/>
      <c r="Z28" s="40"/>
      <c r="AA28" s="43"/>
      <c r="AB28" s="40"/>
      <c r="AC28" s="43"/>
      <c r="AD28" s="40"/>
      <c r="AE28" s="43"/>
      <c r="AF28" s="40"/>
      <c r="AG28" s="43"/>
      <c r="AH28" s="40"/>
      <c r="AI28" s="43"/>
      <c r="AJ28" s="40"/>
      <c r="AK28" s="43"/>
      <c r="AL28" s="203"/>
      <c r="AM28" s="43"/>
      <c r="AN28" s="43"/>
      <c r="AO28" s="124"/>
      <c r="AP28" s="124"/>
      <c r="AQ28" s="124"/>
      <c r="AR28" s="201" t="s">
        <v>138</v>
      </c>
      <c r="CG28" s="256"/>
      <c r="CH28" s="256">
        <v>0</v>
      </c>
      <c r="CI28" s="256">
        <v>0</v>
      </c>
      <c r="CJ28" s="256"/>
      <c r="CK28" s="256"/>
      <c r="CL28" s="256"/>
      <c r="CM28" s="256"/>
      <c r="CN28" s="256"/>
      <c r="CO28" s="256"/>
    </row>
    <row r="29" spans="1:93" x14ac:dyDescent="0.25">
      <c r="A29" s="264"/>
      <c r="B29" s="39" t="s">
        <v>28</v>
      </c>
      <c r="C29" s="323">
        <f t="shared" si="0"/>
        <v>0</v>
      </c>
      <c r="D29" s="323">
        <f t="shared" si="1"/>
        <v>0</v>
      </c>
      <c r="E29" s="323">
        <f t="shared" si="2"/>
        <v>0</v>
      </c>
      <c r="F29" s="40"/>
      <c r="G29" s="101"/>
      <c r="H29" s="40"/>
      <c r="I29" s="101"/>
      <c r="J29" s="40"/>
      <c r="K29" s="43"/>
      <c r="L29" s="40"/>
      <c r="M29" s="43"/>
      <c r="N29" s="40"/>
      <c r="O29" s="43"/>
      <c r="P29" s="40"/>
      <c r="Q29" s="43"/>
      <c r="R29" s="40"/>
      <c r="S29" s="43"/>
      <c r="T29" s="40"/>
      <c r="U29" s="43"/>
      <c r="V29" s="40"/>
      <c r="W29" s="43"/>
      <c r="X29" s="40"/>
      <c r="Y29" s="43"/>
      <c r="Z29" s="40"/>
      <c r="AA29" s="43"/>
      <c r="AB29" s="40"/>
      <c r="AC29" s="43"/>
      <c r="AD29" s="40"/>
      <c r="AE29" s="43"/>
      <c r="AF29" s="40"/>
      <c r="AG29" s="43"/>
      <c r="AH29" s="40"/>
      <c r="AI29" s="43"/>
      <c r="AJ29" s="40"/>
      <c r="AK29" s="43"/>
      <c r="AL29" s="203"/>
      <c r="AM29" s="43"/>
      <c r="AN29" s="43"/>
      <c r="AO29" s="124"/>
      <c r="AP29" s="124"/>
      <c r="AQ29" s="124"/>
      <c r="AR29" s="201" t="s">
        <v>138</v>
      </c>
      <c r="CG29" s="256"/>
      <c r="CH29" s="256">
        <v>0</v>
      </c>
      <c r="CI29" s="256">
        <v>0</v>
      </c>
      <c r="CJ29" s="256"/>
      <c r="CK29" s="256"/>
      <c r="CL29" s="256"/>
      <c r="CM29" s="256"/>
      <c r="CN29" s="256"/>
      <c r="CO29" s="256"/>
    </row>
    <row r="30" spans="1:93" x14ac:dyDescent="0.25">
      <c r="A30" s="264"/>
      <c r="B30" s="39" t="s">
        <v>29</v>
      </c>
      <c r="C30" s="323">
        <f t="shared" si="0"/>
        <v>0</v>
      </c>
      <c r="D30" s="323">
        <f t="shared" si="1"/>
        <v>0</v>
      </c>
      <c r="E30" s="323">
        <f t="shared" si="2"/>
        <v>0</v>
      </c>
      <c r="F30" s="49"/>
      <c r="G30" s="205"/>
      <c r="H30" s="49"/>
      <c r="I30" s="205"/>
      <c r="J30" s="49"/>
      <c r="K30" s="52"/>
      <c r="L30" s="49"/>
      <c r="M30" s="52"/>
      <c r="N30" s="49"/>
      <c r="O30" s="52"/>
      <c r="P30" s="49"/>
      <c r="Q30" s="52"/>
      <c r="R30" s="49"/>
      <c r="S30" s="52"/>
      <c r="T30" s="49"/>
      <c r="U30" s="52"/>
      <c r="V30" s="49"/>
      <c r="W30" s="52"/>
      <c r="X30" s="49"/>
      <c r="Y30" s="52"/>
      <c r="Z30" s="49"/>
      <c r="AA30" s="52"/>
      <c r="AB30" s="49"/>
      <c r="AC30" s="52"/>
      <c r="AD30" s="49"/>
      <c r="AE30" s="52"/>
      <c r="AF30" s="49"/>
      <c r="AG30" s="52"/>
      <c r="AH30" s="49"/>
      <c r="AI30" s="52"/>
      <c r="AJ30" s="49"/>
      <c r="AK30" s="52"/>
      <c r="AL30" s="206"/>
      <c r="AM30" s="52"/>
      <c r="AN30" s="52"/>
      <c r="AO30" s="124"/>
      <c r="AP30" s="124"/>
      <c r="AQ30" s="124"/>
      <c r="AR30" s="201" t="s">
        <v>138</v>
      </c>
      <c r="CG30" s="256"/>
      <c r="CH30" s="256">
        <v>0</v>
      </c>
      <c r="CI30" s="256">
        <v>0</v>
      </c>
      <c r="CJ30" s="256"/>
      <c r="CK30" s="256"/>
      <c r="CL30" s="256"/>
      <c r="CM30" s="256"/>
      <c r="CN30" s="256"/>
      <c r="CO30" s="256"/>
    </row>
    <row r="31" spans="1:93" x14ac:dyDescent="0.25">
      <c r="A31" s="264"/>
      <c r="B31" s="39" t="s">
        <v>30</v>
      </c>
      <c r="C31" s="323">
        <f t="shared" si="0"/>
        <v>0</v>
      </c>
      <c r="D31" s="323">
        <f t="shared" si="1"/>
        <v>0</v>
      </c>
      <c r="E31" s="323">
        <f t="shared" si="2"/>
        <v>0</v>
      </c>
      <c r="F31" s="49"/>
      <c r="G31" s="205"/>
      <c r="H31" s="49"/>
      <c r="I31" s="205"/>
      <c r="J31" s="49"/>
      <c r="K31" s="52"/>
      <c r="L31" s="49"/>
      <c r="M31" s="52"/>
      <c r="N31" s="49"/>
      <c r="O31" s="52"/>
      <c r="P31" s="49"/>
      <c r="Q31" s="52"/>
      <c r="R31" s="49"/>
      <c r="S31" s="52"/>
      <c r="T31" s="49"/>
      <c r="U31" s="52"/>
      <c r="V31" s="49"/>
      <c r="W31" s="52"/>
      <c r="X31" s="49"/>
      <c r="Y31" s="52"/>
      <c r="Z31" s="49"/>
      <c r="AA31" s="52"/>
      <c r="AB31" s="49"/>
      <c r="AC31" s="52"/>
      <c r="AD31" s="49"/>
      <c r="AE31" s="52"/>
      <c r="AF31" s="49"/>
      <c r="AG31" s="52"/>
      <c r="AH31" s="49"/>
      <c r="AI31" s="52"/>
      <c r="AJ31" s="49"/>
      <c r="AK31" s="52"/>
      <c r="AL31" s="206"/>
      <c r="AM31" s="52"/>
      <c r="AN31" s="52"/>
      <c r="AO31" s="124"/>
      <c r="AP31" s="124"/>
      <c r="AQ31" s="124"/>
      <c r="AR31" s="201" t="s">
        <v>138</v>
      </c>
      <c r="CG31" s="256"/>
      <c r="CH31" s="256">
        <v>0</v>
      </c>
      <c r="CI31" s="256">
        <v>0</v>
      </c>
      <c r="CJ31" s="256"/>
      <c r="CK31" s="256"/>
      <c r="CL31" s="256"/>
      <c r="CM31" s="256"/>
      <c r="CN31" s="256"/>
      <c r="CO31" s="256"/>
    </row>
    <row r="32" spans="1:93" x14ac:dyDescent="0.25">
      <c r="A32" s="264"/>
      <c r="B32" s="48" t="s">
        <v>31</v>
      </c>
      <c r="C32" s="324">
        <f t="shared" si="0"/>
        <v>0</v>
      </c>
      <c r="D32" s="324">
        <f t="shared" si="1"/>
        <v>0</v>
      </c>
      <c r="E32" s="324">
        <f t="shared" si="2"/>
        <v>0</v>
      </c>
      <c r="F32" s="49"/>
      <c r="G32" s="205"/>
      <c r="H32" s="49"/>
      <c r="I32" s="205"/>
      <c r="J32" s="49"/>
      <c r="K32" s="52"/>
      <c r="L32" s="49"/>
      <c r="M32" s="52"/>
      <c r="N32" s="49"/>
      <c r="O32" s="52"/>
      <c r="P32" s="49"/>
      <c r="Q32" s="52"/>
      <c r="R32" s="49"/>
      <c r="S32" s="52"/>
      <c r="T32" s="49"/>
      <c r="U32" s="52"/>
      <c r="V32" s="49"/>
      <c r="W32" s="52"/>
      <c r="X32" s="49"/>
      <c r="Y32" s="52"/>
      <c r="Z32" s="49"/>
      <c r="AA32" s="52"/>
      <c r="AB32" s="49"/>
      <c r="AC32" s="52"/>
      <c r="AD32" s="49"/>
      <c r="AE32" s="52"/>
      <c r="AF32" s="49"/>
      <c r="AG32" s="52"/>
      <c r="AH32" s="49"/>
      <c r="AI32" s="52"/>
      <c r="AJ32" s="49"/>
      <c r="AK32" s="52"/>
      <c r="AL32" s="206"/>
      <c r="AM32" s="52"/>
      <c r="AN32" s="52"/>
      <c r="AO32" s="124"/>
      <c r="AP32" s="124"/>
      <c r="AQ32" s="124"/>
      <c r="AR32" s="201" t="s">
        <v>138</v>
      </c>
      <c r="CG32" s="256"/>
      <c r="CH32" s="256">
        <v>0</v>
      </c>
      <c r="CI32" s="256">
        <v>0</v>
      </c>
      <c r="CJ32" s="256"/>
      <c r="CK32" s="256"/>
      <c r="CL32" s="256"/>
      <c r="CM32" s="256"/>
      <c r="CN32" s="256"/>
      <c r="CO32" s="256"/>
    </row>
    <row r="33" spans="1:93" x14ac:dyDescent="0.25">
      <c r="A33" s="264"/>
      <c r="B33" s="39" t="s">
        <v>32</v>
      </c>
      <c r="C33" s="323">
        <f t="shared" si="0"/>
        <v>0</v>
      </c>
      <c r="D33" s="323">
        <f t="shared" si="1"/>
        <v>0</v>
      </c>
      <c r="E33" s="323">
        <f t="shared" si="2"/>
        <v>0</v>
      </c>
      <c r="F33" s="49"/>
      <c r="G33" s="205"/>
      <c r="H33" s="49"/>
      <c r="I33" s="205"/>
      <c r="J33" s="49"/>
      <c r="K33" s="52"/>
      <c r="L33" s="49"/>
      <c r="M33" s="52"/>
      <c r="N33" s="49"/>
      <c r="O33" s="52"/>
      <c r="P33" s="49"/>
      <c r="Q33" s="52"/>
      <c r="R33" s="49"/>
      <c r="S33" s="52"/>
      <c r="T33" s="49"/>
      <c r="U33" s="52"/>
      <c r="V33" s="49"/>
      <c r="W33" s="52"/>
      <c r="X33" s="49"/>
      <c r="Y33" s="52"/>
      <c r="Z33" s="49"/>
      <c r="AA33" s="52"/>
      <c r="AB33" s="49"/>
      <c r="AC33" s="52"/>
      <c r="AD33" s="49"/>
      <c r="AE33" s="52"/>
      <c r="AF33" s="49"/>
      <c r="AG33" s="52"/>
      <c r="AH33" s="49"/>
      <c r="AI33" s="52"/>
      <c r="AJ33" s="49"/>
      <c r="AK33" s="52"/>
      <c r="AL33" s="206"/>
      <c r="AM33" s="52"/>
      <c r="AN33" s="52"/>
      <c r="AO33" s="124"/>
      <c r="AP33" s="124"/>
      <c r="AQ33" s="124"/>
      <c r="AR33" s="201" t="s">
        <v>138</v>
      </c>
      <c r="CG33" s="256"/>
      <c r="CH33" s="256">
        <v>0</v>
      </c>
      <c r="CI33" s="256">
        <v>0</v>
      </c>
      <c r="CJ33" s="256"/>
      <c r="CK33" s="256"/>
      <c r="CL33" s="256"/>
      <c r="CM33" s="256"/>
      <c r="CN33" s="256"/>
      <c r="CO33" s="256"/>
    </row>
    <row r="34" spans="1:93" x14ac:dyDescent="0.25">
      <c r="A34" s="264"/>
      <c r="B34" s="207" t="s">
        <v>112</v>
      </c>
      <c r="C34" s="325">
        <f t="shared" si="0"/>
        <v>0</v>
      </c>
      <c r="D34" s="326">
        <f t="shared" si="1"/>
        <v>0</v>
      </c>
      <c r="E34" s="327">
        <f t="shared" si="2"/>
        <v>0</v>
      </c>
      <c r="F34" s="49"/>
      <c r="G34" s="205"/>
      <c r="H34" s="49"/>
      <c r="I34" s="205"/>
      <c r="J34" s="49"/>
      <c r="K34" s="52"/>
      <c r="L34" s="49"/>
      <c r="M34" s="52"/>
      <c r="N34" s="49"/>
      <c r="O34" s="52"/>
      <c r="P34" s="49"/>
      <c r="Q34" s="52"/>
      <c r="R34" s="49"/>
      <c r="S34" s="52"/>
      <c r="T34" s="49"/>
      <c r="U34" s="52"/>
      <c r="V34" s="49"/>
      <c r="W34" s="52"/>
      <c r="X34" s="49"/>
      <c r="Y34" s="52"/>
      <c r="Z34" s="49"/>
      <c r="AA34" s="52"/>
      <c r="AB34" s="49"/>
      <c r="AC34" s="52"/>
      <c r="AD34" s="49"/>
      <c r="AE34" s="52"/>
      <c r="AF34" s="49"/>
      <c r="AG34" s="52"/>
      <c r="AH34" s="49"/>
      <c r="AI34" s="52"/>
      <c r="AJ34" s="49"/>
      <c r="AK34" s="52"/>
      <c r="AL34" s="206"/>
      <c r="AM34" s="52"/>
      <c r="AN34" s="52"/>
      <c r="AO34" s="124"/>
      <c r="AP34" s="124"/>
      <c r="AQ34" s="124"/>
      <c r="AR34" s="201" t="s">
        <v>138</v>
      </c>
      <c r="CG34" s="256"/>
      <c r="CH34" s="256">
        <v>0</v>
      </c>
      <c r="CI34" s="256">
        <v>0</v>
      </c>
      <c r="CJ34" s="256"/>
      <c r="CK34" s="256"/>
      <c r="CL34" s="256"/>
      <c r="CM34" s="256"/>
      <c r="CN34" s="256"/>
      <c r="CO34" s="256"/>
    </row>
    <row r="35" spans="1:93" x14ac:dyDescent="0.25">
      <c r="A35" s="265"/>
      <c r="B35" s="56" t="s">
        <v>33</v>
      </c>
      <c r="C35" s="328">
        <f t="shared" si="0"/>
        <v>0</v>
      </c>
      <c r="D35" s="328">
        <f t="shared" si="1"/>
        <v>0</v>
      </c>
      <c r="E35" s="328">
        <f t="shared" si="2"/>
        <v>0</v>
      </c>
      <c r="F35" s="70"/>
      <c r="G35" s="103"/>
      <c r="H35" s="70"/>
      <c r="I35" s="103"/>
      <c r="J35" s="70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73"/>
      <c r="AB35" s="70"/>
      <c r="AC35" s="73"/>
      <c r="AD35" s="70"/>
      <c r="AE35" s="73"/>
      <c r="AF35" s="70"/>
      <c r="AG35" s="73"/>
      <c r="AH35" s="70"/>
      <c r="AI35" s="73"/>
      <c r="AJ35" s="70"/>
      <c r="AK35" s="73"/>
      <c r="AL35" s="215"/>
      <c r="AM35" s="73"/>
      <c r="AN35" s="73"/>
      <c r="AO35" s="129"/>
      <c r="AP35" s="129"/>
      <c r="AQ35" s="129"/>
      <c r="AR35" s="201" t="s">
        <v>138</v>
      </c>
      <c r="CG35" s="256">
        <v>0</v>
      </c>
      <c r="CH35" s="256">
        <v>0</v>
      </c>
      <c r="CI35" s="256">
        <v>0</v>
      </c>
      <c r="CJ35" s="256"/>
      <c r="CK35" s="256"/>
      <c r="CL35" s="256"/>
      <c r="CM35" s="256"/>
      <c r="CN35" s="256"/>
      <c r="CO35" s="256"/>
    </row>
    <row r="36" spans="1:93" x14ac:dyDescent="0.25">
      <c r="A36" s="263" t="s">
        <v>35</v>
      </c>
      <c r="B36" s="28" t="s">
        <v>24</v>
      </c>
      <c r="C36" s="29">
        <f t="shared" si="0"/>
        <v>0</v>
      </c>
      <c r="D36" s="29">
        <f t="shared" si="1"/>
        <v>0</v>
      </c>
      <c r="E36" s="29">
        <f t="shared" si="2"/>
        <v>0</v>
      </c>
      <c r="F36" s="36"/>
      <c r="G36" s="216"/>
      <c r="H36" s="30"/>
      <c r="I36" s="199"/>
      <c r="J36" s="30"/>
      <c r="K36" s="33"/>
      <c r="L36" s="30"/>
      <c r="M36" s="33"/>
      <c r="N36" s="30"/>
      <c r="O36" s="33"/>
      <c r="P36" s="30"/>
      <c r="Q36" s="33"/>
      <c r="R36" s="30"/>
      <c r="S36" s="33"/>
      <c r="T36" s="30"/>
      <c r="U36" s="33"/>
      <c r="V36" s="30"/>
      <c r="W36" s="33"/>
      <c r="X36" s="30"/>
      <c r="Y36" s="33"/>
      <c r="Z36" s="30"/>
      <c r="AA36" s="33"/>
      <c r="AB36" s="30"/>
      <c r="AC36" s="33"/>
      <c r="AD36" s="30"/>
      <c r="AE36" s="33"/>
      <c r="AF36" s="30"/>
      <c r="AG36" s="33"/>
      <c r="AH36" s="30"/>
      <c r="AI36" s="33"/>
      <c r="AJ36" s="30"/>
      <c r="AK36" s="33"/>
      <c r="AL36" s="200"/>
      <c r="AM36" s="33"/>
      <c r="AN36" s="33"/>
      <c r="AO36" s="97"/>
      <c r="AP36" s="97"/>
      <c r="AQ36" s="97"/>
      <c r="AR36" s="201" t="s">
        <v>138</v>
      </c>
      <c r="CG36" s="256">
        <v>0</v>
      </c>
      <c r="CH36" s="256">
        <v>0</v>
      </c>
      <c r="CI36" s="256">
        <v>0</v>
      </c>
      <c r="CJ36" s="256"/>
      <c r="CK36" s="256"/>
      <c r="CL36" s="256"/>
      <c r="CM36" s="256"/>
      <c r="CN36" s="256"/>
      <c r="CO36" s="256"/>
    </row>
    <row r="37" spans="1:93" x14ac:dyDescent="0.25">
      <c r="A37" s="264"/>
      <c r="B37" s="39" t="s">
        <v>25</v>
      </c>
      <c r="C37" s="323">
        <f t="shared" si="0"/>
        <v>0</v>
      </c>
      <c r="D37" s="323">
        <f t="shared" si="1"/>
        <v>0</v>
      </c>
      <c r="E37" s="323">
        <f t="shared" si="2"/>
        <v>0</v>
      </c>
      <c r="F37" s="54"/>
      <c r="G37" s="217"/>
      <c r="H37" s="40"/>
      <c r="I37" s="101"/>
      <c r="J37" s="40"/>
      <c r="K37" s="43"/>
      <c r="L37" s="40"/>
      <c r="M37" s="43"/>
      <c r="N37" s="40"/>
      <c r="O37" s="43"/>
      <c r="P37" s="40"/>
      <c r="Q37" s="43"/>
      <c r="R37" s="40"/>
      <c r="S37" s="43"/>
      <c r="T37" s="40"/>
      <c r="U37" s="43"/>
      <c r="V37" s="40"/>
      <c r="W37" s="43"/>
      <c r="X37" s="40"/>
      <c r="Y37" s="43"/>
      <c r="Z37" s="40"/>
      <c r="AA37" s="43"/>
      <c r="AB37" s="40"/>
      <c r="AC37" s="43"/>
      <c r="AD37" s="40"/>
      <c r="AE37" s="43"/>
      <c r="AF37" s="40"/>
      <c r="AG37" s="43"/>
      <c r="AH37" s="40"/>
      <c r="AI37" s="43"/>
      <c r="AJ37" s="40"/>
      <c r="AK37" s="43"/>
      <c r="AL37" s="203"/>
      <c r="AM37" s="43"/>
      <c r="AN37" s="43"/>
      <c r="AO37" s="124"/>
      <c r="AP37" s="124"/>
      <c r="AQ37" s="124"/>
      <c r="AR37" s="201" t="s">
        <v>138</v>
      </c>
      <c r="CG37" s="256"/>
      <c r="CH37" s="256">
        <v>0</v>
      </c>
      <c r="CI37" s="256">
        <v>0</v>
      </c>
      <c r="CJ37" s="256"/>
      <c r="CK37" s="256"/>
      <c r="CL37" s="256"/>
      <c r="CM37" s="256"/>
      <c r="CN37" s="256"/>
      <c r="CO37" s="256"/>
    </row>
    <row r="38" spans="1:93" x14ac:dyDescent="0.25">
      <c r="A38" s="264"/>
      <c r="B38" s="39" t="s">
        <v>26</v>
      </c>
      <c r="C38" s="323">
        <f t="shared" si="0"/>
        <v>0</v>
      </c>
      <c r="D38" s="323">
        <f t="shared" si="1"/>
        <v>0</v>
      </c>
      <c r="E38" s="323">
        <f t="shared" si="2"/>
        <v>0</v>
      </c>
      <c r="F38" s="54"/>
      <c r="G38" s="217"/>
      <c r="H38" s="40"/>
      <c r="I38" s="101"/>
      <c r="J38" s="40"/>
      <c r="K38" s="43"/>
      <c r="L38" s="40"/>
      <c r="M38" s="43"/>
      <c r="N38" s="40"/>
      <c r="O38" s="43"/>
      <c r="P38" s="40"/>
      <c r="Q38" s="43"/>
      <c r="R38" s="40"/>
      <c r="S38" s="43"/>
      <c r="T38" s="40"/>
      <c r="U38" s="43"/>
      <c r="V38" s="40"/>
      <c r="W38" s="43"/>
      <c r="X38" s="40"/>
      <c r="Y38" s="43"/>
      <c r="Z38" s="40"/>
      <c r="AA38" s="43"/>
      <c r="AB38" s="40"/>
      <c r="AC38" s="43"/>
      <c r="AD38" s="40"/>
      <c r="AE38" s="43"/>
      <c r="AF38" s="40"/>
      <c r="AG38" s="43"/>
      <c r="AH38" s="40"/>
      <c r="AI38" s="43"/>
      <c r="AJ38" s="40"/>
      <c r="AK38" s="43"/>
      <c r="AL38" s="203"/>
      <c r="AM38" s="43"/>
      <c r="AN38" s="43"/>
      <c r="AO38" s="124"/>
      <c r="AP38" s="124"/>
      <c r="AQ38" s="124"/>
      <c r="AR38" s="201" t="s">
        <v>138</v>
      </c>
      <c r="CG38" s="256"/>
      <c r="CH38" s="256">
        <v>0</v>
      </c>
      <c r="CI38" s="256">
        <v>0</v>
      </c>
      <c r="CJ38" s="256"/>
      <c r="CK38" s="256"/>
      <c r="CL38" s="256"/>
      <c r="CM38" s="256"/>
      <c r="CN38" s="256"/>
      <c r="CO38" s="256"/>
    </row>
    <row r="39" spans="1:93" x14ac:dyDescent="0.25">
      <c r="A39" s="264"/>
      <c r="B39" s="39" t="s">
        <v>27</v>
      </c>
      <c r="C39" s="323">
        <f t="shared" si="0"/>
        <v>0</v>
      </c>
      <c r="D39" s="323">
        <f t="shared" si="1"/>
        <v>0</v>
      </c>
      <c r="E39" s="323">
        <f t="shared" si="2"/>
        <v>0</v>
      </c>
      <c r="F39" s="54"/>
      <c r="G39" s="217"/>
      <c r="H39" s="40"/>
      <c r="I39" s="101"/>
      <c r="J39" s="40"/>
      <c r="K39" s="43"/>
      <c r="L39" s="40"/>
      <c r="M39" s="43"/>
      <c r="N39" s="40"/>
      <c r="O39" s="43"/>
      <c r="P39" s="40"/>
      <c r="Q39" s="43"/>
      <c r="R39" s="40"/>
      <c r="S39" s="43"/>
      <c r="T39" s="40"/>
      <c r="U39" s="43"/>
      <c r="V39" s="40"/>
      <c r="W39" s="43"/>
      <c r="X39" s="40"/>
      <c r="Y39" s="43"/>
      <c r="Z39" s="40"/>
      <c r="AA39" s="43"/>
      <c r="AB39" s="40"/>
      <c r="AC39" s="43"/>
      <c r="AD39" s="40"/>
      <c r="AE39" s="43"/>
      <c r="AF39" s="40"/>
      <c r="AG39" s="43"/>
      <c r="AH39" s="40"/>
      <c r="AI39" s="43"/>
      <c r="AJ39" s="40"/>
      <c r="AK39" s="43"/>
      <c r="AL39" s="203"/>
      <c r="AM39" s="43"/>
      <c r="AN39" s="43"/>
      <c r="AO39" s="124"/>
      <c r="AP39" s="124"/>
      <c r="AQ39" s="124"/>
      <c r="AR39" s="201" t="s">
        <v>138</v>
      </c>
      <c r="CG39" s="256"/>
      <c r="CH39" s="256">
        <v>0</v>
      </c>
      <c r="CI39" s="256">
        <v>0</v>
      </c>
      <c r="CJ39" s="256"/>
      <c r="CK39" s="256"/>
      <c r="CL39" s="256"/>
      <c r="CM39" s="256"/>
      <c r="CN39" s="256"/>
      <c r="CO39" s="256"/>
    </row>
    <row r="40" spans="1:93" x14ac:dyDescent="0.25">
      <c r="A40" s="264"/>
      <c r="B40" s="39" t="s">
        <v>28</v>
      </c>
      <c r="C40" s="323">
        <f t="shared" ref="C40:C95" si="3">SUM(D40+E40)</f>
        <v>0</v>
      </c>
      <c r="D40" s="323">
        <f t="shared" ref="D40:E55" si="4">SUM(F40+H40+J40+L40+N40+P40+R40+T40+V40+X40+Z40+AB40+AD40+AF40+AH40+AJ40+AL40)</f>
        <v>0</v>
      </c>
      <c r="E40" s="323">
        <f t="shared" si="4"/>
        <v>0</v>
      </c>
      <c r="F40" s="54"/>
      <c r="G40" s="217"/>
      <c r="H40" s="40"/>
      <c r="I40" s="101"/>
      <c r="J40" s="40"/>
      <c r="K40" s="43"/>
      <c r="L40" s="40"/>
      <c r="M40" s="43"/>
      <c r="N40" s="40"/>
      <c r="O40" s="43"/>
      <c r="P40" s="40"/>
      <c r="Q40" s="43"/>
      <c r="R40" s="40"/>
      <c r="S40" s="43"/>
      <c r="T40" s="40"/>
      <c r="U40" s="43"/>
      <c r="V40" s="40"/>
      <c r="W40" s="43"/>
      <c r="X40" s="40"/>
      <c r="Y40" s="43"/>
      <c r="Z40" s="40"/>
      <c r="AA40" s="43"/>
      <c r="AB40" s="40"/>
      <c r="AC40" s="43"/>
      <c r="AD40" s="40"/>
      <c r="AE40" s="43"/>
      <c r="AF40" s="40"/>
      <c r="AG40" s="43"/>
      <c r="AH40" s="40"/>
      <c r="AI40" s="43"/>
      <c r="AJ40" s="40"/>
      <c r="AK40" s="43"/>
      <c r="AL40" s="203"/>
      <c r="AM40" s="43"/>
      <c r="AN40" s="43"/>
      <c r="AO40" s="124"/>
      <c r="AP40" s="124"/>
      <c r="AQ40" s="124"/>
      <c r="AR40" s="201" t="s">
        <v>138</v>
      </c>
      <c r="CG40" s="256"/>
      <c r="CH40" s="256">
        <v>0</v>
      </c>
      <c r="CI40" s="256">
        <v>0</v>
      </c>
      <c r="CJ40" s="256"/>
      <c r="CK40" s="256"/>
      <c r="CL40" s="256"/>
      <c r="CM40" s="256"/>
      <c r="CN40" s="256"/>
      <c r="CO40" s="256"/>
    </row>
    <row r="41" spans="1:93" x14ac:dyDescent="0.25">
      <c r="A41" s="264"/>
      <c r="B41" s="39" t="s">
        <v>29</v>
      </c>
      <c r="C41" s="323">
        <f t="shared" si="3"/>
        <v>0</v>
      </c>
      <c r="D41" s="323">
        <f t="shared" si="4"/>
        <v>0</v>
      </c>
      <c r="E41" s="323">
        <f t="shared" si="4"/>
        <v>0</v>
      </c>
      <c r="F41" s="54"/>
      <c r="G41" s="217"/>
      <c r="H41" s="40"/>
      <c r="I41" s="101"/>
      <c r="J41" s="40"/>
      <c r="K41" s="43"/>
      <c r="L41" s="40"/>
      <c r="M41" s="43"/>
      <c r="N41" s="40"/>
      <c r="O41" s="43"/>
      <c r="P41" s="40"/>
      <c r="Q41" s="43"/>
      <c r="R41" s="40"/>
      <c r="S41" s="43"/>
      <c r="T41" s="40"/>
      <c r="U41" s="43"/>
      <c r="V41" s="40"/>
      <c r="W41" s="43"/>
      <c r="X41" s="40"/>
      <c r="Y41" s="43"/>
      <c r="Z41" s="40"/>
      <c r="AA41" s="43"/>
      <c r="AB41" s="40"/>
      <c r="AC41" s="43"/>
      <c r="AD41" s="40"/>
      <c r="AE41" s="43"/>
      <c r="AF41" s="40"/>
      <c r="AG41" s="43"/>
      <c r="AH41" s="40"/>
      <c r="AI41" s="43"/>
      <c r="AJ41" s="40"/>
      <c r="AK41" s="43"/>
      <c r="AL41" s="203"/>
      <c r="AM41" s="43"/>
      <c r="AN41" s="43"/>
      <c r="AO41" s="124"/>
      <c r="AP41" s="124"/>
      <c r="AQ41" s="124"/>
      <c r="AR41" s="201" t="s">
        <v>138</v>
      </c>
      <c r="CG41" s="256"/>
      <c r="CH41" s="256">
        <v>0</v>
      </c>
      <c r="CI41" s="256">
        <v>0</v>
      </c>
      <c r="CJ41" s="256"/>
      <c r="CK41" s="256"/>
      <c r="CL41" s="256"/>
      <c r="CM41" s="256"/>
      <c r="CN41" s="256"/>
      <c r="CO41" s="256"/>
    </row>
    <row r="42" spans="1:93" x14ac:dyDescent="0.25">
      <c r="A42" s="264"/>
      <c r="B42" s="39" t="s">
        <v>30</v>
      </c>
      <c r="C42" s="323">
        <f t="shared" si="3"/>
        <v>0</v>
      </c>
      <c r="D42" s="323">
        <f t="shared" si="4"/>
        <v>0</v>
      </c>
      <c r="E42" s="323">
        <f t="shared" si="4"/>
        <v>0</v>
      </c>
      <c r="F42" s="54"/>
      <c r="G42" s="217"/>
      <c r="H42" s="40"/>
      <c r="I42" s="101"/>
      <c r="J42" s="40"/>
      <c r="K42" s="43"/>
      <c r="L42" s="40"/>
      <c r="M42" s="43"/>
      <c r="N42" s="40"/>
      <c r="O42" s="43"/>
      <c r="P42" s="40"/>
      <c r="Q42" s="43"/>
      <c r="R42" s="40"/>
      <c r="S42" s="43"/>
      <c r="T42" s="40"/>
      <c r="U42" s="43"/>
      <c r="V42" s="40"/>
      <c r="W42" s="43"/>
      <c r="X42" s="40"/>
      <c r="Y42" s="43"/>
      <c r="Z42" s="40"/>
      <c r="AA42" s="43"/>
      <c r="AB42" s="40"/>
      <c r="AC42" s="43"/>
      <c r="AD42" s="40"/>
      <c r="AE42" s="43"/>
      <c r="AF42" s="40"/>
      <c r="AG42" s="43"/>
      <c r="AH42" s="40"/>
      <c r="AI42" s="43"/>
      <c r="AJ42" s="40"/>
      <c r="AK42" s="43"/>
      <c r="AL42" s="203"/>
      <c r="AM42" s="43"/>
      <c r="AN42" s="43"/>
      <c r="AO42" s="124"/>
      <c r="AP42" s="124"/>
      <c r="AQ42" s="124"/>
      <c r="AR42" s="201" t="s">
        <v>138</v>
      </c>
      <c r="CG42" s="256"/>
      <c r="CH42" s="256">
        <v>0</v>
      </c>
      <c r="CI42" s="256">
        <v>0</v>
      </c>
      <c r="CJ42" s="256"/>
      <c r="CK42" s="256"/>
      <c r="CL42" s="256"/>
      <c r="CM42" s="256"/>
      <c r="CN42" s="256"/>
      <c r="CO42" s="256"/>
    </row>
    <row r="43" spans="1:93" x14ac:dyDescent="0.25">
      <c r="A43" s="264"/>
      <c r="B43" s="48" t="s">
        <v>31</v>
      </c>
      <c r="C43" s="324">
        <f t="shared" si="3"/>
        <v>0</v>
      </c>
      <c r="D43" s="324">
        <f t="shared" si="4"/>
        <v>0</v>
      </c>
      <c r="E43" s="324">
        <f t="shared" si="4"/>
        <v>0</v>
      </c>
      <c r="F43" s="54"/>
      <c r="G43" s="217"/>
      <c r="H43" s="49"/>
      <c r="I43" s="205"/>
      <c r="J43" s="49"/>
      <c r="K43" s="52"/>
      <c r="L43" s="49"/>
      <c r="M43" s="52"/>
      <c r="N43" s="49"/>
      <c r="O43" s="52"/>
      <c r="P43" s="49"/>
      <c r="Q43" s="52"/>
      <c r="R43" s="49"/>
      <c r="S43" s="52"/>
      <c r="T43" s="49"/>
      <c r="U43" s="52"/>
      <c r="V43" s="49"/>
      <c r="W43" s="52"/>
      <c r="X43" s="49"/>
      <c r="Y43" s="52"/>
      <c r="Z43" s="49"/>
      <c r="AA43" s="52"/>
      <c r="AB43" s="49"/>
      <c r="AC43" s="52"/>
      <c r="AD43" s="49"/>
      <c r="AE43" s="52"/>
      <c r="AF43" s="49"/>
      <c r="AG43" s="52"/>
      <c r="AH43" s="49"/>
      <c r="AI43" s="52"/>
      <c r="AJ43" s="49"/>
      <c r="AK43" s="52"/>
      <c r="AL43" s="206"/>
      <c r="AM43" s="52"/>
      <c r="AN43" s="52"/>
      <c r="AO43" s="124"/>
      <c r="AP43" s="124"/>
      <c r="AQ43" s="124"/>
      <c r="AR43" s="201" t="s">
        <v>138</v>
      </c>
      <c r="CG43" s="256"/>
      <c r="CH43" s="256">
        <v>0</v>
      </c>
      <c r="CI43" s="256">
        <v>0</v>
      </c>
      <c r="CJ43" s="256"/>
      <c r="CK43" s="256"/>
      <c r="CL43" s="256"/>
      <c r="CM43" s="256"/>
      <c r="CN43" s="256"/>
      <c r="CO43" s="256"/>
    </row>
    <row r="44" spans="1:93" x14ac:dyDescent="0.25">
      <c r="A44" s="264"/>
      <c r="B44" s="39" t="s">
        <v>32</v>
      </c>
      <c r="C44" s="323">
        <f t="shared" si="3"/>
        <v>0</v>
      </c>
      <c r="D44" s="323">
        <f t="shared" si="4"/>
        <v>0</v>
      </c>
      <c r="E44" s="323">
        <f t="shared" si="4"/>
        <v>0</v>
      </c>
      <c r="F44" s="54"/>
      <c r="G44" s="217"/>
      <c r="H44" s="40"/>
      <c r="I44" s="101"/>
      <c r="J44" s="40"/>
      <c r="K44" s="43"/>
      <c r="L44" s="40"/>
      <c r="M44" s="43"/>
      <c r="N44" s="40"/>
      <c r="O44" s="43"/>
      <c r="P44" s="40"/>
      <c r="Q44" s="43"/>
      <c r="R44" s="40"/>
      <c r="S44" s="43"/>
      <c r="T44" s="40"/>
      <c r="U44" s="43"/>
      <c r="V44" s="40"/>
      <c r="W44" s="43"/>
      <c r="X44" s="40"/>
      <c r="Y44" s="43"/>
      <c r="Z44" s="40"/>
      <c r="AA44" s="43"/>
      <c r="AB44" s="40"/>
      <c r="AC44" s="43"/>
      <c r="AD44" s="40"/>
      <c r="AE44" s="43"/>
      <c r="AF44" s="40"/>
      <c r="AG44" s="43"/>
      <c r="AH44" s="40"/>
      <c r="AI44" s="43"/>
      <c r="AJ44" s="40"/>
      <c r="AK44" s="43"/>
      <c r="AL44" s="203"/>
      <c r="AM44" s="43"/>
      <c r="AN44" s="43"/>
      <c r="AO44" s="124"/>
      <c r="AP44" s="124"/>
      <c r="AQ44" s="124"/>
      <c r="AR44" s="201" t="s">
        <v>138</v>
      </c>
      <c r="CG44" s="256"/>
      <c r="CH44" s="256">
        <v>0</v>
      </c>
      <c r="CI44" s="256">
        <v>0</v>
      </c>
      <c r="CJ44" s="256"/>
      <c r="CK44" s="256"/>
      <c r="CL44" s="256"/>
      <c r="CM44" s="256"/>
      <c r="CN44" s="256"/>
      <c r="CO44" s="256"/>
    </row>
    <row r="45" spans="1:93" x14ac:dyDescent="0.25">
      <c r="A45" s="264"/>
      <c r="B45" s="207" t="s">
        <v>112</v>
      </c>
      <c r="C45" s="329">
        <f t="shared" si="3"/>
        <v>0</v>
      </c>
      <c r="D45" s="325">
        <f t="shared" si="4"/>
        <v>0</v>
      </c>
      <c r="E45" s="327">
        <f t="shared" si="4"/>
        <v>0</v>
      </c>
      <c r="F45" s="54"/>
      <c r="G45" s="219"/>
      <c r="H45" s="220"/>
      <c r="I45" s="221"/>
      <c r="J45" s="220"/>
      <c r="K45" s="105"/>
      <c r="L45" s="220"/>
      <c r="M45" s="105"/>
      <c r="N45" s="220"/>
      <c r="O45" s="105"/>
      <c r="P45" s="220"/>
      <c r="Q45" s="105"/>
      <c r="R45" s="40"/>
      <c r="S45" s="43"/>
      <c r="T45" s="40"/>
      <c r="U45" s="43"/>
      <c r="V45" s="40"/>
      <c r="W45" s="43"/>
      <c r="X45" s="40"/>
      <c r="Y45" s="43"/>
      <c r="Z45" s="40"/>
      <c r="AA45" s="43"/>
      <c r="AB45" s="40"/>
      <c r="AC45" s="43"/>
      <c r="AD45" s="40"/>
      <c r="AE45" s="43"/>
      <c r="AF45" s="40"/>
      <c r="AG45" s="43"/>
      <c r="AH45" s="40"/>
      <c r="AI45" s="43"/>
      <c r="AJ45" s="40"/>
      <c r="AK45" s="43"/>
      <c r="AL45" s="203"/>
      <c r="AM45" s="43"/>
      <c r="AN45" s="43"/>
      <c r="AO45" s="124"/>
      <c r="AP45" s="124"/>
      <c r="AQ45" s="124"/>
      <c r="AR45" s="201" t="s">
        <v>138</v>
      </c>
      <c r="CG45" s="256"/>
      <c r="CH45" s="256">
        <v>0</v>
      </c>
      <c r="CI45" s="256">
        <v>0</v>
      </c>
      <c r="CJ45" s="256"/>
      <c r="CK45" s="256"/>
      <c r="CL45" s="256"/>
      <c r="CM45" s="256"/>
      <c r="CN45" s="256"/>
      <c r="CO45" s="256"/>
    </row>
    <row r="46" spans="1:93" x14ac:dyDescent="0.25">
      <c r="A46" s="265"/>
      <c r="B46" s="56" t="s">
        <v>33</v>
      </c>
      <c r="C46" s="328">
        <f t="shared" si="3"/>
        <v>0</v>
      </c>
      <c r="D46" s="328">
        <f t="shared" si="4"/>
        <v>0</v>
      </c>
      <c r="E46" s="328">
        <f t="shared" si="4"/>
        <v>0</v>
      </c>
      <c r="F46" s="81"/>
      <c r="G46" s="222"/>
      <c r="H46" s="57"/>
      <c r="I46" s="213"/>
      <c r="J46" s="57"/>
      <c r="K46" s="60"/>
      <c r="L46" s="57"/>
      <c r="M46" s="60"/>
      <c r="N46" s="57"/>
      <c r="O46" s="60"/>
      <c r="P46" s="57"/>
      <c r="Q46" s="60"/>
      <c r="R46" s="57"/>
      <c r="S46" s="60"/>
      <c r="T46" s="57"/>
      <c r="U46" s="60"/>
      <c r="V46" s="57"/>
      <c r="W46" s="60"/>
      <c r="X46" s="57"/>
      <c r="Y46" s="60"/>
      <c r="Z46" s="57"/>
      <c r="AA46" s="60"/>
      <c r="AB46" s="57"/>
      <c r="AC46" s="60"/>
      <c r="AD46" s="57"/>
      <c r="AE46" s="60"/>
      <c r="AF46" s="57"/>
      <c r="AG46" s="60"/>
      <c r="AH46" s="57"/>
      <c r="AI46" s="60"/>
      <c r="AJ46" s="57"/>
      <c r="AK46" s="60"/>
      <c r="AL46" s="223"/>
      <c r="AM46" s="60"/>
      <c r="AN46" s="60"/>
      <c r="AO46" s="129"/>
      <c r="AP46" s="129"/>
      <c r="AQ46" s="129"/>
      <c r="AR46" s="201" t="s">
        <v>138</v>
      </c>
      <c r="CG46" s="256">
        <v>0</v>
      </c>
      <c r="CH46" s="256">
        <v>0</v>
      </c>
      <c r="CI46" s="256">
        <v>0</v>
      </c>
      <c r="CJ46" s="256"/>
      <c r="CK46" s="256"/>
      <c r="CL46" s="256"/>
      <c r="CM46" s="256"/>
      <c r="CN46" s="256"/>
      <c r="CO46" s="256"/>
    </row>
    <row r="47" spans="1:93" x14ac:dyDescent="0.25">
      <c r="A47" s="263" t="s">
        <v>36</v>
      </c>
      <c r="B47" s="28" t="s">
        <v>24</v>
      </c>
      <c r="C47" s="29">
        <f t="shared" si="3"/>
        <v>0</v>
      </c>
      <c r="D47" s="29">
        <f t="shared" si="4"/>
        <v>0</v>
      </c>
      <c r="E47" s="29">
        <f t="shared" si="4"/>
        <v>0</v>
      </c>
      <c r="F47" s="36"/>
      <c r="G47" s="216"/>
      <c r="H47" s="30"/>
      <c r="I47" s="199"/>
      <c r="J47" s="30"/>
      <c r="K47" s="33"/>
      <c r="L47" s="30"/>
      <c r="M47" s="33"/>
      <c r="N47" s="30"/>
      <c r="O47" s="33"/>
      <c r="P47" s="30"/>
      <c r="Q47" s="33"/>
      <c r="R47" s="30"/>
      <c r="S47" s="33"/>
      <c r="T47" s="30"/>
      <c r="U47" s="33"/>
      <c r="V47" s="30"/>
      <c r="W47" s="33"/>
      <c r="X47" s="30"/>
      <c r="Y47" s="33"/>
      <c r="Z47" s="30"/>
      <c r="AA47" s="33"/>
      <c r="AB47" s="30"/>
      <c r="AC47" s="33"/>
      <c r="AD47" s="30"/>
      <c r="AE47" s="33"/>
      <c r="AF47" s="30"/>
      <c r="AG47" s="33"/>
      <c r="AH47" s="30"/>
      <c r="AI47" s="33"/>
      <c r="AJ47" s="30"/>
      <c r="AK47" s="33"/>
      <c r="AL47" s="200"/>
      <c r="AM47" s="33"/>
      <c r="AN47" s="33"/>
      <c r="AO47" s="97"/>
      <c r="AP47" s="97"/>
      <c r="AQ47" s="97"/>
      <c r="AR47" s="201" t="s">
        <v>138</v>
      </c>
      <c r="CG47" s="256">
        <v>0</v>
      </c>
      <c r="CH47" s="256">
        <v>0</v>
      </c>
      <c r="CI47" s="256">
        <v>0</v>
      </c>
      <c r="CJ47" s="256"/>
      <c r="CK47" s="256"/>
      <c r="CL47" s="256"/>
      <c r="CM47" s="256"/>
      <c r="CN47" s="256"/>
      <c r="CO47" s="256"/>
    </row>
    <row r="48" spans="1:93" x14ac:dyDescent="0.25">
      <c r="A48" s="264"/>
      <c r="B48" s="39" t="s">
        <v>25</v>
      </c>
      <c r="C48" s="323">
        <f t="shared" si="3"/>
        <v>0</v>
      </c>
      <c r="D48" s="323">
        <f t="shared" si="4"/>
        <v>0</v>
      </c>
      <c r="E48" s="323">
        <f t="shared" si="4"/>
        <v>0</v>
      </c>
      <c r="F48" s="54"/>
      <c r="G48" s="217"/>
      <c r="H48" s="40"/>
      <c r="I48" s="101"/>
      <c r="J48" s="40"/>
      <c r="K48" s="43"/>
      <c r="L48" s="40"/>
      <c r="M48" s="43"/>
      <c r="N48" s="40"/>
      <c r="O48" s="43"/>
      <c r="P48" s="40"/>
      <c r="Q48" s="43"/>
      <c r="R48" s="40"/>
      <c r="S48" s="43"/>
      <c r="T48" s="40"/>
      <c r="U48" s="43"/>
      <c r="V48" s="40"/>
      <c r="W48" s="43"/>
      <c r="X48" s="40"/>
      <c r="Y48" s="43"/>
      <c r="Z48" s="40"/>
      <c r="AA48" s="43"/>
      <c r="AB48" s="40"/>
      <c r="AC48" s="43"/>
      <c r="AD48" s="40"/>
      <c r="AE48" s="43"/>
      <c r="AF48" s="40"/>
      <c r="AG48" s="43"/>
      <c r="AH48" s="40"/>
      <c r="AI48" s="43"/>
      <c r="AJ48" s="40"/>
      <c r="AK48" s="43"/>
      <c r="AL48" s="203"/>
      <c r="AM48" s="43"/>
      <c r="AN48" s="43"/>
      <c r="AO48" s="124"/>
      <c r="AP48" s="124"/>
      <c r="AQ48" s="124"/>
      <c r="AR48" s="201" t="s">
        <v>138</v>
      </c>
      <c r="CG48" s="256">
        <v>0</v>
      </c>
      <c r="CH48" s="256">
        <v>0</v>
      </c>
      <c r="CI48" s="256">
        <v>0</v>
      </c>
      <c r="CJ48" s="256"/>
      <c r="CK48" s="256"/>
      <c r="CL48" s="256"/>
      <c r="CM48" s="256"/>
      <c r="CN48" s="256"/>
      <c r="CO48" s="256"/>
    </row>
    <row r="49" spans="1:93" x14ac:dyDescent="0.25">
      <c r="A49" s="264"/>
      <c r="B49" s="39" t="s">
        <v>26</v>
      </c>
      <c r="C49" s="323">
        <f t="shared" si="3"/>
        <v>0</v>
      </c>
      <c r="D49" s="323">
        <f t="shared" si="4"/>
        <v>0</v>
      </c>
      <c r="E49" s="323">
        <f t="shared" si="4"/>
        <v>0</v>
      </c>
      <c r="F49" s="54"/>
      <c r="G49" s="217"/>
      <c r="H49" s="40"/>
      <c r="I49" s="101"/>
      <c r="J49" s="40"/>
      <c r="K49" s="43"/>
      <c r="L49" s="40"/>
      <c r="M49" s="43"/>
      <c r="N49" s="40"/>
      <c r="O49" s="43"/>
      <c r="P49" s="40"/>
      <c r="Q49" s="43"/>
      <c r="R49" s="40"/>
      <c r="S49" s="43"/>
      <c r="T49" s="40"/>
      <c r="U49" s="43"/>
      <c r="V49" s="40"/>
      <c r="W49" s="43"/>
      <c r="X49" s="40"/>
      <c r="Y49" s="43"/>
      <c r="Z49" s="40"/>
      <c r="AA49" s="43"/>
      <c r="AB49" s="40"/>
      <c r="AC49" s="43"/>
      <c r="AD49" s="40"/>
      <c r="AE49" s="43"/>
      <c r="AF49" s="40"/>
      <c r="AG49" s="43"/>
      <c r="AH49" s="40"/>
      <c r="AI49" s="43"/>
      <c r="AJ49" s="40"/>
      <c r="AK49" s="43"/>
      <c r="AL49" s="203"/>
      <c r="AM49" s="43"/>
      <c r="AN49" s="43"/>
      <c r="AO49" s="124"/>
      <c r="AP49" s="124"/>
      <c r="AQ49" s="124"/>
      <c r="AR49" s="201" t="s">
        <v>138</v>
      </c>
      <c r="CG49" s="256"/>
      <c r="CH49" s="256"/>
      <c r="CI49" s="256">
        <v>0</v>
      </c>
      <c r="CJ49" s="256"/>
      <c r="CK49" s="256"/>
      <c r="CL49" s="256"/>
      <c r="CM49" s="256"/>
      <c r="CN49" s="256"/>
      <c r="CO49" s="256"/>
    </row>
    <row r="50" spans="1:93" x14ac:dyDescent="0.25">
      <c r="A50" s="264"/>
      <c r="B50" s="39" t="s">
        <v>27</v>
      </c>
      <c r="C50" s="323">
        <f t="shared" si="3"/>
        <v>0</v>
      </c>
      <c r="D50" s="323">
        <f t="shared" si="4"/>
        <v>0</v>
      </c>
      <c r="E50" s="323">
        <f t="shared" si="4"/>
        <v>0</v>
      </c>
      <c r="F50" s="54"/>
      <c r="G50" s="217"/>
      <c r="H50" s="40"/>
      <c r="I50" s="101"/>
      <c r="J50" s="40"/>
      <c r="K50" s="43"/>
      <c r="L50" s="40"/>
      <c r="M50" s="43"/>
      <c r="N50" s="40"/>
      <c r="O50" s="43"/>
      <c r="P50" s="40"/>
      <c r="Q50" s="43"/>
      <c r="R50" s="40"/>
      <c r="S50" s="43"/>
      <c r="T50" s="40"/>
      <c r="U50" s="43"/>
      <c r="V50" s="40"/>
      <c r="W50" s="43"/>
      <c r="X50" s="40"/>
      <c r="Y50" s="43"/>
      <c r="Z50" s="40"/>
      <c r="AA50" s="43"/>
      <c r="AB50" s="40"/>
      <c r="AC50" s="43"/>
      <c r="AD50" s="40"/>
      <c r="AE50" s="43"/>
      <c r="AF50" s="40"/>
      <c r="AG50" s="43"/>
      <c r="AH50" s="40"/>
      <c r="AI50" s="43"/>
      <c r="AJ50" s="40"/>
      <c r="AK50" s="43"/>
      <c r="AL50" s="203"/>
      <c r="AM50" s="43"/>
      <c r="AN50" s="43"/>
      <c r="AO50" s="124"/>
      <c r="AP50" s="124"/>
      <c r="AQ50" s="124"/>
      <c r="AR50" s="201" t="s">
        <v>138</v>
      </c>
      <c r="CG50" s="256"/>
      <c r="CH50" s="256">
        <v>0</v>
      </c>
      <c r="CI50" s="256">
        <v>0</v>
      </c>
      <c r="CJ50" s="256"/>
      <c r="CK50" s="256"/>
      <c r="CL50" s="256"/>
      <c r="CM50" s="256"/>
      <c r="CN50" s="256"/>
      <c r="CO50" s="256"/>
    </row>
    <row r="51" spans="1:93" x14ac:dyDescent="0.25">
      <c r="A51" s="264"/>
      <c r="B51" s="39" t="s">
        <v>28</v>
      </c>
      <c r="C51" s="323">
        <f t="shared" si="3"/>
        <v>0</v>
      </c>
      <c r="D51" s="323">
        <f t="shared" si="4"/>
        <v>0</v>
      </c>
      <c r="E51" s="323">
        <f t="shared" si="4"/>
        <v>0</v>
      </c>
      <c r="F51" s="54"/>
      <c r="G51" s="217"/>
      <c r="H51" s="40"/>
      <c r="I51" s="101"/>
      <c r="J51" s="40"/>
      <c r="K51" s="43"/>
      <c r="L51" s="40"/>
      <c r="M51" s="43"/>
      <c r="N51" s="40"/>
      <c r="O51" s="43"/>
      <c r="P51" s="40"/>
      <c r="Q51" s="43"/>
      <c r="R51" s="40"/>
      <c r="S51" s="43"/>
      <c r="T51" s="40"/>
      <c r="U51" s="43"/>
      <c r="V51" s="40"/>
      <c r="W51" s="43"/>
      <c r="X51" s="40"/>
      <c r="Y51" s="43"/>
      <c r="Z51" s="40"/>
      <c r="AA51" s="43"/>
      <c r="AB51" s="40"/>
      <c r="AC51" s="43"/>
      <c r="AD51" s="40"/>
      <c r="AE51" s="43"/>
      <c r="AF51" s="40"/>
      <c r="AG51" s="43"/>
      <c r="AH51" s="40"/>
      <c r="AI51" s="43"/>
      <c r="AJ51" s="40"/>
      <c r="AK51" s="43"/>
      <c r="AL51" s="203"/>
      <c r="AM51" s="43"/>
      <c r="AN51" s="43"/>
      <c r="AO51" s="124"/>
      <c r="AP51" s="124"/>
      <c r="AQ51" s="124"/>
      <c r="AR51" s="201" t="s">
        <v>138</v>
      </c>
      <c r="CG51" s="256"/>
      <c r="CH51" s="256">
        <v>0</v>
      </c>
      <c r="CI51" s="256">
        <v>0</v>
      </c>
      <c r="CJ51" s="256"/>
      <c r="CK51" s="256"/>
      <c r="CL51" s="256"/>
      <c r="CM51" s="256"/>
      <c r="CN51" s="256"/>
      <c r="CO51" s="256"/>
    </row>
    <row r="52" spans="1:93" x14ac:dyDescent="0.25">
      <c r="A52" s="264"/>
      <c r="B52" s="39" t="s">
        <v>29</v>
      </c>
      <c r="C52" s="323">
        <f t="shared" si="3"/>
        <v>0</v>
      </c>
      <c r="D52" s="323">
        <f t="shared" si="4"/>
        <v>0</v>
      </c>
      <c r="E52" s="323">
        <f t="shared" si="4"/>
        <v>0</v>
      </c>
      <c r="F52" s="54"/>
      <c r="G52" s="217"/>
      <c r="H52" s="40"/>
      <c r="I52" s="101"/>
      <c r="J52" s="40"/>
      <c r="K52" s="43"/>
      <c r="L52" s="40"/>
      <c r="M52" s="43"/>
      <c r="N52" s="40"/>
      <c r="O52" s="43"/>
      <c r="P52" s="40"/>
      <c r="Q52" s="43"/>
      <c r="R52" s="40"/>
      <c r="S52" s="43"/>
      <c r="T52" s="40"/>
      <c r="U52" s="43"/>
      <c r="V52" s="40"/>
      <c r="W52" s="43"/>
      <c r="X52" s="40"/>
      <c r="Y52" s="43"/>
      <c r="Z52" s="40"/>
      <c r="AA52" s="43"/>
      <c r="AB52" s="40"/>
      <c r="AC52" s="43"/>
      <c r="AD52" s="40"/>
      <c r="AE52" s="43"/>
      <c r="AF52" s="40"/>
      <c r="AG52" s="43"/>
      <c r="AH52" s="40"/>
      <c r="AI52" s="43"/>
      <c r="AJ52" s="40"/>
      <c r="AK52" s="43"/>
      <c r="AL52" s="203"/>
      <c r="AM52" s="43"/>
      <c r="AN52" s="43"/>
      <c r="AO52" s="124"/>
      <c r="AP52" s="124"/>
      <c r="AQ52" s="124"/>
      <c r="AR52" s="201" t="s">
        <v>138</v>
      </c>
      <c r="CG52" s="256"/>
      <c r="CH52" s="256">
        <v>0</v>
      </c>
      <c r="CI52" s="256">
        <v>0</v>
      </c>
      <c r="CJ52" s="256"/>
      <c r="CK52" s="256"/>
      <c r="CL52" s="256"/>
      <c r="CM52" s="256"/>
      <c r="CN52" s="256"/>
      <c r="CO52" s="256"/>
    </row>
    <row r="53" spans="1:93" x14ac:dyDescent="0.25">
      <c r="A53" s="264"/>
      <c r="B53" s="39" t="s">
        <v>30</v>
      </c>
      <c r="C53" s="323">
        <f t="shared" si="3"/>
        <v>0</v>
      </c>
      <c r="D53" s="323">
        <f t="shared" si="4"/>
        <v>0</v>
      </c>
      <c r="E53" s="323">
        <f t="shared" si="4"/>
        <v>0</v>
      </c>
      <c r="F53" s="54"/>
      <c r="G53" s="217"/>
      <c r="H53" s="40"/>
      <c r="I53" s="101"/>
      <c r="J53" s="40"/>
      <c r="K53" s="43"/>
      <c r="L53" s="40"/>
      <c r="M53" s="43"/>
      <c r="N53" s="40"/>
      <c r="O53" s="43"/>
      <c r="P53" s="40"/>
      <c r="Q53" s="43"/>
      <c r="R53" s="40"/>
      <c r="S53" s="43"/>
      <c r="T53" s="40"/>
      <c r="U53" s="43"/>
      <c r="V53" s="40"/>
      <c r="W53" s="43"/>
      <c r="X53" s="40"/>
      <c r="Y53" s="43"/>
      <c r="Z53" s="40"/>
      <c r="AA53" s="43"/>
      <c r="AB53" s="40"/>
      <c r="AC53" s="43"/>
      <c r="AD53" s="40"/>
      <c r="AE53" s="43"/>
      <c r="AF53" s="40"/>
      <c r="AG53" s="43"/>
      <c r="AH53" s="40"/>
      <c r="AI53" s="43"/>
      <c r="AJ53" s="40"/>
      <c r="AK53" s="43"/>
      <c r="AL53" s="203"/>
      <c r="AM53" s="43"/>
      <c r="AN53" s="43"/>
      <c r="AO53" s="124"/>
      <c r="AP53" s="124"/>
      <c r="AQ53" s="124"/>
      <c r="AR53" s="201" t="s">
        <v>138</v>
      </c>
      <c r="CG53" s="256"/>
      <c r="CH53" s="256">
        <v>0</v>
      </c>
      <c r="CI53" s="256">
        <v>0</v>
      </c>
      <c r="CJ53" s="256"/>
      <c r="CK53" s="256"/>
      <c r="CL53" s="256"/>
      <c r="CM53" s="256"/>
      <c r="CN53" s="256"/>
      <c r="CO53" s="256"/>
    </row>
    <row r="54" spans="1:93" x14ac:dyDescent="0.25">
      <c r="A54" s="264"/>
      <c r="B54" s="48" t="s">
        <v>31</v>
      </c>
      <c r="C54" s="324">
        <f t="shared" si="3"/>
        <v>0</v>
      </c>
      <c r="D54" s="324">
        <f t="shared" si="4"/>
        <v>0</v>
      </c>
      <c r="E54" s="324">
        <f t="shared" si="4"/>
        <v>0</v>
      </c>
      <c r="F54" s="54"/>
      <c r="G54" s="217"/>
      <c r="H54" s="49"/>
      <c r="I54" s="205"/>
      <c r="J54" s="49"/>
      <c r="K54" s="52"/>
      <c r="L54" s="49"/>
      <c r="M54" s="52"/>
      <c r="N54" s="49"/>
      <c r="O54" s="52"/>
      <c r="P54" s="49"/>
      <c r="Q54" s="52"/>
      <c r="R54" s="49"/>
      <c r="S54" s="52"/>
      <c r="T54" s="49"/>
      <c r="U54" s="52"/>
      <c r="V54" s="49"/>
      <c r="W54" s="52"/>
      <c r="X54" s="49"/>
      <c r="Y54" s="52"/>
      <c r="Z54" s="49"/>
      <c r="AA54" s="52"/>
      <c r="AB54" s="49"/>
      <c r="AC54" s="52"/>
      <c r="AD54" s="49"/>
      <c r="AE54" s="52"/>
      <c r="AF54" s="49"/>
      <c r="AG54" s="52"/>
      <c r="AH54" s="49"/>
      <c r="AI54" s="52"/>
      <c r="AJ54" s="49"/>
      <c r="AK54" s="52"/>
      <c r="AL54" s="206"/>
      <c r="AM54" s="52"/>
      <c r="AN54" s="52"/>
      <c r="AO54" s="124"/>
      <c r="AP54" s="124"/>
      <c r="AQ54" s="124"/>
      <c r="AR54" s="201" t="s">
        <v>138</v>
      </c>
      <c r="CG54" s="256"/>
      <c r="CH54" s="256">
        <v>0</v>
      </c>
      <c r="CI54" s="256">
        <v>0</v>
      </c>
      <c r="CJ54" s="256"/>
      <c r="CK54" s="256"/>
      <c r="CL54" s="256"/>
      <c r="CM54" s="256"/>
      <c r="CN54" s="256"/>
      <c r="CO54" s="256"/>
    </row>
    <row r="55" spans="1:93" x14ac:dyDescent="0.25">
      <c r="A55" s="264"/>
      <c r="B55" s="39" t="s">
        <v>32</v>
      </c>
      <c r="C55" s="323">
        <f t="shared" si="3"/>
        <v>0</v>
      </c>
      <c r="D55" s="323">
        <f t="shared" si="4"/>
        <v>0</v>
      </c>
      <c r="E55" s="323">
        <f t="shared" si="4"/>
        <v>0</v>
      </c>
      <c r="F55" s="54"/>
      <c r="G55" s="217"/>
      <c r="H55" s="40"/>
      <c r="I55" s="101"/>
      <c r="J55" s="40"/>
      <c r="K55" s="43"/>
      <c r="L55" s="40"/>
      <c r="M55" s="43"/>
      <c r="N55" s="40"/>
      <c r="O55" s="43"/>
      <c r="P55" s="40"/>
      <c r="Q55" s="43"/>
      <c r="R55" s="40"/>
      <c r="S55" s="43"/>
      <c r="T55" s="40"/>
      <c r="U55" s="43"/>
      <c r="V55" s="40"/>
      <c r="W55" s="43"/>
      <c r="X55" s="40"/>
      <c r="Y55" s="43"/>
      <c r="Z55" s="40"/>
      <c r="AA55" s="43"/>
      <c r="AB55" s="40"/>
      <c r="AC55" s="43"/>
      <c r="AD55" s="40"/>
      <c r="AE55" s="43"/>
      <c r="AF55" s="40"/>
      <c r="AG55" s="43"/>
      <c r="AH55" s="40"/>
      <c r="AI55" s="43"/>
      <c r="AJ55" s="40"/>
      <c r="AK55" s="43"/>
      <c r="AL55" s="203"/>
      <c r="AM55" s="43"/>
      <c r="AN55" s="43"/>
      <c r="AO55" s="124"/>
      <c r="AP55" s="124"/>
      <c r="AQ55" s="124"/>
      <c r="AR55" s="201" t="s">
        <v>138</v>
      </c>
      <c r="CG55" s="256"/>
      <c r="CH55" s="256">
        <v>0</v>
      </c>
      <c r="CI55" s="256">
        <v>0</v>
      </c>
      <c r="CJ55" s="256"/>
      <c r="CK55" s="256"/>
      <c r="CL55" s="256"/>
      <c r="CM55" s="256"/>
      <c r="CN55" s="256"/>
      <c r="CO55" s="256"/>
    </row>
    <row r="56" spans="1:93" x14ac:dyDescent="0.25">
      <c r="A56" s="264"/>
      <c r="B56" s="207" t="s">
        <v>112</v>
      </c>
      <c r="C56" s="325">
        <f t="shared" si="3"/>
        <v>0</v>
      </c>
      <c r="D56" s="325">
        <f t="shared" ref="D56:E74" si="5">SUM(F56+H56+J56+L56+N56+P56+R56+T56+V56+X56+Z56+AB56+AD56+AF56+AH56+AJ56+AL56)</f>
        <v>0</v>
      </c>
      <c r="E56" s="327">
        <f t="shared" si="5"/>
        <v>0</v>
      </c>
      <c r="F56" s="54"/>
      <c r="G56" s="224"/>
      <c r="H56" s="40"/>
      <c r="I56" s="101"/>
      <c r="J56" s="40"/>
      <c r="K56" s="43"/>
      <c r="L56" s="40"/>
      <c r="M56" s="43"/>
      <c r="N56" s="40"/>
      <c r="O56" s="43"/>
      <c r="P56" s="40"/>
      <c r="Q56" s="43"/>
      <c r="R56" s="40"/>
      <c r="S56" s="43"/>
      <c r="T56" s="40"/>
      <c r="U56" s="43"/>
      <c r="V56" s="40"/>
      <c r="W56" s="43"/>
      <c r="X56" s="40"/>
      <c r="Y56" s="43"/>
      <c r="Z56" s="40"/>
      <c r="AA56" s="43"/>
      <c r="AB56" s="40"/>
      <c r="AC56" s="43"/>
      <c r="AD56" s="40"/>
      <c r="AE56" s="43"/>
      <c r="AF56" s="40"/>
      <c r="AG56" s="44"/>
      <c r="AH56" s="40"/>
      <c r="AI56" s="43"/>
      <c r="AJ56" s="40"/>
      <c r="AK56" s="43"/>
      <c r="AL56" s="203"/>
      <c r="AM56" s="43"/>
      <c r="AN56" s="43"/>
      <c r="AO56" s="124"/>
      <c r="AP56" s="124"/>
      <c r="AQ56" s="124"/>
      <c r="AR56" s="201" t="s">
        <v>138</v>
      </c>
      <c r="CG56" s="256"/>
      <c r="CH56" s="256">
        <v>0</v>
      </c>
      <c r="CI56" s="256">
        <v>0</v>
      </c>
      <c r="CJ56" s="256"/>
      <c r="CK56" s="256"/>
      <c r="CL56" s="256"/>
      <c r="CM56" s="256"/>
      <c r="CN56" s="256"/>
      <c r="CO56" s="256"/>
    </row>
    <row r="57" spans="1:93" x14ac:dyDescent="0.25">
      <c r="A57" s="265"/>
      <c r="B57" s="56" t="s">
        <v>33</v>
      </c>
      <c r="C57" s="328">
        <f t="shared" si="3"/>
        <v>0</v>
      </c>
      <c r="D57" s="328">
        <f t="shared" si="5"/>
        <v>0</v>
      </c>
      <c r="E57" s="328">
        <f t="shared" si="5"/>
        <v>0</v>
      </c>
      <c r="F57" s="81"/>
      <c r="G57" s="222"/>
      <c r="H57" s="57"/>
      <c r="I57" s="213"/>
      <c r="J57" s="57"/>
      <c r="K57" s="60"/>
      <c r="L57" s="57"/>
      <c r="M57" s="60"/>
      <c r="N57" s="57"/>
      <c r="O57" s="60"/>
      <c r="P57" s="57"/>
      <c r="Q57" s="60"/>
      <c r="R57" s="57"/>
      <c r="S57" s="60"/>
      <c r="T57" s="57"/>
      <c r="U57" s="60"/>
      <c r="V57" s="57"/>
      <c r="W57" s="60"/>
      <c r="X57" s="57"/>
      <c r="Y57" s="60"/>
      <c r="Z57" s="57"/>
      <c r="AA57" s="60"/>
      <c r="AB57" s="57"/>
      <c r="AC57" s="60"/>
      <c r="AD57" s="57"/>
      <c r="AE57" s="60"/>
      <c r="AF57" s="57"/>
      <c r="AG57" s="60"/>
      <c r="AH57" s="57"/>
      <c r="AI57" s="60"/>
      <c r="AJ57" s="57"/>
      <c r="AK57" s="60"/>
      <c r="AL57" s="223"/>
      <c r="AM57" s="60"/>
      <c r="AN57" s="60"/>
      <c r="AO57" s="129"/>
      <c r="AP57" s="129"/>
      <c r="AQ57" s="129"/>
      <c r="AR57" s="201" t="s">
        <v>138</v>
      </c>
      <c r="CG57" s="256"/>
      <c r="CH57" s="256">
        <v>0</v>
      </c>
      <c r="CI57" s="256">
        <v>0</v>
      </c>
      <c r="CJ57" s="256"/>
      <c r="CK57" s="256"/>
      <c r="CL57" s="256"/>
      <c r="CM57" s="256"/>
      <c r="CN57" s="256"/>
      <c r="CO57" s="256"/>
    </row>
    <row r="58" spans="1:93" x14ac:dyDescent="0.25">
      <c r="A58" s="263" t="s">
        <v>37</v>
      </c>
      <c r="B58" s="28" t="s">
        <v>24</v>
      </c>
      <c r="C58" s="29">
        <f t="shared" si="3"/>
        <v>0</v>
      </c>
      <c r="D58" s="29">
        <f t="shared" si="5"/>
        <v>0</v>
      </c>
      <c r="E58" s="29">
        <f t="shared" si="5"/>
        <v>0</v>
      </c>
      <c r="F58" s="36"/>
      <c r="G58" s="216"/>
      <c r="H58" s="36"/>
      <c r="I58" s="216"/>
      <c r="J58" s="30"/>
      <c r="K58" s="33"/>
      <c r="L58" s="30"/>
      <c r="M58" s="33"/>
      <c r="N58" s="30"/>
      <c r="O58" s="33"/>
      <c r="P58" s="30"/>
      <c r="Q58" s="33"/>
      <c r="R58" s="30"/>
      <c r="S58" s="33"/>
      <c r="T58" s="30"/>
      <c r="U58" s="33"/>
      <c r="V58" s="30"/>
      <c r="W58" s="33"/>
      <c r="X58" s="30"/>
      <c r="Y58" s="33"/>
      <c r="Z58" s="30"/>
      <c r="AA58" s="33"/>
      <c r="AB58" s="30"/>
      <c r="AC58" s="33"/>
      <c r="AD58" s="30"/>
      <c r="AE58" s="33"/>
      <c r="AF58" s="30"/>
      <c r="AG58" s="33"/>
      <c r="AH58" s="30"/>
      <c r="AI58" s="33"/>
      <c r="AJ58" s="30"/>
      <c r="AK58" s="33"/>
      <c r="AL58" s="200"/>
      <c r="AM58" s="33"/>
      <c r="AN58" s="33"/>
      <c r="AO58" s="143"/>
      <c r="AP58" s="143"/>
      <c r="AQ58" s="143"/>
      <c r="AR58" s="201" t="s">
        <v>138</v>
      </c>
      <c r="CG58" s="256"/>
      <c r="CH58" s="256">
        <v>0</v>
      </c>
      <c r="CI58" s="256">
        <v>0</v>
      </c>
      <c r="CJ58" s="256"/>
      <c r="CK58" s="256"/>
      <c r="CL58" s="256"/>
      <c r="CM58" s="256"/>
      <c r="CN58" s="256"/>
      <c r="CO58" s="256"/>
    </row>
    <row r="59" spans="1:93" x14ac:dyDescent="0.25">
      <c r="A59" s="264"/>
      <c r="B59" s="39" t="s">
        <v>25</v>
      </c>
      <c r="C59" s="323">
        <f t="shared" si="3"/>
        <v>0</v>
      </c>
      <c r="D59" s="323">
        <f t="shared" si="5"/>
        <v>0</v>
      </c>
      <c r="E59" s="323">
        <f t="shared" si="5"/>
        <v>0</v>
      </c>
      <c r="F59" s="54"/>
      <c r="G59" s="217"/>
      <c r="H59" s="54"/>
      <c r="I59" s="217"/>
      <c r="J59" s="40"/>
      <c r="K59" s="43"/>
      <c r="L59" s="40"/>
      <c r="M59" s="43"/>
      <c r="N59" s="40"/>
      <c r="O59" s="43"/>
      <c r="P59" s="40"/>
      <c r="Q59" s="43"/>
      <c r="R59" s="40"/>
      <c r="S59" s="43"/>
      <c r="T59" s="40"/>
      <c r="U59" s="43"/>
      <c r="V59" s="40"/>
      <c r="W59" s="43"/>
      <c r="X59" s="40"/>
      <c r="Y59" s="43"/>
      <c r="Z59" s="40"/>
      <c r="AA59" s="43"/>
      <c r="AB59" s="40"/>
      <c r="AC59" s="43"/>
      <c r="AD59" s="40"/>
      <c r="AE59" s="43"/>
      <c r="AF59" s="40"/>
      <c r="AG59" s="43"/>
      <c r="AH59" s="40"/>
      <c r="AI59" s="43"/>
      <c r="AJ59" s="40"/>
      <c r="AK59" s="43"/>
      <c r="AL59" s="203"/>
      <c r="AM59" s="43"/>
      <c r="AN59" s="43"/>
      <c r="AO59" s="124"/>
      <c r="AP59" s="124"/>
      <c r="AQ59" s="124"/>
      <c r="AR59" s="201" t="s">
        <v>138</v>
      </c>
      <c r="CG59" s="256"/>
      <c r="CH59" s="256">
        <v>0</v>
      </c>
      <c r="CI59" s="256">
        <v>0</v>
      </c>
      <c r="CJ59" s="256"/>
      <c r="CK59" s="256"/>
      <c r="CL59" s="256"/>
      <c r="CM59" s="256"/>
      <c r="CN59" s="256"/>
      <c r="CO59" s="256"/>
    </row>
    <row r="60" spans="1:93" x14ac:dyDescent="0.25">
      <c r="A60" s="264"/>
      <c r="B60" s="39" t="s">
        <v>26</v>
      </c>
      <c r="C60" s="323">
        <f t="shared" si="3"/>
        <v>0</v>
      </c>
      <c r="D60" s="323">
        <f t="shared" si="5"/>
        <v>0</v>
      </c>
      <c r="E60" s="323">
        <f t="shared" si="5"/>
        <v>0</v>
      </c>
      <c r="F60" s="54"/>
      <c r="G60" s="217"/>
      <c r="H60" s="54"/>
      <c r="I60" s="217"/>
      <c r="J60" s="40"/>
      <c r="K60" s="43"/>
      <c r="L60" s="40"/>
      <c r="M60" s="43"/>
      <c r="N60" s="40"/>
      <c r="O60" s="43"/>
      <c r="P60" s="40"/>
      <c r="Q60" s="43"/>
      <c r="R60" s="40"/>
      <c r="S60" s="43"/>
      <c r="T60" s="40"/>
      <c r="U60" s="43"/>
      <c r="V60" s="40"/>
      <c r="W60" s="43"/>
      <c r="X60" s="40"/>
      <c r="Y60" s="43"/>
      <c r="Z60" s="40"/>
      <c r="AA60" s="43"/>
      <c r="AB60" s="40"/>
      <c r="AC60" s="43"/>
      <c r="AD60" s="40"/>
      <c r="AE60" s="43"/>
      <c r="AF60" s="40"/>
      <c r="AG60" s="43"/>
      <c r="AH60" s="40"/>
      <c r="AI60" s="43"/>
      <c r="AJ60" s="40"/>
      <c r="AK60" s="43"/>
      <c r="AL60" s="203"/>
      <c r="AM60" s="43"/>
      <c r="AN60" s="43"/>
      <c r="AO60" s="124"/>
      <c r="AP60" s="124"/>
      <c r="AQ60" s="124"/>
      <c r="AR60" s="201" t="s">
        <v>138</v>
      </c>
      <c r="CG60" s="256"/>
      <c r="CH60" s="256">
        <v>0</v>
      </c>
      <c r="CI60" s="256">
        <v>0</v>
      </c>
      <c r="CJ60" s="256"/>
      <c r="CK60" s="256"/>
      <c r="CL60" s="256"/>
      <c r="CM60" s="256"/>
      <c r="CN60" s="256"/>
      <c r="CO60" s="256"/>
    </row>
    <row r="61" spans="1:93" x14ac:dyDescent="0.25">
      <c r="A61" s="264"/>
      <c r="B61" s="39" t="s">
        <v>28</v>
      </c>
      <c r="C61" s="323">
        <f t="shared" si="3"/>
        <v>0</v>
      </c>
      <c r="D61" s="323">
        <f t="shared" si="5"/>
        <v>0</v>
      </c>
      <c r="E61" s="323">
        <f t="shared" si="5"/>
        <v>0</v>
      </c>
      <c r="F61" s="54"/>
      <c r="G61" s="217"/>
      <c r="H61" s="54"/>
      <c r="I61" s="217"/>
      <c r="J61" s="40"/>
      <c r="K61" s="43"/>
      <c r="L61" s="40"/>
      <c r="M61" s="43"/>
      <c r="N61" s="40"/>
      <c r="O61" s="43"/>
      <c r="P61" s="40"/>
      <c r="Q61" s="43"/>
      <c r="R61" s="40"/>
      <c r="S61" s="43"/>
      <c r="T61" s="40"/>
      <c r="U61" s="43"/>
      <c r="V61" s="40"/>
      <c r="W61" s="43"/>
      <c r="X61" s="40"/>
      <c r="Y61" s="43"/>
      <c r="Z61" s="40"/>
      <c r="AA61" s="43"/>
      <c r="AB61" s="40"/>
      <c r="AC61" s="43"/>
      <c r="AD61" s="40"/>
      <c r="AE61" s="43"/>
      <c r="AF61" s="40"/>
      <c r="AG61" s="43"/>
      <c r="AH61" s="40"/>
      <c r="AI61" s="43"/>
      <c r="AJ61" s="40"/>
      <c r="AK61" s="43"/>
      <c r="AL61" s="203"/>
      <c r="AM61" s="43"/>
      <c r="AN61" s="43"/>
      <c r="AO61" s="124"/>
      <c r="AP61" s="124"/>
      <c r="AQ61" s="124"/>
      <c r="AR61" s="201" t="s">
        <v>138</v>
      </c>
      <c r="CG61" s="256"/>
      <c r="CH61" s="256">
        <v>0</v>
      </c>
      <c r="CI61" s="256">
        <v>0</v>
      </c>
      <c r="CJ61" s="256"/>
      <c r="CK61" s="256"/>
      <c r="CL61" s="256"/>
      <c r="CM61" s="256"/>
      <c r="CN61" s="256"/>
      <c r="CO61" s="256"/>
    </row>
    <row r="62" spans="1:93" x14ac:dyDescent="0.25">
      <c r="A62" s="264"/>
      <c r="B62" s="39" t="s">
        <v>29</v>
      </c>
      <c r="C62" s="323">
        <f t="shared" si="3"/>
        <v>0</v>
      </c>
      <c r="D62" s="323">
        <f t="shared" si="5"/>
        <v>0</v>
      </c>
      <c r="E62" s="323">
        <f t="shared" si="5"/>
        <v>0</v>
      </c>
      <c r="F62" s="54"/>
      <c r="G62" s="217"/>
      <c r="H62" s="54"/>
      <c r="I62" s="217"/>
      <c r="J62" s="40"/>
      <c r="K62" s="43"/>
      <c r="L62" s="40"/>
      <c r="M62" s="43"/>
      <c r="N62" s="40"/>
      <c r="O62" s="43"/>
      <c r="P62" s="40"/>
      <c r="Q62" s="43"/>
      <c r="R62" s="40"/>
      <c r="S62" s="43"/>
      <c r="T62" s="40"/>
      <c r="U62" s="43"/>
      <c r="V62" s="40"/>
      <c r="W62" s="43"/>
      <c r="X62" s="40"/>
      <c r="Y62" s="43"/>
      <c r="Z62" s="40"/>
      <c r="AA62" s="43"/>
      <c r="AB62" s="40"/>
      <c r="AC62" s="43"/>
      <c r="AD62" s="40"/>
      <c r="AE62" s="43"/>
      <c r="AF62" s="40"/>
      <c r="AG62" s="43"/>
      <c r="AH62" s="40"/>
      <c r="AI62" s="43"/>
      <c r="AJ62" s="40"/>
      <c r="AK62" s="43"/>
      <c r="AL62" s="203"/>
      <c r="AM62" s="43"/>
      <c r="AN62" s="43"/>
      <c r="AO62" s="124"/>
      <c r="AP62" s="124"/>
      <c r="AQ62" s="124"/>
      <c r="AR62" s="201" t="s">
        <v>138</v>
      </c>
      <c r="CG62" s="256"/>
      <c r="CH62" s="256">
        <v>0</v>
      </c>
      <c r="CI62" s="256">
        <v>0</v>
      </c>
      <c r="CJ62" s="256"/>
      <c r="CK62" s="256"/>
      <c r="CL62" s="256"/>
      <c r="CM62" s="256"/>
      <c r="CN62" s="256"/>
      <c r="CO62" s="256"/>
    </row>
    <row r="63" spans="1:93" x14ac:dyDescent="0.25">
      <c r="A63" s="264"/>
      <c r="B63" s="225" t="s">
        <v>112</v>
      </c>
      <c r="C63" s="326">
        <f t="shared" si="3"/>
        <v>0</v>
      </c>
      <c r="D63" s="325">
        <f t="shared" si="5"/>
        <v>0</v>
      </c>
      <c r="E63" s="327">
        <f t="shared" si="5"/>
        <v>0</v>
      </c>
      <c r="F63" s="54"/>
      <c r="G63" s="217"/>
      <c r="H63" s="54"/>
      <c r="I63" s="217"/>
      <c r="J63" s="49"/>
      <c r="K63" s="52"/>
      <c r="L63" s="49"/>
      <c r="M63" s="52"/>
      <c r="N63" s="49"/>
      <c r="O63" s="52"/>
      <c r="P63" s="49"/>
      <c r="Q63" s="52"/>
      <c r="R63" s="49"/>
      <c r="S63" s="52"/>
      <c r="T63" s="49"/>
      <c r="U63" s="52"/>
      <c r="V63" s="49"/>
      <c r="W63" s="52"/>
      <c r="X63" s="49"/>
      <c r="Y63" s="52"/>
      <c r="Z63" s="49"/>
      <c r="AA63" s="52"/>
      <c r="AB63" s="49"/>
      <c r="AC63" s="52"/>
      <c r="AD63" s="49"/>
      <c r="AE63" s="52"/>
      <c r="AF63" s="49"/>
      <c r="AG63" s="52"/>
      <c r="AH63" s="49"/>
      <c r="AI63" s="52"/>
      <c r="AJ63" s="49"/>
      <c r="AK63" s="52"/>
      <c r="AL63" s="206"/>
      <c r="AM63" s="52"/>
      <c r="AN63" s="52"/>
      <c r="AO63" s="226"/>
      <c r="AP63" s="226"/>
      <c r="AQ63" s="226"/>
      <c r="AR63" s="201" t="s">
        <v>138</v>
      </c>
      <c r="CG63" s="256"/>
      <c r="CH63" s="256">
        <v>0</v>
      </c>
      <c r="CI63" s="256">
        <v>0</v>
      </c>
      <c r="CJ63" s="256"/>
      <c r="CK63" s="256"/>
      <c r="CL63" s="256"/>
      <c r="CM63" s="256"/>
      <c r="CN63" s="256"/>
      <c r="CO63" s="256"/>
    </row>
    <row r="64" spans="1:93" x14ac:dyDescent="0.25">
      <c r="A64" s="264"/>
      <c r="B64" s="56" t="s">
        <v>32</v>
      </c>
      <c r="C64" s="328">
        <f t="shared" si="3"/>
        <v>0</v>
      </c>
      <c r="D64" s="328">
        <f t="shared" si="5"/>
        <v>0</v>
      </c>
      <c r="E64" s="328">
        <f t="shared" si="5"/>
        <v>0</v>
      </c>
      <c r="F64" s="81"/>
      <c r="G64" s="227"/>
      <c r="H64" s="81"/>
      <c r="I64" s="227"/>
      <c r="J64" s="70"/>
      <c r="K64" s="73"/>
      <c r="L64" s="70"/>
      <c r="M64" s="73"/>
      <c r="N64" s="70"/>
      <c r="O64" s="73"/>
      <c r="P64" s="70"/>
      <c r="Q64" s="73"/>
      <c r="R64" s="70"/>
      <c r="S64" s="73"/>
      <c r="T64" s="70"/>
      <c r="U64" s="73"/>
      <c r="V64" s="70"/>
      <c r="W64" s="73"/>
      <c r="X64" s="70"/>
      <c r="Y64" s="73"/>
      <c r="Z64" s="70"/>
      <c r="AA64" s="73"/>
      <c r="AB64" s="70"/>
      <c r="AC64" s="73"/>
      <c r="AD64" s="70"/>
      <c r="AE64" s="73"/>
      <c r="AF64" s="70"/>
      <c r="AG64" s="73"/>
      <c r="AH64" s="70"/>
      <c r="AI64" s="73"/>
      <c r="AJ64" s="70"/>
      <c r="AK64" s="73"/>
      <c r="AL64" s="215"/>
      <c r="AM64" s="73"/>
      <c r="AN64" s="73"/>
      <c r="AO64" s="129"/>
      <c r="AP64" s="129"/>
      <c r="AQ64" s="129"/>
      <c r="AR64" s="201" t="s">
        <v>138</v>
      </c>
      <c r="CG64" s="256"/>
      <c r="CH64" s="256">
        <v>0</v>
      </c>
      <c r="CI64" s="256">
        <v>0</v>
      </c>
      <c r="CJ64" s="256"/>
      <c r="CK64" s="256"/>
      <c r="CL64" s="256"/>
      <c r="CM64" s="256"/>
      <c r="CN64" s="256"/>
      <c r="CO64" s="256"/>
    </row>
    <row r="65" spans="1:93" x14ac:dyDescent="0.25">
      <c r="A65" s="263" t="s">
        <v>38</v>
      </c>
      <c r="B65" s="28" t="s">
        <v>24</v>
      </c>
      <c r="C65" s="29">
        <f t="shared" si="3"/>
        <v>0</v>
      </c>
      <c r="D65" s="29">
        <f t="shared" si="5"/>
        <v>0</v>
      </c>
      <c r="E65" s="29">
        <f t="shared" si="5"/>
        <v>0</v>
      </c>
      <c r="F65" s="36"/>
      <c r="G65" s="216"/>
      <c r="H65" s="36"/>
      <c r="I65" s="216"/>
      <c r="J65" s="30"/>
      <c r="K65" s="33"/>
      <c r="L65" s="30"/>
      <c r="M65" s="33"/>
      <c r="N65" s="30"/>
      <c r="O65" s="33"/>
      <c r="P65" s="30"/>
      <c r="Q65" s="33"/>
      <c r="R65" s="30"/>
      <c r="S65" s="33"/>
      <c r="T65" s="30"/>
      <c r="U65" s="33"/>
      <c r="V65" s="30"/>
      <c r="W65" s="33"/>
      <c r="X65" s="30"/>
      <c r="Y65" s="33"/>
      <c r="Z65" s="30"/>
      <c r="AA65" s="33"/>
      <c r="AB65" s="30"/>
      <c r="AC65" s="33"/>
      <c r="AD65" s="30"/>
      <c r="AE65" s="33"/>
      <c r="AF65" s="104"/>
      <c r="AG65" s="94"/>
      <c r="AH65" s="104"/>
      <c r="AI65" s="94"/>
      <c r="AJ65" s="104"/>
      <c r="AK65" s="94"/>
      <c r="AL65" s="228"/>
      <c r="AM65" s="94"/>
      <c r="AN65" s="97"/>
      <c r="AO65" s="97"/>
      <c r="AP65" s="97"/>
      <c r="AQ65" s="97"/>
      <c r="AR65" s="201" t="s">
        <v>138</v>
      </c>
      <c r="CG65" s="256">
        <v>0</v>
      </c>
      <c r="CH65" s="256">
        <v>0</v>
      </c>
      <c r="CI65" s="256">
        <v>0</v>
      </c>
      <c r="CJ65" s="256"/>
      <c r="CK65" s="256"/>
      <c r="CL65" s="256"/>
      <c r="CM65" s="256"/>
      <c r="CN65" s="256"/>
      <c r="CO65" s="256"/>
    </row>
    <row r="66" spans="1:93" x14ac:dyDescent="0.25">
      <c r="A66" s="264"/>
      <c r="B66" s="39" t="s">
        <v>26</v>
      </c>
      <c r="C66" s="323">
        <f t="shared" si="3"/>
        <v>0</v>
      </c>
      <c r="D66" s="323">
        <f t="shared" si="5"/>
        <v>0</v>
      </c>
      <c r="E66" s="323">
        <f t="shared" si="5"/>
        <v>0</v>
      </c>
      <c r="F66" s="54"/>
      <c r="G66" s="217"/>
      <c r="H66" s="54"/>
      <c r="I66" s="217"/>
      <c r="J66" s="40"/>
      <c r="K66" s="43"/>
      <c r="L66" s="40"/>
      <c r="M66" s="43"/>
      <c r="N66" s="40"/>
      <c r="O66" s="43"/>
      <c r="P66" s="40"/>
      <c r="Q66" s="43"/>
      <c r="R66" s="40"/>
      <c r="S66" s="43"/>
      <c r="T66" s="40"/>
      <c r="U66" s="43"/>
      <c r="V66" s="40"/>
      <c r="W66" s="43"/>
      <c r="X66" s="40"/>
      <c r="Y66" s="43"/>
      <c r="Z66" s="40"/>
      <c r="AA66" s="43"/>
      <c r="AB66" s="40"/>
      <c r="AC66" s="43"/>
      <c r="AD66" s="40"/>
      <c r="AE66" s="43"/>
      <c r="AF66" s="46"/>
      <c r="AG66" s="47"/>
      <c r="AH66" s="46"/>
      <c r="AI66" s="47"/>
      <c r="AJ66" s="46"/>
      <c r="AK66" s="47"/>
      <c r="AL66" s="229"/>
      <c r="AM66" s="47"/>
      <c r="AN66" s="124"/>
      <c r="AO66" s="124"/>
      <c r="AP66" s="124"/>
      <c r="AQ66" s="124"/>
      <c r="AR66" s="201" t="s">
        <v>138</v>
      </c>
      <c r="CG66" s="256">
        <v>0</v>
      </c>
      <c r="CH66" s="256">
        <v>0</v>
      </c>
      <c r="CI66" s="256">
        <v>0</v>
      </c>
      <c r="CJ66" s="256"/>
      <c r="CK66" s="256"/>
      <c r="CL66" s="256"/>
      <c r="CM66" s="256"/>
      <c r="CN66" s="256"/>
      <c r="CO66" s="256"/>
    </row>
    <row r="67" spans="1:93" x14ac:dyDescent="0.25">
      <c r="A67" s="264"/>
      <c r="B67" s="207" t="s">
        <v>112</v>
      </c>
      <c r="C67" s="329">
        <f t="shared" si="3"/>
        <v>0</v>
      </c>
      <c r="D67" s="325">
        <f t="shared" si="5"/>
        <v>0</v>
      </c>
      <c r="E67" s="327">
        <f t="shared" si="5"/>
        <v>0</v>
      </c>
      <c r="F67" s="54"/>
      <c r="G67" s="217"/>
      <c r="H67" s="54"/>
      <c r="I67" s="217"/>
      <c r="J67" s="49"/>
      <c r="K67" s="52"/>
      <c r="L67" s="49"/>
      <c r="M67" s="52"/>
      <c r="N67" s="49"/>
      <c r="O67" s="52"/>
      <c r="P67" s="49"/>
      <c r="Q67" s="52"/>
      <c r="R67" s="49"/>
      <c r="S67" s="52"/>
      <c r="T67" s="49"/>
      <c r="U67" s="52"/>
      <c r="V67" s="49"/>
      <c r="W67" s="52"/>
      <c r="X67" s="49"/>
      <c r="Y67" s="52"/>
      <c r="Z67" s="49"/>
      <c r="AA67" s="52"/>
      <c r="AB67" s="49"/>
      <c r="AC67" s="52"/>
      <c r="AD67" s="49"/>
      <c r="AE67" s="52"/>
      <c r="AF67" s="54"/>
      <c r="AG67" s="55"/>
      <c r="AH67" s="54"/>
      <c r="AI67" s="55"/>
      <c r="AJ67" s="54"/>
      <c r="AK67" s="55"/>
      <c r="AL67" s="230"/>
      <c r="AM67" s="55"/>
      <c r="AN67" s="226"/>
      <c r="AO67" s="226"/>
      <c r="AP67" s="226"/>
      <c r="AQ67" s="226"/>
      <c r="AR67" s="201" t="s">
        <v>138</v>
      </c>
      <c r="CG67" s="256">
        <v>0</v>
      </c>
      <c r="CH67" s="256">
        <v>0</v>
      </c>
      <c r="CI67" s="256">
        <v>0</v>
      </c>
      <c r="CJ67" s="256"/>
      <c r="CK67" s="256"/>
      <c r="CL67" s="256"/>
      <c r="CM67" s="256"/>
      <c r="CN67" s="256"/>
      <c r="CO67" s="256"/>
    </row>
    <row r="68" spans="1:93" x14ac:dyDescent="0.25">
      <c r="A68" s="265"/>
      <c r="B68" s="56" t="s">
        <v>32</v>
      </c>
      <c r="C68" s="328">
        <f t="shared" si="3"/>
        <v>0</v>
      </c>
      <c r="D68" s="328">
        <f t="shared" si="5"/>
        <v>0</v>
      </c>
      <c r="E68" s="328">
        <f t="shared" si="5"/>
        <v>0</v>
      </c>
      <c r="F68" s="81"/>
      <c r="G68" s="227"/>
      <c r="H68" s="81"/>
      <c r="I68" s="227"/>
      <c r="J68" s="70"/>
      <c r="K68" s="73"/>
      <c r="L68" s="70"/>
      <c r="M68" s="73"/>
      <c r="N68" s="70"/>
      <c r="O68" s="73"/>
      <c r="P68" s="70"/>
      <c r="Q68" s="73"/>
      <c r="R68" s="70"/>
      <c r="S68" s="73"/>
      <c r="T68" s="70"/>
      <c r="U68" s="73"/>
      <c r="V68" s="70"/>
      <c r="W68" s="73"/>
      <c r="X68" s="70"/>
      <c r="Y68" s="73"/>
      <c r="Z68" s="70"/>
      <c r="AA68" s="73"/>
      <c r="AB68" s="70"/>
      <c r="AC68" s="73"/>
      <c r="AD68" s="70"/>
      <c r="AE68" s="73"/>
      <c r="AF68" s="81"/>
      <c r="AG68" s="64"/>
      <c r="AH68" s="81"/>
      <c r="AI68" s="64"/>
      <c r="AJ68" s="81"/>
      <c r="AK68" s="64"/>
      <c r="AL68" s="231"/>
      <c r="AM68" s="64"/>
      <c r="AN68" s="129"/>
      <c r="AO68" s="129"/>
      <c r="AP68" s="129"/>
      <c r="AQ68" s="129"/>
      <c r="AR68" s="201" t="s">
        <v>138</v>
      </c>
      <c r="CG68" s="256">
        <v>0</v>
      </c>
      <c r="CH68" s="256">
        <v>0</v>
      </c>
      <c r="CI68" s="256">
        <v>0</v>
      </c>
      <c r="CJ68" s="256"/>
      <c r="CK68" s="256"/>
      <c r="CL68" s="256"/>
      <c r="CM68" s="256"/>
      <c r="CN68" s="256"/>
      <c r="CO68" s="256"/>
    </row>
    <row r="69" spans="1:93" x14ac:dyDescent="0.25">
      <c r="A69" s="263" t="s">
        <v>39</v>
      </c>
      <c r="B69" s="28" t="s">
        <v>24</v>
      </c>
      <c r="C69" s="29">
        <f t="shared" si="3"/>
        <v>30</v>
      </c>
      <c r="D69" s="29">
        <f t="shared" si="5"/>
        <v>22</v>
      </c>
      <c r="E69" s="29">
        <f t="shared" si="5"/>
        <v>8</v>
      </c>
      <c r="F69" s="36"/>
      <c r="G69" s="216"/>
      <c r="H69" s="36"/>
      <c r="I69" s="216"/>
      <c r="J69" s="30"/>
      <c r="K69" s="33"/>
      <c r="L69" s="30">
        <v>1</v>
      </c>
      <c r="M69" s="33"/>
      <c r="N69" s="30"/>
      <c r="O69" s="33"/>
      <c r="P69" s="30">
        <v>3</v>
      </c>
      <c r="Q69" s="33">
        <v>2</v>
      </c>
      <c r="R69" s="30">
        <v>3</v>
      </c>
      <c r="S69" s="33">
        <v>1</v>
      </c>
      <c r="T69" s="30">
        <v>1</v>
      </c>
      <c r="U69" s="33">
        <v>1</v>
      </c>
      <c r="V69" s="30">
        <v>2</v>
      </c>
      <c r="W69" s="33">
        <v>1</v>
      </c>
      <c r="X69" s="30">
        <v>2</v>
      </c>
      <c r="Y69" s="33">
        <v>1</v>
      </c>
      <c r="Z69" s="30">
        <v>3</v>
      </c>
      <c r="AA69" s="33">
        <v>1</v>
      </c>
      <c r="AB69" s="30">
        <v>3</v>
      </c>
      <c r="AC69" s="33">
        <v>1</v>
      </c>
      <c r="AD69" s="30">
        <v>2</v>
      </c>
      <c r="AE69" s="33"/>
      <c r="AF69" s="30">
        <v>1</v>
      </c>
      <c r="AG69" s="33"/>
      <c r="AH69" s="30">
        <v>1</v>
      </c>
      <c r="AI69" s="33"/>
      <c r="AJ69" s="30"/>
      <c r="AK69" s="33"/>
      <c r="AL69" s="200"/>
      <c r="AM69" s="33"/>
      <c r="AN69" s="33"/>
      <c r="AO69" s="97">
        <v>0</v>
      </c>
      <c r="AP69" s="97">
        <v>0</v>
      </c>
      <c r="AQ69" s="97">
        <v>0</v>
      </c>
      <c r="AR69" s="201" t="s">
        <v>138</v>
      </c>
      <c r="CG69" s="256">
        <v>0</v>
      </c>
      <c r="CH69" s="256">
        <v>0</v>
      </c>
      <c r="CI69" s="256">
        <v>0</v>
      </c>
      <c r="CJ69" s="256"/>
      <c r="CK69" s="256"/>
      <c r="CL69" s="256"/>
      <c r="CM69" s="256"/>
      <c r="CN69" s="256"/>
      <c r="CO69" s="256"/>
    </row>
    <row r="70" spans="1:93" x14ac:dyDescent="0.25">
      <c r="A70" s="264"/>
      <c r="B70" s="39" t="s">
        <v>25</v>
      </c>
      <c r="C70" s="323">
        <f t="shared" si="3"/>
        <v>0</v>
      </c>
      <c r="D70" s="323">
        <f t="shared" si="5"/>
        <v>0</v>
      </c>
      <c r="E70" s="323">
        <f t="shared" si="5"/>
        <v>0</v>
      </c>
      <c r="F70" s="54"/>
      <c r="G70" s="217"/>
      <c r="H70" s="54"/>
      <c r="I70" s="217"/>
      <c r="J70" s="40"/>
      <c r="K70" s="43"/>
      <c r="L70" s="40"/>
      <c r="M70" s="43"/>
      <c r="N70" s="40"/>
      <c r="O70" s="43"/>
      <c r="P70" s="40"/>
      <c r="Q70" s="43"/>
      <c r="R70" s="40"/>
      <c r="S70" s="43"/>
      <c r="T70" s="40"/>
      <c r="U70" s="43"/>
      <c r="V70" s="40"/>
      <c r="W70" s="43"/>
      <c r="X70" s="40"/>
      <c r="Y70" s="43"/>
      <c r="Z70" s="40"/>
      <c r="AA70" s="43"/>
      <c r="AB70" s="40"/>
      <c r="AC70" s="43"/>
      <c r="AD70" s="40"/>
      <c r="AE70" s="43"/>
      <c r="AF70" s="40"/>
      <c r="AG70" s="43"/>
      <c r="AH70" s="40"/>
      <c r="AI70" s="43"/>
      <c r="AJ70" s="40"/>
      <c r="AK70" s="43"/>
      <c r="AL70" s="203"/>
      <c r="AM70" s="43"/>
      <c r="AN70" s="43"/>
      <c r="AO70" s="149"/>
      <c r="AP70" s="149"/>
      <c r="AQ70" s="149"/>
      <c r="AR70" s="201" t="s">
        <v>138</v>
      </c>
      <c r="CG70" s="256">
        <v>0</v>
      </c>
      <c r="CH70" s="256">
        <v>0</v>
      </c>
      <c r="CI70" s="256">
        <v>0</v>
      </c>
      <c r="CJ70" s="256"/>
      <c r="CK70" s="256"/>
      <c r="CL70" s="256"/>
      <c r="CM70" s="256"/>
      <c r="CN70" s="256"/>
      <c r="CO70" s="256"/>
    </row>
    <row r="71" spans="1:93" x14ac:dyDescent="0.25">
      <c r="A71" s="264"/>
      <c r="B71" s="39" t="s">
        <v>26</v>
      </c>
      <c r="C71" s="323">
        <f t="shared" si="3"/>
        <v>40</v>
      </c>
      <c r="D71" s="323">
        <f t="shared" si="5"/>
        <v>18</v>
      </c>
      <c r="E71" s="323">
        <f t="shared" si="5"/>
        <v>22</v>
      </c>
      <c r="F71" s="54"/>
      <c r="G71" s="217"/>
      <c r="H71" s="54"/>
      <c r="I71" s="217"/>
      <c r="J71" s="40">
        <v>1</v>
      </c>
      <c r="K71" s="43">
        <v>1</v>
      </c>
      <c r="L71" s="40"/>
      <c r="M71" s="43">
        <v>1</v>
      </c>
      <c r="N71" s="40">
        <v>2</v>
      </c>
      <c r="O71" s="43">
        <v>3</v>
      </c>
      <c r="P71" s="40">
        <v>3</v>
      </c>
      <c r="Q71" s="43">
        <v>4</v>
      </c>
      <c r="R71" s="40">
        <v>2</v>
      </c>
      <c r="S71" s="43">
        <v>3</v>
      </c>
      <c r="T71" s="40">
        <v>1</v>
      </c>
      <c r="U71" s="43">
        <v>2</v>
      </c>
      <c r="V71" s="40">
        <v>2</v>
      </c>
      <c r="W71" s="43">
        <v>1</v>
      </c>
      <c r="X71" s="40">
        <v>3</v>
      </c>
      <c r="Y71" s="43">
        <v>3</v>
      </c>
      <c r="Z71" s="40">
        <v>2</v>
      </c>
      <c r="AA71" s="43">
        <v>2</v>
      </c>
      <c r="AB71" s="40">
        <v>1</v>
      </c>
      <c r="AC71" s="43"/>
      <c r="AD71" s="40"/>
      <c r="AE71" s="43">
        <v>1</v>
      </c>
      <c r="AF71" s="40">
        <v>1</v>
      </c>
      <c r="AG71" s="43"/>
      <c r="AH71" s="40"/>
      <c r="AI71" s="43">
        <v>1</v>
      </c>
      <c r="AJ71" s="40"/>
      <c r="AK71" s="43"/>
      <c r="AL71" s="203"/>
      <c r="AM71" s="43"/>
      <c r="AN71" s="43"/>
      <c r="AO71" s="124">
        <v>0</v>
      </c>
      <c r="AP71" s="124">
        <v>0</v>
      </c>
      <c r="AQ71" s="124">
        <v>0</v>
      </c>
      <c r="AR71" s="201" t="s">
        <v>138</v>
      </c>
      <c r="CG71" s="256">
        <v>0</v>
      </c>
      <c r="CH71" s="256">
        <v>0</v>
      </c>
      <c r="CI71" s="256">
        <v>0</v>
      </c>
      <c r="CJ71" s="256"/>
      <c r="CK71" s="256"/>
      <c r="CL71" s="256"/>
      <c r="CM71" s="256"/>
      <c r="CN71" s="256"/>
      <c r="CO71" s="256"/>
    </row>
    <row r="72" spans="1:93" x14ac:dyDescent="0.25">
      <c r="A72" s="264"/>
      <c r="B72" s="39" t="s">
        <v>28</v>
      </c>
      <c r="C72" s="323">
        <f t="shared" si="3"/>
        <v>0</v>
      </c>
      <c r="D72" s="323">
        <f t="shared" si="5"/>
        <v>0</v>
      </c>
      <c r="E72" s="323">
        <f t="shared" si="5"/>
        <v>0</v>
      </c>
      <c r="F72" s="54"/>
      <c r="G72" s="217"/>
      <c r="H72" s="54"/>
      <c r="I72" s="217"/>
      <c r="J72" s="40"/>
      <c r="K72" s="43"/>
      <c r="L72" s="40"/>
      <c r="M72" s="43"/>
      <c r="N72" s="40"/>
      <c r="O72" s="43"/>
      <c r="P72" s="40"/>
      <c r="Q72" s="43"/>
      <c r="R72" s="40"/>
      <c r="S72" s="43"/>
      <c r="T72" s="40"/>
      <c r="U72" s="43"/>
      <c r="V72" s="40"/>
      <c r="W72" s="43"/>
      <c r="X72" s="40"/>
      <c r="Y72" s="43"/>
      <c r="Z72" s="40"/>
      <c r="AA72" s="43"/>
      <c r="AB72" s="40"/>
      <c r="AC72" s="43"/>
      <c r="AD72" s="40"/>
      <c r="AE72" s="43"/>
      <c r="AF72" s="40"/>
      <c r="AG72" s="43"/>
      <c r="AH72" s="40"/>
      <c r="AI72" s="43"/>
      <c r="AJ72" s="40"/>
      <c r="AK72" s="43"/>
      <c r="AL72" s="203"/>
      <c r="AM72" s="43"/>
      <c r="AN72" s="43"/>
      <c r="AO72" s="124"/>
      <c r="AP72" s="124"/>
      <c r="AQ72" s="124"/>
      <c r="AR72" s="201" t="s">
        <v>138</v>
      </c>
      <c r="CG72" s="256">
        <v>0</v>
      </c>
      <c r="CH72" s="256">
        <v>0</v>
      </c>
      <c r="CI72" s="256">
        <v>0</v>
      </c>
      <c r="CJ72" s="256"/>
      <c r="CK72" s="256"/>
      <c r="CL72" s="256"/>
      <c r="CM72" s="256"/>
      <c r="CN72" s="256"/>
      <c r="CO72" s="256"/>
    </row>
    <row r="73" spans="1:93" x14ac:dyDescent="0.25">
      <c r="A73" s="264"/>
      <c r="B73" s="39" t="s">
        <v>29</v>
      </c>
      <c r="C73" s="323">
        <f t="shared" si="3"/>
        <v>0</v>
      </c>
      <c r="D73" s="323">
        <f t="shared" si="5"/>
        <v>0</v>
      </c>
      <c r="E73" s="323">
        <f t="shared" si="5"/>
        <v>0</v>
      </c>
      <c r="F73" s="54"/>
      <c r="G73" s="217"/>
      <c r="H73" s="54"/>
      <c r="I73" s="217"/>
      <c r="J73" s="40"/>
      <c r="K73" s="43"/>
      <c r="L73" s="40"/>
      <c r="M73" s="43"/>
      <c r="N73" s="40"/>
      <c r="O73" s="43"/>
      <c r="P73" s="40"/>
      <c r="Q73" s="43"/>
      <c r="R73" s="40"/>
      <c r="S73" s="43"/>
      <c r="T73" s="40"/>
      <c r="U73" s="43"/>
      <c r="V73" s="40"/>
      <c r="W73" s="43"/>
      <c r="X73" s="40"/>
      <c r="Y73" s="43"/>
      <c r="Z73" s="40"/>
      <c r="AA73" s="43"/>
      <c r="AB73" s="40"/>
      <c r="AC73" s="43"/>
      <c r="AD73" s="40"/>
      <c r="AE73" s="43"/>
      <c r="AF73" s="40"/>
      <c r="AG73" s="43"/>
      <c r="AH73" s="40"/>
      <c r="AI73" s="43"/>
      <c r="AJ73" s="40"/>
      <c r="AK73" s="43"/>
      <c r="AL73" s="203"/>
      <c r="AM73" s="43"/>
      <c r="AN73" s="43"/>
      <c r="AO73" s="124"/>
      <c r="AP73" s="124"/>
      <c r="AQ73" s="124"/>
      <c r="AR73" s="201" t="s">
        <v>138</v>
      </c>
      <c r="CG73" s="256">
        <v>0</v>
      </c>
      <c r="CH73" s="256">
        <v>0</v>
      </c>
      <c r="CI73" s="256">
        <v>0</v>
      </c>
      <c r="CJ73" s="256"/>
      <c r="CK73" s="256"/>
      <c r="CL73" s="256"/>
      <c r="CM73" s="256"/>
      <c r="CN73" s="256"/>
      <c r="CO73" s="256"/>
    </row>
    <row r="74" spans="1:93" x14ac:dyDescent="0.25">
      <c r="A74" s="264"/>
      <c r="B74" s="225" t="s">
        <v>112</v>
      </c>
      <c r="C74" s="326">
        <f t="shared" si="3"/>
        <v>0</v>
      </c>
      <c r="D74" s="325">
        <f t="shared" si="5"/>
        <v>0</v>
      </c>
      <c r="E74" s="327">
        <f t="shared" si="5"/>
        <v>0</v>
      </c>
      <c r="F74" s="54"/>
      <c r="G74" s="217"/>
      <c r="H74" s="54"/>
      <c r="I74" s="217"/>
      <c r="J74" s="49"/>
      <c r="K74" s="52"/>
      <c r="L74" s="49"/>
      <c r="M74" s="52"/>
      <c r="N74" s="49"/>
      <c r="O74" s="52"/>
      <c r="P74" s="49"/>
      <c r="Q74" s="52"/>
      <c r="R74" s="49"/>
      <c r="S74" s="52"/>
      <c r="T74" s="49"/>
      <c r="U74" s="52"/>
      <c r="V74" s="49"/>
      <c r="W74" s="52"/>
      <c r="X74" s="49"/>
      <c r="Y74" s="52"/>
      <c r="Z74" s="49"/>
      <c r="AA74" s="52"/>
      <c r="AB74" s="49"/>
      <c r="AC74" s="52"/>
      <c r="AD74" s="49"/>
      <c r="AE74" s="52"/>
      <c r="AF74" s="49"/>
      <c r="AG74" s="52"/>
      <c r="AH74" s="49"/>
      <c r="AI74" s="52"/>
      <c r="AJ74" s="49"/>
      <c r="AK74" s="52"/>
      <c r="AL74" s="206"/>
      <c r="AM74" s="52"/>
      <c r="AN74" s="52"/>
      <c r="AO74" s="226"/>
      <c r="AP74" s="226"/>
      <c r="AQ74" s="226"/>
      <c r="AR74" s="201" t="s">
        <v>138</v>
      </c>
      <c r="CG74" s="256">
        <v>0</v>
      </c>
      <c r="CH74" s="256">
        <v>0</v>
      </c>
      <c r="CI74" s="256">
        <v>0</v>
      </c>
      <c r="CJ74" s="256"/>
      <c r="CK74" s="256"/>
      <c r="CL74" s="256"/>
      <c r="CM74" s="256"/>
      <c r="CN74" s="256"/>
      <c r="CO74" s="256"/>
    </row>
    <row r="75" spans="1:93" x14ac:dyDescent="0.25">
      <c r="A75" s="265"/>
      <c r="B75" s="56" t="s">
        <v>32</v>
      </c>
      <c r="C75" s="328">
        <f t="shared" si="3"/>
        <v>0</v>
      </c>
      <c r="D75" s="328">
        <f t="shared" ref="D75:E105" si="6">SUM(F75+H75+J75+L75+N75+P75+R75+T75+V75+X75+Z75+AB75+AD75+AF75+AH75+AJ75+AL75)</f>
        <v>0</v>
      </c>
      <c r="E75" s="328">
        <f t="shared" si="6"/>
        <v>0</v>
      </c>
      <c r="F75" s="81"/>
      <c r="G75" s="227"/>
      <c r="H75" s="81"/>
      <c r="I75" s="227"/>
      <c r="J75" s="70"/>
      <c r="K75" s="73"/>
      <c r="L75" s="70"/>
      <c r="M75" s="73"/>
      <c r="N75" s="70"/>
      <c r="O75" s="73"/>
      <c r="P75" s="70"/>
      <c r="Q75" s="73"/>
      <c r="R75" s="70"/>
      <c r="S75" s="73"/>
      <c r="T75" s="70"/>
      <c r="U75" s="73"/>
      <c r="V75" s="70"/>
      <c r="W75" s="73"/>
      <c r="X75" s="70"/>
      <c r="Y75" s="73"/>
      <c r="Z75" s="70"/>
      <c r="AA75" s="73"/>
      <c r="AB75" s="70"/>
      <c r="AC75" s="73"/>
      <c r="AD75" s="70"/>
      <c r="AE75" s="73"/>
      <c r="AF75" s="70"/>
      <c r="AG75" s="73"/>
      <c r="AH75" s="70"/>
      <c r="AI75" s="73"/>
      <c r="AJ75" s="70"/>
      <c r="AK75" s="73"/>
      <c r="AL75" s="215"/>
      <c r="AM75" s="73"/>
      <c r="AN75" s="73"/>
      <c r="AO75" s="129"/>
      <c r="AP75" s="129"/>
      <c r="AQ75" s="129"/>
      <c r="AR75" s="201" t="s">
        <v>138</v>
      </c>
      <c r="CG75" s="256">
        <v>0</v>
      </c>
      <c r="CH75" s="256">
        <v>0</v>
      </c>
      <c r="CI75" s="256">
        <v>0</v>
      </c>
      <c r="CJ75" s="256"/>
      <c r="CK75" s="256"/>
      <c r="CL75" s="256"/>
      <c r="CM75" s="256"/>
      <c r="CN75" s="256"/>
      <c r="CO75" s="256"/>
    </row>
    <row r="76" spans="1:93" x14ac:dyDescent="0.25">
      <c r="A76" s="263" t="s">
        <v>40</v>
      </c>
      <c r="B76" s="28" t="s">
        <v>41</v>
      </c>
      <c r="C76" s="29">
        <f t="shared" si="3"/>
        <v>0</v>
      </c>
      <c r="D76" s="29">
        <f t="shared" si="6"/>
        <v>0</v>
      </c>
      <c r="E76" s="29">
        <f t="shared" si="6"/>
        <v>0</v>
      </c>
      <c r="F76" s="36"/>
      <c r="G76" s="216"/>
      <c r="H76" s="36"/>
      <c r="I76" s="216"/>
      <c r="J76" s="30"/>
      <c r="K76" s="33"/>
      <c r="L76" s="30"/>
      <c r="M76" s="33"/>
      <c r="N76" s="30"/>
      <c r="O76" s="33"/>
      <c r="P76" s="30"/>
      <c r="Q76" s="33"/>
      <c r="R76" s="30"/>
      <c r="S76" s="33"/>
      <c r="T76" s="30"/>
      <c r="U76" s="33"/>
      <c r="V76" s="30"/>
      <c r="W76" s="33"/>
      <c r="X76" s="30"/>
      <c r="Y76" s="33"/>
      <c r="Z76" s="30"/>
      <c r="AA76" s="33"/>
      <c r="AB76" s="30"/>
      <c r="AC76" s="33"/>
      <c r="AD76" s="30"/>
      <c r="AE76" s="33"/>
      <c r="AF76" s="104"/>
      <c r="AG76" s="94"/>
      <c r="AH76" s="104"/>
      <c r="AI76" s="94"/>
      <c r="AJ76" s="104"/>
      <c r="AK76" s="94"/>
      <c r="AL76" s="228"/>
      <c r="AM76" s="94"/>
      <c r="AN76" s="97"/>
      <c r="AO76" s="97"/>
      <c r="AP76" s="97"/>
      <c r="AQ76" s="97"/>
      <c r="AR76" s="201" t="s">
        <v>138</v>
      </c>
      <c r="CG76" s="256">
        <v>0</v>
      </c>
      <c r="CH76" s="256">
        <v>0</v>
      </c>
      <c r="CI76" s="256">
        <v>0</v>
      </c>
      <c r="CJ76" s="256"/>
      <c r="CK76" s="256"/>
      <c r="CL76" s="256"/>
      <c r="CM76" s="256"/>
      <c r="CN76" s="256"/>
      <c r="CO76" s="256"/>
    </row>
    <row r="77" spans="1:93" x14ac:dyDescent="0.25">
      <c r="A77" s="264"/>
      <c r="B77" s="91" t="s">
        <v>42</v>
      </c>
      <c r="C77" s="327">
        <f t="shared" si="3"/>
        <v>5</v>
      </c>
      <c r="D77" s="327">
        <f t="shared" si="6"/>
        <v>0</v>
      </c>
      <c r="E77" s="327">
        <f t="shared" si="6"/>
        <v>5</v>
      </c>
      <c r="F77" s="54"/>
      <c r="G77" s="217"/>
      <c r="H77" s="54"/>
      <c r="I77" s="217"/>
      <c r="J77" s="40"/>
      <c r="K77" s="43"/>
      <c r="L77" s="40"/>
      <c r="M77" s="43">
        <v>1</v>
      </c>
      <c r="N77" s="40"/>
      <c r="O77" s="43">
        <v>2</v>
      </c>
      <c r="P77" s="40"/>
      <c r="Q77" s="43">
        <v>1</v>
      </c>
      <c r="R77" s="40"/>
      <c r="S77" s="43">
        <v>1</v>
      </c>
      <c r="T77" s="40"/>
      <c r="U77" s="43"/>
      <c r="V77" s="40"/>
      <c r="W77" s="43"/>
      <c r="X77" s="40"/>
      <c r="Y77" s="43"/>
      <c r="Z77" s="40"/>
      <c r="AA77" s="43"/>
      <c r="AB77" s="40"/>
      <c r="AC77" s="43"/>
      <c r="AD77" s="40"/>
      <c r="AE77" s="43"/>
      <c r="AF77" s="46"/>
      <c r="AG77" s="47"/>
      <c r="AH77" s="46"/>
      <c r="AI77" s="47"/>
      <c r="AJ77" s="46"/>
      <c r="AK77" s="47"/>
      <c r="AL77" s="229"/>
      <c r="AM77" s="47"/>
      <c r="AN77" s="124"/>
      <c r="AO77" s="124">
        <v>0</v>
      </c>
      <c r="AP77" s="124">
        <v>0</v>
      </c>
      <c r="AQ77" s="124">
        <v>0</v>
      </c>
      <c r="AR77" s="201" t="s">
        <v>138</v>
      </c>
      <c r="CG77" s="256">
        <v>0</v>
      </c>
      <c r="CH77" s="256">
        <v>0</v>
      </c>
      <c r="CI77" s="256">
        <v>0</v>
      </c>
      <c r="CJ77" s="256"/>
      <c r="CK77" s="256"/>
      <c r="CL77" s="256"/>
      <c r="CM77" s="256"/>
      <c r="CN77" s="256"/>
      <c r="CO77" s="256"/>
    </row>
    <row r="78" spans="1:93" x14ac:dyDescent="0.25">
      <c r="A78" s="264"/>
      <c r="B78" s="91" t="s">
        <v>43</v>
      </c>
      <c r="C78" s="327">
        <f t="shared" si="3"/>
        <v>0</v>
      </c>
      <c r="D78" s="327">
        <f t="shared" si="6"/>
        <v>0</v>
      </c>
      <c r="E78" s="327">
        <f t="shared" si="6"/>
        <v>0</v>
      </c>
      <c r="F78" s="46"/>
      <c r="G78" s="232"/>
      <c r="H78" s="46"/>
      <c r="I78" s="232"/>
      <c r="J78" s="40"/>
      <c r="K78" s="43"/>
      <c r="L78" s="40"/>
      <c r="M78" s="43"/>
      <c r="N78" s="40"/>
      <c r="O78" s="43"/>
      <c r="P78" s="40"/>
      <c r="Q78" s="43"/>
      <c r="R78" s="40"/>
      <c r="S78" s="43"/>
      <c r="T78" s="40"/>
      <c r="U78" s="43"/>
      <c r="V78" s="40"/>
      <c r="W78" s="43"/>
      <c r="X78" s="40"/>
      <c r="Y78" s="43"/>
      <c r="Z78" s="40"/>
      <c r="AA78" s="43"/>
      <c r="AB78" s="40"/>
      <c r="AC78" s="43"/>
      <c r="AD78" s="40"/>
      <c r="AE78" s="43"/>
      <c r="AF78" s="46"/>
      <c r="AG78" s="47"/>
      <c r="AH78" s="46"/>
      <c r="AI78" s="47"/>
      <c r="AJ78" s="46"/>
      <c r="AK78" s="47"/>
      <c r="AL78" s="229"/>
      <c r="AM78" s="47"/>
      <c r="AN78" s="226"/>
      <c r="AO78" s="226"/>
      <c r="AP78" s="226"/>
      <c r="AQ78" s="226"/>
      <c r="AR78" s="201" t="s">
        <v>138</v>
      </c>
      <c r="CG78" s="256">
        <v>0</v>
      </c>
      <c r="CH78" s="256">
        <v>0</v>
      </c>
      <c r="CI78" s="256">
        <v>0</v>
      </c>
      <c r="CJ78" s="256"/>
      <c r="CK78" s="256"/>
      <c r="CL78" s="256"/>
      <c r="CM78" s="256"/>
      <c r="CN78" s="256"/>
      <c r="CO78" s="256"/>
    </row>
    <row r="79" spans="1:93" x14ac:dyDescent="0.25">
      <c r="A79" s="264"/>
      <c r="B79" s="91" t="s">
        <v>44</v>
      </c>
      <c r="C79" s="323">
        <f t="shared" si="3"/>
        <v>4</v>
      </c>
      <c r="D79" s="113">
        <f t="shared" si="6"/>
        <v>0</v>
      </c>
      <c r="E79" s="327">
        <f t="shared" si="6"/>
        <v>4</v>
      </c>
      <c r="F79" s="54"/>
      <c r="G79" s="217"/>
      <c r="H79" s="54"/>
      <c r="I79" s="217"/>
      <c r="J79" s="49"/>
      <c r="K79" s="52"/>
      <c r="L79" s="49"/>
      <c r="M79" s="52">
        <v>1</v>
      </c>
      <c r="N79" s="49"/>
      <c r="O79" s="52">
        <v>2</v>
      </c>
      <c r="P79" s="49"/>
      <c r="Q79" s="52">
        <v>1</v>
      </c>
      <c r="R79" s="49"/>
      <c r="S79" s="52"/>
      <c r="T79" s="49"/>
      <c r="U79" s="52"/>
      <c r="V79" s="49"/>
      <c r="W79" s="52"/>
      <c r="X79" s="49"/>
      <c r="Y79" s="52"/>
      <c r="Z79" s="49"/>
      <c r="AA79" s="52"/>
      <c r="AB79" s="49"/>
      <c r="AC79" s="52"/>
      <c r="AD79" s="49"/>
      <c r="AE79" s="52"/>
      <c r="AF79" s="46"/>
      <c r="AG79" s="47"/>
      <c r="AH79" s="46"/>
      <c r="AI79" s="47"/>
      <c r="AJ79" s="46"/>
      <c r="AK79" s="47"/>
      <c r="AL79" s="229"/>
      <c r="AM79" s="47"/>
      <c r="AN79" s="226"/>
      <c r="AO79" s="226">
        <v>0</v>
      </c>
      <c r="AP79" s="226">
        <v>0</v>
      </c>
      <c r="AQ79" s="226">
        <v>0</v>
      </c>
      <c r="AR79" s="201" t="s">
        <v>138</v>
      </c>
      <c r="CG79" s="256">
        <v>0</v>
      </c>
      <c r="CH79" s="256">
        <v>0</v>
      </c>
      <c r="CI79" s="256">
        <v>0</v>
      </c>
      <c r="CJ79" s="256"/>
      <c r="CK79" s="256"/>
      <c r="CL79" s="256"/>
      <c r="CM79" s="256"/>
      <c r="CN79" s="256"/>
      <c r="CO79" s="256"/>
    </row>
    <row r="80" spans="1:93" x14ac:dyDescent="0.25">
      <c r="A80" s="264"/>
      <c r="B80" s="207" t="s">
        <v>112</v>
      </c>
      <c r="C80" s="330">
        <f t="shared" si="3"/>
        <v>0</v>
      </c>
      <c r="D80" s="331">
        <f t="shared" si="6"/>
        <v>0</v>
      </c>
      <c r="E80" s="328">
        <f t="shared" si="6"/>
        <v>0</v>
      </c>
      <c r="F80" s="81"/>
      <c r="G80" s="227"/>
      <c r="H80" s="81"/>
      <c r="I80" s="227"/>
      <c r="J80" s="70"/>
      <c r="K80" s="73"/>
      <c r="L80" s="70"/>
      <c r="M80" s="73"/>
      <c r="N80" s="70"/>
      <c r="O80" s="73"/>
      <c r="P80" s="70"/>
      <c r="Q80" s="73"/>
      <c r="R80" s="70"/>
      <c r="S80" s="73"/>
      <c r="T80" s="70"/>
      <c r="U80" s="73"/>
      <c r="V80" s="70"/>
      <c r="W80" s="73"/>
      <c r="X80" s="70"/>
      <c r="Y80" s="73"/>
      <c r="Z80" s="70"/>
      <c r="AA80" s="73"/>
      <c r="AB80" s="70"/>
      <c r="AC80" s="73"/>
      <c r="AD80" s="70"/>
      <c r="AE80" s="73"/>
      <c r="AF80" s="81"/>
      <c r="AG80" s="64"/>
      <c r="AH80" s="81"/>
      <c r="AI80" s="64"/>
      <c r="AJ80" s="81"/>
      <c r="AK80" s="64"/>
      <c r="AL80" s="231"/>
      <c r="AM80" s="64"/>
      <c r="AN80" s="129"/>
      <c r="AO80" s="129"/>
      <c r="AP80" s="129"/>
      <c r="AQ80" s="129"/>
      <c r="AR80" s="201" t="s">
        <v>138</v>
      </c>
      <c r="CG80" s="256">
        <v>0</v>
      </c>
      <c r="CH80" s="256">
        <v>0</v>
      </c>
      <c r="CI80" s="256">
        <v>0</v>
      </c>
      <c r="CJ80" s="256"/>
      <c r="CK80" s="256"/>
      <c r="CL80" s="256"/>
      <c r="CM80" s="256"/>
      <c r="CN80" s="256"/>
      <c r="CO80" s="256"/>
    </row>
    <row r="81" spans="1:93" x14ac:dyDescent="0.25">
      <c r="A81" s="310" t="s">
        <v>113</v>
      </c>
      <c r="B81" s="28" t="s">
        <v>24</v>
      </c>
      <c r="C81" s="29">
        <f t="shared" si="3"/>
        <v>0</v>
      </c>
      <c r="D81" s="29">
        <f t="shared" si="6"/>
        <v>0</v>
      </c>
      <c r="E81" s="29">
        <f t="shared" si="6"/>
        <v>0</v>
      </c>
      <c r="F81" s="36"/>
      <c r="G81" s="216"/>
      <c r="H81" s="36"/>
      <c r="I81" s="216"/>
      <c r="J81" s="30"/>
      <c r="K81" s="33"/>
      <c r="L81" s="30"/>
      <c r="M81" s="33"/>
      <c r="N81" s="30"/>
      <c r="O81" s="33"/>
      <c r="P81" s="30"/>
      <c r="Q81" s="33"/>
      <c r="R81" s="30"/>
      <c r="S81" s="33"/>
      <c r="T81" s="30"/>
      <c r="U81" s="33"/>
      <c r="V81" s="30"/>
      <c r="W81" s="33"/>
      <c r="X81" s="30"/>
      <c r="Y81" s="33"/>
      <c r="Z81" s="30"/>
      <c r="AA81" s="33"/>
      <c r="AB81" s="30"/>
      <c r="AC81" s="33"/>
      <c r="AD81" s="30"/>
      <c r="AE81" s="33"/>
      <c r="AF81" s="30"/>
      <c r="AG81" s="33"/>
      <c r="AH81" s="30"/>
      <c r="AI81" s="33"/>
      <c r="AJ81" s="30"/>
      <c r="AK81" s="33"/>
      <c r="AL81" s="30"/>
      <c r="AM81" s="33"/>
      <c r="AN81" s="99"/>
      <c r="AO81" s="99"/>
      <c r="AP81" s="99"/>
      <c r="AQ81" s="99"/>
      <c r="AR81" s="201" t="s">
        <v>138</v>
      </c>
      <c r="CG81" s="256">
        <v>0</v>
      </c>
      <c r="CH81" s="256">
        <v>0</v>
      </c>
      <c r="CI81" s="256">
        <v>0</v>
      </c>
      <c r="CJ81" s="256"/>
      <c r="CK81" s="256"/>
      <c r="CL81" s="256"/>
      <c r="CM81" s="256"/>
      <c r="CN81" s="256"/>
      <c r="CO81" s="256"/>
    </row>
    <row r="82" spans="1:93" x14ac:dyDescent="0.25">
      <c r="A82" s="311"/>
      <c r="B82" s="39" t="s">
        <v>25</v>
      </c>
      <c r="C82" s="323">
        <f t="shared" si="3"/>
        <v>0</v>
      </c>
      <c r="D82" s="323">
        <f t="shared" si="6"/>
        <v>0</v>
      </c>
      <c r="E82" s="323">
        <f t="shared" si="6"/>
        <v>0</v>
      </c>
      <c r="F82" s="54"/>
      <c r="G82" s="217"/>
      <c r="H82" s="54"/>
      <c r="I82" s="217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3"/>
      <c r="X82" s="40"/>
      <c r="Y82" s="43"/>
      <c r="Z82" s="40"/>
      <c r="AA82" s="43"/>
      <c r="AB82" s="40"/>
      <c r="AC82" s="43"/>
      <c r="AD82" s="40"/>
      <c r="AE82" s="43"/>
      <c r="AF82" s="40"/>
      <c r="AG82" s="43"/>
      <c r="AH82" s="40"/>
      <c r="AI82" s="43"/>
      <c r="AJ82" s="40"/>
      <c r="AK82" s="43"/>
      <c r="AL82" s="40"/>
      <c r="AM82" s="43"/>
      <c r="AN82" s="124"/>
      <c r="AO82" s="124"/>
      <c r="AP82" s="124"/>
      <c r="AQ82" s="124"/>
      <c r="AR82" s="201" t="s">
        <v>138</v>
      </c>
      <c r="CG82" s="256">
        <v>0</v>
      </c>
      <c r="CH82" s="256">
        <v>0</v>
      </c>
      <c r="CI82" s="256">
        <v>0</v>
      </c>
      <c r="CJ82" s="256"/>
      <c r="CK82" s="256"/>
      <c r="CL82" s="256"/>
      <c r="CM82" s="256"/>
      <c r="CN82" s="256"/>
      <c r="CO82" s="256"/>
    </row>
    <row r="83" spans="1:93" x14ac:dyDescent="0.25">
      <c r="A83" s="311"/>
      <c r="B83" s="39" t="s">
        <v>26</v>
      </c>
      <c r="C83" s="323">
        <f t="shared" si="3"/>
        <v>0</v>
      </c>
      <c r="D83" s="323">
        <f t="shared" si="6"/>
        <v>0</v>
      </c>
      <c r="E83" s="323">
        <f t="shared" si="6"/>
        <v>0</v>
      </c>
      <c r="F83" s="54"/>
      <c r="G83" s="217"/>
      <c r="H83" s="54"/>
      <c r="I83" s="217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3"/>
      <c r="X83" s="40"/>
      <c r="Y83" s="43"/>
      <c r="Z83" s="40"/>
      <c r="AA83" s="43"/>
      <c r="AB83" s="40"/>
      <c r="AC83" s="43"/>
      <c r="AD83" s="40"/>
      <c r="AE83" s="43"/>
      <c r="AF83" s="40"/>
      <c r="AG83" s="43"/>
      <c r="AH83" s="40"/>
      <c r="AI83" s="43"/>
      <c r="AJ83" s="40"/>
      <c r="AK83" s="43"/>
      <c r="AL83" s="40"/>
      <c r="AM83" s="43"/>
      <c r="AN83" s="124"/>
      <c r="AO83" s="124"/>
      <c r="AP83" s="124"/>
      <c r="AQ83" s="124"/>
      <c r="AR83" s="201" t="s">
        <v>138</v>
      </c>
      <c r="CG83" s="256">
        <v>0</v>
      </c>
      <c r="CH83" s="256">
        <v>0</v>
      </c>
      <c r="CI83" s="256">
        <v>0</v>
      </c>
      <c r="CJ83" s="256"/>
      <c r="CK83" s="256"/>
      <c r="CL83" s="256"/>
      <c r="CM83" s="256"/>
      <c r="CN83" s="256"/>
      <c r="CO83" s="256"/>
    </row>
    <row r="84" spans="1:93" x14ac:dyDescent="0.25">
      <c r="A84" s="311"/>
      <c r="B84" s="39" t="s">
        <v>28</v>
      </c>
      <c r="C84" s="323">
        <f t="shared" si="3"/>
        <v>0</v>
      </c>
      <c r="D84" s="323">
        <f t="shared" si="6"/>
        <v>0</v>
      </c>
      <c r="E84" s="323">
        <f t="shared" si="6"/>
        <v>0</v>
      </c>
      <c r="F84" s="54"/>
      <c r="G84" s="217"/>
      <c r="H84" s="54"/>
      <c r="I84" s="217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3"/>
      <c r="X84" s="40"/>
      <c r="Y84" s="43"/>
      <c r="Z84" s="40"/>
      <c r="AA84" s="43"/>
      <c r="AB84" s="40"/>
      <c r="AC84" s="43"/>
      <c r="AD84" s="40"/>
      <c r="AE84" s="43"/>
      <c r="AF84" s="40"/>
      <c r="AG84" s="43"/>
      <c r="AH84" s="40"/>
      <c r="AI84" s="43"/>
      <c r="AJ84" s="40"/>
      <c r="AK84" s="43"/>
      <c r="AL84" s="40"/>
      <c r="AM84" s="43"/>
      <c r="AN84" s="124"/>
      <c r="AO84" s="124"/>
      <c r="AP84" s="124"/>
      <c r="AQ84" s="124"/>
      <c r="AR84" s="201" t="s">
        <v>138</v>
      </c>
      <c r="CG84" s="256">
        <v>0</v>
      </c>
      <c r="CH84" s="256">
        <v>0</v>
      </c>
      <c r="CI84" s="256">
        <v>0</v>
      </c>
      <c r="CJ84" s="256"/>
      <c r="CK84" s="256"/>
      <c r="CL84" s="256"/>
      <c r="CM84" s="256"/>
      <c r="CN84" s="256"/>
      <c r="CO84" s="256"/>
    </row>
    <row r="85" spans="1:93" x14ac:dyDescent="0.25">
      <c r="A85" s="311"/>
      <c r="B85" s="39" t="s">
        <v>29</v>
      </c>
      <c r="C85" s="323">
        <f t="shared" si="3"/>
        <v>0</v>
      </c>
      <c r="D85" s="323">
        <f t="shared" si="6"/>
        <v>0</v>
      </c>
      <c r="E85" s="323">
        <f t="shared" si="6"/>
        <v>0</v>
      </c>
      <c r="F85" s="54"/>
      <c r="G85" s="217"/>
      <c r="H85" s="54"/>
      <c r="I85" s="217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3"/>
      <c r="X85" s="40"/>
      <c r="Y85" s="43"/>
      <c r="Z85" s="40"/>
      <c r="AA85" s="43"/>
      <c r="AB85" s="40"/>
      <c r="AC85" s="43"/>
      <c r="AD85" s="40"/>
      <c r="AE85" s="43"/>
      <c r="AF85" s="40"/>
      <c r="AG85" s="43"/>
      <c r="AH85" s="40"/>
      <c r="AI85" s="43"/>
      <c r="AJ85" s="40"/>
      <c r="AK85" s="43"/>
      <c r="AL85" s="40"/>
      <c r="AM85" s="43"/>
      <c r="AN85" s="124"/>
      <c r="AO85" s="124"/>
      <c r="AP85" s="124"/>
      <c r="AQ85" s="124"/>
      <c r="AR85" s="201" t="s">
        <v>138</v>
      </c>
      <c r="CG85" s="256">
        <v>0</v>
      </c>
      <c r="CH85" s="256">
        <v>0</v>
      </c>
      <c r="CI85" s="256">
        <v>0</v>
      </c>
      <c r="CJ85" s="256"/>
      <c r="CK85" s="256"/>
      <c r="CL85" s="256"/>
      <c r="CM85" s="256"/>
      <c r="CN85" s="256"/>
      <c r="CO85" s="256"/>
    </row>
    <row r="86" spans="1:93" x14ac:dyDescent="0.25">
      <c r="A86" s="311"/>
      <c r="B86" s="225" t="s">
        <v>112</v>
      </c>
      <c r="C86" s="325">
        <f t="shared" si="3"/>
        <v>0</v>
      </c>
      <c r="D86" s="326">
        <f t="shared" si="6"/>
        <v>0</v>
      </c>
      <c r="E86" s="327">
        <f t="shared" si="6"/>
        <v>0</v>
      </c>
      <c r="F86" s="54"/>
      <c r="G86" s="217"/>
      <c r="H86" s="54"/>
      <c r="I86" s="217"/>
      <c r="J86" s="49"/>
      <c r="K86" s="52"/>
      <c r="L86" s="49"/>
      <c r="M86" s="52"/>
      <c r="N86" s="49"/>
      <c r="O86" s="52"/>
      <c r="P86" s="49"/>
      <c r="Q86" s="52"/>
      <c r="R86" s="49"/>
      <c r="S86" s="52"/>
      <c r="T86" s="49"/>
      <c r="U86" s="52"/>
      <c r="V86" s="49"/>
      <c r="W86" s="52"/>
      <c r="X86" s="49"/>
      <c r="Y86" s="52"/>
      <c r="Z86" s="49"/>
      <c r="AA86" s="52"/>
      <c r="AB86" s="49"/>
      <c r="AC86" s="52"/>
      <c r="AD86" s="49"/>
      <c r="AE86" s="52"/>
      <c r="AF86" s="49"/>
      <c r="AG86" s="52"/>
      <c r="AH86" s="49"/>
      <c r="AI86" s="52"/>
      <c r="AJ86" s="49"/>
      <c r="AK86" s="52"/>
      <c r="AL86" s="49"/>
      <c r="AM86" s="52"/>
      <c r="AN86" s="124"/>
      <c r="AO86" s="124"/>
      <c r="AP86" s="124"/>
      <c r="AQ86" s="124"/>
      <c r="AR86" s="201" t="s">
        <v>138</v>
      </c>
      <c r="CG86" s="256">
        <v>0</v>
      </c>
      <c r="CH86" s="256">
        <v>0</v>
      </c>
      <c r="CI86" s="256">
        <v>0</v>
      </c>
      <c r="CJ86" s="256"/>
      <c r="CK86" s="256"/>
      <c r="CL86" s="256"/>
      <c r="CM86" s="256"/>
      <c r="CN86" s="256"/>
      <c r="CO86" s="256"/>
    </row>
    <row r="87" spans="1:93" x14ac:dyDescent="0.25">
      <c r="A87" s="312"/>
      <c r="B87" s="56" t="s">
        <v>32</v>
      </c>
      <c r="C87" s="328">
        <f t="shared" si="3"/>
        <v>0</v>
      </c>
      <c r="D87" s="328">
        <f t="shared" si="6"/>
        <v>0</v>
      </c>
      <c r="E87" s="328">
        <f t="shared" si="6"/>
        <v>0</v>
      </c>
      <c r="F87" s="81"/>
      <c r="G87" s="227"/>
      <c r="H87" s="81"/>
      <c r="I87" s="227"/>
      <c r="J87" s="70"/>
      <c r="K87" s="73"/>
      <c r="L87" s="70"/>
      <c r="M87" s="73"/>
      <c r="N87" s="70"/>
      <c r="O87" s="73"/>
      <c r="P87" s="70"/>
      <c r="Q87" s="73"/>
      <c r="R87" s="70"/>
      <c r="S87" s="73"/>
      <c r="T87" s="70"/>
      <c r="U87" s="73"/>
      <c r="V87" s="70"/>
      <c r="W87" s="73"/>
      <c r="X87" s="70"/>
      <c r="Y87" s="73"/>
      <c r="Z87" s="70"/>
      <c r="AA87" s="73"/>
      <c r="AB87" s="70"/>
      <c r="AC87" s="73"/>
      <c r="AD87" s="70"/>
      <c r="AE87" s="73"/>
      <c r="AF87" s="70"/>
      <c r="AG87" s="73"/>
      <c r="AH87" s="70"/>
      <c r="AI87" s="73"/>
      <c r="AJ87" s="70"/>
      <c r="AK87" s="73"/>
      <c r="AL87" s="70"/>
      <c r="AM87" s="73"/>
      <c r="AN87" s="129"/>
      <c r="AO87" s="129"/>
      <c r="AP87" s="129"/>
      <c r="AQ87" s="129"/>
      <c r="AR87" s="201" t="s">
        <v>138</v>
      </c>
      <c r="CG87" s="256">
        <v>0</v>
      </c>
      <c r="CH87" s="256">
        <v>0</v>
      </c>
      <c r="CI87" s="256">
        <v>0</v>
      </c>
      <c r="CJ87" s="256"/>
      <c r="CK87" s="256"/>
      <c r="CL87" s="256"/>
      <c r="CM87" s="256"/>
      <c r="CN87" s="256"/>
      <c r="CO87" s="256"/>
    </row>
    <row r="88" spans="1:93" x14ac:dyDescent="0.25">
      <c r="A88" s="263" t="s">
        <v>45</v>
      </c>
      <c r="B88" s="28" t="s">
        <v>24</v>
      </c>
      <c r="C88" s="29">
        <f t="shared" si="3"/>
        <v>0</v>
      </c>
      <c r="D88" s="29">
        <f t="shared" si="6"/>
        <v>0</v>
      </c>
      <c r="E88" s="29">
        <f t="shared" si="6"/>
        <v>0</v>
      </c>
      <c r="F88" s="40"/>
      <c r="G88" s="101"/>
      <c r="H88" s="40"/>
      <c r="I88" s="101"/>
      <c r="J88" s="40"/>
      <c r="K88" s="43"/>
      <c r="L88" s="40"/>
      <c r="M88" s="43"/>
      <c r="N88" s="40"/>
      <c r="O88" s="43"/>
      <c r="P88" s="40"/>
      <c r="Q88" s="43"/>
      <c r="R88" s="40"/>
      <c r="S88" s="43"/>
      <c r="T88" s="40"/>
      <c r="U88" s="43"/>
      <c r="V88" s="40"/>
      <c r="W88" s="43"/>
      <c r="X88" s="40"/>
      <c r="Y88" s="43"/>
      <c r="Z88" s="40"/>
      <c r="AA88" s="43"/>
      <c r="AB88" s="40"/>
      <c r="AC88" s="43"/>
      <c r="AD88" s="40"/>
      <c r="AE88" s="43"/>
      <c r="AF88" s="40"/>
      <c r="AG88" s="43"/>
      <c r="AH88" s="40"/>
      <c r="AI88" s="43"/>
      <c r="AJ88" s="40"/>
      <c r="AK88" s="43"/>
      <c r="AL88" s="203"/>
      <c r="AM88" s="43"/>
      <c r="AN88" s="105"/>
      <c r="AO88" s="99"/>
      <c r="AP88" s="99"/>
      <c r="AQ88" s="99"/>
      <c r="AR88" s="201" t="s">
        <v>138</v>
      </c>
      <c r="CG88" s="256">
        <v>0</v>
      </c>
      <c r="CH88" s="256">
        <v>0</v>
      </c>
      <c r="CI88" s="256">
        <v>0</v>
      </c>
      <c r="CJ88" s="256"/>
      <c r="CK88" s="256"/>
      <c r="CL88" s="256"/>
      <c r="CM88" s="256"/>
      <c r="CN88" s="256"/>
      <c r="CO88" s="256"/>
    </row>
    <row r="89" spans="1:93" x14ac:dyDescent="0.25">
      <c r="A89" s="264"/>
      <c r="B89" s="39" t="s">
        <v>25</v>
      </c>
      <c r="C89" s="323">
        <f t="shared" si="3"/>
        <v>0</v>
      </c>
      <c r="D89" s="323">
        <f t="shared" si="6"/>
        <v>0</v>
      </c>
      <c r="E89" s="323">
        <f t="shared" si="6"/>
        <v>0</v>
      </c>
      <c r="F89" s="40"/>
      <c r="G89" s="101"/>
      <c r="H89" s="40"/>
      <c r="I89" s="101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3"/>
      <c r="X89" s="40"/>
      <c r="Y89" s="43"/>
      <c r="Z89" s="40"/>
      <c r="AA89" s="43"/>
      <c r="AB89" s="40"/>
      <c r="AC89" s="43"/>
      <c r="AD89" s="40"/>
      <c r="AE89" s="43"/>
      <c r="AF89" s="40"/>
      <c r="AG89" s="43"/>
      <c r="AH89" s="40"/>
      <c r="AI89" s="43"/>
      <c r="AJ89" s="40"/>
      <c r="AK89" s="43"/>
      <c r="AL89" s="203"/>
      <c r="AM89" s="43"/>
      <c r="AN89" s="43"/>
      <c r="AO89" s="124"/>
      <c r="AP89" s="124"/>
      <c r="AQ89" s="124"/>
      <c r="AR89" s="201" t="s">
        <v>138</v>
      </c>
      <c r="CG89" s="256">
        <v>0</v>
      </c>
      <c r="CH89" s="256">
        <v>0</v>
      </c>
      <c r="CI89" s="256">
        <v>0</v>
      </c>
      <c r="CJ89" s="256"/>
      <c r="CK89" s="256"/>
      <c r="CL89" s="256"/>
      <c r="CM89" s="256"/>
      <c r="CN89" s="256"/>
      <c r="CO89" s="256"/>
    </row>
    <row r="90" spans="1:93" x14ac:dyDescent="0.25">
      <c r="A90" s="264"/>
      <c r="B90" s="39" t="s">
        <v>26</v>
      </c>
      <c r="C90" s="323">
        <f t="shared" si="3"/>
        <v>0</v>
      </c>
      <c r="D90" s="323">
        <f t="shared" si="6"/>
        <v>0</v>
      </c>
      <c r="E90" s="323">
        <f t="shared" si="6"/>
        <v>0</v>
      </c>
      <c r="F90" s="40"/>
      <c r="G90" s="101"/>
      <c r="H90" s="40"/>
      <c r="I90" s="101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3"/>
      <c r="X90" s="40"/>
      <c r="Y90" s="43"/>
      <c r="Z90" s="40"/>
      <c r="AA90" s="43"/>
      <c r="AB90" s="40"/>
      <c r="AC90" s="43"/>
      <c r="AD90" s="40"/>
      <c r="AE90" s="43"/>
      <c r="AF90" s="40"/>
      <c r="AG90" s="43"/>
      <c r="AH90" s="40"/>
      <c r="AI90" s="43"/>
      <c r="AJ90" s="40"/>
      <c r="AK90" s="43"/>
      <c r="AL90" s="203"/>
      <c r="AM90" s="43"/>
      <c r="AN90" s="43"/>
      <c r="AO90" s="124"/>
      <c r="AP90" s="124"/>
      <c r="AQ90" s="124"/>
      <c r="AR90" s="201" t="s">
        <v>138</v>
      </c>
      <c r="CG90" s="256">
        <v>0</v>
      </c>
      <c r="CH90" s="256">
        <v>0</v>
      </c>
      <c r="CI90" s="256">
        <v>0</v>
      </c>
      <c r="CJ90" s="256"/>
      <c r="CK90" s="256"/>
      <c r="CL90" s="256"/>
      <c r="CM90" s="256"/>
      <c r="CN90" s="256"/>
      <c r="CO90" s="256"/>
    </row>
    <row r="91" spans="1:93" x14ac:dyDescent="0.25">
      <c r="A91" s="264"/>
      <c r="B91" s="39" t="s">
        <v>28</v>
      </c>
      <c r="C91" s="323">
        <f t="shared" si="3"/>
        <v>0</v>
      </c>
      <c r="D91" s="323">
        <f t="shared" si="6"/>
        <v>0</v>
      </c>
      <c r="E91" s="323">
        <f t="shared" si="6"/>
        <v>0</v>
      </c>
      <c r="F91" s="40"/>
      <c r="G91" s="101"/>
      <c r="H91" s="40"/>
      <c r="I91" s="101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3"/>
      <c r="X91" s="40"/>
      <c r="Y91" s="43"/>
      <c r="Z91" s="40"/>
      <c r="AA91" s="43"/>
      <c r="AB91" s="40"/>
      <c r="AC91" s="43"/>
      <c r="AD91" s="40"/>
      <c r="AE91" s="43"/>
      <c r="AF91" s="40"/>
      <c r="AG91" s="43"/>
      <c r="AH91" s="40"/>
      <c r="AI91" s="43"/>
      <c r="AJ91" s="40"/>
      <c r="AK91" s="43"/>
      <c r="AL91" s="203"/>
      <c r="AM91" s="43"/>
      <c r="AN91" s="43"/>
      <c r="AO91" s="124"/>
      <c r="AP91" s="124"/>
      <c r="AQ91" s="124"/>
      <c r="AR91" s="201" t="s">
        <v>138</v>
      </c>
      <c r="CG91" s="256">
        <v>0</v>
      </c>
      <c r="CH91" s="256">
        <v>0</v>
      </c>
      <c r="CI91" s="256">
        <v>0</v>
      </c>
      <c r="CJ91" s="256"/>
      <c r="CK91" s="256"/>
      <c r="CL91" s="256"/>
      <c r="CM91" s="256"/>
      <c r="CN91" s="256"/>
      <c r="CO91" s="256"/>
    </row>
    <row r="92" spans="1:93" x14ac:dyDescent="0.25">
      <c r="A92" s="264"/>
      <c r="B92" s="39" t="s">
        <v>29</v>
      </c>
      <c r="C92" s="323">
        <f t="shared" si="3"/>
        <v>0</v>
      </c>
      <c r="D92" s="323">
        <f t="shared" si="6"/>
        <v>0</v>
      </c>
      <c r="E92" s="323">
        <f t="shared" si="6"/>
        <v>0</v>
      </c>
      <c r="F92" s="40"/>
      <c r="G92" s="101"/>
      <c r="H92" s="40"/>
      <c r="I92" s="101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3"/>
      <c r="X92" s="40"/>
      <c r="Y92" s="43"/>
      <c r="Z92" s="40"/>
      <c r="AA92" s="43"/>
      <c r="AB92" s="40"/>
      <c r="AC92" s="43"/>
      <c r="AD92" s="40"/>
      <c r="AE92" s="43"/>
      <c r="AF92" s="40"/>
      <c r="AG92" s="43"/>
      <c r="AH92" s="40"/>
      <c r="AI92" s="43"/>
      <c r="AJ92" s="40"/>
      <c r="AK92" s="43"/>
      <c r="AL92" s="203"/>
      <c r="AM92" s="43"/>
      <c r="AN92" s="43"/>
      <c r="AO92" s="124"/>
      <c r="AP92" s="124"/>
      <c r="AQ92" s="124"/>
      <c r="AR92" s="201" t="s">
        <v>138</v>
      </c>
      <c r="CG92" s="256">
        <v>0</v>
      </c>
      <c r="CH92" s="256">
        <v>0</v>
      </c>
      <c r="CI92" s="256">
        <v>0</v>
      </c>
      <c r="CJ92" s="256"/>
      <c r="CK92" s="256"/>
      <c r="CL92" s="256"/>
      <c r="CM92" s="256"/>
      <c r="CN92" s="256"/>
      <c r="CO92" s="256"/>
    </row>
    <row r="93" spans="1:93" x14ac:dyDescent="0.25">
      <c r="A93" s="264"/>
      <c r="B93" s="39" t="s">
        <v>31</v>
      </c>
      <c r="C93" s="323">
        <f t="shared" si="3"/>
        <v>0</v>
      </c>
      <c r="D93" s="323">
        <f t="shared" si="6"/>
        <v>0</v>
      </c>
      <c r="E93" s="323">
        <f t="shared" si="6"/>
        <v>0</v>
      </c>
      <c r="F93" s="40"/>
      <c r="G93" s="101"/>
      <c r="H93" s="40"/>
      <c r="I93" s="101"/>
      <c r="J93" s="40"/>
      <c r="K93" s="43"/>
      <c r="L93" s="40"/>
      <c r="M93" s="43"/>
      <c r="N93" s="40"/>
      <c r="O93" s="43"/>
      <c r="P93" s="40"/>
      <c r="Q93" s="43"/>
      <c r="R93" s="40"/>
      <c r="S93" s="43"/>
      <c r="T93" s="40"/>
      <c r="U93" s="43"/>
      <c r="V93" s="40"/>
      <c r="W93" s="43"/>
      <c r="X93" s="40"/>
      <c r="Y93" s="43"/>
      <c r="Z93" s="40"/>
      <c r="AA93" s="43"/>
      <c r="AB93" s="40"/>
      <c r="AC93" s="43"/>
      <c r="AD93" s="40"/>
      <c r="AE93" s="43"/>
      <c r="AF93" s="40"/>
      <c r="AG93" s="43"/>
      <c r="AH93" s="40"/>
      <c r="AI93" s="43"/>
      <c r="AJ93" s="40"/>
      <c r="AK93" s="43"/>
      <c r="AL93" s="203"/>
      <c r="AM93" s="43"/>
      <c r="AN93" s="43"/>
      <c r="AO93" s="124"/>
      <c r="AP93" s="124"/>
      <c r="AQ93" s="124"/>
      <c r="AR93" s="201" t="s">
        <v>138</v>
      </c>
      <c r="CG93" s="256">
        <v>0</v>
      </c>
      <c r="CH93" s="256">
        <v>0</v>
      </c>
      <c r="CI93" s="256">
        <v>0</v>
      </c>
      <c r="CJ93" s="256"/>
      <c r="CK93" s="256"/>
      <c r="CL93" s="256"/>
      <c r="CM93" s="256"/>
      <c r="CN93" s="256"/>
      <c r="CO93" s="256"/>
    </row>
    <row r="94" spans="1:93" x14ac:dyDescent="0.25">
      <c r="A94" s="264"/>
      <c r="B94" s="207" t="s">
        <v>112</v>
      </c>
      <c r="C94" s="329">
        <f t="shared" si="3"/>
        <v>0</v>
      </c>
      <c r="D94" s="325">
        <f t="shared" si="6"/>
        <v>0</v>
      </c>
      <c r="E94" s="327">
        <f t="shared" si="6"/>
        <v>0</v>
      </c>
      <c r="F94" s="40"/>
      <c r="G94" s="101"/>
      <c r="H94" s="40"/>
      <c r="I94" s="101"/>
      <c r="J94" s="40"/>
      <c r="K94" s="43"/>
      <c r="L94" s="40"/>
      <c r="M94" s="43"/>
      <c r="N94" s="40"/>
      <c r="O94" s="43"/>
      <c r="P94" s="40"/>
      <c r="Q94" s="43"/>
      <c r="R94" s="40"/>
      <c r="S94" s="43"/>
      <c r="T94" s="40"/>
      <c r="U94" s="43"/>
      <c r="V94" s="40"/>
      <c r="W94" s="43"/>
      <c r="X94" s="40"/>
      <c r="Y94" s="43"/>
      <c r="Z94" s="40"/>
      <c r="AA94" s="43"/>
      <c r="AB94" s="40"/>
      <c r="AC94" s="43"/>
      <c r="AD94" s="40"/>
      <c r="AE94" s="43"/>
      <c r="AF94" s="40"/>
      <c r="AG94" s="43"/>
      <c r="AH94" s="40"/>
      <c r="AI94" s="43"/>
      <c r="AJ94" s="40"/>
      <c r="AK94" s="43"/>
      <c r="AL94" s="203"/>
      <c r="AM94" s="43"/>
      <c r="AN94" s="43"/>
      <c r="AO94" s="124"/>
      <c r="AP94" s="124"/>
      <c r="AQ94" s="124"/>
      <c r="AR94" s="201" t="s">
        <v>138</v>
      </c>
      <c r="CG94" s="256">
        <v>0</v>
      </c>
      <c r="CH94" s="256">
        <v>0</v>
      </c>
      <c r="CI94" s="256">
        <v>0</v>
      </c>
      <c r="CJ94" s="256"/>
      <c r="CK94" s="256"/>
      <c r="CL94" s="256"/>
      <c r="CM94" s="256"/>
      <c r="CN94" s="256"/>
      <c r="CO94" s="256"/>
    </row>
    <row r="95" spans="1:93" x14ac:dyDescent="0.25">
      <c r="A95" s="265"/>
      <c r="B95" s="56" t="s">
        <v>32</v>
      </c>
      <c r="C95" s="328">
        <f t="shared" si="3"/>
        <v>0</v>
      </c>
      <c r="D95" s="328">
        <f t="shared" si="6"/>
        <v>0</v>
      </c>
      <c r="E95" s="328">
        <f t="shared" si="6"/>
        <v>0</v>
      </c>
      <c r="F95" s="70"/>
      <c r="G95" s="103"/>
      <c r="H95" s="70"/>
      <c r="I95" s="103"/>
      <c r="J95" s="70"/>
      <c r="K95" s="73"/>
      <c r="L95" s="70"/>
      <c r="M95" s="73"/>
      <c r="N95" s="70"/>
      <c r="O95" s="73"/>
      <c r="P95" s="70"/>
      <c r="Q95" s="73"/>
      <c r="R95" s="70"/>
      <c r="S95" s="73"/>
      <c r="T95" s="70"/>
      <c r="U95" s="73"/>
      <c r="V95" s="70"/>
      <c r="W95" s="73"/>
      <c r="X95" s="70"/>
      <c r="Y95" s="73"/>
      <c r="Z95" s="70"/>
      <c r="AA95" s="73"/>
      <c r="AB95" s="70"/>
      <c r="AC95" s="73"/>
      <c r="AD95" s="70"/>
      <c r="AE95" s="73"/>
      <c r="AF95" s="70"/>
      <c r="AG95" s="73"/>
      <c r="AH95" s="70"/>
      <c r="AI95" s="73"/>
      <c r="AJ95" s="70"/>
      <c r="AK95" s="73"/>
      <c r="AL95" s="215"/>
      <c r="AM95" s="73"/>
      <c r="AN95" s="73"/>
      <c r="AO95" s="129"/>
      <c r="AP95" s="129"/>
      <c r="AQ95" s="129"/>
      <c r="AR95" s="201" t="s">
        <v>138</v>
      </c>
      <c r="CG95" s="256">
        <v>0</v>
      </c>
      <c r="CH95" s="256">
        <v>0</v>
      </c>
      <c r="CI95" s="256">
        <v>0</v>
      </c>
      <c r="CJ95" s="256"/>
      <c r="CK95" s="256"/>
      <c r="CL95" s="256"/>
      <c r="CM95" s="256"/>
      <c r="CN95" s="256"/>
      <c r="CO95" s="256"/>
    </row>
    <row r="96" spans="1:93" x14ac:dyDescent="0.25">
      <c r="A96" s="237" t="s">
        <v>114</v>
      </c>
      <c r="B96" s="237"/>
      <c r="C96" s="237"/>
      <c r="D96" s="237"/>
      <c r="E96" s="237"/>
      <c r="F96" s="237"/>
      <c r="G96" s="237"/>
      <c r="H96" s="237"/>
      <c r="I96" s="237"/>
      <c r="J96" s="237"/>
      <c r="K96" s="17"/>
      <c r="L96" s="17"/>
      <c r="M96" s="14"/>
      <c r="N96" s="238"/>
      <c r="O96" s="14"/>
      <c r="P96" s="14"/>
      <c r="Q96" s="4"/>
      <c r="R96" s="4"/>
      <c r="S96" s="4"/>
      <c r="T96" s="4"/>
      <c r="U96" s="6"/>
      <c r="V96" s="6"/>
      <c r="W96" s="239"/>
      <c r="X96" s="239"/>
      <c r="Y96" s="239"/>
      <c r="Z96" s="10"/>
      <c r="AA96" s="6"/>
      <c r="AB96" s="6"/>
      <c r="AC96" s="6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CG96" s="256"/>
      <c r="CH96" s="256"/>
      <c r="CI96" s="256"/>
      <c r="CJ96" s="256"/>
      <c r="CK96" s="256"/>
      <c r="CL96" s="256"/>
      <c r="CM96" s="256"/>
      <c r="CN96" s="256"/>
      <c r="CO96" s="256"/>
    </row>
    <row r="97" spans="1:93" x14ac:dyDescent="0.25">
      <c r="A97" s="263" t="s">
        <v>115</v>
      </c>
      <c r="B97" s="298" t="s">
        <v>46</v>
      </c>
      <c r="C97" s="275" t="s">
        <v>5</v>
      </c>
      <c r="D97" s="276"/>
      <c r="E97" s="277"/>
      <c r="F97" s="281" t="s">
        <v>103</v>
      </c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3"/>
      <c r="AN97" s="284" t="s">
        <v>105</v>
      </c>
      <c r="AO97" s="287" t="s">
        <v>106</v>
      </c>
      <c r="AP97" s="287" t="s">
        <v>107</v>
      </c>
      <c r="CG97" s="256"/>
      <c r="CH97" s="256"/>
      <c r="CI97" s="256"/>
      <c r="CJ97" s="256"/>
      <c r="CK97" s="256"/>
      <c r="CL97" s="256"/>
      <c r="CM97" s="256"/>
      <c r="CN97" s="256"/>
      <c r="CO97" s="256"/>
    </row>
    <row r="98" spans="1:93" x14ac:dyDescent="0.25">
      <c r="A98" s="264"/>
      <c r="B98" s="299"/>
      <c r="C98" s="278"/>
      <c r="D98" s="279"/>
      <c r="E98" s="280"/>
      <c r="F98" s="267" t="s">
        <v>6</v>
      </c>
      <c r="G98" s="269"/>
      <c r="H98" s="290" t="s">
        <v>7</v>
      </c>
      <c r="I98" s="291"/>
      <c r="J98" s="261" t="s">
        <v>47</v>
      </c>
      <c r="K98" s="262"/>
      <c r="L98" s="261" t="s">
        <v>48</v>
      </c>
      <c r="M98" s="262"/>
      <c r="N98" s="261" t="s">
        <v>49</v>
      </c>
      <c r="O98" s="262"/>
      <c r="P98" s="261" t="s">
        <v>50</v>
      </c>
      <c r="Q98" s="262"/>
      <c r="R98" s="261" t="s">
        <v>51</v>
      </c>
      <c r="S98" s="262"/>
      <c r="T98" s="261" t="s">
        <v>52</v>
      </c>
      <c r="U98" s="262"/>
      <c r="V98" s="261" t="s">
        <v>53</v>
      </c>
      <c r="W98" s="262"/>
      <c r="X98" s="261" t="s">
        <v>54</v>
      </c>
      <c r="Y98" s="262"/>
      <c r="Z98" s="261" t="s">
        <v>55</v>
      </c>
      <c r="AA98" s="262"/>
      <c r="AB98" s="261" t="s">
        <v>56</v>
      </c>
      <c r="AC98" s="262"/>
      <c r="AD98" s="261" t="s">
        <v>57</v>
      </c>
      <c r="AE98" s="274"/>
      <c r="AF98" s="261" t="s">
        <v>58</v>
      </c>
      <c r="AG98" s="262"/>
      <c r="AH98" s="274" t="s">
        <v>59</v>
      </c>
      <c r="AI98" s="274"/>
      <c r="AJ98" s="261" t="s">
        <v>60</v>
      </c>
      <c r="AK98" s="262"/>
      <c r="AL98" s="261" t="s">
        <v>22</v>
      </c>
      <c r="AM98" s="262"/>
      <c r="AN98" s="285"/>
      <c r="AO98" s="288"/>
      <c r="AP98" s="288"/>
      <c r="CG98" s="256"/>
      <c r="CH98" s="256"/>
      <c r="CI98" s="256"/>
      <c r="CJ98" s="256"/>
      <c r="CK98" s="256"/>
      <c r="CL98" s="256"/>
      <c r="CM98" s="256"/>
      <c r="CN98" s="256"/>
      <c r="CO98" s="256"/>
    </row>
    <row r="99" spans="1:93" x14ac:dyDescent="0.25">
      <c r="A99" s="265"/>
      <c r="B99" s="300"/>
      <c r="C99" s="189" t="s">
        <v>108</v>
      </c>
      <c r="D99" s="189" t="s">
        <v>109</v>
      </c>
      <c r="E99" s="190" t="s">
        <v>110</v>
      </c>
      <c r="F99" s="135" t="s">
        <v>109</v>
      </c>
      <c r="G99" s="236" t="s">
        <v>110</v>
      </c>
      <c r="H99" s="135" t="s">
        <v>109</v>
      </c>
      <c r="I99" s="236" t="s">
        <v>110</v>
      </c>
      <c r="J99" s="135" t="s">
        <v>109</v>
      </c>
      <c r="K99" s="236" t="s">
        <v>110</v>
      </c>
      <c r="L99" s="135" t="s">
        <v>109</v>
      </c>
      <c r="M99" s="236" t="s">
        <v>110</v>
      </c>
      <c r="N99" s="135" t="s">
        <v>109</v>
      </c>
      <c r="O99" s="240" t="s">
        <v>110</v>
      </c>
      <c r="P99" s="135" t="s">
        <v>109</v>
      </c>
      <c r="Q99" s="236" t="s">
        <v>110</v>
      </c>
      <c r="R99" s="241" t="s">
        <v>109</v>
      </c>
      <c r="S99" s="240" t="s">
        <v>110</v>
      </c>
      <c r="T99" s="135" t="s">
        <v>109</v>
      </c>
      <c r="U99" s="236" t="s">
        <v>110</v>
      </c>
      <c r="V99" s="241" t="s">
        <v>109</v>
      </c>
      <c r="W99" s="240" t="s">
        <v>110</v>
      </c>
      <c r="X99" s="135" t="s">
        <v>109</v>
      </c>
      <c r="Y99" s="236" t="s">
        <v>110</v>
      </c>
      <c r="Z99" s="241" t="s">
        <v>109</v>
      </c>
      <c r="AA99" s="240" t="s">
        <v>110</v>
      </c>
      <c r="AB99" s="135" t="s">
        <v>109</v>
      </c>
      <c r="AC99" s="236" t="s">
        <v>110</v>
      </c>
      <c r="AD99" s="241" t="s">
        <v>109</v>
      </c>
      <c r="AE99" s="240" t="s">
        <v>110</v>
      </c>
      <c r="AF99" s="135" t="s">
        <v>109</v>
      </c>
      <c r="AG99" s="236" t="s">
        <v>110</v>
      </c>
      <c r="AH99" s="241" t="s">
        <v>109</v>
      </c>
      <c r="AI99" s="240" t="s">
        <v>110</v>
      </c>
      <c r="AJ99" s="135" t="s">
        <v>109</v>
      </c>
      <c r="AK99" s="236" t="s">
        <v>110</v>
      </c>
      <c r="AL99" s="135" t="s">
        <v>109</v>
      </c>
      <c r="AM99" s="236" t="s">
        <v>110</v>
      </c>
      <c r="AN99" s="286"/>
      <c r="AO99" s="289"/>
      <c r="AP99" s="289"/>
      <c r="CG99" s="256"/>
      <c r="CH99" s="256"/>
      <c r="CI99" s="256"/>
      <c r="CJ99" s="256"/>
      <c r="CK99" s="256"/>
      <c r="CL99" s="256"/>
      <c r="CM99" s="256"/>
      <c r="CN99" s="256"/>
      <c r="CO99" s="256"/>
    </row>
    <row r="100" spans="1:93" x14ac:dyDescent="0.25">
      <c r="A100" s="263" t="s">
        <v>116</v>
      </c>
      <c r="B100" s="28" t="s">
        <v>61</v>
      </c>
      <c r="C100" s="29">
        <f t="shared" ref="C100:C111" si="7">SUM(D100+E100)</f>
        <v>212</v>
      </c>
      <c r="D100" s="29">
        <f t="shared" ref="D100:E111" si="8">SUM(F100+H100+J100+L100+N100+P100+R100+T100+V100+X100+Z100+AB100+AD100+AF100+AH100+AJ100+AL100)</f>
        <v>115</v>
      </c>
      <c r="E100" s="111">
        <f t="shared" si="8"/>
        <v>97</v>
      </c>
      <c r="F100" s="65"/>
      <c r="G100" s="243"/>
      <c r="H100" s="65"/>
      <c r="I100" s="98"/>
      <c r="J100" s="66"/>
      <c r="K100" s="69"/>
      <c r="L100" s="65">
        <v>3</v>
      </c>
      <c r="M100" s="68">
        <v>2</v>
      </c>
      <c r="N100" s="66">
        <v>18</v>
      </c>
      <c r="O100" s="69">
        <v>15</v>
      </c>
      <c r="P100" s="214">
        <v>20</v>
      </c>
      <c r="Q100" s="68">
        <v>16</v>
      </c>
      <c r="R100" s="243">
        <v>22</v>
      </c>
      <c r="S100" s="69">
        <v>14</v>
      </c>
      <c r="T100" s="65">
        <v>16</v>
      </c>
      <c r="U100" s="98">
        <v>15</v>
      </c>
      <c r="V100" s="66">
        <v>20</v>
      </c>
      <c r="W100" s="243">
        <v>11</v>
      </c>
      <c r="X100" s="65">
        <v>9</v>
      </c>
      <c r="Y100" s="98">
        <v>10</v>
      </c>
      <c r="Z100" s="66">
        <v>5</v>
      </c>
      <c r="AA100" s="243">
        <v>7</v>
      </c>
      <c r="AB100" s="65">
        <v>2</v>
      </c>
      <c r="AC100" s="98">
        <v>4</v>
      </c>
      <c r="AD100" s="66"/>
      <c r="AE100" s="243">
        <v>3</v>
      </c>
      <c r="AF100" s="65"/>
      <c r="AG100" s="98"/>
      <c r="AH100" s="66"/>
      <c r="AI100" s="243"/>
      <c r="AJ100" s="65"/>
      <c r="AK100" s="98"/>
      <c r="AL100" s="214"/>
      <c r="AM100" s="68"/>
      <c r="AN100" s="98">
        <v>0</v>
      </c>
      <c r="AO100" s="68">
        <v>0</v>
      </c>
      <c r="AP100" s="68">
        <v>0</v>
      </c>
      <c r="AQ100" s="201" t="s">
        <v>111</v>
      </c>
      <c r="CG100" s="256">
        <v>0</v>
      </c>
      <c r="CH100" s="256">
        <v>0</v>
      </c>
      <c r="CI100" s="256"/>
      <c r="CJ100" s="256"/>
      <c r="CK100" s="256"/>
      <c r="CL100" s="256"/>
      <c r="CM100" s="256"/>
      <c r="CN100" s="256"/>
      <c r="CO100" s="256"/>
    </row>
    <row r="101" spans="1:93" x14ac:dyDescent="0.25">
      <c r="A101" s="264"/>
      <c r="B101" s="39" t="s">
        <v>62</v>
      </c>
      <c r="C101" s="323">
        <f t="shared" si="7"/>
        <v>4</v>
      </c>
      <c r="D101" s="323">
        <f t="shared" si="8"/>
        <v>2</v>
      </c>
      <c r="E101" s="113">
        <f t="shared" si="8"/>
        <v>2</v>
      </c>
      <c r="F101" s="40"/>
      <c r="G101" s="244"/>
      <c r="H101" s="40"/>
      <c r="I101" s="101"/>
      <c r="J101" s="41"/>
      <c r="K101" s="44"/>
      <c r="L101" s="40"/>
      <c r="M101" s="43"/>
      <c r="N101" s="41"/>
      <c r="O101" s="44"/>
      <c r="P101" s="203">
        <v>1</v>
      </c>
      <c r="Q101" s="43"/>
      <c r="R101" s="244"/>
      <c r="S101" s="44">
        <v>1</v>
      </c>
      <c r="T101" s="40"/>
      <c r="U101" s="101"/>
      <c r="V101" s="41"/>
      <c r="W101" s="244"/>
      <c r="X101" s="40"/>
      <c r="Y101" s="101"/>
      <c r="Z101" s="41"/>
      <c r="AA101" s="244"/>
      <c r="AB101" s="40"/>
      <c r="AC101" s="101"/>
      <c r="AD101" s="41"/>
      <c r="AE101" s="244">
        <v>1</v>
      </c>
      <c r="AF101" s="40"/>
      <c r="AG101" s="101"/>
      <c r="AH101" s="41">
        <v>1</v>
      </c>
      <c r="AI101" s="244"/>
      <c r="AJ101" s="40"/>
      <c r="AK101" s="101"/>
      <c r="AL101" s="203"/>
      <c r="AM101" s="43"/>
      <c r="AN101" s="101">
        <v>0</v>
      </c>
      <c r="AO101" s="43">
        <v>0</v>
      </c>
      <c r="AP101" s="43">
        <v>0</v>
      </c>
      <c r="AQ101" s="201" t="s">
        <v>111</v>
      </c>
      <c r="CG101" s="256">
        <v>0</v>
      </c>
      <c r="CH101" s="256">
        <v>0</v>
      </c>
      <c r="CI101" s="256"/>
      <c r="CJ101" s="256"/>
      <c r="CK101" s="256"/>
      <c r="CL101" s="256"/>
      <c r="CM101" s="256"/>
      <c r="CN101" s="256"/>
      <c r="CO101" s="256"/>
    </row>
    <row r="102" spans="1:93" x14ac:dyDescent="0.25">
      <c r="A102" s="264"/>
      <c r="B102" s="39" t="s">
        <v>63</v>
      </c>
      <c r="C102" s="323">
        <f t="shared" si="7"/>
        <v>0</v>
      </c>
      <c r="D102" s="323">
        <f t="shared" si="8"/>
        <v>0</v>
      </c>
      <c r="E102" s="113">
        <f t="shared" si="8"/>
        <v>0</v>
      </c>
      <c r="F102" s="40"/>
      <c r="G102" s="244"/>
      <c r="H102" s="40"/>
      <c r="I102" s="101"/>
      <c r="J102" s="41"/>
      <c r="K102" s="44"/>
      <c r="L102" s="40"/>
      <c r="M102" s="43"/>
      <c r="N102" s="41"/>
      <c r="O102" s="44"/>
      <c r="P102" s="203"/>
      <c r="Q102" s="43"/>
      <c r="R102" s="244"/>
      <c r="S102" s="44"/>
      <c r="T102" s="40"/>
      <c r="U102" s="101"/>
      <c r="V102" s="41"/>
      <c r="W102" s="244"/>
      <c r="X102" s="40"/>
      <c r="Y102" s="101"/>
      <c r="Z102" s="41"/>
      <c r="AA102" s="244"/>
      <c r="AB102" s="40"/>
      <c r="AC102" s="101"/>
      <c r="AD102" s="41"/>
      <c r="AE102" s="244"/>
      <c r="AF102" s="40"/>
      <c r="AG102" s="101"/>
      <c r="AH102" s="41"/>
      <c r="AI102" s="244"/>
      <c r="AJ102" s="40"/>
      <c r="AK102" s="101"/>
      <c r="AL102" s="203"/>
      <c r="AM102" s="43"/>
      <c r="AN102" s="101"/>
      <c r="AO102" s="43"/>
      <c r="AP102" s="43"/>
      <c r="AQ102" s="201" t="s">
        <v>111</v>
      </c>
      <c r="CG102" s="256">
        <v>0</v>
      </c>
      <c r="CH102" s="256">
        <v>0</v>
      </c>
      <c r="CI102" s="256"/>
      <c r="CJ102" s="256"/>
      <c r="CK102" s="256"/>
      <c r="CL102" s="256"/>
      <c r="CM102" s="256"/>
      <c r="CN102" s="256"/>
      <c r="CO102" s="256"/>
    </row>
    <row r="103" spans="1:93" x14ac:dyDescent="0.25">
      <c r="A103" s="264"/>
      <c r="B103" s="39" t="s">
        <v>64</v>
      </c>
      <c r="C103" s="323">
        <f t="shared" si="7"/>
        <v>0</v>
      </c>
      <c r="D103" s="323">
        <f t="shared" si="8"/>
        <v>0</v>
      </c>
      <c r="E103" s="113">
        <f t="shared" si="8"/>
        <v>0</v>
      </c>
      <c r="F103" s="40"/>
      <c r="G103" s="244"/>
      <c r="H103" s="40"/>
      <c r="I103" s="101"/>
      <c r="J103" s="41"/>
      <c r="K103" s="44"/>
      <c r="L103" s="40"/>
      <c r="M103" s="43"/>
      <c r="N103" s="41"/>
      <c r="O103" s="44"/>
      <c r="P103" s="203"/>
      <c r="Q103" s="43"/>
      <c r="R103" s="244"/>
      <c r="S103" s="44"/>
      <c r="T103" s="40"/>
      <c r="U103" s="101"/>
      <c r="V103" s="41"/>
      <c r="W103" s="244"/>
      <c r="X103" s="40"/>
      <c r="Y103" s="101"/>
      <c r="Z103" s="41"/>
      <c r="AA103" s="244"/>
      <c r="AB103" s="40"/>
      <c r="AC103" s="101"/>
      <c r="AD103" s="41"/>
      <c r="AE103" s="244"/>
      <c r="AF103" s="40"/>
      <c r="AG103" s="101"/>
      <c r="AH103" s="41"/>
      <c r="AI103" s="244"/>
      <c r="AJ103" s="40"/>
      <c r="AK103" s="101"/>
      <c r="AL103" s="203"/>
      <c r="AM103" s="43"/>
      <c r="AN103" s="101"/>
      <c r="AO103" s="43"/>
      <c r="AP103" s="43"/>
      <c r="AQ103" s="201" t="s">
        <v>111</v>
      </c>
      <c r="CG103" s="256">
        <v>0</v>
      </c>
      <c r="CH103" s="256">
        <v>0</v>
      </c>
      <c r="CI103" s="256"/>
      <c r="CJ103" s="256"/>
      <c r="CK103" s="256"/>
      <c r="CL103" s="256"/>
      <c r="CM103" s="256"/>
      <c r="CN103" s="256"/>
      <c r="CO103" s="256"/>
    </row>
    <row r="104" spans="1:93" x14ac:dyDescent="0.25">
      <c r="A104" s="264"/>
      <c r="B104" s="91" t="s">
        <v>117</v>
      </c>
      <c r="C104" s="327">
        <f t="shared" si="7"/>
        <v>0</v>
      </c>
      <c r="D104" s="327">
        <f t="shared" si="8"/>
        <v>0</v>
      </c>
      <c r="E104" s="114">
        <f t="shared" si="8"/>
        <v>0</v>
      </c>
      <c r="F104" s="54"/>
      <c r="G104" s="246"/>
      <c r="H104" s="54"/>
      <c r="I104" s="217"/>
      <c r="J104" s="41"/>
      <c r="K104" s="44"/>
      <c r="L104" s="49"/>
      <c r="M104" s="52"/>
      <c r="N104" s="50"/>
      <c r="O104" s="53"/>
      <c r="P104" s="230"/>
      <c r="Q104" s="55"/>
      <c r="R104" s="246"/>
      <c r="S104" s="115"/>
      <c r="T104" s="54"/>
      <c r="U104" s="217"/>
      <c r="V104" s="90"/>
      <c r="W104" s="246"/>
      <c r="X104" s="54"/>
      <c r="Y104" s="217"/>
      <c r="Z104" s="90"/>
      <c r="AA104" s="246"/>
      <c r="AB104" s="54"/>
      <c r="AC104" s="217"/>
      <c r="AD104" s="90"/>
      <c r="AE104" s="246"/>
      <c r="AF104" s="54"/>
      <c r="AG104" s="217"/>
      <c r="AH104" s="90"/>
      <c r="AI104" s="246"/>
      <c r="AJ104" s="54"/>
      <c r="AK104" s="217"/>
      <c r="AL104" s="230"/>
      <c r="AM104" s="55"/>
      <c r="AN104" s="101"/>
      <c r="AO104" s="52"/>
      <c r="AP104" s="52"/>
      <c r="AQ104" s="201" t="s">
        <v>111</v>
      </c>
      <c r="CG104" s="256">
        <v>0</v>
      </c>
      <c r="CH104" s="256">
        <v>0</v>
      </c>
      <c r="CI104" s="256"/>
      <c r="CJ104" s="256"/>
      <c r="CK104" s="256"/>
      <c r="CL104" s="256"/>
      <c r="CM104" s="256"/>
      <c r="CN104" s="256"/>
      <c r="CO104" s="256"/>
    </row>
    <row r="105" spans="1:93" x14ac:dyDescent="0.25">
      <c r="A105" s="265"/>
      <c r="B105" s="56" t="s">
        <v>65</v>
      </c>
      <c r="C105" s="328">
        <f t="shared" si="7"/>
        <v>0</v>
      </c>
      <c r="D105" s="328">
        <f t="shared" si="8"/>
        <v>0</v>
      </c>
      <c r="E105" s="116">
        <f t="shared" si="8"/>
        <v>0</v>
      </c>
      <c r="F105" s="70"/>
      <c r="G105" s="248"/>
      <c r="H105" s="70"/>
      <c r="I105" s="103"/>
      <c r="J105" s="71"/>
      <c r="K105" s="61"/>
      <c r="L105" s="70"/>
      <c r="M105" s="73"/>
      <c r="N105" s="71"/>
      <c r="O105" s="61"/>
      <c r="P105" s="215"/>
      <c r="Q105" s="73"/>
      <c r="R105" s="248"/>
      <c r="S105" s="61"/>
      <c r="T105" s="70"/>
      <c r="U105" s="103"/>
      <c r="V105" s="71"/>
      <c r="W105" s="248"/>
      <c r="X105" s="70"/>
      <c r="Y105" s="103"/>
      <c r="Z105" s="71"/>
      <c r="AA105" s="248"/>
      <c r="AB105" s="70"/>
      <c r="AC105" s="103"/>
      <c r="AD105" s="71"/>
      <c r="AE105" s="248"/>
      <c r="AF105" s="70"/>
      <c r="AG105" s="103"/>
      <c r="AH105" s="71"/>
      <c r="AI105" s="248"/>
      <c r="AJ105" s="70"/>
      <c r="AK105" s="103"/>
      <c r="AL105" s="215"/>
      <c r="AM105" s="73"/>
      <c r="AN105" s="129"/>
      <c r="AO105" s="73"/>
      <c r="AP105" s="73"/>
      <c r="AQ105" s="201" t="s">
        <v>111</v>
      </c>
      <c r="CG105" s="256">
        <v>0</v>
      </c>
      <c r="CH105" s="256">
        <v>0</v>
      </c>
      <c r="CI105" s="256"/>
      <c r="CJ105" s="256"/>
      <c r="CK105" s="256"/>
      <c r="CL105" s="256"/>
      <c r="CM105" s="256"/>
      <c r="CN105" s="256"/>
      <c r="CO105" s="256"/>
    </row>
    <row r="106" spans="1:93" x14ac:dyDescent="0.25">
      <c r="A106" s="263" t="s">
        <v>118</v>
      </c>
      <c r="B106" s="28" t="s">
        <v>61</v>
      </c>
      <c r="C106" s="29">
        <f t="shared" si="7"/>
        <v>0</v>
      </c>
      <c r="D106" s="29">
        <f t="shared" si="8"/>
        <v>0</v>
      </c>
      <c r="E106" s="111">
        <f t="shared" si="8"/>
        <v>0</v>
      </c>
      <c r="F106" s="65"/>
      <c r="G106" s="69"/>
      <c r="H106" s="65"/>
      <c r="I106" s="98"/>
      <c r="J106" s="66"/>
      <c r="K106" s="69"/>
      <c r="L106" s="65"/>
      <c r="M106" s="68"/>
      <c r="N106" s="66"/>
      <c r="O106" s="69"/>
      <c r="P106" s="214"/>
      <c r="Q106" s="68"/>
      <c r="R106" s="243"/>
      <c r="S106" s="69"/>
      <c r="T106" s="65"/>
      <c r="U106" s="98"/>
      <c r="V106" s="66"/>
      <c r="W106" s="243"/>
      <c r="X106" s="65"/>
      <c r="Y106" s="98"/>
      <c r="Z106" s="66"/>
      <c r="AA106" s="243"/>
      <c r="AB106" s="65"/>
      <c r="AC106" s="98"/>
      <c r="AD106" s="66"/>
      <c r="AE106" s="243"/>
      <c r="AF106" s="65"/>
      <c r="AG106" s="98"/>
      <c r="AH106" s="66"/>
      <c r="AI106" s="243"/>
      <c r="AJ106" s="65"/>
      <c r="AK106" s="98"/>
      <c r="AL106" s="214"/>
      <c r="AM106" s="68"/>
      <c r="AN106" s="221"/>
      <c r="AO106" s="68"/>
      <c r="AP106" s="68"/>
      <c r="AQ106" s="201" t="s">
        <v>111</v>
      </c>
      <c r="CG106" s="256">
        <v>0</v>
      </c>
      <c r="CH106" s="256">
        <v>0</v>
      </c>
      <c r="CI106" s="256"/>
      <c r="CJ106" s="256"/>
      <c r="CK106" s="256"/>
      <c r="CL106" s="256"/>
      <c r="CM106" s="256"/>
      <c r="CN106" s="256"/>
      <c r="CO106" s="256"/>
    </row>
    <row r="107" spans="1:93" x14ac:dyDescent="0.25">
      <c r="A107" s="264"/>
      <c r="B107" s="39" t="s">
        <v>62</v>
      </c>
      <c r="C107" s="323">
        <f t="shared" si="7"/>
        <v>24</v>
      </c>
      <c r="D107" s="323">
        <f t="shared" si="8"/>
        <v>16</v>
      </c>
      <c r="E107" s="113">
        <f t="shared" si="8"/>
        <v>8</v>
      </c>
      <c r="F107" s="40"/>
      <c r="G107" s="249"/>
      <c r="H107" s="40"/>
      <c r="I107" s="221"/>
      <c r="J107" s="40"/>
      <c r="K107" s="249"/>
      <c r="L107" s="40"/>
      <c r="M107" s="221"/>
      <c r="N107" s="41"/>
      <c r="O107" s="249"/>
      <c r="P107" s="40">
        <v>1</v>
      </c>
      <c r="Q107" s="221"/>
      <c r="R107" s="41"/>
      <c r="S107" s="249"/>
      <c r="T107" s="40">
        <v>2</v>
      </c>
      <c r="U107" s="221"/>
      <c r="V107" s="41">
        <v>2</v>
      </c>
      <c r="W107" s="249"/>
      <c r="X107" s="40">
        <v>1</v>
      </c>
      <c r="Y107" s="221"/>
      <c r="Z107" s="41"/>
      <c r="AA107" s="249">
        <v>1</v>
      </c>
      <c r="AB107" s="40">
        <v>1</v>
      </c>
      <c r="AC107" s="221">
        <v>1</v>
      </c>
      <c r="AD107" s="41">
        <v>3</v>
      </c>
      <c r="AE107" s="249">
        <v>2</v>
      </c>
      <c r="AF107" s="40">
        <v>1</v>
      </c>
      <c r="AG107" s="221">
        <v>1</v>
      </c>
      <c r="AH107" s="41">
        <v>2</v>
      </c>
      <c r="AI107" s="249">
        <v>1</v>
      </c>
      <c r="AJ107" s="220">
        <v>2</v>
      </c>
      <c r="AK107" s="221">
        <v>2</v>
      </c>
      <c r="AL107" s="220">
        <v>1</v>
      </c>
      <c r="AM107" s="221"/>
      <c r="AN107" s="101">
        <v>0</v>
      </c>
      <c r="AO107" s="105">
        <v>0</v>
      </c>
      <c r="AP107" s="105">
        <v>0</v>
      </c>
      <c r="AQ107" s="201" t="s">
        <v>111</v>
      </c>
      <c r="CG107" s="256">
        <v>0</v>
      </c>
      <c r="CH107" s="256">
        <v>0</v>
      </c>
      <c r="CI107" s="256"/>
      <c r="CJ107" s="256"/>
      <c r="CK107" s="256"/>
      <c r="CL107" s="256"/>
      <c r="CM107" s="256"/>
      <c r="CN107" s="256"/>
      <c r="CO107" s="256"/>
    </row>
    <row r="108" spans="1:93" x14ac:dyDescent="0.25">
      <c r="A108" s="264"/>
      <c r="B108" s="39" t="s">
        <v>63</v>
      </c>
      <c r="C108" s="323">
        <f t="shared" si="7"/>
        <v>6</v>
      </c>
      <c r="D108" s="323">
        <f t="shared" si="8"/>
        <v>3</v>
      </c>
      <c r="E108" s="113">
        <f t="shared" si="8"/>
        <v>3</v>
      </c>
      <c r="F108" s="40"/>
      <c r="G108" s="244"/>
      <c r="H108" s="40"/>
      <c r="I108" s="101"/>
      <c r="J108" s="40"/>
      <c r="K108" s="244"/>
      <c r="L108" s="40"/>
      <c r="M108" s="101"/>
      <c r="N108" s="41"/>
      <c r="O108" s="244"/>
      <c r="P108" s="40">
        <v>1</v>
      </c>
      <c r="Q108" s="101">
        <v>2</v>
      </c>
      <c r="R108" s="41"/>
      <c r="S108" s="244"/>
      <c r="T108" s="40"/>
      <c r="U108" s="101"/>
      <c r="V108" s="41"/>
      <c r="W108" s="244"/>
      <c r="X108" s="40">
        <v>1</v>
      </c>
      <c r="Y108" s="101"/>
      <c r="Z108" s="41"/>
      <c r="AA108" s="244"/>
      <c r="AB108" s="40"/>
      <c r="AC108" s="101"/>
      <c r="AD108" s="41">
        <v>1</v>
      </c>
      <c r="AE108" s="244"/>
      <c r="AF108" s="40"/>
      <c r="AG108" s="101"/>
      <c r="AH108" s="41"/>
      <c r="AI108" s="244">
        <v>1</v>
      </c>
      <c r="AJ108" s="40"/>
      <c r="AK108" s="101"/>
      <c r="AL108" s="40"/>
      <c r="AM108" s="101"/>
      <c r="AN108" s="101">
        <v>0</v>
      </c>
      <c r="AO108" s="43">
        <v>0</v>
      </c>
      <c r="AP108" s="43">
        <v>0</v>
      </c>
      <c r="AQ108" s="201" t="s">
        <v>111</v>
      </c>
      <c r="CG108" s="256">
        <v>0</v>
      </c>
      <c r="CH108" s="256">
        <v>0</v>
      </c>
      <c r="CI108" s="256"/>
      <c r="CJ108" s="256"/>
      <c r="CK108" s="256"/>
      <c r="CL108" s="256"/>
      <c r="CM108" s="256"/>
      <c r="CN108" s="256"/>
      <c r="CO108" s="256"/>
    </row>
    <row r="109" spans="1:93" x14ac:dyDescent="0.25">
      <c r="A109" s="264"/>
      <c r="B109" s="39" t="s">
        <v>64</v>
      </c>
      <c r="C109" s="323">
        <f t="shared" si="7"/>
        <v>0</v>
      </c>
      <c r="D109" s="323">
        <f t="shared" si="8"/>
        <v>0</v>
      </c>
      <c r="E109" s="113">
        <f t="shared" si="8"/>
        <v>0</v>
      </c>
      <c r="F109" s="40"/>
      <c r="G109" s="244"/>
      <c r="H109" s="40"/>
      <c r="I109" s="101"/>
      <c r="J109" s="40"/>
      <c r="K109" s="244"/>
      <c r="L109" s="40"/>
      <c r="M109" s="101"/>
      <c r="N109" s="41"/>
      <c r="O109" s="244"/>
      <c r="P109" s="40"/>
      <c r="Q109" s="101"/>
      <c r="R109" s="41"/>
      <c r="S109" s="244"/>
      <c r="T109" s="40"/>
      <c r="U109" s="101"/>
      <c r="V109" s="41"/>
      <c r="W109" s="244"/>
      <c r="X109" s="40"/>
      <c r="Y109" s="101"/>
      <c r="Z109" s="41"/>
      <c r="AA109" s="244"/>
      <c r="AB109" s="40"/>
      <c r="AC109" s="101"/>
      <c r="AD109" s="41"/>
      <c r="AE109" s="244"/>
      <c r="AF109" s="40"/>
      <c r="AG109" s="101"/>
      <c r="AH109" s="41"/>
      <c r="AI109" s="244"/>
      <c r="AJ109" s="40"/>
      <c r="AK109" s="101"/>
      <c r="AL109" s="40"/>
      <c r="AM109" s="101"/>
      <c r="AN109" s="101"/>
      <c r="AO109" s="43"/>
      <c r="AP109" s="43"/>
      <c r="AQ109" s="201" t="s">
        <v>111</v>
      </c>
      <c r="CG109" s="256">
        <v>0</v>
      </c>
      <c r="CH109" s="256">
        <v>0</v>
      </c>
      <c r="CI109" s="256"/>
      <c r="CJ109" s="256"/>
      <c r="CK109" s="256"/>
      <c r="CL109" s="256"/>
      <c r="CM109" s="256"/>
      <c r="CN109" s="256"/>
      <c r="CO109" s="256"/>
    </row>
    <row r="110" spans="1:93" x14ac:dyDescent="0.25">
      <c r="A110" s="264"/>
      <c r="B110" s="91" t="s">
        <v>117</v>
      </c>
      <c r="C110" s="327">
        <f t="shared" si="7"/>
        <v>0</v>
      </c>
      <c r="D110" s="327">
        <f t="shared" si="8"/>
        <v>0</v>
      </c>
      <c r="E110" s="114">
        <f t="shared" si="8"/>
        <v>0</v>
      </c>
      <c r="F110" s="54"/>
      <c r="G110" s="203"/>
      <c r="H110" s="40"/>
      <c r="I110" s="101"/>
      <c r="J110" s="40"/>
      <c r="K110" s="244"/>
      <c r="L110" s="40"/>
      <c r="M110" s="101"/>
      <c r="N110" s="41"/>
      <c r="O110" s="244"/>
      <c r="P110" s="40"/>
      <c r="Q110" s="101"/>
      <c r="R110" s="41"/>
      <c r="S110" s="244"/>
      <c r="T110" s="40"/>
      <c r="U110" s="101"/>
      <c r="V110" s="41"/>
      <c r="W110" s="244"/>
      <c r="X110" s="40"/>
      <c r="Y110" s="101"/>
      <c r="Z110" s="41"/>
      <c r="AA110" s="244"/>
      <c r="AB110" s="40"/>
      <c r="AC110" s="101"/>
      <c r="AD110" s="41"/>
      <c r="AE110" s="244"/>
      <c r="AF110" s="40"/>
      <c r="AG110" s="101"/>
      <c r="AH110" s="41"/>
      <c r="AI110" s="244"/>
      <c r="AJ110" s="40"/>
      <c r="AK110" s="101"/>
      <c r="AL110" s="40"/>
      <c r="AM110" s="101"/>
      <c r="AN110" s="101"/>
      <c r="AO110" s="43"/>
      <c r="AP110" s="43"/>
      <c r="AQ110" s="201" t="s">
        <v>111</v>
      </c>
      <c r="CG110" s="256">
        <v>0</v>
      </c>
      <c r="CH110" s="256">
        <v>0</v>
      </c>
      <c r="CI110" s="256"/>
      <c r="CJ110" s="256"/>
      <c r="CK110" s="256"/>
      <c r="CL110" s="256"/>
      <c r="CM110" s="256"/>
      <c r="CN110" s="256"/>
      <c r="CO110" s="256"/>
    </row>
    <row r="111" spans="1:93" x14ac:dyDescent="0.25">
      <c r="A111" s="265"/>
      <c r="B111" s="56" t="s">
        <v>65</v>
      </c>
      <c r="C111" s="328">
        <f t="shared" si="7"/>
        <v>0</v>
      </c>
      <c r="D111" s="328">
        <f t="shared" si="8"/>
        <v>0</v>
      </c>
      <c r="E111" s="116">
        <f t="shared" si="8"/>
        <v>0</v>
      </c>
      <c r="F111" s="70"/>
      <c r="G111" s="248"/>
      <c r="H111" s="70"/>
      <c r="I111" s="103"/>
      <c r="J111" s="71"/>
      <c r="K111" s="61"/>
      <c r="L111" s="70"/>
      <c r="M111" s="73"/>
      <c r="N111" s="71"/>
      <c r="O111" s="61"/>
      <c r="P111" s="215"/>
      <c r="Q111" s="73"/>
      <c r="R111" s="248"/>
      <c r="S111" s="61"/>
      <c r="T111" s="70"/>
      <c r="U111" s="103"/>
      <c r="V111" s="71"/>
      <c r="W111" s="248"/>
      <c r="X111" s="70"/>
      <c r="Y111" s="103"/>
      <c r="Z111" s="71"/>
      <c r="AA111" s="248"/>
      <c r="AB111" s="70"/>
      <c r="AC111" s="103"/>
      <c r="AD111" s="71"/>
      <c r="AE111" s="248"/>
      <c r="AF111" s="70"/>
      <c r="AG111" s="103"/>
      <c r="AH111" s="71"/>
      <c r="AI111" s="248"/>
      <c r="AJ111" s="70"/>
      <c r="AK111" s="103"/>
      <c r="AL111" s="215"/>
      <c r="AM111" s="73"/>
      <c r="AN111" s="129"/>
      <c r="AO111" s="73"/>
      <c r="AP111" s="73"/>
      <c r="AQ111" s="201" t="s">
        <v>111</v>
      </c>
      <c r="CG111" s="256">
        <v>0</v>
      </c>
      <c r="CH111" s="256">
        <v>0</v>
      </c>
      <c r="CI111" s="256"/>
      <c r="CJ111" s="256"/>
      <c r="CK111" s="256"/>
      <c r="CL111" s="256"/>
      <c r="CM111" s="256"/>
      <c r="CN111" s="256"/>
      <c r="CO111" s="256"/>
    </row>
    <row r="112" spans="1:93" x14ac:dyDescent="0.25">
      <c r="A112" s="117" t="s">
        <v>66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18"/>
      <c r="CG112" s="256"/>
      <c r="CH112" s="256"/>
      <c r="CI112" s="256"/>
      <c r="CJ112" s="256"/>
      <c r="CK112" s="256"/>
      <c r="CL112" s="256"/>
      <c r="CM112" s="256"/>
      <c r="CN112" s="256"/>
      <c r="CO112" s="256"/>
    </row>
    <row r="113" spans="1:93" ht="47.25" customHeight="1" x14ac:dyDescent="0.25">
      <c r="A113" s="263" t="s">
        <v>67</v>
      </c>
      <c r="B113" s="191" t="s">
        <v>68</v>
      </c>
      <c r="C113" s="187" t="s">
        <v>69</v>
      </c>
      <c r="D113" s="187" t="s">
        <v>104</v>
      </c>
      <c r="E113" s="17"/>
      <c r="F113" s="17"/>
      <c r="G113" s="17"/>
      <c r="H113" s="17"/>
      <c r="I113" s="17"/>
      <c r="J113" s="17"/>
      <c r="K113" s="17"/>
      <c r="L113" s="118"/>
      <c r="CG113" s="256"/>
      <c r="CH113" s="256"/>
      <c r="CI113" s="256"/>
      <c r="CJ113" s="256"/>
      <c r="CK113" s="256"/>
      <c r="CL113" s="256"/>
      <c r="CM113" s="256"/>
      <c r="CN113" s="256"/>
      <c r="CO113" s="256"/>
    </row>
    <row r="114" spans="1:93" ht="18" customHeight="1" x14ac:dyDescent="0.25">
      <c r="A114" s="264"/>
      <c r="B114" s="119" t="s">
        <v>119</v>
      </c>
      <c r="C114" s="97"/>
      <c r="D114" s="97"/>
      <c r="E114" s="250"/>
      <c r="F114" s="118"/>
      <c r="G114" s="118"/>
      <c r="H114" s="118"/>
      <c r="I114" s="118"/>
      <c r="J114" s="118"/>
      <c r="K114" s="118"/>
      <c r="L114" s="118"/>
      <c r="CA114" s="195" t="str">
        <f>IF(D114&lt;=C114,""," Las consejerías realizadas en Espacios Amigables NO pueden ser mayor al Total de Actividades.-")</f>
        <v/>
      </c>
      <c r="CG114" s="256">
        <f>IF(D114&lt;=C114,0,1)</f>
        <v>0</v>
      </c>
      <c r="CH114" s="256"/>
      <c r="CI114" s="256"/>
      <c r="CJ114" s="256"/>
      <c r="CK114" s="256"/>
      <c r="CL114" s="256"/>
      <c r="CM114" s="256"/>
      <c r="CN114" s="256"/>
      <c r="CO114" s="256"/>
    </row>
    <row r="115" spans="1:93" ht="24" customHeight="1" x14ac:dyDescent="0.25">
      <c r="A115" s="264"/>
      <c r="B115" s="123" t="s">
        <v>120</v>
      </c>
      <c r="C115" s="124"/>
      <c r="D115" s="124"/>
      <c r="E115" s="250"/>
      <c r="F115" s="118"/>
      <c r="G115" s="118"/>
      <c r="H115" s="118"/>
      <c r="I115" s="118"/>
      <c r="J115" s="118"/>
      <c r="K115" s="118"/>
      <c r="L115" s="118"/>
      <c r="CA115" s="195" t="str">
        <f>IF(D115&lt;=C115,""," Las consejerías realizadas en Espacios Amigables NO pueden ser mayor al Total de Actividades.-")</f>
        <v/>
      </c>
      <c r="CG115" s="256">
        <f>IF(D115&lt;=C115,0,1)</f>
        <v>0</v>
      </c>
      <c r="CH115" s="256"/>
      <c r="CI115" s="256"/>
      <c r="CJ115" s="256"/>
      <c r="CK115" s="256"/>
      <c r="CL115" s="256"/>
      <c r="CM115" s="256"/>
      <c r="CN115" s="256"/>
      <c r="CO115" s="256"/>
    </row>
    <row r="116" spans="1:93" ht="23.25" customHeight="1" x14ac:dyDescent="0.25">
      <c r="A116" s="264"/>
      <c r="B116" s="123" t="s">
        <v>121</v>
      </c>
      <c r="C116" s="124"/>
      <c r="D116" s="124"/>
      <c r="E116" s="250"/>
      <c r="F116" s="118"/>
      <c r="G116" s="118"/>
      <c r="H116" s="118"/>
      <c r="I116" s="118"/>
      <c r="J116" s="118"/>
      <c r="K116" s="118"/>
      <c r="L116" s="118"/>
      <c r="CA116" s="195" t="str">
        <f>IF(D116&lt;=C116,""," Las consejerías realizadas en Espacios Amigables NO pueden ser mayor al Total de Actividades.-")</f>
        <v/>
      </c>
      <c r="CG116" s="256">
        <f>IF(D116&lt;=C116,0,1)</f>
        <v>0</v>
      </c>
      <c r="CH116" s="256"/>
      <c r="CI116" s="256"/>
      <c r="CJ116" s="256"/>
      <c r="CK116" s="256"/>
      <c r="CL116" s="256"/>
      <c r="CM116" s="256"/>
      <c r="CN116" s="256"/>
      <c r="CO116" s="256"/>
    </row>
    <row r="117" spans="1:93" ht="19.5" customHeight="1" x14ac:dyDescent="0.25">
      <c r="A117" s="264"/>
      <c r="B117" s="123" t="s">
        <v>122</v>
      </c>
      <c r="C117" s="124"/>
      <c r="D117" s="126"/>
      <c r="E117" s="250"/>
      <c r="F117" s="118"/>
      <c r="G117" s="118"/>
      <c r="H117" s="118"/>
      <c r="I117" s="118"/>
      <c r="J117" s="118"/>
      <c r="K117" s="118"/>
      <c r="L117" s="118"/>
      <c r="CG117" s="256"/>
      <c r="CH117" s="256"/>
      <c r="CI117" s="256"/>
      <c r="CJ117" s="256"/>
      <c r="CK117" s="256"/>
      <c r="CL117" s="256"/>
      <c r="CM117" s="256"/>
      <c r="CN117" s="256"/>
      <c r="CO117" s="256"/>
    </row>
    <row r="118" spans="1:93" ht="18.75" customHeight="1" x14ac:dyDescent="0.25">
      <c r="A118" s="264"/>
      <c r="B118" s="123" t="s">
        <v>123</v>
      </c>
      <c r="C118" s="124"/>
      <c r="D118" s="126"/>
      <c r="E118" s="250"/>
      <c r="F118" s="118"/>
      <c r="G118" s="118"/>
      <c r="H118" s="118"/>
      <c r="I118" s="118"/>
      <c r="J118" s="118"/>
      <c r="K118" s="118"/>
      <c r="L118" s="118"/>
      <c r="CG118" s="256"/>
      <c r="CH118" s="256"/>
      <c r="CI118" s="256"/>
      <c r="CJ118" s="256"/>
      <c r="CK118" s="256"/>
      <c r="CL118" s="256"/>
      <c r="CM118" s="256"/>
      <c r="CN118" s="256"/>
      <c r="CO118" s="256"/>
    </row>
    <row r="119" spans="1:93" ht="26.25" customHeight="1" x14ac:dyDescent="0.25">
      <c r="A119" s="264"/>
      <c r="B119" s="123" t="s">
        <v>124</v>
      </c>
      <c r="C119" s="124"/>
      <c r="D119" s="124"/>
      <c r="E119" s="250"/>
      <c r="F119" s="118"/>
      <c r="G119" s="118"/>
      <c r="H119" s="118"/>
      <c r="I119" s="118"/>
      <c r="J119" s="118"/>
      <c r="K119" s="118"/>
      <c r="L119" s="118"/>
      <c r="CA119" s="195" t="str">
        <f>IF(D119&lt;=C119,""," Las consejerías realizadas en Espacios Amigables NO pueden ser mayor al Total de Actividades.-")</f>
        <v/>
      </c>
      <c r="CG119" s="256">
        <f>IF(D119&lt;=C119,0,1)</f>
        <v>0</v>
      </c>
      <c r="CH119" s="256"/>
      <c r="CI119" s="256"/>
      <c r="CJ119" s="256"/>
      <c r="CK119" s="256"/>
      <c r="CL119" s="256"/>
      <c r="CM119" s="256"/>
      <c r="CN119" s="256"/>
      <c r="CO119" s="256"/>
    </row>
    <row r="120" spans="1:93" ht="22.5" customHeight="1" x14ac:dyDescent="0.25">
      <c r="A120" s="264"/>
      <c r="B120" s="123" t="s">
        <v>125</v>
      </c>
      <c r="C120" s="124"/>
      <c r="D120" s="124"/>
      <c r="E120" s="250"/>
      <c r="F120" s="118"/>
      <c r="G120" s="118"/>
      <c r="H120" s="118"/>
      <c r="I120" s="118"/>
      <c r="J120" s="118"/>
      <c r="K120" s="118"/>
      <c r="L120" s="118"/>
      <c r="CA120" s="195" t="str">
        <f>IF(D120&lt;=C120,""," Las consejerías realizadas en Espacios Amigables NO pueden ser mayor al Total de Actividades.-")</f>
        <v/>
      </c>
      <c r="CG120" s="256">
        <f>IF(D120&lt;=C120,0,1)</f>
        <v>0</v>
      </c>
      <c r="CH120" s="256"/>
      <c r="CI120" s="256"/>
      <c r="CJ120" s="256"/>
      <c r="CK120" s="256"/>
      <c r="CL120" s="256"/>
      <c r="CM120" s="256"/>
      <c r="CN120" s="256"/>
      <c r="CO120" s="256"/>
    </row>
    <row r="121" spans="1:93" ht="18.75" customHeight="1" x14ac:dyDescent="0.25">
      <c r="A121" s="265"/>
      <c r="B121" s="128" t="s">
        <v>126</v>
      </c>
      <c r="C121" s="129"/>
      <c r="D121" s="129"/>
      <c r="E121" s="250"/>
      <c r="F121" s="118"/>
      <c r="G121" s="118"/>
      <c r="H121" s="118"/>
      <c r="I121" s="118"/>
      <c r="J121" s="118"/>
      <c r="K121" s="118"/>
      <c r="L121" s="118"/>
      <c r="CA121" s="195" t="str">
        <f>IF(D121&lt;=C121,""," Las consejerías realizadas en Espacios Amigables NO pueden ser mayor al Total de Actividades.-")</f>
        <v/>
      </c>
      <c r="CG121" s="256">
        <f>IF(D121&lt;=C121,0,1)</f>
        <v>0</v>
      </c>
      <c r="CH121" s="256"/>
      <c r="CI121" s="256"/>
      <c r="CJ121" s="256"/>
      <c r="CK121" s="256"/>
      <c r="CL121" s="256"/>
      <c r="CM121" s="256"/>
      <c r="CN121" s="256"/>
      <c r="CO121" s="256"/>
    </row>
    <row r="122" spans="1:93" x14ac:dyDescent="0.25">
      <c r="A122" s="130" t="s">
        <v>70</v>
      </c>
      <c r="B122" s="131"/>
      <c r="C122" s="132"/>
      <c r="D122" s="118"/>
      <c r="E122" s="118"/>
      <c r="F122" s="118"/>
      <c r="G122" s="118"/>
      <c r="H122" s="118"/>
      <c r="I122" s="118"/>
      <c r="J122" s="118"/>
      <c r="K122" s="118"/>
      <c r="L122" s="118"/>
      <c r="CG122" s="256"/>
      <c r="CH122" s="256"/>
      <c r="CI122" s="256"/>
      <c r="CJ122" s="256"/>
      <c r="CK122" s="256"/>
      <c r="CL122" s="256"/>
      <c r="CM122" s="256"/>
      <c r="CN122" s="256"/>
      <c r="CO122" s="256"/>
    </row>
    <row r="123" spans="1:93" x14ac:dyDescent="0.25">
      <c r="A123" s="133" t="s">
        <v>71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CG123" s="256"/>
      <c r="CH123" s="256"/>
      <c r="CI123" s="256"/>
      <c r="CJ123" s="256"/>
      <c r="CK123" s="256"/>
      <c r="CL123" s="256"/>
      <c r="CM123" s="256"/>
      <c r="CN123" s="256"/>
      <c r="CO123" s="256"/>
    </row>
    <row r="124" spans="1:93" ht="21" customHeight="1" x14ac:dyDescent="0.25">
      <c r="A124" s="259" t="s">
        <v>72</v>
      </c>
      <c r="B124" s="259" t="s">
        <v>73</v>
      </c>
      <c r="C124" s="259" t="s">
        <v>69</v>
      </c>
      <c r="D124" s="267" t="s">
        <v>74</v>
      </c>
      <c r="E124" s="268"/>
      <c r="F124" s="268"/>
      <c r="G124" s="268"/>
      <c r="H124" s="268"/>
      <c r="I124" s="268"/>
      <c r="J124" s="269"/>
      <c r="K124" s="270" t="s">
        <v>127</v>
      </c>
      <c r="L124" s="272" t="s">
        <v>75</v>
      </c>
      <c r="CG124" s="256"/>
      <c r="CH124" s="256"/>
      <c r="CI124" s="256"/>
      <c r="CJ124" s="256"/>
      <c r="CK124" s="256"/>
      <c r="CL124" s="256"/>
      <c r="CM124" s="256"/>
      <c r="CN124" s="256"/>
      <c r="CO124" s="256"/>
    </row>
    <row r="125" spans="1:93" ht="48.75" customHeight="1" x14ac:dyDescent="0.25">
      <c r="A125" s="259"/>
      <c r="B125" s="259"/>
      <c r="C125" s="266"/>
      <c r="D125" s="135" t="s">
        <v>128</v>
      </c>
      <c r="E125" s="136" t="s">
        <v>129</v>
      </c>
      <c r="F125" s="136" t="s">
        <v>130</v>
      </c>
      <c r="G125" s="136" t="s">
        <v>131</v>
      </c>
      <c r="H125" s="136" t="s">
        <v>132</v>
      </c>
      <c r="I125" s="137" t="s">
        <v>133</v>
      </c>
      <c r="J125" s="138" t="s">
        <v>134</v>
      </c>
      <c r="K125" s="271"/>
      <c r="L125" s="273"/>
      <c r="CG125" s="256"/>
      <c r="CH125" s="256"/>
      <c r="CI125" s="256"/>
      <c r="CJ125" s="256"/>
      <c r="CK125" s="256"/>
      <c r="CL125" s="256"/>
      <c r="CM125" s="256"/>
      <c r="CN125" s="256"/>
      <c r="CO125" s="256"/>
    </row>
    <row r="126" spans="1:93" ht="16.5" customHeight="1" x14ac:dyDescent="0.25">
      <c r="A126" s="259" t="s">
        <v>76</v>
      </c>
      <c r="B126" s="141" t="s">
        <v>77</v>
      </c>
      <c r="C126" s="142">
        <f t="shared" ref="C126:C141" si="9">SUM(D126:J126)</f>
        <v>0</v>
      </c>
      <c r="D126" s="30"/>
      <c r="E126" s="32"/>
      <c r="F126" s="32"/>
      <c r="G126" s="32"/>
      <c r="H126" s="32"/>
      <c r="I126" s="34"/>
      <c r="J126" s="33"/>
      <c r="K126" s="30"/>
      <c r="L126" s="143"/>
      <c r="M126" s="195"/>
      <c r="CG126" s="256"/>
      <c r="CH126" s="256"/>
      <c r="CI126" s="256"/>
      <c r="CJ126" s="256"/>
      <c r="CK126" s="256"/>
      <c r="CL126" s="256"/>
      <c r="CM126" s="256"/>
      <c r="CN126" s="256"/>
      <c r="CO126" s="256"/>
    </row>
    <row r="127" spans="1:93" ht="14.25" customHeight="1" x14ac:dyDescent="0.25">
      <c r="A127" s="259"/>
      <c r="B127" s="145" t="s">
        <v>135</v>
      </c>
      <c r="C127" s="113">
        <f t="shared" si="9"/>
        <v>0</v>
      </c>
      <c r="D127" s="40"/>
      <c r="E127" s="42"/>
      <c r="F127" s="42"/>
      <c r="G127" s="42"/>
      <c r="H127" s="42"/>
      <c r="I127" s="44"/>
      <c r="J127" s="43"/>
      <c r="K127" s="40"/>
      <c r="L127" s="124"/>
      <c r="M127" s="195"/>
      <c r="CG127" s="256"/>
      <c r="CH127" s="256"/>
      <c r="CI127" s="256"/>
      <c r="CJ127" s="256"/>
      <c r="CK127" s="256"/>
      <c r="CL127" s="256"/>
      <c r="CM127" s="256"/>
      <c r="CN127" s="256"/>
      <c r="CO127" s="256"/>
    </row>
    <row r="128" spans="1:93" ht="17.25" customHeight="1" x14ac:dyDescent="0.25">
      <c r="A128" s="260"/>
      <c r="B128" s="145" t="s">
        <v>78</v>
      </c>
      <c r="C128" s="113">
        <f t="shared" si="9"/>
        <v>0</v>
      </c>
      <c r="D128" s="40"/>
      <c r="E128" s="42"/>
      <c r="F128" s="42"/>
      <c r="G128" s="42"/>
      <c r="H128" s="42"/>
      <c r="I128" s="44"/>
      <c r="J128" s="43"/>
      <c r="K128" s="40"/>
      <c r="L128" s="124"/>
      <c r="M128" s="195"/>
      <c r="CG128" s="256"/>
      <c r="CH128" s="256"/>
      <c r="CI128" s="256"/>
      <c r="CJ128" s="256"/>
      <c r="CK128" s="256"/>
      <c r="CL128" s="256"/>
      <c r="CM128" s="256"/>
      <c r="CN128" s="256"/>
      <c r="CO128" s="256"/>
    </row>
    <row r="129" spans="1:93" ht="14.25" customHeight="1" x14ac:dyDescent="0.25">
      <c r="A129" s="260"/>
      <c r="B129" s="146" t="s">
        <v>79</v>
      </c>
      <c r="C129" s="116">
        <f t="shared" si="9"/>
        <v>0</v>
      </c>
      <c r="D129" s="57"/>
      <c r="E129" s="59"/>
      <c r="F129" s="59"/>
      <c r="G129" s="59"/>
      <c r="H129" s="59"/>
      <c r="I129" s="147"/>
      <c r="J129" s="60"/>
      <c r="K129" s="57"/>
      <c r="L129" s="102"/>
      <c r="M129" s="195"/>
      <c r="CG129" s="256"/>
      <c r="CH129" s="256"/>
      <c r="CI129" s="256"/>
      <c r="CJ129" s="256"/>
      <c r="CK129" s="256"/>
      <c r="CL129" s="256"/>
      <c r="CM129" s="256"/>
      <c r="CN129" s="256"/>
      <c r="CO129" s="256"/>
    </row>
    <row r="130" spans="1:93" ht="17.25" customHeight="1" x14ac:dyDescent="0.25">
      <c r="A130" s="260" t="s">
        <v>80</v>
      </c>
      <c r="B130" s="141" t="s">
        <v>77</v>
      </c>
      <c r="C130" s="111">
        <f t="shared" si="9"/>
        <v>0</v>
      </c>
      <c r="D130" s="65"/>
      <c r="E130" s="67"/>
      <c r="F130" s="67"/>
      <c r="G130" s="67"/>
      <c r="H130" s="67"/>
      <c r="I130" s="69"/>
      <c r="J130" s="68"/>
      <c r="K130" s="65"/>
      <c r="L130" s="97"/>
      <c r="M130" s="195"/>
      <c r="CG130" s="256"/>
      <c r="CH130" s="256"/>
      <c r="CI130" s="256"/>
      <c r="CJ130" s="256"/>
      <c r="CK130" s="256"/>
      <c r="CL130" s="256"/>
      <c r="CM130" s="256"/>
      <c r="CN130" s="256"/>
      <c r="CO130" s="256"/>
    </row>
    <row r="131" spans="1:93" ht="15.75" customHeight="1" x14ac:dyDescent="0.25">
      <c r="A131" s="260"/>
      <c r="B131" s="145" t="s">
        <v>135</v>
      </c>
      <c r="C131" s="148">
        <f t="shared" si="9"/>
        <v>0</v>
      </c>
      <c r="D131" s="77"/>
      <c r="E131" s="75"/>
      <c r="F131" s="75"/>
      <c r="G131" s="75"/>
      <c r="H131" s="75"/>
      <c r="I131" s="78"/>
      <c r="J131" s="76"/>
      <c r="K131" s="77"/>
      <c r="L131" s="149"/>
      <c r="M131" s="195"/>
      <c r="CG131" s="256"/>
      <c r="CH131" s="256"/>
      <c r="CI131" s="256"/>
      <c r="CJ131" s="256"/>
      <c r="CK131" s="256"/>
      <c r="CL131" s="256"/>
      <c r="CM131" s="256"/>
      <c r="CN131" s="256"/>
      <c r="CO131" s="256"/>
    </row>
    <row r="132" spans="1:93" ht="15" customHeight="1" x14ac:dyDescent="0.25">
      <c r="A132" s="260"/>
      <c r="B132" s="145" t="s">
        <v>78</v>
      </c>
      <c r="C132" s="113">
        <f t="shared" si="9"/>
        <v>0</v>
      </c>
      <c r="D132" s="40"/>
      <c r="E132" s="42"/>
      <c r="F132" s="42"/>
      <c r="G132" s="42"/>
      <c r="H132" s="42"/>
      <c r="I132" s="44"/>
      <c r="J132" s="43"/>
      <c r="K132" s="40"/>
      <c r="L132" s="124"/>
      <c r="M132" s="195"/>
      <c r="CG132" s="256"/>
      <c r="CH132" s="256"/>
      <c r="CI132" s="256"/>
      <c r="CJ132" s="256"/>
      <c r="CK132" s="256"/>
      <c r="CL132" s="256"/>
      <c r="CM132" s="256"/>
      <c r="CN132" s="256"/>
      <c r="CO132" s="256"/>
    </row>
    <row r="133" spans="1:93" ht="16.5" customHeight="1" x14ac:dyDescent="0.25">
      <c r="A133" s="260"/>
      <c r="B133" s="146" t="s">
        <v>79</v>
      </c>
      <c r="C133" s="116">
        <f t="shared" si="9"/>
        <v>0</v>
      </c>
      <c r="D133" s="70"/>
      <c r="E133" s="72"/>
      <c r="F133" s="72"/>
      <c r="G133" s="72"/>
      <c r="H133" s="72"/>
      <c r="I133" s="61"/>
      <c r="J133" s="73"/>
      <c r="K133" s="70"/>
      <c r="L133" s="129"/>
      <c r="M133" s="195"/>
      <c r="CG133" s="256"/>
      <c r="CH133" s="256"/>
      <c r="CI133" s="256"/>
      <c r="CJ133" s="256"/>
      <c r="CK133" s="256"/>
      <c r="CL133" s="256"/>
      <c r="CM133" s="256"/>
      <c r="CN133" s="256"/>
      <c r="CO133" s="256"/>
    </row>
    <row r="134" spans="1:93" ht="15" customHeight="1" x14ac:dyDescent="0.25">
      <c r="A134" s="260" t="s">
        <v>81</v>
      </c>
      <c r="B134" s="141" t="s">
        <v>77</v>
      </c>
      <c r="C134" s="111">
        <f t="shared" si="9"/>
        <v>0</v>
      </c>
      <c r="D134" s="65"/>
      <c r="E134" s="67"/>
      <c r="F134" s="67"/>
      <c r="G134" s="67"/>
      <c r="H134" s="67"/>
      <c r="I134" s="69"/>
      <c r="J134" s="68"/>
      <c r="K134" s="65"/>
      <c r="L134" s="97"/>
      <c r="M134" s="195"/>
      <c r="CG134" s="256"/>
      <c r="CH134" s="256"/>
      <c r="CI134" s="256"/>
      <c r="CJ134" s="256"/>
      <c r="CK134" s="256"/>
      <c r="CL134" s="256"/>
      <c r="CM134" s="256"/>
      <c r="CN134" s="256"/>
      <c r="CO134" s="256"/>
    </row>
    <row r="135" spans="1:93" ht="16.5" customHeight="1" x14ac:dyDescent="0.25">
      <c r="A135" s="260"/>
      <c r="B135" s="145" t="s">
        <v>135</v>
      </c>
      <c r="C135" s="148">
        <f t="shared" si="9"/>
        <v>0</v>
      </c>
      <c r="D135" s="77"/>
      <c r="E135" s="75"/>
      <c r="F135" s="75"/>
      <c r="G135" s="75"/>
      <c r="H135" s="75"/>
      <c r="I135" s="78"/>
      <c r="J135" s="76"/>
      <c r="K135" s="77"/>
      <c r="L135" s="149"/>
      <c r="M135" s="195"/>
      <c r="CG135" s="256"/>
      <c r="CH135" s="256"/>
      <c r="CI135" s="256"/>
      <c r="CJ135" s="256"/>
      <c r="CK135" s="256"/>
      <c r="CL135" s="256"/>
      <c r="CM135" s="256"/>
      <c r="CN135" s="256"/>
      <c r="CO135" s="256"/>
    </row>
    <row r="136" spans="1:93" ht="15.75" customHeight="1" x14ac:dyDescent="0.25">
      <c r="A136" s="260"/>
      <c r="B136" s="145" t="s">
        <v>78</v>
      </c>
      <c r="C136" s="113">
        <f t="shared" si="9"/>
        <v>0</v>
      </c>
      <c r="D136" s="40"/>
      <c r="E136" s="42"/>
      <c r="F136" s="42"/>
      <c r="G136" s="42"/>
      <c r="H136" s="42"/>
      <c r="I136" s="44"/>
      <c r="J136" s="43"/>
      <c r="K136" s="40"/>
      <c r="L136" s="124"/>
      <c r="M136" s="195"/>
      <c r="CG136" s="256"/>
      <c r="CH136" s="256"/>
      <c r="CI136" s="256"/>
      <c r="CJ136" s="256"/>
      <c r="CK136" s="256"/>
      <c r="CL136" s="256"/>
      <c r="CM136" s="256"/>
      <c r="CN136" s="256"/>
      <c r="CO136" s="256"/>
    </row>
    <row r="137" spans="1:93" ht="15.75" customHeight="1" x14ac:dyDescent="0.25">
      <c r="A137" s="260"/>
      <c r="B137" s="146" t="s">
        <v>79</v>
      </c>
      <c r="C137" s="116">
        <f t="shared" si="9"/>
        <v>0</v>
      </c>
      <c r="D137" s="70"/>
      <c r="E137" s="72"/>
      <c r="F137" s="72"/>
      <c r="G137" s="72"/>
      <c r="H137" s="72"/>
      <c r="I137" s="61"/>
      <c r="J137" s="73"/>
      <c r="K137" s="70"/>
      <c r="L137" s="129"/>
      <c r="M137" s="195"/>
      <c r="CG137" s="256"/>
      <c r="CH137" s="256"/>
      <c r="CI137" s="256"/>
      <c r="CJ137" s="256"/>
      <c r="CK137" s="256"/>
      <c r="CL137" s="256"/>
      <c r="CM137" s="256"/>
      <c r="CN137" s="256"/>
      <c r="CO137" s="256"/>
    </row>
    <row r="138" spans="1:93" ht="15.75" customHeight="1" x14ac:dyDescent="0.25">
      <c r="A138" s="260" t="s">
        <v>82</v>
      </c>
      <c r="B138" s="141" t="s">
        <v>77</v>
      </c>
      <c r="C138" s="111">
        <f t="shared" si="9"/>
        <v>0</v>
      </c>
      <c r="D138" s="65"/>
      <c r="E138" s="67"/>
      <c r="F138" s="67"/>
      <c r="G138" s="67"/>
      <c r="H138" s="67"/>
      <c r="I138" s="69"/>
      <c r="J138" s="68"/>
      <c r="K138" s="65"/>
      <c r="L138" s="97"/>
      <c r="M138" s="195"/>
      <c r="CG138" s="256"/>
      <c r="CH138" s="256"/>
      <c r="CI138" s="256"/>
      <c r="CJ138" s="256"/>
      <c r="CK138" s="256"/>
      <c r="CL138" s="256"/>
      <c r="CM138" s="256"/>
      <c r="CN138" s="256"/>
      <c r="CO138" s="256"/>
    </row>
    <row r="139" spans="1:93" ht="16.5" customHeight="1" x14ac:dyDescent="0.25">
      <c r="A139" s="260"/>
      <c r="B139" s="145" t="s">
        <v>135</v>
      </c>
      <c r="C139" s="148">
        <f t="shared" si="9"/>
        <v>0</v>
      </c>
      <c r="D139" s="77"/>
      <c r="E139" s="75"/>
      <c r="F139" s="75"/>
      <c r="G139" s="75"/>
      <c r="H139" s="75"/>
      <c r="I139" s="78"/>
      <c r="J139" s="76"/>
      <c r="K139" s="77"/>
      <c r="L139" s="149"/>
      <c r="M139" s="195"/>
      <c r="CG139" s="256"/>
      <c r="CH139" s="256"/>
      <c r="CI139" s="256"/>
      <c r="CJ139" s="256"/>
      <c r="CK139" s="256"/>
      <c r="CL139" s="256"/>
      <c r="CM139" s="256"/>
      <c r="CN139" s="256"/>
      <c r="CO139" s="256"/>
    </row>
    <row r="140" spans="1:93" ht="15" customHeight="1" x14ac:dyDescent="0.25">
      <c r="A140" s="260"/>
      <c r="B140" s="145" t="s">
        <v>78</v>
      </c>
      <c r="C140" s="113">
        <f t="shared" si="9"/>
        <v>0</v>
      </c>
      <c r="D140" s="40"/>
      <c r="E140" s="42"/>
      <c r="F140" s="42"/>
      <c r="G140" s="42"/>
      <c r="H140" s="42"/>
      <c r="I140" s="44"/>
      <c r="J140" s="43"/>
      <c r="K140" s="40"/>
      <c r="L140" s="124"/>
      <c r="M140" s="195"/>
      <c r="CG140" s="256"/>
      <c r="CH140" s="256"/>
      <c r="CI140" s="256"/>
      <c r="CJ140" s="256"/>
      <c r="CK140" s="256"/>
      <c r="CL140" s="256"/>
      <c r="CM140" s="256"/>
      <c r="CN140" s="256"/>
      <c r="CO140" s="256"/>
    </row>
    <row r="141" spans="1:93" ht="15" customHeight="1" x14ac:dyDescent="0.25">
      <c r="A141" s="260"/>
      <c r="B141" s="146" t="s">
        <v>79</v>
      </c>
      <c r="C141" s="116">
        <f t="shared" si="9"/>
        <v>0</v>
      </c>
      <c r="D141" s="70"/>
      <c r="E141" s="72"/>
      <c r="F141" s="72"/>
      <c r="G141" s="72"/>
      <c r="H141" s="72"/>
      <c r="I141" s="61"/>
      <c r="J141" s="73"/>
      <c r="K141" s="70"/>
      <c r="L141" s="129"/>
      <c r="M141" s="195"/>
      <c r="CG141" s="256"/>
      <c r="CH141" s="256"/>
      <c r="CI141" s="256"/>
      <c r="CJ141" s="256"/>
      <c r="CK141" s="256"/>
      <c r="CL141" s="256"/>
      <c r="CM141" s="256"/>
      <c r="CN141" s="256"/>
      <c r="CO141" s="256"/>
    </row>
    <row r="142" spans="1:93" x14ac:dyDescent="0.25">
      <c r="A142" s="133" t="s">
        <v>83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CG142" s="256"/>
      <c r="CH142" s="256"/>
      <c r="CI142" s="256"/>
      <c r="CJ142" s="256"/>
      <c r="CK142" s="256"/>
      <c r="CL142" s="256"/>
      <c r="CM142" s="256"/>
      <c r="CN142" s="256"/>
      <c r="CO142" s="256"/>
    </row>
    <row r="143" spans="1:93" ht="33" customHeight="1" x14ac:dyDescent="0.25">
      <c r="A143" s="191" t="s">
        <v>84</v>
      </c>
      <c r="B143" s="150" t="s">
        <v>85</v>
      </c>
      <c r="C143" s="151" t="s">
        <v>136</v>
      </c>
      <c r="D143" s="152" t="s">
        <v>86</v>
      </c>
      <c r="E143" s="152" t="s">
        <v>87</v>
      </c>
      <c r="F143" s="152" t="s">
        <v>88</v>
      </c>
      <c r="G143" s="152" t="s">
        <v>89</v>
      </c>
      <c r="H143" s="153" t="s">
        <v>90</v>
      </c>
      <c r="I143" s="154"/>
      <c r="J143" s="155"/>
      <c r="K143" s="156"/>
      <c r="L143" s="156"/>
      <c r="CG143" s="256"/>
      <c r="CH143" s="256"/>
      <c r="CI143" s="256"/>
      <c r="CJ143" s="256"/>
      <c r="CK143" s="256"/>
      <c r="CL143" s="256"/>
      <c r="CM143" s="256"/>
      <c r="CN143" s="256"/>
      <c r="CO143" s="256"/>
    </row>
    <row r="144" spans="1:93" ht="15.75" customHeight="1" x14ac:dyDescent="0.25">
      <c r="A144" s="141" t="s">
        <v>91</v>
      </c>
      <c r="B144" s="242">
        <f>SUM(C144:H144)</f>
        <v>0</v>
      </c>
      <c r="C144" s="65"/>
      <c r="D144" s="158"/>
      <c r="E144" s="158"/>
      <c r="F144" s="158"/>
      <c r="G144" s="158"/>
      <c r="H144" s="159"/>
      <c r="I144" s="253"/>
      <c r="J144" s="7"/>
      <c r="K144" s="160"/>
      <c r="L144" s="160"/>
      <c r="CG144" s="256"/>
      <c r="CH144" s="256"/>
      <c r="CI144" s="256"/>
      <c r="CJ144" s="256"/>
      <c r="CK144" s="256"/>
      <c r="CL144" s="256"/>
      <c r="CM144" s="256"/>
      <c r="CN144" s="256"/>
      <c r="CO144" s="256"/>
    </row>
    <row r="145" spans="1:93" ht="15.75" customHeight="1" x14ac:dyDescent="0.25">
      <c r="A145" s="145" t="s">
        <v>135</v>
      </c>
      <c r="B145" s="252">
        <f>SUM(C145:H145)</f>
        <v>0</v>
      </c>
      <c r="C145" s="77"/>
      <c r="D145" s="75"/>
      <c r="E145" s="75"/>
      <c r="F145" s="75"/>
      <c r="G145" s="75"/>
      <c r="H145" s="76"/>
      <c r="I145" s="253"/>
      <c r="J145" s="7"/>
      <c r="K145" s="160"/>
      <c r="L145" s="160"/>
      <c r="CG145" s="256"/>
      <c r="CH145" s="256"/>
      <c r="CI145" s="256"/>
      <c r="CJ145" s="256"/>
      <c r="CK145" s="256"/>
      <c r="CL145" s="256"/>
      <c r="CM145" s="256"/>
      <c r="CN145" s="256"/>
      <c r="CO145" s="256"/>
    </row>
    <row r="146" spans="1:93" ht="15.75" customHeight="1" x14ac:dyDescent="0.25">
      <c r="A146" s="145" t="s">
        <v>78</v>
      </c>
      <c r="B146" s="233">
        <f>SUM(C146:H146)</f>
        <v>0</v>
      </c>
      <c r="C146" s="40"/>
      <c r="D146" s="42"/>
      <c r="E146" s="42"/>
      <c r="F146" s="42"/>
      <c r="G146" s="42"/>
      <c r="H146" s="43"/>
      <c r="I146" s="253"/>
      <c r="J146" s="7"/>
      <c r="K146" s="160"/>
      <c r="L146" s="160"/>
      <c r="CG146" s="256"/>
      <c r="CH146" s="256"/>
      <c r="CI146" s="256"/>
      <c r="CJ146" s="256"/>
      <c r="CK146" s="256"/>
      <c r="CL146" s="256"/>
      <c r="CM146" s="256"/>
      <c r="CN146" s="256"/>
      <c r="CO146" s="256"/>
    </row>
    <row r="147" spans="1:93" ht="15.75" customHeight="1" x14ac:dyDescent="0.25">
      <c r="A147" s="146" t="s">
        <v>92</v>
      </c>
      <c r="B147" s="247">
        <f>SUM(C147:H147)</f>
        <v>0</v>
      </c>
      <c r="C147" s="70"/>
      <c r="D147" s="72"/>
      <c r="E147" s="72"/>
      <c r="F147" s="72"/>
      <c r="G147" s="72"/>
      <c r="H147" s="73"/>
      <c r="I147" s="253"/>
      <c r="J147" s="7"/>
      <c r="K147" s="160"/>
      <c r="L147" s="160"/>
      <c r="CG147" s="256"/>
      <c r="CH147" s="256"/>
      <c r="CI147" s="256"/>
      <c r="CJ147" s="256"/>
      <c r="CK147" s="256"/>
      <c r="CL147" s="256"/>
      <c r="CM147" s="256"/>
      <c r="CN147" s="256"/>
      <c r="CO147" s="256"/>
    </row>
    <row r="148" spans="1:93" x14ac:dyDescent="0.25">
      <c r="A148" s="133" t="s">
        <v>93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CG148" s="256"/>
      <c r="CH148" s="256"/>
      <c r="CI148" s="256"/>
      <c r="CJ148" s="256"/>
      <c r="CK148" s="256"/>
      <c r="CL148" s="256"/>
      <c r="CM148" s="256"/>
      <c r="CN148" s="256"/>
      <c r="CO148" s="256"/>
    </row>
    <row r="149" spans="1:93" ht="45" customHeight="1" x14ac:dyDescent="0.25">
      <c r="A149" s="191" t="s">
        <v>84</v>
      </c>
      <c r="B149" s="150" t="s">
        <v>69</v>
      </c>
      <c r="C149" s="151" t="s">
        <v>94</v>
      </c>
      <c r="D149" s="152" t="s">
        <v>95</v>
      </c>
      <c r="E149" s="152" t="s">
        <v>96</v>
      </c>
      <c r="F149" s="152" t="s">
        <v>97</v>
      </c>
      <c r="G149" s="152" t="s">
        <v>98</v>
      </c>
      <c r="H149" s="153" t="s">
        <v>137</v>
      </c>
      <c r="I149" s="154"/>
      <c r="J149" s="155"/>
      <c r="K149" s="156"/>
      <c r="L149" s="156"/>
      <c r="CG149" s="256"/>
      <c r="CH149" s="256"/>
      <c r="CI149" s="256"/>
      <c r="CJ149" s="256"/>
      <c r="CK149" s="256"/>
      <c r="CL149" s="256"/>
      <c r="CM149" s="256"/>
      <c r="CN149" s="256"/>
      <c r="CO149" s="256"/>
    </row>
    <row r="150" spans="1:93" ht="16.5" customHeight="1" x14ac:dyDescent="0.25">
      <c r="A150" s="141" t="s">
        <v>91</v>
      </c>
      <c r="B150" s="242">
        <f t="shared" ref="B150:B155" si="10">SUM(C150:H150)</f>
        <v>0</v>
      </c>
      <c r="C150" s="65"/>
      <c r="D150" s="158"/>
      <c r="E150" s="158"/>
      <c r="F150" s="158"/>
      <c r="G150" s="158"/>
      <c r="H150" s="159"/>
      <c r="I150" s="253"/>
      <c r="J150" s="7"/>
      <c r="K150" s="160"/>
      <c r="L150" s="160"/>
      <c r="CG150" s="256"/>
      <c r="CH150" s="256"/>
      <c r="CI150" s="256"/>
      <c r="CJ150" s="256"/>
      <c r="CK150" s="256"/>
      <c r="CL150" s="256"/>
      <c r="CM150" s="256"/>
      <c r="CN150" s="256"/>
      <c r="CO150" s="256"/>
    </row>
    <row r="151" spans="1:93" ht="16.5" customHeight="1" x14ac:dyDescent="0.25">
      <c r="A151" s="145" t="s">
        <v>135</v>
      </c>
      <c r="B151" s="233">
        <f t="shared" si="10"/>
        <v>0</v>
      </c>
      <c r="C151" s="40"/>
      <c r="D151" s="42"/>
      <c r="E151" s="42"/>
      <c r="F151" s="42"/>
      <c r="G151" s="42"/>
      <c r="H151" s="43"/>
      <c r="I151" s="253"/>
      <c r="J151" s="7"/>
      <c r="K151" s="160"/>
      <c r="L151" s="160"/>
      <c r="CG151" s="256"/>
      <c r="CH151" s="256"/>
      <c r="CI151" s="256"/>
      <c r="CJ151" s="256"/>
      <c r="CK151" s="256"/>
      <c r="CL151" s="256"/>
      <c r="CM151" s="256"/>
      <c r="CN151" s="256"/>
      <c r="CO151" s="256"/>
    </row>
    <row r="152" spans="1:93" ht="16.5" customHeight="1" x14ac:dyDescent="0.25">
      <c r="A152" s="145" t="s">
        <v>78</v>
      </c>
      <c r="B152" s="233">
        <f t="shared" si="10"/>
        <v>0</v>
      </c>
      <c r="C152" s="40"/>
      <c r="D152" s="42"/>
      <c r="E152" s="42"/>
      <c r="F152" s="42"/>
      <c r="G152" s="42"/>
      <c r="H152" s="43"/>
      <c r="I152" s="253"/>
      <c r="J152" s="7"/>
      <c r="K152" s="160"/>
      <c r="L152" s="160"/>
      <c r="CG152" s="256"/>
      <c r="CH152" s="256"/>
      <c r="CI152" s="256"/>
      <c r="CJ152" s="256"/>
      <c r="CK152" s="256"/>
      <c r="CL152" s="256"/>
      <c r="CM152" s="256"/>
      <c r="CN152" s="256"/>
      <c r="CO152" s="256"/>
    </row>
    <row r="153" spans="1:93" ht="16.5" customHeight="1" x14ac:dyDescent="0.25">
      <c r="A153" s="254" t="s">
        <v>99</v>
      </c>
      <c r="B153" s="233">
        <f t="shared" si="10"/>
        <v>0</v>
      </c>
      <c r="C153" s="40"/>
      <c r="D153" s="42"/>
      <c r="E153" s="42"/>
      <c r="F153" s="42"/>
      <c r="G153" s="42"/>
      <c r="H153" s="43"/>
      <c r="I153" s="253"/>
      <c r="J153" s="7"/>
      <c r="K153" s="160"/>
      <c r="L153" s="160"/>
      <c r="CG153" s="256"/>
      <c r="CH153" s="256"/>
      <c r="CI153" s="256"/>
      <c r="CJ153" s="256"/>
      <c r="CK153" s="256"/>
      <c r="CL153" s="256"/>
      <c r="CM153" s="256"/>
      <c r="CN153" s="256"/>
      <c r="CO153" s="256"/>
    </row>
    <row r="154" spans="1:93" ht="16.5" customHeight="1" x14ac:dyDescent="0.25">
      <c r="A154" s="161" t="s">
        <v>100</v>
      </c>
      <c r="B154" s="245">
        <f t="shared" si="10"/>
        <v>0</v>
      </c>
      <c r="C154" s="49"/>
      <c r="D154" s="51"/>
      <c r="E154" s="51"/>
      <c r="F154" s="51"/>
      <c r="G154" s="51"/>
      <c r="H154" s="52"/>
      <c r="I154" s="253"/>
      <c r="J154" s="7"/>
      <c r="K154" s="160"/>
      <c r="L154" s="160"/>
      <c r="CG154" s="256"/>
      <c r="CH154" s="256"/>
      <c r="CI154" s="256"/>
      <c r="CJ154" s="256"/>
      <c r="CK154" s="256"/>
      <c r="CL154" s="256"/>
      <c r="CM154" s="256"/>
      <c r="CN154" s="256"/>
      <c r="CO154" s="256"/>
    </row>
    <row r="155" spans="1:93" ht="16.5" customHeight="1" x14ac:dyDescent="0.25">
      <c r="A155" s="162" t="s">
        <v>101</v>
      </c>
      <c r="B155" s="247">
        <f t="shared" si="10"/>
        <v>0</v>
      </c>
      <c r="C155" s="70"/>
      <c r="D155" s="72"/>
      <c r="E155" s="72"/>
      <c r="F155" s="72"/>
      <c r="G155" s="72"/>
      <c r="H155" s="73"/>
      <c r="I155" s="253"/>
      <c r="J155" s="7"/>
      <c r="K155" s="160"/>
      <c r="L155" s="160"/>
      <c r="CG155" s="256"/>
      <c r="CH155" s="256"/>
      <c r="CI155" s="256"/>
      <c r="CJ155" s="256"/>
      <c r="CK155" s="256"/>
      <c r="CL155" s="256"/>
      <c r="CM155" s="256"/>
      <c r="CN155" s="256"/>
      <c r="CO155" s="256"/>
    </row>
    <row r="156" spans="1:93" x14ac:dyDescent="0.25">
      <c r="CG156" s="256"/>
      <c r="CH156" s="256"/>
      <c r="CI156" s="256"/>
      <c r="CJ156" s="256"/>
      <c r="CK156" s="256"/>
      <c r="CL156" s="256"/>
      <c r="CM156" s="256"/>
      <c r="CN156" s="256"/>
      <c r="CO156" s="256"/>
    </row>
    <row r="195" spans="1:2" hidden="1" x14ac:dyDescent="0.25">
      <c r="A195" s="257">
        <f>SUM(C14:C95,C100:C111,C126:C141,B144:B147,B150:B155,C114:C121)</f>
        <v>325</v>
      </c>
      <c r="B195" s="258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F98:AG98"/>
    <mergeCell ref="AH98:AI98"/>
    <mergeCell ref="AJ98:AK98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47:A57"/>
    <mergeCell ref="A58:A64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97:A99"/>
    <mergeCell ref="B97:B9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60"/>
  <sheetViews>
    <sheetView workbookViewId="0"/>
  </sheetViews>
  <sheetFormatPr baseColWidth="10" defaultRowHeight="15" x14ac:dyDescent="0.25"/>
  <cols>
    <col min="1" max="1" width="43.140625" style="333" customWidth="1"/>
    <col min="2" max="2" width="42.28515625" style="333" customWidth="1"/>
    <col min="3" max="3" width="17.28515625" style="333" customWidth="1"/>
    <col min="4" max="4" width="16.140625" style="333" customWidth="1"/>
    <col min="5" max="5" width="14.140625" style="333" customWidth="1"/>
    <col min="6" max="6" width="14.85546875" style="333" customWidth="1"/>
    <col min="7" max="7" width="16" style="333" customWidth="1"/>
    <col min="8" max="8" width="16.42578125" style="333" customWidth="1"/>
    <col min="9" max="9" width="13.28515625" style="333" customWidth="1"/>
    <col min="10" max="10" width="15.42578125" style="333" customWidth="1"/>
    <col min="11" max="11" width="17" style="333" customWidth="1"/>
    <col min="12" max="12" width="13.28515625" style="333" customWidth="1"/>
    <col min="13" max="40" width="11.42578125" style="333"/>
    <col min="41" max="41" width="13" style="333" customWidth="1"/>
    <col min="42" max="42" width="13.140625" style="333" customWidth="1"/>
    <col min="43" max="74" width="11.42578125" style="333"/>
    <col min="75" max="75" width="11.42578125" style="333" customWidth="1"/>
    <col min="76" max="96" width="11.42578125" style="334" hidden="1" customWidth="1"/>
    <col min="97" max="97" width="0" style="334" hidden="1" customWidth="1"/>
    <col min="98" max="102" width="0" style="333" hidden="1" customWidth="1"/>
    <col min="103" max="16384" width="11.42578125" style="333"/>
  </cols>
  <sheetData>
    <row r="1" spans="1:97" s="333" customFormat="1" ht="14.25" customHeight="1" x14ac:dyDescent="0.25">
      <c r="A1" s="332" t="s">
        <v>0</v>
      </c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</row>
    <row r="2" spans="1:97" s="333" customFormat="1" ht="14.25" customHeight="1" x14ac:dyDescent="0.25">
      <c r="A2" s="332" t="str">
        <f>CONCATENATE("COMUNA: ",[5]NOMBRE!B2," - ","( ",[5]NOMBRE!C2,[5]NOMBRE!D2,[5]NOMBRE!E2,[5]NOMBRE!F2,[5]NOMBRE!G2," )")</f>
        <v>COMUNA: Linares - ( 07401 )</v>
      </c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</row>
    <row r="3" spans="1:97" s="333" customFormat="1" ht="14.25" customHeight="1" x14ac:dyDescent="0.25">
      <c r="A3" s="3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</row>
    <row r="4" spans="1:97" s="333" customFormat="1" ht="14.25" customHeight="1" x14ac:dyDescent="0.25">
      <c r="A4" s="332" t="str">
        <f>CONCATENATE("MES: ",[5]NOMBRE!B6," - ","( ",[5]NOMBRE!C6,[5]NOMBRE!D6," )")</f>
        <v>MES: MAYO - ( 05 )</v>
      </c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</row>
    <row r="5" spans="1:97" s="333" customFormat="1" ht="14.25" customHeight="1" x14ac:dyDescent="0.25">
      <c r="A5" s="332" t="str">
        <f>CONCATENATE("AÑO: ",[5]NOMBRE!B7)</f>
        <v>AÑO: 2017</v>
      </c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</row>
    <row r="6" spans="1:97" s="333" customFormat="1" x14ac:dyDescent="0.25">
      <c r="A6" s="335" t="s">
        <v>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</row>
    <row r="7" spans="1:97" s="333" customFormat="1" x14ac:dyDescent="0.25">
      <c r="A7" s="336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</row>
    <row r="8" spans="1:97" s="333" customFormat="1" ht="15.75" x14ac:dyDescent="0.25">
      <c r="A8" s="337" t="s">
        <v>2</v>
      </c>
      <c r="B8" s="337"/>
      <c r="C8" s="338"/>
      <c r="D8" s="338"/>
      <c r="E8" s="338"/>
      <c r="F8" s="338"/>
      <c r="G8" s="338"/>
      <c r="H8" s="338"/>
      <c r="I8" s="338"/>
      <c r="J8" s="338"/>
      <c r="K8" s="338"/>
      <c r="L8" s="338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</row>
    <row r="9" spans="1:97" s="333" customFormat="1" x14ac:dyDescent="0.25">
      <c r="A9" s="339" t="s">
        <v>3</v>
      </c>
      <c r="B9" s="340"/>
      <c r="C9" s="340"/>
      <c r="D9" s="340"/>
      <c r="E9" s="340"/>
      <c r="F9" s="341"/>
      <c r="G9" s="341"/>
      <c r="H9" s="341"/>
      <c r="I9" s="341"/>
      <c r="J9" s="341"/>
      <c r="K9" s="341"/>
      <c r="L9" s="341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</row>
    <row r="10" spans="1:97" s="333" customFormat="1" x14ac:dyDescent="0.25">
      <c r="A10" s="342" t="s">
        <v>102</v>
      </c>
      <c r="B10" s="343" t="s">
        <v>4</v>
      </c>
      <c r="C10" s="344" t="s">
        <v>5</v>
      </c>
      <c r="D10" s="345"/>
      <c r="E10" s="346"/>
      <c r="F10" s="347" t="s">
        <v>103</v>
      </c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9"/>
      <c r="AN10" s="350" t="s">
        <v>104</v>
      </c>
      <c r="AO10" s="351" t="s">
        <v>105</v>
      </c>
      <c r="AP10" s="351" t="s">
        <v>106</v>
      </c>
      <c r="AQ10" s="351" t="s">
        <v>107</v>
      </c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</row>
    <row r="11" spans="1:97" s="333" customFormat="1" x14ac:dyDescent="0.25">
      <c r="A11" s="342"/>
      <c r="B11" s="352"/>
      <c r="C11" s="353"/>
      <c r="D11" s="354"/>
      <c r="E11" s="355"/>
      <c r="F11" s="356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8"/>
      <c r="AN11" s="359"/>
      <c r="AO11" s="360"/>
      <c r="AP11" s="360"/>
      <c r="AQ11" s="360"/>
      <c r="BX11" s="334"/>
      <c r="BY11" s="334"/>
      <c r="BZ11" s="334"/>
      <c r="CA11" s="334"/>
      <c r="CB11" s="334"/>
      <c r="CC11" s="334"/>
      <c r="CD11" s="334"/>
      <c r="CE11" s="334"/>
      <c r="CF11" s="334"/>
      <c r="CG11" s="361"/>
      <c r="CH11" s="361"/>
      <c r="CI11" s="361"/>
      <c r="CJ11" s="361"/>
      <c r="CK11" s="361"/>
      <c r="CL11" s="361"/>
      <c r="CM11" s="361"/>
      <c r="CN11" s="361"/>
      <c r="CO11" s="361"/>
      <c r="CP11" s="334"/>
      <c r="CQ11" s="334"/>
      <c r="CR11" s="334"/>
      <c r="CS11" s="334"/>
    </row>
    <row r="12" spans="1:97" s="333" customFormat="1" x14ac:dyDescent="0.25">
      <c r="A12" s="342"/>
      <c r="B12" s="352"/>
      <c r="C12" s="362"/>
      <c r="D12" s="363"/>
      <c r="E12" s="364"/>
      <c r="F12" s="365" t="s">
        <v>6</v>
      </c>
      <c r="G12" s="365"/>
      <c r="H12" s="366" t="s">
        <v>7</v>
      </c>
      <c r="I12" s="367"/>
      <c r="J12" s="366" t="s">
        <v>8</v>
      </c>
      <c r="K12" s="367"/>
      <c r="L12" s="366" t="s">
        <v>9</v>
      </c>
      <c r="M12" s="367"/>
      <c r="N12" s="366" t="s">
        <v>10</v>
      </c>
      <c r="O12" s="367"/>
      <c r="P12" s="366" t="s">
        <v>11</v>
      </c>
      <c r="Q12" s="367"/>
      <c r="R12" s="366" t="s">
        <v>12</v>
      </c>
      <c r="S12" s="367"/>
      <c r="T12" s="366" t="s">
        <v>13</v>
      </c>
      <c r="U12" s="367"/>
      <c r="V12" s="366" t="s">
        <v>14</v>
      </c>
      <c r="W12" s="367"/>
      <c r="X12" s="366" t="s">
        <v>15</v>
      </c>
      <c r="Y12" s="367"/>
      <c r="Z12" s="366" t="s">
        <v>16</v>
      </c>
      <c r="AA12" s="367"/>
      <c r="AB12" s="366" t="s">
        <v>17</v>
      </c>
      <c r="AC12" s="367"/>
      <c r="AD12" s="366" t="s">
        <v>18</v>
      </c>
      <c r="AE12" s="367"/>
      <c r="AF12" s="366" t="s">
        <v>19</v>
      </c>
      <c r="AG12" s="367"/>
      <c r="AH12" s="366" t="s">
        <v>20</v>
      </c>
      <c r="AI12" s="367"/>
      <c r="AJ12" s="366" t="s">
        <v>21</v>
      </c>
      <c r="AK12" s="367"/>
      <c r="AL12" s="368" t="s">
        <v>22</v>
      </c>
      <c r="AM12" s="369"/>
      <c r="AN12" s="359"/>
      <c r="AO12" s="360"/>
      <c r="AP12" s="360"/>
      <c r="AQ12" s="360"/>
      <c r="BX12" s="334"/>
      <c r="BY12" s="334"/>
      <c r="BZ12" s="334"/>
      <c r="CA12" s="334"/>
      <c r="CB12" s="334"/>
      <c r="CC12" s="334"/>
      <c r="CD12" s="334"/>
      <c r="CE12" s="334"/>
      <c r="CF12" s="334"/>
      <c r="CG12" s="361"/>
      <c r="CH12" s="361"/>
      <c r="CI12" s="361"/>
      <c r="CJ12" s="361"/>
      <c r="CK12" s="361"/>
      <c r="CL12" s="361"/>
      <c r="CM12" s="361"/>
      <c r="CN12" s="361"/>
      <c r="CO12" s="361"/>
      <c r="CP12" s="334"/>
      <c r="CQ12" s="334"/>
      <c r="CR12" s="334"/>
      <c r="CS12" s="334"/>
    </row>
    <row r="13" spans="1:97" s="333" customFormat="1" x14ac:dyDescent="0.25">
      <c r="A13" s="342"/>
      <c r="B13" s="370"/>
      <c r="C13" s="371" t="s">
        <v>108</v>
      </c>
      <c r="D13" s="371" t="s">
        <v>109</v>
      </c>
      <c r="E13" s="371" t="s">
        <v>110</v>
      </c>
      <c r="F13" s="372" t="s">
        <v>109</v>
      </c>
      <c r="G13" s="373" t="s">
        <v>110</v>
      </c>
      <c r="H13" s="372" t="s">
        <v>109</v>
      </c>
      <c r="I13" s="373" t="s">
        <v>110</v>
      </c>
      <c r="J13" s="372" t="s">
        <v>109</v>
      </c>
      <c r="K13" s="373" t="s">
        <v>110</v>
      </c>
      <c r="L13" s="372" t="s">
        <v>109</v>
      </c>
      <c r="M13" s="373" t="s">
        <v>110</v>
      </c>
      <c r="N13" s="372" t="s">
        <v>109</v>
      </c>
      <c r="O13" s="373" t="s">
        <v>110</v>
      </c>
      <c r="P13" s="372" t="s">
        <v>109</v>
      </c>
      <c r="Q13" s="373" t="s">
        <v>110</v>
      </c>
      <c r="R13" s="372" t="s">
        <v>109</v>
      </c>
      <c r="S13" s="373" t="s">
        <v>110</v>
      </c>
      <c r="T13" s="372" t="s">
        <v>109</v>
      </c>
      <c r="U13" s="373" t="s">
        <v>110</v>
      </c>
      <c r="V13" s="372" t="s">
        <v>109</v>
      </c>
      <c r="W13" s="373" t="s">
        <v>110</v>
      </c>
      <c r="X13" s="372" t="s">
        <v>109</v>
      </c>
      <c r="Y13" s="373" t="s">
        <v>110</v>
      </c>
      <c r="Z13" s="372" t="s">
        <v>109</v>
      </c>
      <c r="AA13" s="373" t="s">
        <v>110</v>
      </c>
      <c r="AB13" s="372" t="s">
        <v>109</v>
      </c>
      <c r="AC13" s="373" t="s">
        <v>110</v>
      </c>
      <c r="AD13" s="372" t="s">
        <v>109</v>
      </c>
      <c r="AE13" s="373" t="s">
        <v>110</v>
      </c>
      <c r="AF13" s="372" t="s">
        <v>109</v>
      </c>
      <c r="AG13" s="373" t="s">
        <v>110</v>
      </c>
      <c r="AH13" s="372" t="s">
        <v>109</v>
      </c>
      <c r="AI13" s="373" t="s">
        <v>110</v>
      </c>
      <c r="AJ13" s="372" t="s">
        <v>109</v>
      </c>
      <c r="AK13" s="373" t="s">
        <v>110</v>
      </c>
      <c r="AL13" s="372" t="s">
        <v>109</v>
      </c>
      <c r="AM13" s="373" t="s">
        <v>110</v>
      </c>
      <c r="AN13" s="374"/>
      <c r="AO13" s="375"/>
      <c r="AP13" s="375"/>
      <c r="AQ13" s="375"/>
      <c r="BX13" s="334"/>
      <c r="BY13" s="334"/>
      <c r="BZ13" s="334"/>
      <c r="CA13" s="334"/>
      <c r="CB13" s="334"/>
      <c r="CC13" s="334"/>
      <c r="CD13" s="334"/>
      <c r="CE13" s="334"/>
      <c r="CF13" s="334"/>
      <c r="CG13" s="361"/>
      <c r="CH13" s="361"/>
      <c r="CI13" s="361"/>
      <c r="CJ13" s="361"/>
      <c r="CK13" s="361"/>
      <c r="CL13" s="361"/>
      <c r="CM13" s="361"/>
      <c r="CN13" s="361"/>
      <c r="CO13" s="361"/>
      <c r="CP13" s="334"/>
      <c r="CQ13" s="334"/>
      <c r="CR13" s="334"/>
      <c r="CS13" s="334"/>
    </row>
    <row r="14" spans="1:97" s="333" customFormat="1" x14ac:dyDescent="0.25">
      <c r="A14" s="351" t="s">
        <v>23</v>
      </c>
      <c r="B14" s="376" t="s">
        <v>24</v>
      </c>
      <c r="C14" s="376">
        <f t="shared" ref="C14:C39" si="0">SUM(D14+E14)</f>
        <v>0</v>
      </c>
      <c r="D14" s="376">
        <f t="shared" ref="D14:D39" si="1">SUM(F14+H14+J14+L14+N14+P14+R14+T14+V14+X14+Z14+AB14+AD14+AF14+AH14+AJ14+AL14)</f>
        <v>0</v>
      </c>
      <c r="E14" s="376">
        <f t="shared" ref="E14:E39" si="2">SUM(G14+I14+K14+M14+O14+Q14+S14+U14+W14+Y14+AA14+AC14+AE14+AG14+AI14+AK14+AM14)</f>
        <v>0</v>
      </c>
      <c r="F14" s="377"/>
      <c r="G14" s="378"/>
      <c r="H14" s="377"/>
      <c r="I14" s="378"/>
      <c r="J14" s="377"/>
      <c r="K14" s="379"/>
      <c r="L14" s="377"/>
      <c r="M14" s="379"/>
      <c r="N14" s="377"/>
      <c r="O14" s="379"/>
      <c r="P14" s="377"/>
      <c r="Q14" s="379"/>
      <c r="R14" s="377"/>
      <c r="S14" s="379"/>
      <c r="T14" s="377"/>
      <c r="U14" s="379"/>
      <c r="V14" s="377"/>
      <c r="W14" s="379"/>
      <c r="X14" s="377"/>
      <c r="Y14" s="379"/>
      <c r="Z14" s="377"/>
      <c r="AA14" s="379"/>
      <c r="AB14" s="377"/>
      <c r="AC14" s="379"/>
      <c r="AD14" s="377"/>
      <c r="AE14" s="379"/>
      <c r="AF14" s="377"/>
      <c r="AG14" s="379"/>
      <c r="AH14" s="377"/>
      <c r="AI14" s="379"/>
      <c r="AJ14" s="377"/>
      <c r="AK14" s="379"/>
      <c r="AL14" s="380"/>
      <c r="AM14" s="379"/>
      <c r="AN14" s="379"/>
      <c r="AO14" s="381"/>
      <c r="AP14" s="381"/>
      <c r="AQ14" s="381"/>
      <c r="AR14" s="382" t="s">
        <v>138</v>
      </c>
      <c r="BX14" s="334"/>
      <c r="BY14" s="334"/>
      <c r="BZ14" s="334"/>
      <c r="CA14" s="334"/>
      <c r="CB14" s="334"/>
      <c r="CC14" s="334"/>
      <c r="CD14" s="334"/>
      <c r="CE14" s="334"/>
      <c r="CF14" s="334"/>
      <c r="CG14" s="361"/>
      <c r="CH14" s="361">
        <v>0</v>
      </c>
      <c r="CI14" s="361">
        <v>0</v>
      </c>
      <c r="CJ14" s="361"/>
      <c r="CK14" s="361"/>
      <c r="CL14" s="361"/>
      <c r="CM14" s="361"/>
      <c r="CN14" s="361"/>
      <c r="CO14" s="361"/>
      <c r="CP14" s="334"/>
      <c r="CQ14" s="334"/>
      <c r="CR14" s="334"/>
      <c r="CS14" s="334"/>
    </row>
    <row r="15" spans="1:97" s="333" customFormat="1" x14ac:dyDescent="0.25">
      <c r="A15" s="360"/>
      <c r="B15" s="383" t="s">
        <v>25</v>
      </c>
      <c r="C15" s="383">
        <f t="shared" si="0"/>
        <v>0</v>
      </c>
      <c r="D15" s="383">
        <f t="shared" si="1"/>
        <v>0</v>
      </c>
      <c r="E15" s="383">
        <f t="shared" si="2"/>
        <v>0</v>
      </c>
      <c r="F15" s="384"/>
      <c r="G15" s="385"/>
      <c r="H15" s="384"/>
      <c r="I15" s="385"/>
      <c r="J15" s="384"/>
      <c r="K15" s="386"/>
      <c r="L15" s="384"/>
      <c r="M15" s="386"/>
      <c r="N15" s="384"/>
      <c r="O15" s="386"/>
      <c r="P15" s="384"/>
      <c r="Q15" s="386"/>
      <c r="R15" s="384"/>
      <c r="S15" s="386"/>
      <c r="T15" s="384"/>
      <c r="U15" s="386"/>
      <c r="V15" s="384"/>
      <c r="W15" s="386"/>
      <c r="X15" s="384"/>
      <c r="Y15" s="386"/>
      <c r="Z15" s="384"/>
      <c r="AA15" s="386"/>
      <c r="AB15" s="384"/>
      <c r="AC15" s="386"/>
      <c r="AD15" s="384"/>
      <c r="AE15" s="386"/>
      <c r="AF15" s="384"/>
      <c r="AG15" s="386"/>
      <c r="AH15" s="384"/>
      <c r="AI15" s="386"/>
      <c r="AJ15" s="384"/>
      <c r="AK15" s="386"/>
      <c r="AL15" s="387"/>
      <c r="AM15" s="386"/>
      <c r="AN15" s="386"/>
      <c r="AO15" s="388"/>
      <c r="AP15" s="388"/>
      <c r="AQ15" s="388"/>
      <c r="AR15" s="382" t="s">
        <v>138</v>
      </c>
      <c r="BX15" s="334"/>
      <c r="BY15" s="334"/>
      <c r="BZ15" s="334"/>
      <c r="CA15" s="334"/>
      <c r="CB15" s="334"/>
      <c r="CC15" s="334"/>
      <c r="CD15" s="334"/>
      <c r="CE15" s="334"/>
      <c r="CF15" s="334"/>
      <c r="CG15" s="361"/>
      <c r="CH15" s="361">
        <v>0</v>
      </c>
      <c r="CI15" s="361">
        <v>0</v>
      </c>
      <c r="CJ15" s="361"/>
      <c r="CK15" s="361"/>
      <c r="CL15" s="361"/>
      <c r="CM15" s="361"/>
      <c r="CN15" s="361"/>
      <c r="CO15" s="361"/>
      <c r="CP15" s="334"/>
      <c r="CQ15" s="334"/>
      <c r="CR15" s="334"/>
      <c r="CS15" s="334"/>
    </row>
    <row r="16" spans="1:97" s="333" customFormat="1" x14ac:dyDescent="0.25">
      <c r="A16" s="360"/>
      <c r="B16" s="383" t="s">
        <v>26</v>
      </c>
      <c r="C16" s="383">
        <f t="shared" si="0"/>
        <v>0</v>
      </c>
      <c r="D16" s="383">
        <f t="shared" si="1"/>
        <v>0</v>
      </c>
      <c r="E16" s="383">
        <f t="shared" si="2"/>
        <v>0</v>
      </c>
      <c r="F16" s="384"/>
      <c r="G16" s="385"/>
      <c r="H16" s="384"/>
      <c r="I16" s="385"/>
      <c r="J16" s="384"/>
      <c r="K16" s="386"/>
      <c r="L16" s="384"/>
      <c r="M16" s="386"/>
      <c r="N16" s="384"/>
      <c r="O16" s="386"/>
      <c r="P16" s="384"/>
      <c r="Q16" s="386"/>
      <c r="R16" s="384"/>
      <c r="S16" s="386"/>
      <c r="T16" s="384"/>
      <c r="U16" s="386"/>
      <c r="V16" s="384"/>
      <c r="W16" s="386"/>
      <c r="X16" s="384"/>
      <c r="Y16" s="386"/>
      <c r="Z16" s="384"/>
      <c r="AA16" s="386"/>
      <c r="AB16" s="384"/>
      <c r="AC16" s="386"/>
      <c r="AD16" s="384"/>
      <c r="AE16" s="386"/>
      <c r="AF16" s="384"/>
      <c r="AG16" s="386"/>
      <c r="AH16" s="384"/>
      <c r="AI16" s="386"/>
      <c r="AJ16" s="384"/>
      <c r="AK16" s="386"/>
      <c r="AL16" s="387"/>
      <c r="AM16" s="386"/>
      <c r="AN16" s="386"/>
      <c r="AO16" s="388"/>
      <c r="AP16" s="388"/>
      <c r="AQ16" s="388"/>
      <c r="AR16" s="382" t="s">
        <v>138</v>
      </c>
      <c r="BX16" s="334"/>
      <c r="BY16" s="334"/>
      <c r="BZ16" s="334"/>
      <c r="CA16" s="334"/>
      <c r="CB16" s="334"/>
      <c r="CC16" s="334"/>
      <c r="CD16" s="334"/>
      <c r="CE16" s="334"/>
      <c r="CF16" s="334"/>
      <c r="CG16" s="361"/>
      <c r="CH16" s="361">
        <v>0</v>
      </c>
      <c r="CI16" s="361">
        <v>0</v>
      </c>
      <c r="CJ16" s="361"/>
      <c r="CK16" s="361"/>
      <c r="CL16" s="361"/>
      <c r="CM16" s="361"/>
      <c r="CN16" s="361"/>
      <c r="CO16" s="361"/>
      <c r="CP16" s="334"/>
      <c r="CQ16" s="334"/>
      <c r="CR16" s="334"/>
      <c r="CS16" s="334"/>
    </row>
    <row r="17" spans="1:97" s="333" customFormat="1" x14ac:dyDescent="0.25">
      <c r="A17" s="360"/>
      <c r="B17" s="383" t="s">
        <v>27</v>
      </c>
      <c r="C17" s="383">
        <f t="shared" si="0"/>
        <v>0</v>
      </c>
      <c r="D17" s="383">
        <f t="shared" si="1"/>
        <v>0</v>
      </c>
      <c r="E17" s="383">
        <f t="shared" si="2"/>
        <v>0</v>
      </c>
      <c r="F17" s="384"/>
      <c r="G17" s="385"/>
      <c r="H17" s="384"/>
      <c r="I17" s="385"/>
      <c r="J17" s="384"/>
      <c r="K17" s="386"/>
      <c r="L17" s="384"/>
      <c r="M17" s="386"/>
      <c r="N17" s="384"/>
      <c r="O17" s="386"/>
      <c r="P17" s="384"/>
      <c r="Q17" s="386"/>
      <c r="R17" s="384"/>
      <c r="S17" s="386"/>
      <c r="T17" s="384"/>
      <c r="U17" s="386"/>
      <c r="V17" s="384"/>
      <c r="W17" s="386"/>
      <c r="X17" s="384"/>
      <c r="Y17" s="386"/>
      <c r="Z17" s="384"/>
      <c r="AA17" s="386"/>
      <c r="AB17" s="384"/>
      <c r="AC17" s="386"/>
      <c r="AD17" s="384"/>
      <c r="AE17" s="386"/>
      <c r="AF17" s="384"/>
      <c r="AG17" s="386"/>
      <c r="AH17" s="384"/>
      <c r="AI17" s="386"/>
      <c r="AJ17" s="384"/>
      <c r="AK17" s="386"/>
      <c r="AL17" s="387"/>
      <c r="AM17" s="386"/>
      <c r="AN17" s="386"/>
      <c r="AO17" s="388"/>
      <c r="AP17" s="388"/>
      <c r="AQ17" s="388"/>
      <c r="AR17" s="382" t="s">
        <v>138</v>
      </c>
      <c r="BX17" s="334"/>
      <c r="BY17" s="334"/>
      <c r="BZ17" s="334"/>
      <c r="CA17" s="334"/>
      <c r="CB17" s="334"/>
      <c r="CC17" s="334"/>
      <c r="CD17" s="334"/>
      <c r="CE17" s="334"/>
      <c r="CF17" s="334"/>
      <c r="CG17" s="361"/>
      <c r="CH17" s="361">
        <v>0</v>
      </c>
      <c r="CI17" s="361">
        <v>0</v>
      </c>
      <c r="CJ17" s="361"/>
      <c r="CK17" s="361"/>
      <c r="CL17" s="361"/>
      <c r="CM17" s="361"/>
      <c r="CN17" s="361"/>
      <c r="CO17" s="361"/>
      <c r="CP17" s="334"/>
      <c r="CQ17" s="334"/>
      <c r="CR17" s="334"/>
      <c r="CS17" s="334"/>
    </row>
    <row r="18" spans="1:97" s="333" customFormat="1" x14ac:dyDescent="0.25">
      <c r="A18" s="360"/>
      <c r="B18" s="383" t="s">
        <v>28</v>
      </c>
      <c r="C18" s="383">
        <f t="shared" si="0"/>
        <v>0</v>
      </c>
      <c r="D18" s="383">
        <f t="shared" si="1"/>
        <v>0</v>
      </c>
      <c r="E18" s="383">
        <f t="shared" si="2"/>
        <v>0</v>
      </c>
      <c r="F18" s="384"/>
      <c r="G18" s="385"/>
      <c r="H18" s="384"/>
      <c r="I18" s="385"/>
      <c r="J18" s="384"/>
      <c r="K18" s="386"/>
      <c r="L18" s="384"/>
      <c r="M18" s="386"/>
      <c r="N18" s="384"/>
      <c r="O18" s="386"/>
      <c r="P18" s="384"/>
      <c r="Q18" s="386"/>
      <c r="R18" s="384"/>
      <c r="S18" s="386"/>
      <c r="T18" s="384"/>
      <c r="U18" s="386"/>
      <c r="V18" s="384"/>
      <c r="W18" s="386"/>
      <c r="X18" s="384"/>
      <c r="Y18" s="386"/>
      <c r="Z18" s="384"/>
      <c r="AA18" s="386"/>
      <c r="AB18" s="384"/>
      <c r="AC18" s="386"/>
      <c r="AD18" s="384"/>
      <c r="AE18" s="386"/>
      <c r="AF18" s="384"/>
      <c r="AG18" s="386"/>
      <c r="AH18" s="384"/>
      <c r="AI18" s="386"/>
      <c r="AJ18" s="384"/>
      <c r="AK18" s="386"/>
      <c r="AL18" s="387"/>
      <c r="AM18" s="386"/>
      <c r="AN18" s="386"/>
      <c r="AO18" s="388"/>
      <c r="AP18" s="388"/>
      <c r="AQ18" s="388"/>
      <c r="AR18" s="382" t="s">
        <v>138</v>
      </c>
      <c r="BX18" s="334"/>
      <c r="BY18" s="334"/>
      <c r="BZ18" s="334"/>
      <c r="CA18" s="334"/>
      <c r="CB18" s="334"/>
      <c r="CC18" s="334"/>
      <c r="CD18" s="334"/>
      <c r="CE18" s="334"/>
      <c r="CF18" s="334"/>
      <c r="CG18" s="361"/>
      <c r="CH18" s="361">
        <v>0</v>
      </c>
      <c r="CI18" s="361">
        <v>0</v>
      </c>
      <c r="CJ18" s="361"/>
      <c r="CK18" s="361"/>
      <c r="CL18" s="361"/>
      <c r="CM18" s="361"/>
      <c r="CN18" s="361"/>
      <c r="CO18" s="361"/>
      <c r="CP18" s="334"/>
      <c r="CQ18" s="334"/>
      <c r="CR18" s="334"/>
      <c r="CS18" s="334"/>
    </row>
    <row r="19" spans="1:97" s="333" customFormat="1" x14ac:dyDescent="0.25">
      <c r="A19" s="360"/>
      <c r="B19" s="383" t="s">
        <v>29</v>
      </c>
      <c r="C19" s="383">
        <f t="shared" si="0"/>
        <v>0</v>
      </c>
      <c r="D19" s="383">
        <f t="shared" si="1"/>
        <v>0</v>
      </c>
      <c r="E19" s="383">
        <f t="shared" si="2"/>
        <v>0</v>
      </c>
      <c r="F19" s="384"/>
      <c r="G19" s="385"/>
      <c r="H19" s="384"/>
      <c r="I19" s="385"/>
      <c r="J19" s="384"/>
      <c r="K19" s="386"/>
      <c r="L19" s="384"/>
      <c r="M19" s="386"/>
      <c r="N19" s="384"/>
      <c r="O19" s="386"/>
      <c r="P19" s="384"/>
      <c r="Q19" s="386"/>
      <c r="R19" s="384"/>
      <c r="S19" s="386"/>
      <c r="T19" s="384"/>
      <c r="U19" s="386"/>
      <c r="V19" s="384"/>
      <c r="W19" s="386"/>
      <c r="X19" s="384"/>
      <c r="Y19" s="386"/>
      <c r="Z19" s="384"/>
      <c r="AA19" s="386"/>
      <c r="AB19" s="384"/>
      <c r="AC19" s="386"/>
      <c r="AD19" s="384"/>
      <c r="AE19" s="386"/>
      <c r="AF19" s="384"/>
      <c r="AG19" s="386"/>
      <c r="AH19" s="384"/>
      <c r="AI19" s="386"/>
      <c r="AJ19" s="384"/>
      <c r="AK19" s="386"/>
      <c r="AL19" s="387"/>
      <c r="AM19" s="386"/>
      <c r="AN19" s="386"/>
      <c r="AO19" s="388"/>
      <c r="AP19" s="388"/>
      <c r="AQ19" s="388"/>
      <c r="AR19" s="382" t="s">
        <v>138</v>
      </c>
      <c r="BX19" s="334"/>
      <c r="BY19" s="334"/>
      <c r="BZ19" s="334"/>
      <c r="CA19" s="334"/>
      <c r="CB19" s="334"/>
      <c r="CC19" s="334"/>
      <c r="CD19" s="334"/>
      <c r="CE19" s="334"/>
      <c r="CF19" s="334"/>
      <c r="CG19" s="361"/>
      <c r="CH19" s="361">
        <v>0</v>
      </c>
      <c r="CI19" s="361">
        <v>0</v>
      </c>
      <c r="CJ19" s="361"/>
      <c r="CK19" s="361"/>
      <c r="CL19" s="361"/>
      <c r="CM19" s="361"/>
      <c r="CN19" s="361"/>
      <c r="CO19" s="361"/>
      <c r="CP19" s="334"/>
      <c r="CQ19" s="334"/>
      <c r="CR19" s="334"/>
      <c r="CS19" s="334"/>
    </row>
    <row r="20" spans="1:97" s="333" customFormat="1" x14ac:dyDescent="0.25">
      <c r="A20" s="360"/>
      <c r="B20" s="383" t="s">
        <v>30</v>
      </c>
      <c r="C20" s="383">
        <f t="shared" si="0"/>
        <v>0</v>
      </c>
      <c r="D20" s="383">
        <f t="shared" si="1"/>
        <v>0</v>
      </c>
      <c r="E20" s="383">
        <f t="shared" si="2"/>
        <v>0</v>
      </c>
      <c r="F20" s="384"/>
      <c r="G20" s="385"/>
      <c r="H20" s="384"/>
      <c r="I20" s="385"/>
      <c r="J20" s="384"/>
      <c r="K20" s="386"/>
      <c r="L20" s="384"/>
      <c r="M20" s="386"/>
      <c r="N20" s="384"/>
      <c r="O20" s="386"/>
      <c r="P20" s="384"/>
      <c r="Q20" s="386"/>
      <c r="R20" s="384"/>
      <c r="S20" s="386"/>
      <c r="T20" s="384"/>
      <c r="U20" s="386"/>
      <c r="V20" s="384"/>
      <c r="W20" s="386"/>
      <c r="X20" s="384"/>
      <c r="Y20" s="386"/>
      <c r="Z20" s="384"/>
      <c r="AA20" s="386"/>
      <c r="AB20" s="384"/>
      <c r="AC20" s="386"/>
      <c r="AD20" s="384"/>
      <c r="AE20" s="386"/>
      <c r="AF20" s="384"/>
      <c r="AG20" s="386"/>
      <c r="AH20" s="384"/>
      <c r="AI20" s="386"/>
      <c r="AJ20" s="384"/>
      <c r="AK20" s="386"/>
      <c r="AL20" s="387"/>
      <c r="AM20" s="386"/>
      <c r="AN20" s="386"/>
      <c r="AO20" s="388"/>
      <c r="AP20" s="388"/>
      <c r="AQ20" s="388"/>
      <c r="AR20" s="382" t="s">
        <v>138</v>
      </c>
      <c r="BX20" s="334"/>
      <c r="BY20" s="334"/>
      <c r="BZ20" s="334"/>
      <c r="CA20" s="334"/>
      <c r="CB20" s="334"/>
      <c r="CC20" s="334"/>
      <c r="CD20" s="334"/>
      <c r="CE20" s="334"/>
      <c r="CF20" s="334"/>
      <c r="CG20" s="361"/>
      <c r="CH20" s="361">
        <v>0</v>
      </c>
      <c r="CI20" s="361">
        <v>0</v>
      </c>
      <c r="CJ20" s="361"/>
      <c r="CK20" s="361"/>
      <c r="CL20" s="361"/>
      <c r="CM20" s="361"/>
      <c r="CN20" s="361"/>
      <c r="CO20" s="361"/>
      <c r="CP20" s="334"/>
      <c r="CQ20" s="334"/>
      <c r="CR20" s="334"/>
      <c r="CS20" s="334"/>
    </row>
    <row r="21" spans="1:97" s="333" customFormat="1" x14ac:dyDescent="0.25">
      <c r="A21" s="360"/>
      <c r="B21" s="389" t="s">
        <v>31</v>
      </c>
      <c r="C21" s="389">
        <f t="shared" si="0"/>
        <v>0</v>
      </c>
      <c r="D21" s="389">
        <f t="shared" si="1"/>
        <v>0</v>
      </c>
      <c r="E21" s="389">
        <f t="shared" si="2"/>
        <v>0</v>
      </c>
      <c r="F21" s="390"/>
      <c r="G21" s="391"/>
      <c r="H21" s="390"/>
      <c r="I21" s="391"/>
      <c r="J21" s="390"/>
      <c r="K21" s="392"/>
      <c r="L21" s="390"/>
      <c r="M21" s="392"/>
      <c r="N21" s="390"/>
      <c r="O21" s="392"/>
      <c r="P21" s="390"/>
      <c r="Q21" s="392"/>
      <c r="R21" s="390"/>
      <c r="S21" s="392"/>
      <c r="T21" s="390"/>
      <c r="U21" s="392"/>
      <c r="V21" s="390"/>
      <c r="W21" s="392"/>
      <c r="X21" s="390"/>
      <c r="Y21" s="392"/>
      <c r="Z21" s="390"/>
      <c r="AA21" s="392"/>
      <c r="AB21" s="390"/>
      <c r="AC21" s="392"/>
      <c r="AD21" s="390"/>
      <c r="AE21" s="392"/>
      <c r="AF21" s="390"/>
      <c r="AG21" s="392"/>
      <c r="AH21" s="390"/>
      <c r="AI21" s="392"/>
      <c r="AJ21" s="390"/>
      <c r="AK21" s="392"/>
      <c r="AL21" s="393"/>
      <c r="AM21" s="392"/>
      <c r="AN21" s="392"/>
      <c r="AO21" s="388"/>
      <c r="AP21" s="388"/>
      <c r="AQ21" s="388"/>
      <c r="AR21" s="382" t="s">
        <v>138</v>
      </c>
      <c r="BX21" s="334"/>
      <c r="BY21" s="334"/>
      <c r="BZ21" s="334"/>
      <c r="CA21" s="334"/>
      <c r="CB21" s="334"/>
      <c r="CC21" s="334"/>
      <c r="CD21" s="334"/>
      <c r="CE21" s="334"/>
      <c r="CF21" s="334"/>
      <c r="CG21" s="361"/>
      <c r="CH21" s="361">
        <v>0</v>
      </c>
      <c r="CI21" s="361">
        <v>0</v>
      </c>
      <c r="CJ21" s="361"/>
      <c r="CK21" s="361"/>
      <c r="CL21" s="361"/>
      <c r="CM21" s="361"/>
      <c r="CN21" s="361"/>
      <c r="CO21" s="361"/>
      <c r="CP21" s="334"/>
      <c r="CQ21" s="334"/>
      <c r="CR21" s="334"/>
      <c r="CS21" s="334"/>
    </row>
    <row r="22" spans="1:97" s="333" customFormat="1" x14ac:dyDescent="0.25">
      <c r="A22" s="360"/>
      <c r="B22" s="383" t="s">
        <v>32</v>
      </c>
      <c r="C22" s="383">
        <f t="shared" si="0"/>
        <v>0</v>
      </c>
      <c r="D22" s="383">
        <f t="shared" si="1"/>
        <v>0</v>
      </c>
      <c r="E22" s="383">
        <f t="shared" si="2"/>
        <v>0</v>
      </c>
      <c r="F22" s="384"/>
      <c r="G22" s="385"/>
      <c r="H22" s="384"/>
      <c r="I22" s="385"/>
      <c r="J22" s="384"/>
      <c r="K22" s="386"/>
      <c r="L22" s="384"/>
      <c r="M22" s="386"/>
      <c r="N22" s="384"/>
      <c r="O22" s="386"/>
      <c r="P22" s="384"/>
      <c r="Q22" s="386"/>
      <c r="R22" s="384"/>
      <c r="S22" s="386"/>
      <c r="T22" s="384"/>
      <c r="U22" s="386"/>
      <c r="V22" s="384"/>
      <c r="W22" s="386"/>
      <c r="X22" s="384"/>
      <c r="Y22" s="386"/>
      <c r="Z22" s="384"/>
      <c r="AA22" s="386"/>
      <c r="AB22" s="384"/>
      <c r="AC22" s="386"/>
      <c r="AD22" s="384"/>
      <c r="AE22" s="386"/>
      <c r="AF22" s="384"/>
      <c r="AG22" s="386"/>
      <c r="AH22" s="384"/>
      <c r="AI22" s="386"/>
      <c r="AJ22" s="384"/>
      <c r="AK22" s="386"/>
      <c r="AL22" s="387"/>
      <c r="AM22" s="386"/>
      <c r="AN22" s="386"/>
      <c r="AO22" s="388"/>
      <c r="AP22" s="388"/>
      <c r="AQ22" s="388"/>
      <c r="AR22" s="382" t="s">
        <v>138</v>
      </c>
      <c r="BX22" s="334"/>
      <c r="BY22" s="334"/>
      <c r="BZ22" s="334"/>
      <c r="CA22" s="334"/>
      <c r="CB22" s="334"/>
      <c r="CC22" s="334"/>
      <c r="CD22" s="334"/>
      <c r="CE22" s="334"/>
      <c r="CF22" s="334"/>
      <c r="CG22" s="361"/>
      <c r="CH22" s="361">
        <v>0</v>
      </c>
      <c r="CI22" s="361">
        <v>0</v>
      </c>
      <c r="CJ22" s="361"/>
      <c r="CK22" s="361"/>
      <c r="CL22" s="361"/>
      <c r="CM22" s="361"/>
      <c r="CN22" s="361"/>
      <c r="CO22" s="361"/>
      <c r="CP22" s="334"/>
      <c r="CQ22" s="334"/>
      <c r="CR22" s="334"/>
      <c r="CS22" s="334"/>
    </row>
    <row r="23" spans="1:97" s="333" customFormat="1" x14ac:dyDescent="0.25">
      <c r="A23" s="360"/>
      <c r="B23" s="394" t="s">
        <v>112</v>
      </c>
      <c r="C23" s="395">
        <f t="shared" si="0"/>
        <v>0</v>
      </c>
      <c r="D23" s="396">
        <f t="shared" si="1"/>
        <v>0</v>
      </c>
      <c r="E23" s="397">
        <f t="shared" si="2"/>
        <v>0</v>
      </c>
      <c r="F23" s="384"/>
      <c r="G23" s="385"/>
      <c r="H23" s="384"/>
      <c r="I23" s="385"/>
      <c r="J23" s="384"/>
      <c r="K23" s="386"/>
      <c r="L23" s="384"/>
      <c r="M23" s="386"/>
      <c r="N23" s="384"/>
      <c r="O23" s="386"/>
      <c r="P23" s="384"/>
      <c r="Q23" s="386"/>
      <c r="R23" s="384"/>
      <c r="S23" s="386"/>
      <c r="T23" s="384"/>
      <c r="U23" s="386"/>
      <c r="V23" s="384"/>
      <c r="W23" s="386"/>
      <c r="X23" s="384"/>
      <c r="Y23" s="386"/>
      <c r="Z23" s="384"/>
      <c r="AA23" s="386"/>
      <c r="AB23" s="384"/>
      <c r="AC23" s="386"/>
      <c r="AD23" s="384"/>
      <c r="AE23" s="386"/>
      <c r="AF23" s="384"/>
      <c r="AG23" s="386"/>
      <c r="AH23" s="384"/>
      <c r="AI23" s="386"/>
      <c r="AJ23" s="384"/>
      <c r="AK23" s="386"/>
      <c r="AL23" s="398"/>
      <c r="AM23" s="386"/>
      <c r="AN23" s="386"/>
      <c r="AO23" s="388"/>
      <c r="AP23" s="388"/>
      <c r="AQ23" s="388"/>
      <c r="AR23" s="382" t="s">
        <v>138</v>
      </c>
      <c r="BX23" s="334"/>
      <c r="BY23" s="334"/>
      <c r="BZ23" s="334"/>
      <c r="CA23" s="334"/>
      <c r="CB23" s="334"/>
      <c r="CC23" s="334"/>
      <c r="CD23" s="334"/>
      <c r="CE23" s="334"/>
      <c r="CF23" s="334"/>
      <c r="CG23" s="361"/>
      <c r="CH23" s="361">
        <v>0</v>
      </c>
      <c r="CI23" s="361">
        <v>0</v>
      </c>
      <c r="CJ23" s="361"/>
      <c r="CK23" s="361"/>
      <c r="CL23" s="361"/>
      <c r="CM23" s="361"/>
      <c r="CN23" s="361"/>
      <c r="CO23" s="361"/>
      <c r="CP23" s="334"/>
      <c r="CQ23" s="334"/>
      <c r="CR23" s="334"/>
      <c r="CS23" s="334"/>
    </row>
    <row r="24" spans="1:97" s="333" customFormat="1" x14ac:dyDescent="0.25">
      <c r="A24" s="375"/>
      <c r="B24" s="399" t="s">
        <v>33</v>
      </c>
      <c r="C24" s="399">
        <f t="shared" si="0"/>
        <v>0</v>
      </c>
      <c r="D24" s="399">
        <f t="shared" si="1"/>
        <v>0</v>
      </c>
      <c r="E24" s="399">
        <f t="shared" si="2"/>
        <v>0</v>
      </c>
      <c r="F24" s="400"/>
      <c r="G24" s="401"/>
      <c r="H24" s="400"/>
      <c r="I24" s="401"/>
      <c r="J24" s="400"/>
      <c r="K24" s="402"/>
      <c r="L24" s="400"/>
      <c r="M24" s="402"/>
      <c r="N24" s="400"/>
      <c r="O24" s="402"/>
      <c r="P24" s="400"/>
      <c r="Q24" s="402"/>
      <c r="R24" s="400"/>
      <c r="S24" s="402"/>
      <c r="T24" s="400"/>
      <c r="U24" s="402"/>
      <c r="V24" s="400"/>
      <c r="W24" s="402"/>
      <c r="X24" s="400"/>
      <c r="Y24" s="402"/>
      <c r="Z24" s="400"/>
      <c r="AA24" s="402"/>
      <c r="AB24" s="400"/>
      <c r="AC24" s="402"/>
      <c r="AD24" s="400"/>
      <c r="AE24" s="402"/>
      <c r="AF24" s="400"/>
      <c r="AG24" s="402"/>
      <c r="AH24" s="400"/>
      <c r="AI24" s="402"/>
      <c r="AJ24" s="400"/>
      <c r="AK24" s="402"/>
      <c r="AL24" s="403"/>
      <c r="AM24" s="402"/>
      <c r="AN24" s="402"/>
      <c r="AO24" s="404"/>
      <c r="AP24" s="404"/>
      <c r="AQ24" s="404"/>
      <c r="AR24" s="382" t="s">
        <v>138</v>
      </c>
      <c r="BX24" s="334"/>
      <c r="BY24" s="334"/>
      <c r="BZ24" s="334"/>
      <c r="CA24" s="334"/>
      <c r="CB24" s="334"/>
      <c r="CC24" s="334"/>
      <c r="CD24" s="334"/>
      <c r="CE24" s="334"/>
      <c r="CF24" s="334"/>
      <c r="CG24" s="361"/>
      <c r="CH24" s="361">
        <v>0</v>
      </c>
      <c r="CI24" s="361">
        <v>0</v>
      </c>
      <c r="CJ24" s="361"/>
      <c r="CK24" s="361"/>
      <c r="CL24" s="361"/>
      <c r="CM24" s="361"/>
      <c r="CN24" s="361"/>
      <c r="CO24" s="361"/>
      <c r="CP24" s="334"/>
      <c r="CQ24" s="334"/>
      <c r="CR24" s="334"/>
      <c r="CS24" s="334"/>
    </row>
    <row r="25" spans="1:97" s="333" customFormat="1" x14ac:dyDescent="0.25">
      <c r="A25" s="351" t="s">
        <v>34</v>
      </c>
      <c r="B25" s="376" t="s">
        <v>24</v>
      </c>
      <c r="C25" s="376">
        <f t="shared" si="0"/>
        <v>0</v>
      </c>
      <c r="D25" s="376">
        <f t="shared" si="1"/>
        <v>0</v>
      </c>
      <c r="E25" s="376">
        <f t="shared" si="2"/>
        <v>0</v>
      </c>
      <c r="F25" s="405"/>
      <c r="G25" s="406"/>
      <c r="H25" s="405"/>
      <c r="I25" s="406"/>
      <c r="J25" s="405"/>
      <c r="K25" s="407"/>
      <c r="L25" s="405"/>
      <c r="M25" s="407"/>
      <c r="N25" s="405"/>
      <c r="O25" s="407"/>
      <c r="P25" s="405"/>
      <c r="Q25" s="407"/>
      <c r="R25" s="405"/>
      <c r="S25" s="407"/>
      <c r="T25" s="405"/>
      <c r="U25" s="407"/>
      <c r="V25" s="405"/>
      <c r="W25" s="407"/>
      <c r="X25" s="405"/>
      <c r="Y25" s="407"/>
      <c r="Z25" s="405"/>
      <c r="AA25" s="407"/>
      <c r="AB25" s="405"/>
      <c r="AC25" s="407"/>
      <c r="AD25" s="405"/>
      <c r="AE25" s="407"/>
      <c r="AF25" s="405"/>
      <c r="AG25" s="407"/>
      <c r="AH25" s="405"/>
      <c r="AI25" s="407"/>
      <c r="AJ25" s="405"/>
      <c r="AK25" s="407"/>
      <c r="AL25" s="408"/>
      <c r="AM25" s="407"/>
      <c r="AN25" s="407"/>
      <c r="AO25" s="381"/>
      <c r="AP25" s="381"/>
      <c r="AQ25" s="381"/>
      <c r="AR25" s="382" t="s">
        <v>138</v>
      </c>
      <c r="BX25" s="334"/>
      <c r="BY25" s="334"/>
      <c r="BZ25" s="334"/>
      <c r="CA25" s="334"/>
      <c r="CB25" s="334"/>
      <c r="CC25" s="334"/>
      <c r="CD25" s="334"/>
      <c r="CE25" s="334"/>
      <c r="CF25" s="334"/>
      <c r="CG25" s="361"/>
      <c r="CH25" s="361">
        <v>0</v>
      </c>
      <c r="CI25" s="361">
        <v>0</v>
      </c>
      <c r="CJ25" s="361"/>
      <c r="CK25" s="361"/>
      <c r="CL25" s="361"/>
      <c r="CM25" s="361"/>
      <c r="CN25" s="361"/>
      <c r="CO25" s="361"/>
      <c r="CP25" s="334"/>
      <c r="CQ25" s="334"/>
      <c r="CR25" s="334"/>
      <c r="CS25" s="334"/>
    </row>
    <row r="26" spans="1:97" s="333" customFormat="1" x14ac:dyDescent="0.25">
      <c r="A26" s="360"/>
      <c r="B26" s="383" t="s">
        <v>25</v>
      </c>
      <c r="C26" s="383">
        <f t="shared" si="0"/>
        <v>0</v>
      </c>
      <c r="D26" s="383">
        <f t="shared" si="1"/>
        <v>0</v>
      </c>
      <c r="E26" s="383">
        <f t="shared" si="2"/>
        <v>0</v>
      </c>
      <c r="F26" s="384"/>
      <c r="G26" s="385"/>
      <c r="H26" s="384"/>
      <c r="I26" s="385"/>
      <c r="J26" s="384"/>
      <c r="K26" s="386"/>
      <c r="L26" s="384"/>
      <c r="M26" s="386"/>
      <c r="N26" s="384"/>
      <c r="O26" s="386"/>
      <c r="P26" s="384"/>
      <c r="Q26" s="386"/>
      <c r="R26" s="384"/>
      <c r="S26" s="386"/>
      <c r="T26" s="384"/>
      <c r="U26" s="386"/>
      <c r="V26" s="384"/>
      <c r="W26" s="386"/>
      <c r="X26" s="384"/>
      <c r="Y26" s="386"/>
      <c r="Z26" s="384"/>
      <c r="AA26" s="386"/>
      <c r="AB26" s="384"/>
      <c r="AC26" s="386"/>
      <c r="AD26" s="384"/>
      <c r="AE26" s="386"/>
      <c r="AF26" s="384"/>
      <c r="AG26" s="386"/>
      <c r="AH26" s="384"/>
      <c r="AI26" s="386"/>
      <c r="AJ26" s="384"/>
      <c r="AK26" s="386"/>
      <c r="AL26" s="387"/>
      <c r="AM26" s="386"/>
      <c r="AN26" s="386"/>
      <c r="AO26" s="388"/>
      <c r="AP26" s="388"/>
      <c r="AQ26" s="388"/>
      <c r="AR26" s="382" t="s">
        <v>138</v>
      </c>
      <c r="BX26" s="334"/>
      <c r="BY26" s="334"/>
      <c r="BZ26" s="334"/>
      <c r="CA26" s="334"/>
      <c r="CB26" s="334"/>
      <c r="CC26" s="334"/>
      <c r="CD26" s="334"/>
      <c r="CE26" s="334"/>
      <c r="CF26" s="334"/>
      <c r="CG26" s="361"/>
      <c r="CH26" s="361">
        <v>0</v>
      </c>
      <c r="CI26" s="361">
        <v>0</v>
      </c>
      <c r="CJ26" s="361"/>
      <c r="CK26" s="361"/>
      <c r="CL26" s="361"/>
      <c r="CM26" s="361"/>
      <c r="CN26" s="361"/>
      <c r="CO26" s="361"/>
      <c r="CP26" s="334"/>
      <c r="CQ26" s="334"/>
      <c r="CR26" s="334"/>
      <c r="CS26" s="334"/>
    </row>
    <row r="27" spans="1:97" s="333" customFormat="1" x14ac:dyDescent="0.25">
      <c r="A27" s="360"/>
      <c r="B27" s="383" t="s">
        <v>26</v>
      </c>
      <c r="C27" s="383">
        <f t="shared" si="0"/>
        <v>0</v>
      </c>
      <c r="D27" s="383">
        <f t="shared" si="1"/>
        <v>0</v>
      </c>
      <c r="E27" s="383">
        <f t="shared" si="2"/>
        <v>0</v>
      </c>
      <c r="F27" s="384"/>
      <c r="G27" s="385"/>
      <c r="H27" s="384"/>
      <c r="I27" s="385"/>
      <c r="J27" s="384"/>
      <c r="K27" s="386"/>
      <c r="L27" s="384"/>
      <c r="M27" s="386"/>
      <c r="N27" s="384"/>
      <c r="O27" s="386"/>
      <c r="P27" s="384"/>
      <c r="Q27" s="386"/>
      <c r="R27" s="384"/>
      <c r="S27" s="386"/>
      <c r="T27" s="384"/>
      <c r="U27" s="386"/>
      <c r="V27" s="384"/>
      <c r="W27" s="386"/>
      <c r="X27" s="384"/>
      <c r="Y27" s="386"/>
      <c r="Z27" s="384"/>
      <c r="AA27" s="386"/>
      <c r="AB27" s="384"/>
      <c r="AC27" s="386"/>
      <c r="AD27" s="384"/>
      <c r="AE27" s="386"/>
      <c r="AF27" s="384"/>
      <c r="AG27" s="386"/>
      <c r="AH27" s="384"/>
      <c r="AI27" s="386"/>
      <c r="AJ27" s="384"/>
      <c r="AK27" s="386"/>
      <c r="AL27" s="387"/>
      <c r="AM27" s="386"/>
      <c r="AN27" s="386"/>
      <c r="AO27" s="388"/>
      <c r="AP27" s="388"/>
      <c r="AQ27" s="388"/>
      <c r="AR27" s="382" t="s">
        <v>138</v>
      </c>
      <c r="BX27" s="334"/>
      <c r="BY27" s="334"/>
      <c r="BZ27" s="334"/>
      <c r="CA27" s="334"/>
      <c r="CB27" s="334"/>
      <c r="CC27" s="334"/>
      <c r="CD27" s="334"/>
      <c r="CE27" s="334"/>
      <c r="CF27" s="334"/>
      <c r="CG27" s="361"/>
      <c r="CH27" s="361">
        <v>0</v>
      </c>
      <c r="CI27" s="361">
        <v>0</v>
      </c>
      <c r="CJ27" s="361"/>
      <c r="CK27" s="361"/>
      <c r="CL27" s="361"/>
      <c r="CM27" s="361"/>
      <c r="CN27" s="361"/>
      <c r="CO27" s="361"/>
      <c r="CP27" s="334"/>
      <c r="CQ27" s="334"/>
      <c r="CR27" s="334"/>
      <c r="CS27" s="334"/>
    </row>
    <row r="28" spans="1:97" s="333" customFormat="1" x14ac:dyDescent="0.25">
      <c r="A28" s="360"/>
      <c r="B28" s="383" t="s">
        <v>27</v>
      </c>
      <c r="C28" s="383">
        <f t="shared" si="0"/>
        <v>0</v>
      </c>
      <c r="D28" s="383">
        <f t="shared" si="1"/>
        <v>0</v>
      </c>
      <c r="E28" s="383">
        <f t="shared" si="2"/>
        <v>0</v>
      </c>
      <c r="F28" s="384"/>
      <c r="G28" s="385"/>
      <c r="H28" s="384"/>
      <c r="I28" s="385"/>
      <c r="J28" s="384"/>
      <c r="K28" s="386"/>
      <c r="L28" s="384"/>
      <c r="M28" s="386"/>
      <c r="N28" s="384"/>
      <c r="O28" s="386"/>
      <c r="P28" s="384"/>
      <c r="Q28" s="386"/>
      <c r="R28" s="384"/>
      <c r="S28" s="386"/>
      <c r="T28" s="384"/>
      <c r="U28" s="386"/>
      <c r="V28" s="384"/>
      <c r="W28" s="386"/>
      <c r="X28" s="384"/>
      <c r="Y28" s="386"/>
      <c r="Z28" s="384"/>
      <c r="AA28" s="386"/>
      <c r="AB28" s="384"/>
      <c r="AC28" s="386"/>
      <c r="AD28" s="384"/>
      <c r="AE28" s="386"/>
      <c r="AF28" s="384"/>
      <c r="AG28" s="386"/>
      <c r="AH28" s="384"/>
      <c r="AI28" s="386"/>
      <c r="AJ28" s="384"/>
      <c r="AK28" s="386"/>
      <c r="AL28" s="387"/>
      <c r="AM28" s="386"/>
      <c r="AN28" s="386"/>
      <c r="AO28" s="388"/>
      <c r="AP28" s="388"/>
      <c r="AQ28" s="388"/>
      <c r="AR28" s="382" t="s">
        <v>138</v>
      </c>
      <c r="BX28" s="334"/>
      <c r="BY28" s="334"/>
      <c r="BZ28" s="334"/>
      <c r="CA28" s="334"/>
      <c r="CB28" s="334"/>
      <c r="CC28" s="334"/>
      <c r="CD28" s="334"/>
      <c r="CE28" s="334"/>
      <c r="CF28" s="334"/>
      <c r="CG28" s="361"/>
      <c r="CH28" s="361">
        <v>0</v>
      </c>
      <c r="CI28" s="361">
        <v>0</v>
      </c>
      <c r="CJ28" s="361"/>
      <c r="CK28" s="361"/>
      <c r="CL28" s="361"/>
      <c r="CM28" s="361"/>
      <c r="CN28" s="361"/>
      <c r="CO28" s="361"/>
      <c r="CP28" s="334"/>
      <c r="CQ28" s="334"/>
      <c r="CR28" s="334"/>
      <c r="CS28" s="334"/>
    </row>
    <row r="29" spans="1:97" s="333" customFormat="1" x14ac:dyDescent="0.25">
      <c r="A29" s="360"/>
      <c r="B29" s="383" t="s">
        <v>28</v>
      </c>
      <c r="C29" s="383">
        <f t="shared" si="0"/>
        <v>0</v>
      </c>
      <c r="D29" s="383">
        <f t="shared" si="1"/>
        <v>0</v>
      </c>
      <c r="E29" s="383">
        <f t="shared" si="2"/>
        <v>0</v>
      </c>
      <c r="F29" s="384"/>
      <c r="G29" s="385"/>
      <c r="H29" s="384"/>
      <c r="I29" s="385"/>
      <c r="J29" s="384"/>
      <c r="K29" s="386"/>
      <c r="L29" s="384"/>
      <c r="M29" s="386"/>
      <c r="N29" s="384"/>
      <c r="O29" s="386"/>
      <c r="P29" s="384"/>
      <c r="Q29" s="386"/>
      <c r="R29" s="384"/>
      <c r="S29" s="386"/>
      <c r="T29" s="384"/>
      <c r="U29" s="386"/>
      <c r="V29" s="384"/>
      <c r="W29" s="386"/>
      <c r="X29" s="384"/>
      <c r="Y29" s="386"/>
      <c r="Z29" s="384"/>
      <c r="AA29" s="386"/>
      <c r="AB29" s="384"/>
      <c r="AC29" s="386"/>
      <c r="AD29" s="384"/>
      <c r="AE29" s="386"/>
      <c r="AF29" s="384"/>
      <c r="AG29" s="386"/>
      <c r="AH29" s="384"/>
      <c r="AI29" s="386"/>
      <c r="AJ29" s="384"/>
      <c r="AK29" s="386"/>
      <c r="AL29" s="387"/>
      <c r="AM29" s="386"/>
      <c r="AN29" s="386"/>
      <c r="AO29" s="388"/>
      <c r="AP29" s="388"/>
      <c r="AQ29" s="388"/>
      <c r="AR29" s="382" t="s">
        <v>138</v>
      </c>
      <c r="BX29" s="334"/>
      <c r="BY29" s="334"/>
      <c r="BZ29" s="334"/>
      <c r="CA29" s="334"/>
      <c r="CB29" s="334"/>
      <c r="CC29" s="334"/>
      <c r="CD29" s="334"/>
      <c r="CE29" s="334"/>
      <c r="CF29" s="334"/>
      <c r="CG29" s="361"/>
      <c r="CH29" s="361">
        <v>0</v>
      </c>
      <c r="CI29" s="361">
        <v>0</v>
      </c>
      <c r="CJ29" s="361"/>
      <c r="CK29" s="361"/>
      <c r="CL29" s="361"/>
      <c r="CM29" s="361"/>
      <c r="CN29" s="361"/>
      <c r="CO29" s="361"/>
      <c r="CP29" s="334"/>
      <c r="CQ29" s="334"/>
      <c r="CR29" s="334"/>
      <c r="CS29" s="334"/>
    </row>
    <row r="30" spans="1:97" s="333" customFormat="1" x14ac:dyDescent="0.25">
      <c r="A30" s="360"/>
      <c r="B30" s="383" t="s">
        <v>29</v>
      </c>
      <c r="C30" s="383">
        <f t="shared" si="0"/>
        <v>0</v>
      </c>
      <c r="D30" s="383">
        <f t="shared" si="1"/>
        <v>0</v>
      </c>
      <c r="E30" s="383">
        <f t="shared" si="2"/>
        <v>0</v>
      </c>
      <c r="F30" s="390"/>
      <c r="G30" s="391"/>
      <c r="H30" s="390"/>
      <c r="I30" s="391"/>
      <c r="J30" s="390"/>
      <c r="K30" s="392"/>
      <c r="L30" s="390"/>
      <c r="M30" s="392"/>
      <c r="N30" s="390"/>
      <c r="O30" s="392"/>
      <c r="P30" s="390"/>
      <c r="Q30" s="392"/>
      <c r="R30" s="390"/>
      <c r="S30" s="392"/>
      <c r="T30" s="390"/>
      <c r="U30" s="392"/>
      <c r="V30" s="390"/>
      <c r="W30" s="392"/>
      <c r="X30" s="390"/>
      <c r="Y30" s="392"/>
      <c r="Z30" s="390"/>
      <c r="AA30" s="392"/>
      <c r="AB30" s="390"/>
      <c r="AC30" s="392"/>
      <c r="AD30" s="390"/>
      <c r="AE30" s="392"/>
      <c r="AF30" s="390"/>
      <c r="AG30" s="392"/>
      <c r="AH30" s="390"/>
      <c r="AI30" s="392"/>
      <c r="AJ30" s="390"/>
      <c r="AK30" s="392"/>
      <c r="AL30" s="393"/>
      <c r="AM30" s="392"/>
      <c r="AN30" s="392"/>
      <c r="AO30" s="388"/>
      <c r="AP30" s="388"/>
      <c r="AQ30" s="388"/>
      <c r="AR30" s="382" t="s">
        <v>138</v>
      </c>
      <c r="BX30" s="334"/>
      <c r="BY30" s="334"/>
      <c r="BZ30" s="334"/>
      <c r="CA30" s="334"/>
      <c r="CB30" s="334"/>
      <c r="CC30" s="334"/>
      <c r="CD30" s="334"/>
      <c r="CE30" s="334"/>
      <c r="CF30" s="334"/>
      <c r="CG30" s="361"/>
      <c r="CH30" s="361">
        <v>0</v>
      </c>
      <c r="CI30" s="361">
        <v>0</v>
      </c>
      <c r="CJ30" s="361"/>
      <c r="CK30" s="361"/>
      <c r="CL30" s="361"/>
      <c r="CM30" s="361"/>
      <c r="CN30" s="361"/>
      <c r="CO30" s="361"/>
      <c r="CP30" s="334"/>
      <c r="CQ30" s="334"/>
      <c r="CR30" s="334"/>
      <c r="CS30" s="334"/>
    </row>
    <row r="31" spans="1:97" s="333" customFormat="1" x14ac:dyDescent="0.25">
      <c r="A31" s="360"/>
      <c r="B31" s="383" t="s">
        <v>30</v>
      </c>
      <c r="C31" s="383">
        <f t="shared" si="0"/>
        <v>0</v>
      </c>
      <c r="D31" s="383">
        <f t="shared" si="1"/>
        <v>0</v>
      </c>
      <c r="E31" s="383">
        <f t="shared" si="2"/>
        <v>0</v>
      </c>
      <c r="F31" s="390"/>
      <c r="G31" s="391"/>
      <c r="H31" s="390"/>
      <c r="I31" s="391"/>
      <c r="J31" s="390"/>
      <c r="K31" s="392"/>
      <c r="L31" s="390"/>
      <c r="M31" s="392"/>
      <c r="N31" s="390"/>
      <c r="O31" s="392"/>
      <c r="P31" s="390"/>
      <c r="Q31" s="392"/>
      <c r="R31" s="390"/>
      <c r="S31" s="392"/>
      <c r="T31" s="390"/>
      <c r="U31" s="392"/>
      <c r="V31" s="390"/>
      <c r="W31" s="392"/>
      <c r="X31" s="390"/>
      <c r="Y31" s="392"/>
      <c r="Z31" s="390"/>
      <c r="AA31" s="392"/>
      <c r="AB31" s="390"/>
      <c r="AC31" s="392"/>
      <c r="AD31" s="390"/>
      <c r="AE31" s="392"/>
      <c r="AF31" s="390"/>
      <c r="AG31" s="392"/>
      <c r="AH31" s="390"/>
      <c r="AI31" s="392"/>
      <c r="AJ31" s="390"/>
      <c r="AK31" s="392"/>
      <c r="AL31" s="393"/>
      <c r="AM31" s="392"/>
      <c r="AN31" s="392"/>
      <c r="AO31" s="388"/>
      <c r="AP31" s="388"/>
      <c r="AQ31" s="388"/>
      <c r="AR31" s="382" t="s">
        <v>138</v>
      </c>
      <c r="BX31" s="334"/>
      <c r="BY31" s="334"/>
      <c r="BZ31" s="334"/>
      <c r="CA31" s="334"/>
      <c r="CB31" s="334"/>
      <c r="CC31" s="334"/>
      <c r="CD31" s="334"/>
      <c r="CE31" s="334"/>
      <c r="CF31" s="334"/>
      <c r="CG31" s="361"/>
      <c r="CH31" s="361">
        <v>0</v>
      </c>
      <c r="CI31" s="361">
        <v>0</v>
      </c>
      <c r="CJ31" s="361"/>
      <c r="CK31" s="361"/>
      <c r="CL31" s="361"/>
      <c r="CM31" s="361"/>
      <c r="CN31" s="361"/>
      <c r="CO31" s="361"/>
      <c r="CP31" s="334"/>
      <c r="CQ31" s="334"/>
      <c r="CR31" s="334"/>
      <c r="CS31" s="334"/>
    </row>
    <row r="32" spans="1:97" s="333" customFormat="1" x14ac:dyDescent="0.25">
      <c r="A32" s="360"/>
      <c r="B32" s="389" t="s">
        <v>31</v>
      </c>
      <c r="C32" s="389">
        <f t="shared" si="0"/>
        <v>0</v>
      </c>
      <c r="D32" s="389">
        <f t="shared" si="1"/>
        <v>0</v>
      </c>
      <c r="E32" s="389">
        <f t="shared" si="2"/>
        <v>0</v>
      </c>
      <c r="F32" s="390"/>
      <c r="G32" s="391"/>
      <c r="H32" s="390"/>
      <c r="I32" s="391"/>
      <c r="J32" s="390"/>
      <c r="K32" s="392"/>
      <c r="L32" s="390"/>
      <c r="M32" s="392"/>
      <c r="N32" s="390"/>
      <c r="O32" s="392"/>
      <c r="P32" s="390"/>
      <c r="Q32" s="392"/>
      <c r="R32" s="390"/>
      <c r="S32" s="392"/>
      <c r="T32" s="390"/>
      <c r="U32" s="392"/>
      <c r="V32" s="390"/>
      <c r="W32" s="392"/>
      <c r="X32" s="390"/>
      <c r="Y32" s="392"/>
      <c r="Z32" s="390"/>
      <c r="AA32" s="392"/>
      <c r="AB32" s="390"/>
      <c r="AC32" s="392"/>
      <c r="AD32" s="390"/>
      <c r="AE32" s="392"/>
      <c r="AF32" s="390"/>
      <c r="AG32" s="392"/>
      <c r="AH32" s="390"/>
      <c r="AI32" s="392"/>
      <c r="AJ32" s="390"/>
      <c r="AK32" s="392"/>
      <c r="AL32" s="393"/>
      <c r="AM32" s="392"/>
      <c r="AN32" s="392"/>
      <c r="AO32" s="388"/>
      <c r="AP32" s="388"/>
      <c r="AQ32" s="388"/>
      <c r="AR32" s="382" t="s">
        <v>138</v>
      </c>
      <c r="BX32" s="334"/>
      <c r="BY32" s="334"/>
      <c r="BZ32" s="334"/>
      <c r="CA32" s="334"/>
      <c r="CB32" s="334"/>
      <c r="CC32" s="334"/>
      <c r="CD32" s="334"/>
      <c r="CE32" s="334"/>
      <c r="CF32" s="334"/>
      <c r="CG32" s="361"/>
      <c r="CH32" s="361">
        <v>0</v>
      </c>
      <c r="CI32" s="361">
        <v>0</v>
      </c>
      <c r="CJ32" s="361"/>
      <c r="CK32" s="361"/>
      <c r="CL32" s="361"/>
      <c r="CM32" s="361"/>
      <c r="CN32" s="361"/>
      <c r="CO32" s="361"/>
      <c r="CP32" s="334"/>
      <c r="CQ32" s="334"/>
      <c r="CR32" s="334"/>
      <c r="CS32" s="334"/>
    </row>
    <row r="33" spans="1:97" s="333" customFormat="1" x14ac:dyDescent="0.25">
      <c r="A33" s="360"/>
      <c r="B33" s="383" t="s">
        <v>32</v>
      </c>
      <c r="C33" s="383">
        <f t="shared" si="0"/>
        <v>0</v>
      </c>
      <c r="D33" s="383">
        <f t="shared" si="1"/>
        <v>0</v>
      </c>
      <c r="E33" s="383">
        <f t="shared" si="2"/>
        <v>0</v>
      </c>
      <c r="F33" s="390"/>
      <c r="G33" s="391"/>
      <c r="H33" s="390"/>
      <c r="I33" s="391"/>
      <c r="J33" s="390"/>
      <c r="K33" s="392"/>
      <c r="L33" s="390"/>
      <c r="M33" s="392"/>
      <c r="N33" s="390"/>
      <c r="O33" s="392"/>
      <c r="P33" s="390"/>
      <c r="Q33" s="392"/>
      <c r="R33" s="390"/>
      <c r="S33" s="392"/>
      <c r="T33" s="390"/>
      <c r="U33" s="392"/>
      <c r="V33" s="390"/>
      <c r="W33" s="392"/>
      <c r="X33" s="390"/>
      <c r="Y33" s="392"/>
      <c r="Z33" s="390"/>
      <c r="AA33" s="392"/>
      <c r="AB33" s="390"/>
      <c r="AC33" s="392"/>
      <c r="AD33" s="390"/>
      <c r="AE33" s="392"/>
      <c r="AF33" s="390"/>
      <c r="AG33" s="392"/>
      <c r="AH33" s="390"/>
      <c r="AI33" s="392"/>
      <c r="AJ33" s="390"/>
      <c r="AK33" s="392"/>
      <c r="AL33" s="393"/>
      <c r="AM33" s="392"/>
      <c r="AN33" s="392"/>
      <c r="AO33" s="388"/>
      <c r="AP33" s="388"/>
      <c r="AQ33" s="388"/>
      <c r="AR33" s="382" t="s">
        <v>138</v>
      </c>
      <c r="BX33" s="334"/>
      <c r="BY33" s="334"/>
      <c r="BZ33" s="334"/>
      <c r="CA33" s="334"/>
      <c r="CB33" s="334"/>
      <c r="CC33" s="334"/>
      <c r="CD33" s="334"/>
      <c r="CE33" s="334"/>
      <c r="CF33" s="334"/>
      <c r="CG33" s="361"/>
      <c r="CH33" s="361">
        <v>0</v>
      </c>
      <c r="CI33" s="361">
        <v>0</v>
      </c>
      <c r="CJ33" s="361"/>
      <c r="CK33" s="361"/>
      <c r="CL33" s="361"/>
      <c r="CM33" s="361"/>
      <c r="CN33" s="361"/>
      <c r="CO33" s="361"/>
      <c r="CP33" s="334"/>
      <c r="CQ33" s="334"/>
      <c r="CR33" s="334"/>
      <c r="CS33" s="334"/>
    </row>
    <row r="34" spans="1:97" s="333" customFormat="1" x14ac:dyDescent="0.25">
      <c r="A34" s="360"/>
      <c r="B34" s="394" t="s">
        <v>112</v>
      </c>
      <c r="C34" s="395">
        <f t="shared" si="0"/>
        <v>0</v>
      </c>
      <c r="D34" s="396">
        <f t="shared" si="1"/>
        <v>0</v>
      </c>
      <c r="E34" s="397">
        <f t="shared" si="2"/>
        <v>0</v>
      </c>
      <c r="F34" s="390"/>
      <c r="G34" s="391"/>
      <c r="H34" s="390"/>
      <c r="I34" s="391"/>
      <c r="J34" s="390"/>
      <c r="K34" s="392"/>
      <c r="L34" s="390"/>
      <c r="M34" s="392"/>
      <c r="N34" s="390"/>
      <c r="O34" s="392"/>
      <c r="P34" s="390"/>
      <c r="Q34" s="392"/>
      <c r="R34" s="390"/>
      <c r="S34" s="392"/>
      <c r="T34" s="390"/>
      <c r="U34" s="392"/>
      <c r="V34" s="390"/>
      <c r="W34" s="392"/>
      <c r="X34" s="390"/>
      <c r="Y34" s="392"/>
      <c r="Z34" s="390"/>
      <c r="AA34" s="392"/>
      <c r="AB34" s="390"/>
      <c r="AC34" s="392"/>
      <c r="AD34" s="390"/>
      <c r="AE34" s="392"/>
      <c r="AF34" s="390"/>
      <c r="AG34" s="392"/>
      <c r="AH34" s="390"/>
      <c r="AI34" s="392"/>
      <c r="AJ34" s="390"/>
      <c r="AK34" s="392"/>
      <c r="AL34" s="393"/>
      <c r="AM34" s="392"/>
      <c r="AN34" s="392"/>
      <c r="AO34" s="388"/>
      <c r="AP34" s="388"/>
      <c r="AQ34" s="388"/>
      <c r="AR34" s="382" t="s">
        <v>138</v>
      </c>
      <c r="BX34" s="334"/>
      <c r="BY34" s="334"/>
      <c r="BZ34" s="334"/>
      <c r="CA34" s="334"/>
      <c r="CB34" s="334"/>
      <c r="CC34" s="334"/>
      <c r="CD34" s="334"/>
      <c r="CE34" s="334"/>
      <c r="CF34" s="334"/>
      <c r="CG34" s="361"/>
      <c r="CH34" s="361">
        <v>0</v>
      </c>
      <c r="CI34" s="361">
        <v>0</v>
      </c>
      <c r="CJ34" s="361"/>
      <c r="CK34" s="361"/>
      <c r="CL34" s="361"/>
      <c r="CM34" s="361"/>
      <c r="CN34" s="361"/>
      <c r="CO34" s="361"/>
      <c r="CP34" s="334"/>
      <c r="CQ34" s="334"/>
      <c r="CR34" s="334"/>
      <c r="CS34" s="334"/>
    </row>
    <row r="35" spans="1:97" s="333" customFormat="1" x14ac:dyDescent="0.25">
      <c r="A35" s="375"/>
      <c r="B35" s="399" t="s">
        <v>33</v>
      </c>
      <c r="C35" s="399">
        <f t="shared" si="0"/>
        <v>0</v>
      </c>
      <c r="D35" s="399">
        <f t="shared" si="1"/>
        <v>0</v>
      </c>
      <c r="E35" s="399">
        <f t="shared" si="2"/>
        <v>0</v>
      </c>
      <c r="F35" s="403"/>
      <c r="G35" s="409"/>
      <c r="H35" s="403"/>
      <c r="I35" s="409"/>
      <c r="J35" s="403"/>
      <c r="K35" s="410"/>
      <c r="L35" s="403"/>
      <c r="M35" s="410"/>
      <c r="N35" s="403"/>
      <c r="O35" s="410"/>
      <c r="P35" s="403"/>
      <c r="Q35" s="410"/>
      <c r="R35" s="403"/>
      <c r="S35" s="410"/>
      <c r="T35" s="403"/>
      <c r="U35" s="410"/>
      <c r="V35" s="403"/>
      <c r="W35" s="410"/>
      <c r="X35" s="403"/>
      <c r="Y35" s="410"/>
      <c r="Z35" s="403"/>
      <c r="AA35" s="410"/>
      <c r="AB35" s="403"/>
      <c r="AC35" s="410"/>
      <c r="AD35" s="403"/>
      <c r="AE35" s="410"/>
      <c r="AF35" s="403"/>
      <c r="AG35" s="410"/>
      <c r="AH35" s="403"/>
      <c r="AI35" s="410"/>
      <c r="AJ35" s="403"/>
      <c r="AK35" s="410"/>
      <c r="AL35" s="411"/>
      <c r="AM35" s="410"/>
      <c r="AN35" s="410"/>
      <c r="AO35" s="404"/>
      <c r="AP35" s="404"/>
      <c r="AQ35" s="404"/>
      <c r="AR35" s="382" t="s">
        <v>138</v>
      </c>
      <c r="BX35" s="334"/>
      <c r="BY35" s="334"/>
      <c r="BZ35" s="334"/>
      <c r="CA35" s="334"/>
      <c r="CB35" s="334"/>
      <c r="CC35" s="334"/>
      <c r="CD35" s="334"/>
      <c r="CE35" s="334"/>
      <c r="CF35" s="334"/>
      <c r="CG35" s="361">
        <v>0</v>
      </c>
      <c r="CH35" s="361">
        <v>0</v>
      </c>
      <c r="CI35" s="361">
        <v>0</v>
      </c>
      <c r="CJ35" s="361"/>
      <c r="CK35" s="361"/>
      <c r="CL35" s="361"/>
      <c r="CM35" s="361"/>
      <c r="CN35" s="361"/>
      <c r="CO35" s="361"/>
      <c r="CP35" s="334"/>
      <c r="CQ35" s="334"/>
      <c r="CR35" s="334"/>
      <c r="CS35" s="334"/>
    </row>
    <row r="36" spans="1:97" s="333" customFormat="1" x14ac:dyDescent="0.25">
      <c r="A36" s="351" t="s">
        <v>35</v>
      </c>
      <c r="B36" s="376" t="s">
        <v>24</v>
      </c>
      <c r="C36" s="376">
        <f t="shared" si="0"/>
        <v>0</v>
      </c>
      <c r="D36" s="376">
        <f t="shared" si="1"/>
        <v>0</v>
      </c>
      <c r="E36" s="376">
        <f t="shared" si="2"/>
        <v>0</v>
      </c>
      <c r="F36" s="412"/>
      <c r="G36" s="413"/>
      <c r="H36" s="377"/>
      <c r="I36" s="378"/>
      <c r="J36" s="377"/>
      <c r="K36" s="379"/>
      <c r="L36" s="377"/>
      <c r="M36" s="379"/>
      <c r="N36" s="377"/>
      <c r="O36" s="379"/>
      <c r="P36" s="377"/>
      <c r="Q36" s="379"/>
      <c r="R36" s="377"/>
      <c r="S36" s="379"/>
      <c r="T36" s="377"/>
      <c r="U36" s="379"/>
      <c r="V36" s="377"/>
      <c r="W36" s="379"/>
      <c r="X36" s="377"/>
      <c r="Y36" s="379"/>
      <c r="Z36" s="377"/>
      <c r="AA36" s="379"/>
      <c r="AB36" s="377"/>
      <c r="AC36" s="379"/>
      <c r="AD36" s="377"/>
      <c r="AE36" s="379"/>
      <c r="AF36" s="377"/>
      <c r="AG36" s="379"/>
      <c r="AH36" s="377"/>
      <c r="AI36" s="379"/>
      <c r="AJ36" s="377"/>
      <c r="AK36" s="379"/>
      <c r="AL36" s="380"/>
      <c r="AM36" s="379"/>
      <c r="AN36" s="379"/>
      <c r="AO36" s="381"/>
      <c r="AP36" s="381"/>
      <c r="AQ36" s="381"/>
      <c r="AR36" s="382" t="s">
        <v>138</v>
      </c>
      <c r="BX36" s="334"/>
      <c r="BY36" s="334"/>
      <c r="BZ36" s="334"/>
      <c r="CA36" s="334"/>
      <c r="CB36" s="334"/>
      <c r="CC36" s="334"/>
      <c r="CD36" s="334"/>
      <c r="CE36" s="334"/>
      <c r="CF36" s="334"/>
      <c r="CG36" s="361">
        <v>0</v>
      </c>
      <c r="CH36" s="361">
        <v>0</v>
      </c>
      <c r="CI36" s="361">
        <v>0</v>
      </c>
      <c r="CJ36" s="361"/>
      <c r="CK36" s="361"/>
      <c r="CL36" s="361"/>
      <c r="CM36" s="361"/>
      <c r="CN36" s="361"/>
      <c r="CO36" s="361"/>
      <c r="CP36" s="334"/>
      <c r="CQ36" s="334"/>
      <c r="CR36" s="334"/>
      <c r="CS36" s="334"/>
    </row>
    <row r="37" spans="1:97" s="333" customFormat="1" x14ac:dyDescent="0.25">
      <c r="A37" s="360"/>
      <c r="B37" s="383" t="s">
        <v>25</v>
      </c>
      <c r="C37" s="383">
        <f t="shared" si="0"/>
        <v>0</v>
      </c>
      <c r="D37" s="383">
        <f t="shared" si="1"/>
        <v>0</v>
      </c>
      <c r="E37" s="383">
        <f t="shared" si="2"/>
        <v>0</v>
      </c>
      <c r="F37" s="414"/>
      <c r="G37" s="415"/>
      <c r="H37" s="384"/>
      <c r="I37" s="385"/>
      <c r="J37" s="384"/>
      <c r="K37" s="386"/>
      <c r="L37" s="384"/>
      <c r="M37" s="386"/>
      <c r="N37" s="384"/>
      <c r="O37" s="386"/>
      <c r="P37" s="384"/>
      <c r="Q37" s="386"/>
      <c r="R37" s="384"/>
      <c r="S37" s="386"/>
      <c r="T37" s="384"/>
      <c r="U37" s="386"/>
      <c r="V37" s="384"/>
      <c r="W37" s="386"/>
      <c r="X37" s="384"/>
      <c r="Y37" s="386"/>
      <c r="Z37" s="384"/>
      <c r="AA37" s="386"/>
      <c r="AB37" s="384"/>
      <c r="AC37" s="386"/>
      <c r="AD37" s="384"/>
      <c r="AE37" s="386"/>
      <c r="AF37" s="384"/>
      <c r="AG37" s="386"/>
      <c r="AH37" s="384"/>
      <c r="AI37" s="386"/>
      <c r="AJ37" s="384"/>
      <c r="AK37" s="386"/>
      <c r="AL37" s="387"/>
      <c r="AM37" s="386"/>
      <c r="AN37" s="386"/>
      <c r="AO37" s="388"/>
      <c r="AP37" s="388"/>
      <c r="AQ37" s="388"/>
      <c r="AR37" s="382" t="s">
        <v>138</v>
      </c>
      <c r="BX37" s="334"/>
      <c r="BY37" s="334"/>
      <c r="BZ37" s="334"/>
      <c r="CA37" s="334"/>
      <c r="CB37" s="334"/>
      <c r="CC37" s="334"/>
      <c r="CD37" s="334"/>
      <c r="CE37" s="334"/>
      <c r="CF37" s="334"/>
      <c r="CG37" s="361"/>
      <c r="CH37" s="361">
        <v>0</v>
      </c>
      <c r="CI37" s="361">
        <v>0</v>
      </c>
      <c r="CJ37" s="361"/>
      <c r="CK37" s="361"/>
      <c r="CL37" s="361"/>
      <c r="CM37" s="361"/>
      <c r="CN37" s="361"/>
      <c r="CO37" s="361"/>
      <c r="CP37" s="334"/>
      <c r="CQ37" s="334"/>
      <c r="CR37" s="334"/>
      <c r="CS37" s="334"/>
    </row>
    <row r="38" spans="1:97" s="333" customFormat="1" x14ac:dyDescent="0.25">
      <c r="A38" s="360"/>
      <c r="B38" s="383" t="s">
        <v>26</v>
      </c>
      <c r="C38" s="383">
        <f t="shared" si="0"/>
        <v>0</v>
      </c>
      <c r="D38" s="383">
        <f t="shared" si="1"/>
        <v>0</v>
      </c>
      <c r="E38" s="383">
        <f t="shared" si="2"/>
        <v>0</v>
      </c>
      <c r="F38" s="414"/>
      <c r="G38" s="415"/>
      <c r="H38" s="384"/>
      <c r="I38" s="385"/>
      <c r="J38" s="384"/>
      <c r="K38" s="386"/>
      <c r="L38" s="384"/>
      <c r="M38" s="386"/>
      <c r="N38" s="384"/>
      <c r="O38" s="386"/>
      <c r="P38" s="384"/>
      <c r="Q38" s="386"/>
      <c r="R38" s="384"/>
      <c r="S38" s="386"/>
      <c r="T38" s="384"/>
      <c r="U38" s="386"/>
      <c r="V38" s="384"/>
      <c r="W38" s="386"/>
      <c r="X38" s="384"/>
      <c r="Y38" s="386"/>
      <c r="Z38" s="384"/>
      <c r="AA38" s="386"/>
      <c r="AB38" s="384"/>
      <c r="AC38" s="386"/>
      <c r="AD38" s="384"/>
      <c r="AE38" s="386"/>
      <c r="AF38" s="384"/>
      <c r="AG38" s="386"/>
      <c r="AH38" s="384"/>
      <c r="AI38" s="386"/>
      <c r="AJ38" s="384"/>
      <c r="AK38" s="386"/>
      <c r="AL38" s="387"/>
      <c r="AM38" s="386"/>
      <c r="AN38" s="386"/>
      <c r="AO38" s="388"/>
      <c r="AP38" s="388"/>
      <c r="AQ38" s="388"/>
      <c r="AR38" s="382" t="s">
        <v>138</v>
      </c>
      <c r="BX38" s="334"/>
      <c r="BY38" s="334"/>
      <c r="BZ38" s="334"/>
      <c r="CA38" s="334"/>
      <c r="CB38" s="334"/>
      <c r="CC38" s="334"/>
      <c r="CD38" s="334"/>
      <c r="CE38" s="334"/>
      <c r="CF38" s="334"/>
      <c r="CG38" s="361"/>
      <c r="CH38" s="361">
        <v>0</v>
      </c>
      <c r="CI38" s="361">
        <v>0</v>
      </c>
      <c r="CJ38" s="361"/>
      <c r="CK38" s="361"/>
      <c r="CL38" s="361"/>
      <c r="CM38" s="361"/>
      <c r="CN38" s="361"/>
      <c r="CO38" s="361"/>
      <c r="CP38" s="334"/>
      <c r="CQ38" s="334"/>
      <c r="CR38" s="334"/>
      <c r="CS38" s="334"/>
    </row>
    <row r="39" spans="1:97" s="333" customFormat="1" x14ac:dyDescent="0.25">
      <c r="A39" s="360"/>
      <c r="B39" s="383" t="s">
        <v>27</v>
      </c>
      <c r="C39" s="383">
        <f t="shared" si="0"/>
        <v>0</v>
      </c>
      <c r="D39" s="383">
        <f t="shared" si="1"/>
        <v>0</v>
      </c>
      <c r="E39" s="383">
        <f t="shared" si="2"/>
        <v>0</v>
      </c>
      <c r="F39" s="414"/>
      <c r="G39" s="415"/>
      <c r="H39" s="384"/>
      <c r="I39" s="385"/>
      <c r="J39" s="384"/>
      <c r="K39" s="386"/>
      <c r="L39" s="384"/>
      <c r="M39" s="386"/>
      <c r="N39" s="384"/>
      <c r="O39" s="386"/>
      <c r="P39" s="384"/>
      <c r="Q39" s="386"/>
      <c r="R39" s="384"/>
      <c r="S39" s="386"/>
      <c r="T39" s="384"/>
      <c r="U39" s="386"/>
      <c r="V39" s="384"/>
      <c r="W39" s="386"/>
      <c r="X39" s="384"/>
      <c r="Y39" s="386"/>
      <c r="Z39" s="384"/>
      <c r="AA39" s="386"/>
      <c r="AB39" s="384"/>
      <c r="AC39" s="386"/>
      <c r="AD39" s="384"/>
      <c r="AE39" s="386"/>
      <c r="AF39" s="384"/>
      <c r="AG39" s="386"/>
      <c r="AH39" s="384"/>
      <c r="AI39" s="386"/>
      <c r="AJ39" s="384"/>
      <c r="AK39" s="386"/>
      <c r="AL39" s="387"/>
      <c r="AM39" s="386"/>
      <c r="AN39" s="386"/>
      <c r="AO39" s="388"/>
      <c r="AP39" s="388"/>
      <c r="AQ39" s="388"/>
      <c r="AR39" s="382" t="s">
        <v>138</v>
      </c>
      <c r="BX39" s="334"/>
      <c r="BY39" s="334"/>
      <c r="BZ39" s="334"/>
      <c r="CA39" s="334"/>
      <c r="CB39" s="334"/>
      <c r="CC39" s="334"/>
      <c r="CD39" s="334"/>
      <c r="CE39" s="334"/>
      <c r="CF39" s="334"/>
      <c r="CG39" s="361"/>
      <c r="CH39" s="361">
        <v>0</v>
      </c>
      <c r="CI39" s="361">
        <v>0</v>
      </c>
      <c r="CJ39" s="361"/>
      <c r="CK39" s="361"/>
      <c r="CL39" s="361"/>
      <c r="CM39" s="361"/>
      <c r="CN39" s="361"/>
      <c r="CO39" s="361"/>
      <c r="CP39" s="334"/>
      <c r="CQ39" s="334"/>
      <c r="CR39" s="334"/>
      <c r="CS39" s="334"/>
    </row>
    <row r="40" spans="1:97" s="333" customFormat="1" x14ac:dyDescent="0.25">
      <c r="A40" s="360"/>
      <c r="B40" s="383" t="s">
        <v>28</v>
      </c>
      <c r="C40" s="383">
        <f t="shared" ref="C40:C45" si="3">SUM(D40+E40)</f>
        <v>0</v>
      </c>
      <c r="D40" s="383">
        <f t="shared" ref="D40:D45" si="4">SUM(F40+H40+J40+L40+N40+P40+R40+T40+V40+X40+Z40+AB40+AD40+AF40+AH40+AJ40+AL40)</f>
        <v>0</v>
      </c>
      <c r="E40" s="383">
        <f t="shared" ref="E40:E95" si="5">SUM(G40+I40+K40+M40+O40+Q40+S40+U40+W40+Y40+AA40+AC40+AE40+AG40+AI40+AK40+AM40)</f>
        <v>0</v>
      </c>
      <c r="F40" s="414"/>
      <c r="G40" s="415"/>
      <c r="H40" s="384"/>
      <c r="I40" s="385"/>
      <c r="J40" s="384"/>
      <c r="K40" s="386"/>
      <c r="L40" s="384"/>
      <c r="M40" s="386"/>
      <c r="N40" s="384"/>
      <c r="O40" s="386"/>
      <c r="P40" s="384"/>
      <c r="Q40" s="386"/>
      <c r="R40" s="384"/>
      <c r="S40" s="386"/>
      <c r="T40" s="384"/>
      <c r="U40" s="386"/>
      <c r="V40" s="384"/>
      <c r="W40" s="386"/>
      <c r="X40" s="384"/>
      <c r="Y40" s="386"/>
      <c r="Z40" s="384"/>
      <c r="AA40" s="386"/>
      <c r="AB40" s="384"/>
      <c r="AC40" s="386"/>
      <c r="AD40" s="384"/>
      <c r="AE40" s="386"/>
      <c r="AF40" s="384"/>
      <c r="AG40" s="386"/>
      <c r="AH40" s="384"/>
      <c r="AI40" s="386"/>
      <c r="AJ40" s="384"/>
      <c r="AK40" s="386"/>
      <c r="AL40" s="387"/>
      <c r="AM40" s="386"/>
      <c r="AN40" s="386"/>
      <c r="AO40" s="388"/>
      <c r="AP40" s="388"/>
      <c r="AQ40" s="388"/>
      <c r="AR40" s="382" t="s">
        <v>138</v>
      </c>
      <c r="BX40" s="334"/>
      <c r="BY40" s="334"/>
      <c r="BZ40" s="334"/>
      <c r="CA40" s="334"/>
      <c r="CB40" s="334"/>
      <c r="CC40" s="334"/>
      <c r="CD40" s="334"/>
      <c r="CE40" s="334"/>
      <c r="CF40" s="334"/>
      <c r="CG40" s="361"/>
      <c r="CH40" s="361">
        <v>0</v>
      </c>
      <c r="CI40" s="361">
        <v>0</v>
      </c>
      <c r="CJ40" s="361"/>
      <c r="CK40" s="361"/>
      <c r="CL40" s="361"/>
      <c r="CM40" s="361"/>
      <c r="CN40" s="361"/>
      <c r="CO40" s="361"/>
      <c r="CP40" s="334"/>
      <c r="CQ40" s="334"/>
      <c r="CR40" s="334"/>
      <c r="CS40" s="334"/>
    </row>
    <row r="41" spans="1:97" s="333" customFormat="1" x14ac:dyDescent="0.25">
      <c r="A41" s="360"/>
      <c r="B41" s="383" t="s">
        <v>29</v>
      </c>
      <c r="C41" s="383">
        <f t="shared" si="3"/>
        <v>0</v>
      </c>
      <c r="D41" s="383">
        <f t="shared" si="4"/>
        <v>0</v>
      </c>
      <c r="E41" s="383">
        <f t="shared" si="5"/>
        <v>0</v>
      </c>
      <c r="F41" s="414"/>
      <c r="G41" s="415"/>
      <c r="H41" s="384"/>
      <c r="I41" s="385"/>
      <c r="J41" s="384"/>
      <c r="K41" s="386"/>
      <c r="L41" s="384"/>
      <c r="M41" s="386"/>
      <c r="N41" s="384"/>
      <c r="O41" s="386"/>
      <c r="P41" s="384"/>
      <c r="Q41" s="386"/>
      <c r="R41" s="384"/>
      <c r="S41" s="386"/>
      <c r="T41" s="384"/>
      <c r="U41" s="386"/>
      <c r="V41" s="384"/>
      <c r="W41" s="386"/>
      <c r="X41" s="384"/>
      <c r="Y41" s="386"/>
      <c r="Z41" s="384"/>
      <c r="AA41" s="386"/>
      <c r="AB41" s="384"/>
      <c r="AC41" s="386"/>
      <c r="AD41" s="384"/>
      <c r="AE41" s="386"/>
      <c r="AF41" s="384"/>
      <c r="AG41" s="386"/>
      <c r="AH41" s="384"/>
      <c r="AI41" s="386"/>
      <c r="AJ41" s="384"/>
      <c r="AK41" s="386"/>
      <c r="AL41" s="387"/>
      <c r="AM41" s="386"/>
      <c r="AN41" s="386"/>
      <c r="AO41" s="388"/>
      <c r="AP41" s="388"/>
      <c r="AQ41" s="388"/>
      <c r="AR41" s="382" t="s">
        <v>138</v>
      </c>
      <c r="BX41" s="334"/>
      <c r="BY41" s="334"/>
      <c r="BZ41" s="334"/>
      <c r="CA41" s="334"/>
      <c r="CB41" s="334"/>
      <c r="CC41" s="334"/>
      <c r="CD41" s="334"/>
      <c r="CE41" s="334"/>
      <c r="CF41" s="334"/>
      <c r="CG41" s="361"/>
      <c r="CH41" s="361">
        <v>0</v>
      </c>
      <c r="CI41" s="361">
        <v>0</v>
      </c>
      <c r="CJ41" s="361"/>
      <c r="CK41" s="361"/>
      <c r="CL41" s="361"/>
      <c r="CM41" s="361"/>
      <c r="CN41" s="361"/>
      <c r="CO41" s="361"/>
      <c r="CP41" s="334"/>
      <c r="CQ41" s="334"/>
      <c r="CR41" s="334"/>
      <c r="CS41" s="334"/>
    </row>
    <row r="42" spans="1:97" s="333" customFormat="1" x14ac:dyDescent="0.25">
      <c r="A42" s="360"/>
      <c r="B42" s="383" t="s">
        <v>30</v>
      </c>
      <c r="C42" s="383">
        <f t="shared" si="3"/>
        <v>0</v>
      </c>
      <c r="D42" s="383">
        <f t="shared" si="4"/>
        <v>0</v>
      </c>
      <c r="E42" s="383">
        <f t="shared" si="5"/>
        <v>0</v>
      </c>
      <c r="F42" s="414"/>
      <c r="G42" s="415"/>
      <c r="H42" s="384"/>
      <c r="I42" s="385"/>
      <c r="J42" s="384"/>
      <c r="K42" s="386"/>
      <c r="L42" s="384"/>
      <c r="M42" s="386"/>
      <c r="N42" s="384"/>
      <c r="O42" s="386"/>
      <c r="P42" s="384"/>
      <c r="Q42" s="386"/>
      <c r="R42" s="384"/>
      <c r="S42" s="386"/>
      <c r="T42" s="384"/>
      <c r="U42" s="386"/>
      <c r="V42" s="384"/>
      <c r="W42" s="386"/>
      <c r="X42" s="384"/>
      <c r="Y42" s="386"/>
      <c r="Z42" s="384"/>
      <c r="AA42" s="386"/>
      <c r="AB42" s="384"/>
      <c r="AC42" s="386"/>
      <c r="AD42" s="384"/>
      <c r="AE42" s="386"/>
      <c r="AF42" s="384"/>
      <c r="AG42" s="386"/>
      <c r="AH42" s="384"/>
      <c r="AI42" s="386"/>
      <c r="AJ42" s="384"/>
      <c r="AK42" s="386"/>
      <c r="AL42" s="387"/>
      <c r="AM42" s="386"/>
      <c r="AN42" s="386"/>
      <c r="AO42" s="388"/>
      <c r="AP42" s="388"/>
      <c r="AQ42" s="388"/>
      <c r="AR42" s="382" t="s">
        <v>138</v>
      </c>
      <c r="BX42" s="334"/>
      <c r="BY42" s="334"/>
      <c r="BZ42" s="334"/>
      <c r="CA42" s="334"/>
      <c r="CB42" s="334"/>
      <c r="CC42" s="334"/>
      <c r="CD42" s="334"/>
      <c r="CE42" s="334"/>
      <c r="CF42" s="334"/>
      <c r="CG42" s="361"/>
      <c r="CH42" s="361">
        <v>0</v>
      </c>
      <c r="CI42" s="361">
        <v>0</v>
      </c>
      <c r="CJ42" s="361"/>
      <c r="CK42" s="361"/>
      <c r="CL42" s="361"/>
      <c r="CM42" s="361"/>
      <c r="CN42" s="361"/>
      <c r="CO42" s="361"/>
      <c r="CP42" s="334"/>
      <c r="CQ42" s="334"/>
      <c r="CR42" s="334"/>
      <c r="CS42" s="334"/>
    </row>
    <row r="43" spans="1:97" s="333" customFormat="1" x14ac:dyDescent="0.25">
      <c r="A43" s="360"/>
      <c r="B43" s="389" t="s">
        <v>31</v>
      </c>
      <c r="C43" s="389">
        <f t="shared" si="3"/>
        <v>0</v>
      </c>
      <c r="D43" s="389">
        <f t="shared" si="4"/>
        <v>0</v>
      </c>
      <c r="E43" s="389">
        <f t="shared" si="5"/>
        <v>0</v>
      </c>
      <c r="F43" s="414"/>
      <c r="G43" s="415"/>
      <c r="H43" s="390"/>
      <c r="I43" s="391"/>
      <c r="J43" s="390"/>
      <c r="K43" s="392"/>
      <c r="L43" s="390"/>
      <c r="M43" s="392"/>
      <c r="N43" s="390"/>
      <c r="O43" s="392"/>
      <c r="P43" s="390"/>
      <c r="Q43" s="392"/>
      <c r="R43" s="390"/>
      <c r="S43" s="392"/>
      <c r="T43" s="390"/>
      <c r="U43" s="392"/>
      <c r="V43" s="390"/>
      <c r="W43" s="392"/>
      <c r="X43" s="390"/>
      <c r="Y43" s="392"/>
      <c r="Z43" s="390"/>
      <c r="AA43" s="392"/>
      <c r="AB43" s="390"/>
      <c r="AC43" s="392"/>
      <c r="AD43" s="390"/>
      <c r="AE43" s="392"/>
      <c r="AF43" s="390"/>
      <c r="AG43" s="392"/>
      <c r="AH43" s="390"/>
      <c r="AI43" s="392"/>
      <c r="AJ43" s="390"/>
      <c r="AK43" s="392"/>
      <c r="AL43" s="393"/>
      <c r="AM43" s="392"/>
      <c r="AN43" s="392"/>
      <c r="AO43" s="388"/>
      <c r="AP43" s="388"/>
      <c r="AQ43" s="388"/>
      <c r="AR43" s="382" t="s">
        <v>138</v>
      </c>
      <c r="BX43" s="334"/>
      <c r="BY43" s="334"/>
      <c r="BZ43" s="334"/>
      <c r="CA43" s="334"/>
      <c r="CB43" s="334"/>
      <c r="CC43" s="334"/>
      <c r="CD43" s="334"/>
      <c r="CE43" s="334"/>
      <c r="CF43" s="334"/>
      <c r="CG43" s="361"/>
      <c r="CH43" s="361">
        <v>0</v>
      </c>
      <c r="CI43" s="361">
        <v>0</v>
      </c>
      <c r="CJ43" s="361"/>
      <c r="CK43" s="361"/>
      <c r="CL43" s="361"/>
      <c r="CM43" s="361"/>
      <c r="CN43" s="361"/>
      <c r="CO43" s="361"/>
      <c r="CP43" s="334"/>
      <c r="CQ43" s="334"/>
      <c r="CR43" s="334"/>
      <c r="CS43" s="334"/>
    </row>
    <row r="44" spans="1:97" s="333" customFormat="1" x14ac:dyDescent="0.25">
      <c r="A44" s="360"/>
      <c r="B44" s="383" t="s">
        <v>32</v>
      </c>
      <c r="C44" s="383">
        <f t="shared" si="3"/>
        <v>0</v>
      </c>
      <c r="D44" s="383">
        <f t="shared" si="4"/>
        <v>0</v>
      </c>
      <c r="E44" s="383">
        <f t="shared" si="5"/>
        <v>0</v>
      </c>
      <c r="F44" s="414"/>
      <c r="G44" s="415"/>
      <c r="H44" s="384"/>
      <c r="I44" s="385"/>
      <c r="J44" s="384"/>
      <c r="K44" s="386"/>
      <c r="L44" s="384"/>
      <c r="M44" s="386"/>
      <c r="N44" s="384"/>
      <c r="O44" s="386"/>
      <c r="P44" s="384"/>
      <c r="Q44" s="386"/>
      <c r="R44" s="384"/>
      <c r="S44" s="386"/>
      <c r="T44" s="384"/>
      <c r="U44" s="386"/>
      <c r="V44" s="384"/>
      <c r="W44" s="386"/>
      <c r="X44" s="384"/>
      <c r="Y44" s="386"/>
      <c r="Z44" s="384"/>
      <c r="AA44" s="386"/>
      <c r="AB44" s="384"/>
      <c r="AC44" s="386"/>
      <c r="AD44" s="384"/>
      <c r="AE44" s="386"/>
      <c r="AF44" s="384"/>
      <c r="AG44" s="386"/>
      <c r="AH44" s="384"/>
      <c r="AI44" s="386"/>
      <c r="AJ44" s="384"/>
      <c r="AK44" s="386"/>
      <c r="AL44" s="387"/>
      <c r="AM44" s="386"/>
      <c r="AN44" s="386"/>
      <c r="AO44" s="388"/>
      <c r="AP44" s="388"/>
      <c r="AQ44" s="388"/>
      <c r="AR44" s="382" t="s">
        <v>138</v>
      </c>
      <c r="BX44" s="334"/>
      <c r="BY44" s="334"/>
      <c r="BZ44" s="334"/>
      <c r="CA44" s="334"/>
      <c r="CB44" s="334"/>
      <c r="CC44" s="334"/>
      <c r="CD44" s="334"/>
      <c r="CE44" s="334"/>
      <c r="CF44" s="334"/>
      <c r="CG44" s="361"/>
      <c r="CH44" s="361">
        <v>0</v>
      </c>
      <c r="CI44" s="361">
        <v>0</v>
      </c>
      <c r="CJ44" s="361"/>
      <c r="CK44" s="361"/>
      <c r="CL44" s="361"/>
      <c r="CM44" s="361"/>
      <c r="CN44" s="361"/>
      <c r="CO44" s="361"/>
      <c r="CP44" s="334"/>
      <c r="CQ44" s="334"/>
      <c r="CR44" s="334"/>
      <c r="CS44" s="334"/>
    </row>
    <row r="45" spans="1:97" s="333" customFormat="1" x14ac:dyDescent="0.25">
      <c r="A45" s="360"/>
      <c r="B45" s="394" t="s">
        <v>112</v>
      </c>
      <c r="C45" s="416">
        <f t="shared" si="3"/>
        <v>0</v>
      </c>
      <c r="D45" s="395">
        <f t="shared" si="4"/>
        <v>0</v>
      </c>
      <c r="E45" s="397">
        <f t="shared" si="5"/>
        <v>0</v>
      </c>
      <c r="F45" s="414"/>
      <c r="G45" s="417"/>
      <c r="H45" s="418"/>
      <c r="I45" s="419"/>
      <c r="J45" s="418"/>
      <c r="K45" s="420"/>
      <c r="L45" s="418"/>
      <c r="M45" s="420"/>
      <c r="N45" s="418"/>
      <c r="O45" s="420"/>
      <c r="P45" s="418"/>
      <c r="Q45" s="420"/>
      <c r="R45" s="384"/>
      <c r="S45" s="386"/>
      <c r="T45" s="384"/>
      <c r="U45" s="386"/>
      <c r="V45" s="384"/>
      <c r="W45" s="386"/>
      <c r="X45" s="384"/>
      <c r="Y45" s="386"/>
      <c r="Z45" s="384"/>
      <c r="AA45" s="386"/>
      <c r="AB45" s="384"/>
      <c r="AC45" s="386"/>
      <c r="AD45" s="384"/>
      <c r="AE45" s="386"/>
      <c r="AF45" s="384"/>
      <c r="AG45" s="386"/>
      <c r="AH45" s="384"/>
      <c r="AI45" s="386"/>
      <c r="AJ45" s="384"/>
      <c r="AK45" s="386"/>
      <c r="AL45" s="387"/>
      <c r="AM45" s="386"/>
      <c r="AN45" s="386"/>
      <c r="AO45" s="388"/>
      <c r="AP45" s="388"/>
      <c r="AQ45" s="388"/>
      <c r="AR45" s="382" t="s">
        <v>138</v>
      </c>
      <c r="BX45" s="334"/>
      <c r="BY45" s="334"/>
      <c r="BZ45" s="334"/>
      <c r="CA45" s="334"/>
      <c r="CB45" s="334"/>
      <c r="CC45" s="334"/>
      <c r="CD45" s="334"/>
      <c r="CE45" s="334"/>
      <c r="CF45" s="334"/>
      <c r="CG45" s="361"/>
      <c r="CH45" s="361">
        <v>0</v>
      </c>
      <c r="CI45" s="361">
        <v>0</v>
      </c>
      <c r="CJ45" s="361"/>
      <c r="CK45" s="361"/>
      <c r="CL45" s="361"/>
      <c r="CM45" s="361"/>
      <c r="CN45" s="361"/>
      <c r="CO45" s="361"/>
      <c r="CP45" s="334"/>
      <c r="CQ45" s="334"/>
      <c r="CR45" s="334"/>
      <c r="CS45" s="334"/>
    </row>
    <row r="46" spans="1:97" s="333" customFormat="1" x14ac:dyDescent="0.25">
      <c r="A46" s="375"/>
      <c r="B46" s="399" t="s">
        <v>33</v>
      </c>
      <c r="C46" s="399">
        <f t="shared" ref="C46:C95" si="6">SUM(D46+E46)</f>
        <v>0</v>
      </c>
      <c r="D46" s="399">
        <f t="shared" ref="D46:D95" si="7">SUM(F46+H46+J46+L46+N46+P46+R46+T46+V46+X46+Z46+AB46+AD46+AF46+AH46+AJ46+AL46)</f>
        <v>0</v>
      </c>
      <c r="E46" s="399">
        <f t="shared" si="5"/>
        <v>0</v>
      </c>
      <c r="F46" s="421"/>
      <c r="G46" s="422"/>
      <c r="H46" s="400"/>
      <c r="I46" s="401"/>
      <c r="J46" s="400"/>
      <c r="K46" s="402"/>
      <c r="L46" s="400"/>
      <c r="M46" s="402"/>
      <c r="N46" s="400"/>
      <c r="O46" s="402"/>
      <c r="P46" s="400"/>
      <c r="Q46" s="402"/>
      <c r="R46" s="400"/>
      <c r="S46" s="402"/>
      <c r="T46" s="400"/>
      <c r="U46" s="402"/>
      <c r="V46" s="400"/>
      <c r="W46" s="402"/>
      <c r="X46" s="400"/>
      <c r="Y46" s="402"/>
      <c r="Z46" s="400"/>
      <c r="AA46" s="402"/>
      <c r="AB46" s="400"/>
      <c r="AC46" s="402"/>
      <c r="AD46" s="400"/>
      <c r="AE46" s="402"/>
      <c r="AF46" s="400"/>
      <c r="AG46" s="402"/>
      <c r="AH46" s="400"/>
      <c r="AI46" s="402"/>
      <c r="AJ46" s="400"/>
      <c r="AK46" s="402"/>
      <c r="AL46" s="423"/>
      <c r="AM46" s="402"/>
      <c r="AN46" s="402"/>
      <c r="AO46" s="404"/>
      <c r="AP46" s="404"/>
      <c r="AQ46" s="404"/>
      <c r="AR46" s="382" t="s">
        <v>138</v>
      </c>
      <c r="BX46" s="334"/>
      <c r="BY46" s="334"/>
      <c r="BZ46" s="334"/>
      <c r="CA46" s="334"/>
      <c r="CB46" s="334"/>
      <c r="CC46" s="334"/>
      <c r="CD46" s="334"/>
      <c r="CE46" s="334"/>
      <c r="CF46" s="334"/>
      <c r="CG46" s="361">
        <v>0</v>
      </c>
      <c r="CH46" s="361">
        <v>0</v>
      </c>
      <c r="CI46" s="361">
        <v>0</v>
      </c>
      <c r="CJ46" s="361"/>
      <c r="CK46" s="361"/>
      <c r="CL46" s="361"/>
      <c r="CM46" s="361"/>
      <c r="CN46" s="361"/>
      <c r="CO46" s="361"/>
      <c r="CP46" s="334"/>
      <c r="CQ46" s="334"/>
      <c r="CR46" s="334"/>
      <c r="CS46" s="334"/>
    </row>
    <row r="47" spans="1:97" s="333" customFormat="1" x14ac:dyDescent="0.25">
      <c r="A47" s="351" t="s">
        <v>36</v>
      </c>
      <c r="B47" s="376" t="s">
        <v>24</v>
      </c>
      <c r="C47" s="376">
        <f t="shared" si="6"/>
        <v>0</v>
      </c>
      <c r="D47" s="376">
        <f t="shared" si="7"/>
        <v>0</v>
      </c>
      <c r="E47" s="376">
        <f t="shared" si="5"/>
        <v>0</v>
      </c>
      <c r="F47" s="412"/>
      <c r="G47" s="413"/>
      <c r="H47" s="377"/>
      <c r="I47" s="378"/>
      <c r="J47" s="377"/>
      <c r="K47" s="379"/>
      <c r="L47" s="377"/>
      <c r="M47" s="379"/>
      <c r="N47" s="377"/>
      <c r="O47" s="379"/>
      <c r="P47" s="377"/>
      <c r="Q47" s="379"/>
      <c r="R47" s="377"/>
      <c r="S47" s="379"/>
      <c r="T47" s="377"/>
      <c r="U47" s="379"/>
      <c r="V47" s="377"/>
      <c r="W47" s="379"/>
      <c r="X47" s="377"/>
      <c r="Y47" s="379"/>
      <c r="Z47" s="377"/>
      <c r="AA47" s="379"/>
      <c r="AB47" s="377"/>
      <c r="AC47" s="379"/>
      <c r="AD47" s="377"/>
      <c r="AE47" s="379"/>
      <c r="AF47" s="377"/>
      <c r="AG47" s="379"/>
      <c r="AH47" s="377"/>
      <c r="AI47" s="379"/>
      <c r="AJ47" s="377"/>
      <c r="AK47" s="379"/>
      <c r="AL47" s="380"/>
      <c r="AM47" s="379"/>
      <c r="AN47" s="379"/>
      <c r="AO47" s="381"/>
      <c r="AP47" s="381"/>
      <c r="AQ47" s="381"/>
      <c r="AR47" s="382" t="s">
        <v>138</v>
      </c>
      <c r="BX47" s="334"/>
      <c r="BY47" s="334"/>
      <c r="BZ47" s="334"/>
      <c r="CA47" s="334"/>
      <c r="CB47" s="334"/>
      <c r="CC47" s="334"/>
      <c r="CD47" s="334"/>
      <c r="CE47" s="334"/>
      <c r="CF47" s="334"/>
      <c r="CG47" s="361">
        <v>0</v>
      </c>
      <c r="CH47" s="361">
        <v>0</v>
      </c>
      <c r="CI47" s="361">
        <v>0</v>
      </c>
      <c r="CJ47" s="361"/>
      <c r="CK47" s="361"/>
      <c r="CL47" s="361"/>
      <c r="CM47" s="361"/>
      <c r="CN47" s="361"/>
      <c r="CO47" s="361"/>
      <c r="CP47" s="334"/>
      <c r="CQ47" s="334"/>
      <c r="CR47" s="334"/>
      <c r="CS47" s="334"/>
    </row>
    <row r="48" spans="1:97" s="333" customFormat="1" x14ac:dyDescent="0.25">
      <c r="A48" s="360"/>
      <c r="B48" s="383" t="s">
        <v>25</v>
      </c>
      <c r="C48" s="383">
        <f t="shared" si="6"/>
        <v>0</v>
      </c>
      <c r="D48" s="383">
        <f t="shared" si="7"/>
        <v>0</v>
      </c>
      <c r="E48" s="383">
        <f t="shared" si="5"/>
        <v>0</v>
      </c>
      <c r="F48" s="414"/>
      <c r="G48" s="415"/>
      <c r="H48" s="384"/>
      <c r="I48" s="385"/>
      <c r="J48" s="384"/>
      <c r="K48" s="386"/>
      <c r="L48" s="384"/>
      <c r="M48" s="386"/>
      <c r="N48" s="384"/>
      <c r="O48" s="386"/>
      <c r="P48" s="384"/>
      <c r="Q48" s="386"/>
      <c r="R48" s="384"/>
      <c r="S48" s="386"/>
      <c r="T48" s="384"/>
      <c r="U48" s="386"/>
      <c r="V48" s="384"/>
      <c r="W48" s="386"/>
      <c r="X48" s="384"/>
      <c r="Y48" s="386"/>
      <c r="Z48" s="384"/>
      <c r="AA48" s="386"/>
      <c r="AB48" s="384"/>
      <c r="AC48" s="386"/>
      <c r="AD48" s="384"/>
      <c r="AE48" s="386"/>
      <c r="AF48" s="384"/>
      <c r="AG48" s="386"/>
      <c r="AH48" s="384"/>
      <c r="AI48" s="386"/>
      <c r="AJ48" s="384"/>
      <c r="AK48" s="386"/>
      <c r="AL48" s="387"/>
      <c r="AM48" s="386"/>
      <c r="AN48" s="386"/>
      <c r="AO48" s="388"/>
      <c r="AP48" s="388"/>
      <c r="AQ48" s="388"/>
      <c r="AR48" s="382" t="s">
        <v>138</v>
      </c>
      <c r="BX48" s="334"/>
      <c r="BY48" s="334"/>
      <c r="BZ48" s="334"/>
      <c r="CA48" s="334"/>
      <c r="CB48" s="334"/>
      <c r="CC48" s="334"/>
      <c r="CD48" s="334"/>
      <c r="CE48" s="334"/>
      <c r="CF48" s="334"/>
      <c r="CG48" s="361">
        <v>0</v>
      </c>
      <c r="CH48" s="361">
        <v>0</v>
      </c>
      <c r="CI48" s="361">
        <v>0</v>
      </c>
      <c r="CJ48" s="361"/>
      <c r="CK48" s="361"/>
      <c r="CL48" s="361"/>
      <c r="CM48" s="361"/>
      <c r="CN48" s="361"/>
      <c r="CO48" s="361"/>
      <c r="CP48" s="334"/>
      <c r="CQ48" s="334"/>
      <c r="CR48" s="334"/>
      <c r="CS48" s="334"/>
    </row>
    <row r="49" spans="1:97" s="333" customFormat="1" x14ac:dyDescent="0.25">
      <c r="A49" s="360"/>
      <c r="B49" s="383" t="s">
        <v>26</v>
      </c>
      <c r="C49" s="383">
        <f t="shared" si="6"/>
        <v>0</v>
      </c>
      <c r="D49" s="383">
        <f t="shared" si="7"/>
        <v>0</v>
      </c>
      <c r="E49" s="383">
        <f t="shared" si="5"/>
        <v>0</v>
      </c>
      <c r="F49" s="414"/>
      <c r="G49" s="415"/>
      <c r="H49" s="384"/>
      <c r="I49" s="385"/>
      <c r="J49" s="384"/>
      <c r="K49" s="386"/>
      <c r="L49" s="384"/>
      <c r="M49" s="386"/>
      <c r="N49" s="384"/>
      <c r="O49" s="386"/>
      <c r="P49" s="384"/>
      <c r="Q49" s="386"/>
      <c r="R49" s="384"/>
      <c r="S49" s="386"/>
      <c r="T49" s="384"/>
      <c r="U49" s="386"/>
      <c r="V49" s="384"/>
      <c r="W49" s="386"/>
      <c r="X49" s="384"/>
      <c r="Y49" s="386"/>
      <c r="Z49" s="384"/>
      <c r="AA49" s="386"/>
      <c r="AB49" s="384"/>
      <c r="AC49" s="386"/>
      <c r="AD49" s="384"/>
      <c r="AE49" s="386"/>
      <c r="AF49" s="384"/>
      <c r="AG49" s="386"/>
      <c r="AH49" s="384"/>
      <c r="AI49" s="386"/>
      <c r="AJ49" s="384"/>
      <c r="AK49" s="386"/>
      <c r="AL49" s="387"/>
      <c r="AM49" s="386"/>
      <c r="AN49" s="386"/>
      <c r="AO49" s="388"/>
      <c r="AP49" s="388"/>
      <c r="AQ49" s="388"/>
      <c r="AR49" s="382" t="s">
        <v>138</v>
      </c>
      <c r="BX49" s="334"/>
      <c r="BY49" s="334"/>
      <c r="BZ49" s="334"/>
      <c r="CA49" s="334"/>
      <c r="CB49" s="334"/>
      <c r="CC49" s="334"/>
      <c r="CD49" s="334"/>
      <c r="CE49" s="334"/>
      <c r="CF49" s="334"/>
      <c r="CG49" s="361"/>
      <c r="CH49" s="361"/>
      <c r="CI49" s="361">
        <v>0</v>
      </c>
      <c r="CJ49" s="361"/>
      <c r="CK49" s="361"/>
      <c r="CL49" s="361"/>
      <c r="CM49" s="361"/>
      <c r="CN49" s="361"/>
      <c r="CO49" s="361"/>
      <c r="CP49" s="334"/>
      <c r="CQ49" s="334"/>
      <c r="CR49" s="334"/>
      <c r="CS49" s="334"/>
    </row>
    <row r="50" spans="1:97" s="333" customFormat="1" x14ac:dyDescent="0.25">
      <c r="A50" s="360"/>
      <c r="B50" s="383" t="s">
        <v>27</v>
      </c>
      <c r="C50" s="383">
        <f t="shared" si="6"/>
        <v>0</v>
      </c>
      <c r="D50" s="383">
        <f t="shared" si="7"/>
        <v>0</v>
      </c>
      <c r="E50" s="383">
        <f t="shared" si="5"/>
        <v>0</v>
      </c>
      <c r="F50" s="414"/>
      <c r="G50" s="415"/>
      <c r="H50" s="384"/>
      <c r="I50" s="385"/>
      <c r="J50" s="384"/>
      <c r="K50" s="386"/>
      <c r="L50" s="384"/>
      <c r="M50" s="386"/>
      <c r="N50" s="384"/>
      <c r="O50" s="386"/>
      <c r="P50" s="384"/>
      <c r="Q50" s="386"/>
      <c r="R50" s="384"/>
      <c r="S50" s="386"/>
      <c r="T50" s="384"/>
      <c r="U50" s="386"/>
      <c r="V50" s="384"/>
      <c r="W50" s="386"/>
      <c r="X50" s="384"/>
      <c r="Y50" s="386"/>
      <c r="Z50" s="384"/>
      <c r="AA50" s="386"/>
      <c r="AB50" s="384"/>
      <c r="AC50" s="386"/>
      <c r="AD50" s="384"/>
      <c r="AE50" s="386"/>
      <c r="AF50" s="384"/>
      <c r="AG50" s="386"/>
      <c r="AH50" s="384"/>
      <c r="AI50" s="386"/>
      <c r="AJ50" s="384"/>
      <c r="AK50" s="386"/>
      <c r="AL50" s="387"/>
      <c r="AM50" s="386"/>
      <c r="AN50" s="386"/>
      <c r="AO50" s="388"/>
      <c r="AP50" s="388"/>
      <c r="AQ50" s="388"/>
      <c r="AR50" s="382" t="s">
        <v>138</v>
      </c>
      <c r="BX50" s="334"/>
      <c r="BY50" s="334"/>
      <c r="BZ50" s="334"/>
      <c r="CA50" s="334"/>
      <c r="CB50" s="334"/>
      <c r="CC50" s="334"/>
      <c r="CD50" s="334"/>
      <c r="CE50" s="334"/>
      <c r="CF50" s="334"/>
      <c r="CG50" s="361"/>
      <c r="CH50" s="361">
        <v>0</v>
      </c>
      <c r="CI50" s="361">
        <v>0</v>
      </c>
      <c r="CJ50" s="361"/>
      <c r="CK50" s="361"/>
      <c r="CL50" s="361"/>
      <c r="CM50" s="361"/>
      <c r="CN50" s="361"/>
      <c r="CO50" s="361"/>
      <c r="CP50" s="334"/>
      <c r="CQ50" s="334"/>
      <c r="CR50" s="334"/>
      <c r="CS50" s="334"/>
    </row>
    <row r="51" spans="1:97" s="333" customFormat="1" x14ac:dyDescent="0.25">
      <c r="A51" s="360"/>
      <c r="B51" s="383" t="s">
        <v>28</v>
      </c>
      <c r="C51" s="383">
        <f t="shared" si="6"/>
        <v>0</v>
      </c>
      <c r="D51" s="383">
        <f t="shared" si="7"/>
        <v>0</v>
      </c>
      <c r="E51" s="383">
        <f t="shared" si="5"/>
        <v>0</v>
      </c>
      <c r="F51" s="414"/>
      <c r="G51" s="415"/>
      <c r="H51" s="384"/>
      <c r="I51" s="385"/>
      <c r="J51" s="384"/>
      <c r="K51" s="386"/>
      <c r="L51" s="384"/>
      <c r="M51" s="386"/>
      <c r="N51" s="384"/>
      <c r="O51" s="386"/>
      <c r="P51" s="384"/>
      <c r="Q51" s="386"/>
      <c r="R51" s="384"/>
      <c r="S51" s="386"/>
      <c r="T51" s="384"/>
      <c r="U51" s="386"/>
      <c r="V51" s="384"/>
      <c r="W51" s="386"/>
      <c r="X51" s="384"/>
      <c r="Y51" s="386"/>
      <c r="Z51" s="384"/>
      <c r="AA51" s="386"/>
      <c r="AB51" s="384"/>
      <c r="AC51" s="386"/>
      <c r="AD51" s="384"/>
      <c r="AE51" s="386"/>
      <c r="AF51" s="384"/>
      <c r="AG51" s="386"/>
      <c r="AH51" s="384"/>
      <c r="AI51" s="386"/>
      <c r="AJ51" s="384"/>
      <c r="AK51" s="386"/>
      <c r="AL51" s="387"/>
      <c r="AM51" s="386"/>
      <c r="AN51" s="386"/>
      <c r="AO51" s="388"/>
      <c r="AP51" s="388"/>
      <c r="AQ51" s="388"/>
      <c r="AR51" s="382" t="s">
        <v>138</v>
      </c>
      <c r="BX51" s="334"/>
      <c r="BY51" s="334"/>
      <c r="BZ51" s="334"/>
      <c r="CA51" s="334"/>
      <c r="CB51" s="334"/>
      <c r="CC51" s="334"/>
      <c r="CD51" s="334"/>
      <c r="CE51" s="334"/>
      <c r="CF51" s="334"/>
      <c r="CG51" s="361"/>
      <c r="CH51" s="361">
        <v>0</v>
      </c>
      <c r="CI51" s="361">
        <v>0</v>
      </c>
      <c r="CJ51" s="361"/>
      <c r="CK51" s="361"/>
      <c r="CL51" s="361"/>
      <c r="CM51" s="361"/>
      <c r="CN51" s="361"/>
      <c r="CO51" s="361"/>
      <c r="CP51" s="334"/>
      <c r="CQ51" s="334"/>
      <c r="CR51" s="334"/>
      <c r="CS51" s="334"/>
    </row>
    <row r="52" spans="1:97" s="333" customFormat="1" x14ac:dyDescent="0.25">
      <c r="A52" s="360"/>
      <c r="B52" s="383" t="s">
        <v>29</v>
      </c>
      <c r="C52" s="383">
        <f t="shared" si="6"/>
        <v>0</v>
      </c>
      <c r="D52" s="383">
        <f t="shared" si="7"/>
        <v>0</v>
      </c>
      <c r="E52" s="383">
        <f t="shared" si="5"/>
        <v>0</v>
      </c>
      <c r="F52" s="414"/>
      <c r="G52" s="415"/>
      <c r="H52" s="384"/>
      <c r="I52" s="385"/>
      <c r="J52" s="384"/>
      <c r="K52" s="386"/>
      <c r="L52" s="384"/>
      <c r="M52" s="386"/>
      <c r="N52" s="384"/>
      <c r="O52" s="386"/>
      <c r="P52" s="384"/>
      <c r="Q52" s="386"/>
      <c r="R52" s="384"/>
      <c r="S52" s="386"/>
      <c r="T52" s="384"/>
      <c r="U52" s="386"/>
      <c r="V52" s="384"/>
      <c r="W52" s="386"/>
      <c r="X52" s="384"/>
      <c r="Y52" s="386"/>
      <c r="Z52" s="384"/>
      <c r="AA52" s="386"/>
      <c r="AB52" s="384"/>
      <c r="AC52" s="386"/>
      <c r="AD52" s="384"/>
      <c r="AE52" s="386"/>
      <c r="AF52" s="384"/>
      <c r="AG52" s="386"/>
      <c r="AH52" s="384"/>
      <c r="AI52" s="386"/>
      <c r="AJ52" s="384"/>
      <c r="AK52" s="386"/>
      <c r="AL52" s="387"/>
      <c r="AM52" s="386"/>
      <c r="AN52" s="386"/>
      <c r="AO52" s="388"/>
      <c r="AP52" s="388"/>
      <c r="AQ52" s="388"/>
      <c r="AR52" s="382" t="s">
        <v>138</v>
      </c>
      <c r="BX52" s="334"/>
      <c r="BY52" s="334"/>
      <c r="BZ52" s="334"/>
      <c r="CA52" s="334"/>
      <c r="CB52" s="334"/>
      <c r="CC52" s="334"/>
      <c r="CD52" s="334"/>
      <c r="CE52" s="334"/>
      <c r="CF52" s="334"/>
      <c r="CG52" s="361"/>
      <c r="CH52" s="361">
        <v>0</v>
      </c>
      <c r="CI52" s="361">
        <v>0</v>
      </c>
      <c r="CJ52" s="361"/>
      <c r="CK52" s="361"/>
      <c r="CL52" s="361"/>
      <c r="CM52" s="361"/>
      <c r="CN52" s="361"/>
      <c r="CO52" s="361"/>
      <c r="CP52" s="334"/>
      <c r="CQ52" s="334"/>
      <c r="CR52" s="334"/>
      <c r="CS52" s="334"/>
    </row>
    <row r="53" spans="1:97" s="333" customFormat="1" x14ac:dyDescent="0.25">
      <c r="A53" s="360"/>
      <c r="B53" s="383" t="s">
        <v>30</v>
      </c>
      <c r="C53" s="383">
        <f t="shared" si="6"/>
        <v>0</v>
      </c>
      <c r="D53" s="383">
        <f t="shared" si="7"/>
        <v>0</v>
      </c>
      <c r="E53" s="383">
        <f t="shared" si="5"/>
        <v>0</v>
      </c>
      <c r="F53" s="414"/>
      <c r="G53" s="415"/>
      <c r="H53" s="384"/>
      <c r="I53" s="385"/>
      <c r="J53" s="384"/>
      <c r="K53" s="386"/>
      <c r="L53" s="384"/>
      <c r="M53" s="386"/>
      <c r="N53" s="384"/>
      <c r="O53" s="386"/>
      <c r="P53" s="384"/>
      <c r="Q53" s="386"/>
      <c r="R53" s="384"/>
      <c r="S53" s="386"/>
      <c r="T53" s="384"/>
      <c r="U53" s="386"/>
      <c r="V53" s="384"/>
      <c r="W53" s="386"/>
      <c r="X53" s="384"/>
      <c r="Y53" s="386"/>
      <c r="Z53" s="384"/>
      <c r="AA53" s="386"/>
      <c r="AB53" s="384"/>
      <c r="AC53" s="386"/>
      <c r="AD53" s="384"/>
      <c r="AE53" s="386"/>
      <c r="AF53" s="384"/>
      <c r="AG53" s="386"/>
      <c r="AH53" s="384"/>
      <c r="AI53" s="386"/>
      <c r="AJ53" s="384"/>
      <c r="AK53" s="386"/>
      <c r="AL53" s="387"/>
      <c r="AM53" s="386"/>
      <c r="AN53" s="386"/>
      <c r="AO53" s="388"/>
      <c r="AP53" s="388"/>
      <c r="AQ53" s="388"/>
      <c r="AR53" s="382" t="s">
        <v>138</v>
      </c>
      <c r="BX53" s="334"/>
      <c r="BY53" s="334"/>
      <c r="BZ53" s="334"/>
      <c r="CA53" s="334"/>
      <c r="CB53" s="334"/>
      <c r="CC53" s="334"/>
      <c r="CD53" s="334"/>
      <c r="CE53" s="334"/>
      <c r="CF53" s="334"/>
      <c r="CG53" s="361"/>
      <c r="CH53" s="361">
        <v>0</v>
      </c>
      <c r="CI53" s="361">
        <v>0</v>
      </c>
      <c r="CJ53" s="361"/>
      <c r="CK53" s="361"/>
      <c r="CL53" s="361"/>
      <c r="CM53" s="361"/>
      <c r="CN53" s="361"/>
      <c r="CO53" s="361"/>
      <c r="CP53" s="334"/>
      <c r="CQ53" s="334"/>
      <c r="CR53" s="334"/>
      <c r="CS53" s="334"/>
    </row>
    <row r="54" spans="1:97" s="333" customFormat="1" x14ac:dyDescent="0.25">
      <c r="A54" s="360"/>
      <c r="B54" s="389" t="s">
        <v>31</v>
      </c>
      <c r="C54" s="389">
        <f t="shared" si="6"/>
        <v>0</v>
      </c>
      <c r="D54" s="389">
        <f t="shared" si="7"/>
        <v>0</v>
      </c>
      <c r="E54" s="389">
        <f t="shared" si="5"/>
        <v>0</v>
      </c>
      <c r="F54" s="414"/>
      <c r="G54" s="415"/>
      <c r="H54" s="390"/>
      <c r="I54" s="391"/>
      <c r="J54" s="390"/>
      <c r="K54" s="392"/>
      <c r="L54" s="390"/>
      <c r="M54" s="392"/>
      <c r="N54" s="390"/>
      <c r="O54" s="392"/>
      <c r="P54" s="390"/>
      <c r="Q54" s="392"/>
      <c r="R54" s="390"/>
      <c r="S54" s="392"/>
      <c r="T54" s="390"/>
      <c r="U54" s="392"/>
      <c r="V54" s="390"/>
      <c r="W54" s="392"/>
      <c r="X54" s="390"/>
      <c r="Y54" s="392"/>
      <c r="Z54" s="390"/>
      <c r="AA54" s="392"/>
      <c r="AB54" s="390"/>
      <c r="AC54" s="392"/>
      <c r="AD54" s="390"/>
      <c r="AE54" s="392"/>
      <c r="AF54" s="390"/>
      <c r="AG54" s="392"/>
      <c r="AH54" s="390"/>
      <c r="AI54" s="392"/>
      <c r="AJ54" s="390"/>
      <c r="AK54" s="392"/>
      <c r="AL54" s="393"/>
      <c r="AM54" s="392"/>
      <c r="AN54" s="392"/>
      <c r="AO54" s="388"/>
      <c r="AP54" s="388"/>
      <c r="AQ54" s="388"/>
      <c r="AR54" s="382" t="s">
        <v>138</v>
      </c>
      <c r="BX54" s="334"/>
      <c r="BY54" s="334"/>
      <c r="BZ54" s="334"/>
      <c r="CA54" s="334"/>
      <c r="CB54" s="334"/>
      <c r="CC54" s="334"/>
      <c r="CD54" s="334"/>
      <c r="CE54" s="334"/>
      <c r="CF54" s="334"/>
      <c r="CG54" s="361"/>
      <c r="CH54" s="361">
        <v>0</v>
      </c>
      <c r="CI54" s="361">
        <v>0</v>
      </c>
      <c r="CJ54" s="361"/>
      <c r="CK54" s="361"/>
      <c r="CL54" s="361"/>
      <c r="CM54" s="361"/>
      <c r="CN54" s="361"/>
      <c r="CO54" s="361"/>
      <c r="CP54" s="334"/>
      <c r="CQ54" s="334"/>
      <c r="CR54" s="334"/>
      <c r="CS54" s="334"/>
    </row>
    <row r="55" spans="1:97" s="333" customFormat="1" x14ac:dyDescent="0.25">
      <c r="A55" s="360"/>
      <c r="B55" s="383" t="s">
        <v>32</v>
      </c>
      <c r="C55" s="383">
        <f t="shared" si="6"/>
        <v>0</v>
      </c>
      <c r="D55" s="383">
        <f t="shared" si="7"/>
        <v>0</v>
      </c>
      <c r="E55" s="383">
        <f t="shared" si="5"/>
        <v>0</v>
      </c>
      <c r="F55" s="414"/>
      <c r="G55" s="415"/>
      <c r="H55" s="384"/>
      <c r="I55" s="385"/>
      <c r="J55" s="384"/>
      <c r="K55" s="386"/>
      <c r="L55" s="384"/>
      <c r="M55" s="386"/>
      <c r="N55" s="384"/>
      <c r="O55" s="386"/>
      <c r="P55" s="384"/>
      <c r="Q55" s="386"/>
      <c r="R55" s="384"/>
      <c r="S55" s="386"/>
      <c r="T55" s="384"/>
      <c r="U55" s="386"/>
      <c r="V55" s="384"/>
      <c r="W55" s="386"/>
      <c r="X55" s="384"/>
      <c r="Y55" s="386"/>
      <c r="Z55" s="384"/>
      <c r="AA55" s="386"/>
      <c r="AB55" s="384"/>
      <c r="AC55" s="386"/>
      <c r="AD55" s="384"/>
      <c r="AE55" s="386"/>
      <c r="AF55" s="384"/>
      <c r="AG55" s="386"/>
      <c r="AH55" s="384"/>
      <c r="AI55" s="386"/>
      <c r="AJ55" s="384"/>
      <c r="AK55" s="386"/>
      <c r="AL55" s="387"/>
      <c r="AM55" s="386"/>
      <c r="AN55" s="386"/>
      <c r="AO55" s="388"/>
      <c r="AP55" s="388"/>
      <c r="AQ55" s="388"/>
      <c r="AR55" s="382" t="s">
        <v>138</v>
      </c>
      <c r="BX55" s="334"/>
      <c r="BY55" s="334"/>
      <c r="BZ55" s="334"/>
      <c r="CA55" s="334"/>
      <c r="CB55" s="334"/>
      <c r="CC55" s="334"/>
      <c r="CD55" s="334"/>
      <c r="CE55" s="334"/>
      <c r="CF55" s="334"/>
      <c r="CG55" s="361"/>
      <c r="CH55" s="361">
        <v>0</v>
      </c>
      <c r="CI55" s="361">
        <v>0</v>
      </c>
      <c r="CJ55" s="361"/>
      <c r="CK55" s="361"/>
      <c r="CL55" s="361"/>
      <c r="CM55" s="361"/>
      <c r="CN55" s="361"/>
      <c r="CO55" s="361"/>
      <c r="CP55" s="334"/>
      <c r="CQ55" s="334"/>
      <c r="CR55" s="334"/>
      <c r="CS55" s="334"/>
    </row>
    <row r="56" spans="1:97" s="333" customFormat="1" x14ac:dyDescent="0.25">
      <c r="A56" s="360"/>
      <c r="B56" s="394" t="s">
        <v>112</v>
      </c>
      <c r="C56" s="395">
        <f t="shared" si="6"/>
        <v>0</v>
      </c>
      <c r="D56" s="395">
        <f t="shared" si="7"/>
        <v>0</v>
      </c>
      <c r="E56" s="397">
        <f t="shared" si="5"/>
        <v>0</v>
      </c>
      <c r="F56" s="414"/>
      <c r="G56" s="424"/>
      <c r="H56" s="384"/>
      <c r="I56" s="385"/>
      <c r="J56" s="384"/>
      <c r="K56" s="386"/>
      <c r="L56" s="384"/>
      <c r="M56" s="386"/>
      <c r="N56" s="384"/>
      <c r="O56" s="386"/>
      <c r="P56" s="384"/>
      <c r="Q56" s="386"/>
      <c r="R56" s="384"/>
      <c r="S56" s="386"/>
      <c r="T56" s="384"/>
      <c r="U56" s="386"/>
      <c r="V56" s="384"/>
      <c r="W56" s="386"/>
      <c r="X56" s="384"/>
      <c r="Y56" s="386"/>
      <c r="Z56" s="384"/>
      <c r="AA56" s="386"/>
      <c r="AB56" s="384"/>
      <c r="AC56" s="386"/>
      <c r="AD56" s="384"/>
      <c r="AE56" s="386"/>
      <c r="AF56" s="384"/>
      <c r="AG56" s="425"/>
      <c r="AH56" s="384"/>
      <c r="AI56" s="386"/>
      <c r="AJ56" s="384"/>
      <c r="AK56" s="386"/>
      <c r="AL56" s="387"/>
      <c r="AM56" s="386"/>
      <c r="AN56" s="386"/>
      <c r="AO56" s="388"/>
      <c r="AP56" s="388"/>
      <c r="AQ56" s="388"/>
      <c r="AR56" s="382" t="s">
        <v>138</v>
      </c>
      <c r="BX56" s="334"/>
      <c r="BY56" s="334"/>
      <c r="BZ56" s="334"/>
      <c r="CA56" s="334"/>
      <c r="CB56" s="334"/>
      <c r="CC56" s="334"/>
      <c r="CD56" s="334"/>
      <c r="CE56" s="334"/>
      <c r="CF56" s="334"/>
      <c r="CG56" s="361"/>
      <c r="CH56" s="361">
        <v>0</v>
      </c>
      <c r="CI56" s="361">
        <v>0</v>
      </c>
      <c r="CJ56" s="361"/>
      <c r="CK56" s="361"/>
      <c r="CL56" s="361"/>
      <c r="CM56" s="361"/>
      <c r="CN56" s="361"/>
      <c r="CO56" s="361"/>
      <c r="CP56" s="334"/>
      <c r="CQ56" s="334"/>
      <c r="CR56" s="334"/>
      <c r="CS56" s="334"/>
    </row>
    <row r="57" spans="1:97" s="333" customFormat="1" x14ac:dyDescent="0.25">
      <c r="A57" s="375"/>
      <c r="B57" s="399" t="s">
        <v>33</v>
      </c>
      <c r="C57" s="399">
        <f t="shared" si="6"/>
        <v>0</v>
      </c>
      <c r="D57" s="399">
        <f t="shared" si="7"/>
        <v>0</v>
      </c>
      <c r="E57" s="399">
        <f t="shared" si="5"/>
        <v>0</v>
      </c>
      <c r="F57" s="421"/>
      <c r="G57" s="422"/>
      <c r="H57" s="400"/>
      <c r="I57" s="401"/>
      <c r="J57" s="400"/>
      <c r="K57" s="402"/>
      <c r="L57" s="400"/>
      <c r="M57" s="402"/>
      <c r="N57" s="400"/>
      <c r="O57" s="402"/>
      <c r="P57" s="400"/>
      <c r="Q57" s="402"/>
      <c r="R57" s="400"/>
      <c r="S57" s="402"/>
      <c r="T57" s="400"/>
      <c r="U57" s="402"/>
      <c r="V57" s="400"/>
      <c r="W57" s="402"/>
      <c r="X57" s="400"/>
      <c r="Y57" s="402"/>
      <c r="Z57" s="400"/>
      <c r="AA57" s="402"/>
      <c r="AB57" s="400"/>
      <c r="AC57" s="402"/>
      <c r="AD57" s="400"/>
      <c r="AE57" s="402"/>
      <c r="AF57" s="400"/>
      <c r="AG57" s="402"/>
      <c r="AH57" s="400"/>
      <c r="AI57" s="402"/>
      <c r="AJ57" s="400"/>
      <c r="AK57" s="402"/>
      <c r="AL57" s="423"/>
      <c r="AM57" s="402"/>
      <c r="AN57" s="402"/>
      <c r="AO57" s="404"/>
      <c r="AP57" s="404"/>
      <c r="AQ57" s="404"/>
      <c r="AR57" s="382" t="s">
        <v>138</v>
      </c>
      <c r="BX57" s="334"/>
      <c r="BY57" s="334"/>
      <c r="BZ57" s="334"/>
      <c r="CA57" s="334"/>
      <c r="CB57" s="334"/>
      <c r="CC57" s="334"/>
      <c r="CD57" s="334"/>
      <c r="CE57" s="334"/>
      <c r="CF57" s="334"/>
      <c r="CG57" s="361"/>
      <c r="CH57" s="361">
        <v>0</v>
      </c>
      <c r="CI57" s="361">
        <v>0</v>
      </c>
      <c r="CJ57" s="361"/>
      <c r="CK57" s="361"/>
      <c r="CL57" s="361"/>
      <c r="CM57" s="361"/>
      <c r="CN57" s="361"/>
      <c r="CO57" s="361"/>
      <c r="CP57" s="334"/>
      <c r="CQ57" s="334"/>
      <c r="CR57" s="334"/>
      <c r="CS57" s="334"/>
    </row>
    <row r="58" spans="1:97" s="333" customFormat="1" x14ac:dyDescent="0.25">
      <c r="A58" s="351" t="s">
        <v>37</v>
      </c>
      <c r="B58" s="376" t="s">
        <v>24</v>
      </c>
      <c r="C58" s="376">
        <f t="shared" si="6"/>
        <v>0</v>
      </c>
      <c r="D58" s="376">
        <f t="shared" si="7"/>
        <v>0</v>
      </c>
      <c r="E58" s="376">
        <f t="shared" si="5"/>
        <v>0</v>
      </c>
      <c r="F58" s="412"/>
      <c r="G58" s="413"/>
      <c r="H58" s="412"/>
      <c r="I58" s="413"/>
      <c r="J58" s="377"/>
      <c r="K58" s="379"/>
      <c r="L58" s="377"/>
      <c r="M58" s="379"/>
      <c r="N58" s="377"/>
      <c r="O58" s="379"/>
      <c r="P58" s="377"/>
      <c r="Q58" s="379"/>
      <c r="R58" s="377"/>
      <c r="S58" s="379"/>
      <c r="T58" s="377"/>
      <c r="U58" s="379"/>
      <c r="V58" s="377"/>
      <c r="W58" s="379"/>
      <c r="X58" s="377"/>
      <c r="Y58" s="379"/>
      <c r="Z58" s="377"/>
      <c r="AA58" s="379"/>
      <c r="AB58" s="377"/>
      <c r="AC58" s="379"/>
      <c r="AD58" s="377"/>
      <c r="AE58" s="379"/>
      <c r="AF58" s="377"/>
      <c r="AG58" s="379"/>
      <c r="AH58" s="377"/>
      <c r="AI58" s="379"/>
      <c r="AJ58" s="377"/>
      <c r="AK58" s="379"/>
      <c r="AL58" s="380"/>
      <c r="AM58" s="379"/>
      <c r="AN58" s="379"/>
      <c r="AO58" s="426"/>
      <c r="AP58" s="426"/>
      <c r="AQ58" s="426"/>
      <c r="AR58" s="382" t="s">
        <v>138</v>
      </c>
      <c r="BX58" s="334"/>
      <c r="BY58" s="334"/>
      <c r="BZ58" s="334"/>
      <c r="CA58" s="334"/>
      <c r="CB58" s="334"/>
      <c r="CC58" s="334"/>
      <c r="CD58" s="334"/>
      <c r="CE58" s="334"/>
      <c r="CF58" s="334"/>
      <c r="CG58" s="361"/>
      <c r="CH58" s="361">
        <v>0</v>
      </c>
      <c r="CI58" s="361">
        <v>0</v>
      </c>
      <c r="CJ58" s="361"/>
      <c r="CK58" s="361"/>
      <c r="CL58" s="361"/>
      <c r="CM58" s="361"/>
      <c r="CN58" s="361"/>
      <c r="CO58" s="361"/>
      <c r="CP58" s="334"/>
      <c r="CQ58" s="334"/>
      <c r="CR58" s="334"/>
      <c r="CS58" s="334"/>
    </row>
    <row r="59" spans="1:97" s="333" customFormat="1" x14ac:dyDescent="0.25">
      <c r="A59" s="360"/>
      <c r="B59" s="383" t="s">
        <v>25</v>
      </c>
      <c r="C59" s="383">
        <f t="shared" si="6"/>
        <v>0</v>
      </c>
      <c r="D59" s="383">
        <f t="shared" si="7"/>
        <v>0</v>
      </c>
      <c r="E59" s="383">
        <f t="shared" si="5"/>
        <v>0</v>
      </c>
      <c r="F59" s="414"/>
      <c r="G59" s="415"/>
      <c r="H59" s="414"/>
      <c r="I59" s="415"/>
      <c r="J59" s="384"/>
      <c r="K59" s="386"/>
      <c r="L59" s="384"/>
      <c r="M59" s="386"/>
      <c r="N59" s="384"/>
      <c r="O59" s="386"/>
      <c r="P59" s="384"/>
      <c r="Q59" s="386"/>
      <c r="R59" s="384"/>
      <c r="S59" s="386"/>
      <c r="T59" s="384"/>
      <c r="U59" s="386"/>
      <c r="V59" s="384"/>
      <c r="W59" s="386"/>
      <c r="X59" s="384"/>
      <c r="Y59" s="386"/>
      <c r="Z59" s="384"/>
      <c r="AA59" s="386"/>
      <c r="AB59" s="384"/>
      <c r="AC59" s="386"/>
      <c r="AD59" s="384"/>
      <c r="AE59" s="386"/>
      <c r="AF59" s="384"/>
      <c r="AG59" s="386"/>
      <c r="AH59" s="384"/>
      <c r="AI59" s="386"/>
      <c r="AJ59" s="384"/>
      <c r="AK59" s="386"/>
      <c r="AL59" s="387"/>
      <c r="AM59" s="386"/>
      <c r="AN59" s="386"/>
      <c r="AO59" s="388"/>
      <c r="AP59" s="388"/>
      <c r="AQ59" s="388"/>
      <c r="AR59" s="382" t="s">
        <v>138</v>
      </c>
      <c r="BX59" s="334"/>
      <c r="BY59" s="334"/>
      <c r="BZ59" s="334"/>
      <c r="CA59" s="334"/>
      <c r="CB59" s="334"/>
      <c r="CC59" s="334"/>
      <c r="CD59" s="334"/>
      <c r="CE59" s="334"/>
      <c r="CF59" s="334"/>
      <c r="CG59" s="361"/>
      <c r="CH59" s="361">
        <v>0</v>
      </c>
      <c r="CI59" s="361">
        <v>0</v>
      </c>
      <c r="CJ59" s="361"/>
      <c r="CK59" s="361"/>
      <c r="CL59" s="361"/>
      <c r="CM59" s="361"/>
      <c r="CN59" s="361"/>
      <c r="CO59" s="361"/>
      <c r="CP59" s="334"/>
      <c r="CQ59" s="334"/>
      <c r="CR59" s="334"/>
      <c r="CS59" s="334"/>
    </row>
    <row r="60" spans="1:97" s="333" customFormat="1" x14ac:dyDescent="0.25">
      <c r="A60" s="360"/>
      <c r="B60" s="383" t="s">
        <v>26</v>
      </c>
      <c r="C60" s="383">
        <f t="shared" si="6"/>
        <v>0</v>
      </c>
      <c r="D60" s="383">
        <f t="shared" si="7"/>
        <v>0</v>
      </c>
      <c r="E60" s="383">
        <f t="shared" si="5"/>
        <v>0</v>
      </c>
      <c r="F60" s="414"/>
      <c r="G60" s="415"/>
      <c r="H60" s="414"/>
      <c r="I60" s="415"/>
      <c r="J60" s="384"/>
      <c r="K60" s="386"/>
      <c r="L60" s="384"/>
      <c r="M60" s="386"/>
      <c r="N60" s="384"/>
      <c r="O60" s="386"/>
      <c r="P60" s="384"/>
      <c r="Q60" s="386"/>
      <c r="R60" s="384"/>
      <c r="S60" s="386"/>
      <c r="T60" s="384"/>
      <c r="U60" s="386"/>
      <c r="V60" s="384"/>
      <c r="W60" s="386"/>
      <c r="X60" s="384"/>
      <c r="Y60" s="386"/>
      <c r="Z60" s="384"/>
      <c r="AA60" s="386"/>
      <c r="AB60" s="384"/>
      <c r="AC60" s="386"/>
      <c r="AD60" s="384"/>
      <c r="AE60" s="386"/>
      <c r="AF60" s="384"/>
      <c r="AG60" s="386"/>
      <c r="AH60" s="384"/>
      <c r="AI60" s="386"/>
      <c r="AJ60" s="384"/>
      <c r="AK60" s="386"/>
      <c r="AL60" s="387"/>
      <c r="AM60" s="386"/>
      <c r="AN60" s="386"/>
      <c r="AO60" s="388"/>
      <c r="AP60" s="388"/>
      <c r="AQ60" s="388"/>
      <c r="AR60" s="382" t="s">
        <v>138</v>
      </c>
      <c r="BX60" s="334"/>
      <c r="BY60" s="334"/>
      <c r="BZ60" s="334"/>
      <c r="CA60" s="334"/>
      <c r="CB60" s="334"/>
      <c r="CC60" s="334"/>
      <c r="CD60" s="334"/>
      <c r="CE60" s="334"/>
      <c r="CF60" s="334"/>
      <c r="CG60" s="361"/>
      <c r="CH60" s="361">
        <v>0</v>
      </c>
      <c r="CI60" s="361">
        <v>0</v>
      </c>
      <c r="CJ60" s="361"/>
      <c r="CK60" s="361"/>
      <c r="CL60" s="361"/>
      <c r="CM60" s="361"/>
      <c r="CN60" s="361"/>
      <c r="CO60" s="361"/>
      <c r="CP60" s="334"/>
      <c r="CQ60" s="334"/>
      <c r="CR60" s="334"/>
      <c r="CS60" s="334"/>
    </row>
    <row r="61" spans="1:97" s="333" customFormat="1" x14ac:dyDescent="0.25">
      <c r="A61" s="360"/>
      <c r="B61" s="383" t="s">
        <v>28</v>
      </c>
      <c r="C61" s="383">
        <f t="shared" si="6"/>
        <v>0</v>
      </c>
      <c r="D61" s="383">
        <f t="shared" si="7"/>
        <v>0</v>
      </c>
      <c r="E61" s="383">
        <f t="shared" si="5"/>
        <v>0</v>
      </c>
      <c r="F61" s="414"/>
      <c r="G61" s="415"/>
      <c r="H61" s="414"/>
      <c r="I61" s="415"/>
      <c r="J61" s="384"/>
      <c r="K61" s="386"/>
      <c r="L61" s="384"/>
      <c r="M61" s="386"/>
      <c r="N61" s="384"/>
      <c r="O61" s="386"/>
      <c r="P61" s="384"/>
      <c r="Q61" s="386"/>
      <c r="R61" s="384"/>
      <c r="S61" s="386"/>
      <c r="T61" s="384"/>
      <c r="U61" s="386"/>
      <c r="V61" s="384"/>
      <c r="W61" s="386"/>
      <c r="X61" s="384"/>
      <c r="Y61" s="386"/>
      <c r="Z61" s="384"/>
      <c r="AA61" s="386"/>
      <c r="AB61" s="384"/>
      <c r="AC61" s="386"/>
      <c r="AD61" s="384"/>
      <c r="AE61" s="386"/>
      <c r="AF61" s="384"/>
      <c r="AG61" s="386"/>
      <c r="AH61" s="384"/>
      <c r="AI61" s="386"/>
      <c r="AJ61" s="384"/>
      <c r="AK61" s="386"/>
      <c r="AL61" s="387"/>
      <c r="AM61" s="386"/>
      <c r="AN61" s="386"/>
      <c r="AO61" s="388"/>
      <c r="AP61" s="388"/>
      <c r="AQ61" s="388"/>
      <c r="AR61" s="382" t="s">
        <v>138</v>
      </c>
      <c r="BX61" s="334"/>
      <c r="BY61" s="334"/>
      <c r="BZ61" s="334"/>
      <c r="CA61" s="334"/>
      <c r="CB61" s="334"/>
      <c r="CC61" s="334"/>
      <c r="CD61" s="334"/>
      <c r="CE61" s="334"/>
      <c r="CF61" s="334"/>
      <c r="CG61" s="361"/>
      <c r="CH61" s="361">
        <v>0</v>
      </c>
      <c r="CI61" s="361">
        <v>0</v>
      </c>
      <c r="CJ61" s="361"/>
      <c r="CK61" s="361"/>
      <c r="CL61" s="361"/>
      <c r="CM61" s="361"/>
      <c r="CN61" s="361"/>
      <c r="CO61" s="361"/>
      <c r="CP61" s="334"/>
      <c r="CQ61" s="334"/>
      <c r="CR61" s="334"/>
      <c r="CS61" s="334"/>
    </row>
    <row r="62" spans="1:97" s="333" customFormat="1" x14ac:dyDescent="0.25">
      <c r="A62" s="360"/>
      <c r="B62" s="383" t="s">
        <v>29</v>
      </c>
      <c r="C62" s="383">
        <f t="shared" si="6"/>
        <v>0</v>
      </c>
      <c r="D62" s="383">
        <f t="shared" si="7"/>
        <v>0</v>
      </c>
      <c r="E62" s="383">
        <f t="shared" si="5"/>
        <v>0</v>
      </c>
      <c r="F62" s="414"/>
      <c r="G62" s="415"/>
      <c r="H62" s="414"/>
      <c r="I62" s="415"/>
      <c r="J62" s="384"/>
      <c r="K62" s="386"/>
      <c r="L62" s="384"/>
      <c r="M62" s="386"/>
      <c r="N62" s="384"/>
      <c r="O62" s="386"/>
      <c r="P62" s="384"/>
      <c r="Q62" s="386"/>
      <c r="R62" s="384"/>
      <c r="S62" s="386"/>
      <c r="T62" s="384"/>
      <c r="U62" s="386"/>
      <c r="V62" s="384"/>
      <c r="W62" s="386"/>
      <c r="X62" s="384"/>
      <c r="Y62" s="386"/>
      <c r="Z62" s="384"/>
      <c r="AA62" s="386"/>
      <c r="AB62" s="384"/>
      <c r="AC62" s="386"/>
      <c r="AD62" s="384"/>
      <c r="AE62" s="386"/>
      <c r="AF62" s="384"/>
      <c r="AG62" s="386"/>
      <c r="AH62" s="384"/>
      <c r="AI62" s="386"/>
      <c r="AJ62" s="384"/>
      <c r="AK62" s="386"/>
      <c r="AL62" s="387"/>
      <c r="AM62" s="386"/>
      <c r="AN62" s="386"/>
      <c r="AO62" s="388"/>
      <c r="AP62" s="388"/>
      <c r="AQ62" s="388"/>
      <c r="AR62" s="382" t="s">
        <v>138</v>
      </c>
      <c r="BX62" s="334"/>
      <c r="BY62" s="334"/>
      <c r="BZ62" s="334"/>
      <c r="CA62" s="334"/>
      <c r="CB62" s="334"/>
      <c r="CC62" s="334"/>
      <c r="CD62" s="334"/>
      <c r="CE62" s="334"/>
      <c r="CF62" s="334"/>
      <c r="CG62" s="361"/>
      <c r="CH62" s="361">
        <v>0</v>
      </c>
      <c r="CI62" s="361">
        <v>0</v>
      </c>
      <c r="CJ62" s="361"/>
      <c r="CK62" s="361"/>
      <c r="CL62" s="361"/>
      <c r="CM62" s="361"/>
      <c r="CN62" s="361"/>
      <c r="CO62" s="361"/>
      <c r="CP62" s="334"/>
      <c r="CQ62" s="334"/>
      <c r="CR62" s="334"/>
      <c r="CS62" s="334"/>
    </row>
    <row r="63" spans="1:97" s="333" customFormat="1" x14ac:dyDescent="0.25">
      <c r="A63" s="360"/>
      <c r="B63" s="427" t="s">
        <v>112</v>
      </c>
      <c r="C63" s="396">
        <f t="shared" si="6"/>
        <v>0</v>
      </c>
      <c r="D63" s="395">
        <f t="shared" si="7"/>
        <v>0</v>
      </c>
      <c r="E63" s="397">
        <f t="shared" si="5"/>
        <v>0</v>
      </c>
      <c r="F63" s="414"/>
      <c r="G63" s="415"/>
      <c r="H63" s="414"/>
      <c r="I63" s="415"/>
      <c r="J63" s="390"/>
      <c r="K63" s="392"/>
      <c r="L63" s="390"/>
      <c r="M63" s="392"/>
      <c r="N63" s="390"/>
      <c r="O63" s="392"/>
      <c r="P63" s="390"/>
      <c r="Q63" s="392"/>
      <c r="R63" s="390"/>
      <c r="S63" s="392"/>
      <c r="T63" s="390"/>
      <c r="U63" s="392"/>
      <c r="V63" s="390"/>
      <c r="W63" s="392"/>
      <c r="X63" s="390"/>
      <c r="Y63" s="392"/>
      <c r="Z63" s="390"/>
      <c r="AA63" s="392"/>
      <c r="AB63" s="390"/>
      <c r="AC63" s="392"/>
      <c r="AD63" s="390"/>
      <c r="AE63" s="392"/>
      <c r="AF63" s="390"/>
      <c r="AG63" s="392"/>
      <c r="AH63" s="390"/>
      <c r="AI63" s="392"/>
      <c r="AJ63" s="390"/>
      <c r="AK63" s="392"/>
      <c r="AL63" s="393"/>
      <c r="AM63" s="392"/>
      <c r="AN63" s="392"/>
      <c r="AO63" s="428"/>
      <c r="AP63" s="428"/>
      <c r="AQ63" s="428"/>
      <c r="AR63" s="382" t="s">
        <v>138</v>
      </c>
      <c r="BX63" s="334"/>
      <c r="BY63" s="334"/>
      <c r="BZ63" s="334"/>
      <c r="CA63" s="334"/>
      <c r="CB63" s="334"/>
      <c r="CC63" s="334"/>
      <c r="CD63" s="334"/>
      <c r="CE63" s="334"/>
      <c r="CF63" s="334"/>
      <c r="CG63" s="361"/>
      <c r="CH63" s="361">
        <v>0</v>
      </c>
      <c r="CI63" s="361">
        <v>0</v>
      </c>
      <c r="CJ63" s="361"/>
      <c r="CK63" s="361"/>
      <c r="CL63" s="361"/>
      <c r="CM63" s="361"/>
      <c r="CN63" s="361"/>
      <c r="CO63" s="361"/>
      <c r="CP63" s="334"/>
      <c r="CQ63" s="334"/>
      <c r="CR63" s="334"/>
      <c r="CS63" s="334"/>
    </row>
    <row r="64" spans="1:97" s="333" customFormat="1" x14ac:dyDescent="0.25">
      <c r="A64" s="360"/>
      <c r="B64" s="399" t="s">
        <v>32</v>
      </c>
      <c r="C64" s="399">
        <f t="shared" si="6"/>
        <v>0</v>
      </c>
      <c r="D64" s="399">
        <f t="shared" si="7"/>
        <v>0</v>
      </c>
      <c r="E64" s="399">
        <f t="shared" si="5"/>
        <v>0</v>
      </c>
      <c r="F64" s="421"/>
      <c r="G64" s="429"/>
      <c r="H64" s="421"/>
      <c r="I64" s="429"/>
      <c r="J64" s="403"/>
      <c r="K64" s="410"/>
      <c r="L64" s="403"/>
      <c r="M64" s="410"/>
      <c r="N64" s="403"/>
      <c r="O64" s="410"/>
      <c r="P64" s="403"/>
      <c r="Q64" s="410"/>
      <c r="R64" s="403"/>
      <c r="S64" s="410"/>
      <c r="T64" s="403"/>
      <c r="U64" s="410"/>
      <c r="V64" s="403"/>
      <c r="W64" s="410"/>
      <c r="X64" s="403"/>
      <c r="Y64" s="410"/>
      <c r="Z64" s="403"/>
      <c r="AA64" s="410"/>
      <c r="AB64" s="403"/>
      <c r="AC64" s="410"/>
      <c r="AD64" s="403"/>
      <c r="AE64" s="410"/>
      <c r="AF64" s="403"/>
      <c r="AG64" s="410"/>
      <c r="AH64" s="403"/>
      <c r="AI64" s="410"/>
      <c r="AJ64" s="403"/>
      <c r="AK64" s="410"/>
      <c r="AL64" s="411"/>
      <c r="AM64" s="410"/>
      <c r="AN64" s="410"/>
      <c r="AO64" s="404"/>
      <c r="AP64" s="404"/>
      <c r="AQ64" s="404"/>
      <c r="AR64" s="382" t="s">
        <v>138</v>
      </c>
      <c r="BX64" s="334"/>
      <c r="BY64" s="334"/>
      <c r="BZ64" s="334"/>
      <c r="CA64" s="334"/>
      <c r="CB64" s="334"/>
      <c r="CC64" s="334"/>
      <c r="CD64" s="334"/>
      <c r="CE64" s="334"/>
      <c r="CF64" s="334"/>
      <c r="CG64" s="361"/>
      <c r="CH64" s="361">
        <v>0</v>
      </c>
      <c r="CI64" s="361">
        <v>0</v>
      </c>
      <c r="CJ64" s="361"/>
      <c r="CK64" s="361"/>
      <c r="CL64" s="361"/>
      <c r="CM64" s="361"/>
      <c r="CN64" s="361"/>
      <c r="CO64" s="361"/>
      <c r="CP64" s="334"/>
      <c r="CQ64" s="334"/>
      <c r="CR64" s="334"/>
      <c r="CS64" s="334"/>
    </row>
    <row r="65" spans="1:97" s="333" customFormat="1" x14ac:dyDescent="0.25">
      <c r="A65" s="351" t="s">
        <v>38</v>
      </c>
      <c r="B65" s="376" t="s">
        <v>24</v>
      </c>
      <c r="C65" s="376">
        <f t="shared" si="6"/>
        <v>0</v>
      </c>
      <c r="D65" s="376">
        <f t="shared" si="7"/>
        <v>0</v>
      </c>
      <c r="E65" s="376">
        <f t="shared" si="5"/>
        <v>0</v>
      </c>
      <c r="F65" s="412"/>
      <c r="G65" s="413"/>
      <c r="H65" s="412"/>
      <c r="I65" s="413"/>
      <c r="J65" s="377"/>
      <c r="K65" s="379"/>
      <c r="L65" s="377"/>
      <c r="M65" s="379"/>
      <c r="N65" s="377"/>
      <c r="O65" s="379"/>
      <c r="P65" s="377"/>
      <c r="Q65" s="379"/>
      <c r="R65" s="377"/>
      <c r="S65" s="379"/>
      <c r="T65" s="377"/>
      <c r="U65" s="379"/>
      <c r="V65" s="377"/>
      <c r="W65" s="379"/>
      <c r="X65" s="377"/>
      <c r="Y65" s="379"/>
      <c r="Z65" s="377"/>
      <c r="AA65" s="379"/>
      <c r="AB65" s="377"/>
      <c r="AC65" s="379"/>
      <c r="AD65" s="377"/>
      <c r="AE65" s="379"/>
      <c r="AF65" s="430"/>
      <c r="AG65" s="431"/>
      <c r="AH65" s="430"/>
      <c r="AI65" s="431"/>
      <c r="AJ65" s="430"/>
      <c r="AK65" s="431"/>
      <c r="AL65" s="432"/>
      <c r="AM65" s="431"/>
      <c r="AN65" s="381"/>
      <c r="AO65" s="381"/>
      <c r="AP65" s="381"/>
      <c r="AQ65" s="381"/>
      <c r="AR65" s="382" t="s">
        <v>138</v>
      </c>
      <c r="BX65" s="334"/>
      <c r="BY65" s="334"/>
      <c r="BZ65" s="334"/>
      <c r="CA65" s="334"/>
      <c r="CB65" s="334"/>
      <c r="CC65" s="334"/>
      <c r="CD65" s="334"/>
      <c r="CE65" s="334"/>
      <c r="CF65" s="334"/>
      <c r="CG65" s="361">
        <v>0</v>
      </c>
      <c r="CH65" s="361">
        <v>0</v>
      </c>
      <c r="CI65" s="361">
        <v>0</v>
      </c>
      <c r="CJ65" s="361"/>
      <c r="CK65" s="361"/>
      <c r="CL65" s="361"/>
      <c r="CM65" s="361"/>
      <c r="CN65" s="361"/>
      <c r="CO65" s="361"/>
      <c r="CP65" s="334"/>
      <c r="CQ65" s="334"/>
      <c r="CR65" s="334"/>
      <c r="CS65" s="334"/>
    </row>
    <row r="66" spans="1:97" s="333" customFormat="1" x14ac:dyDescent="0.25">
      <c r="A66" s="360"/>
      <c r="B66" s="383" t="s">
        <v>26</v>
      </c>
      <c r="C66" s="383">
        <f t="shared" si="6"/>
        <v>0</v>
      </c>
      <c r="D66" s="383">
        <f t="shared" si="7"/>
        <v>0</v>
      </c>
      <c r="E66" s="383">
        <f t="shared" si="5"/>
        <v>0</v>
      </c>
      <c r="F66" s="414"/>
      <c r="G66" s="415"/>
      <c r="H66" s="414"/>
      <c r="I66" s="415"/>
      <c r="J66" s="384"/>
      <c r="K66" s="386"/>
      <c r="L66" s="384"/>
      <c r="M66" s="386"/>
      <c r="N66" s="384"/>
      <c r="O66" s="386"/>
      <c r="P66" s="384"/>
      <c r="Q66" s="386"/>
      <c r="R66" s="384"/>
      <c r="S66" s="386"/>
      <c r="T66" s="384"/>
      <c r="U66" s="386"/>
      <c r="V66" s="384"/>
      <c r="W66" s="386"/>
      <c r="X66" s="384"/>
      <c r="Y66" s="386"/>
      <c r="Z66" s="384"/>
      <c r="AA66" s="386"/>
      <c r="AB66" s="384"/>
      <c r="AC66" s="386"/>
      <c r="AD66" s="384"/>
      <c r="AE66" s="386"/>
      <c r="AF66" s="433"/>
      <c r="AG66" s="434"/>
      <c r="AH66" s="433"/>
      <c r="AI66" s="434"/>
      <c r="AJ66" s="433"/>
      <c r="AK66" s="434"/>
      <c r="AL66" s="435"/>
      <c r="AM66" s="434"/>
      <c r="AN66" s="388"/>
      <c r="AO66" s="388"/>
      <c r="AP66" s="388"/>
      <c r="AQ66" s="388"/>
      <c r="AR66" s="382" t="s">
        <v>138</v>
      </c>
      <c r="BX66" s="334"/>
      <c r="BY66" s="334"/>
      <c r="BZ66" s="334"/>
      <c r="CA66" s="334"/>
      <c r="CB66" s="334"/>
      <c r="CC66" s="334"/>
      <c r="CD66" s="334"/>
      <c r="CE66" s="334"/>
      <c r="CF66" s="334"/>
      <c r="CG66" s="361">
        <v>0</v>
      </c>
      <c r="CH66" s="361">
        <v>0</v>
      </c>
      <c r="CI66" s="361">
        <v>0</v>
      </c>
      <c r="CJ66" s="361"/>
      <c r="CK66" s="361"/>
      <c r="CL66" s="361"/>
      <c r="CM66" s="361"/>
      <c r="CN66" s="361"/>
      <c r="CO66" s="361"/>
      <c r="CP66" s="334"/>
      <c r="CQ66" s="334"/>
      <c r="CR66" s="334"/>
      <c r="CS66" s="334"/>
    </row>
    <row r="67" spans="1:97" s="333" customFormat="1" x14ac:dyDescent="0.25">
      <c r="A67" s="360"/>
      <c r="B67" s="394" t="s">
        <v>112</v>
      </c>
      <c r="C67" s="416">
        <f t="shared" si="6"/>
        <v>0</v>
      </c>
      <c r="D67" s="395">
        <f t="shared" si="7"/>
        <v>0</v>
      </c>
      <c r="E67" s="397">
        <f t="shared" si="5"/>
        <v>0</v>
      </c>
      <c r="F67" s="414"/>
      <c r="G67" s="415"/>
      <c r="H67" s="414"/>
      <c r="I67" s="415"/>
      <c r="J67" s="390"/>
      <c r="K67" s="392"/>
      <c r="L67" s="390"/>
      <c r="M67" s="392"/>
      <c r="N67" s="390"/>
      <c r="O67" s="392"/>
      <c r="P67" s="390"/>
      <c r="Q67" s="392"/>
      <c r="R67" s="390"/>
      <c r="S67" s="392"/>
      <c r="T67" s="390"/>
      <c r="U67" s="392"/>
      <c r="V67" s="390"/>
      <c r="W67" s="392"/>
      <c r="X67" s="390"/>
      <c r="Y67" s="392"/>
      <c r="Z67" s="390"/>
      <c r="AA67" s="392"/>
      <c r="AB67" s="390"/>
      <c r="AC67" s="392"/>
      <c r="AD67" s="390"/>
      <c r="AE67" s="392"/>
      <c r="AF67" s="414"/>
      <c r="AG67" s="436"/>
      <c r="AH67" s="414"/>
      <c r="AI67" s="436"/>
      <c r="AJ67" s="414"/>
      <c r="AK67" s="436"/>
      <c r="AL67" s="437"/>
      <c r="AM67" s="436"/>
      <c r="AN67" s="428"/>
      <c r="AO67" s="428"/>
      <c r="AP67" s="428"/>
      <c r="AQ67" s="428"/>
      <c r="AR67" s="382" t="s">
        <v>138</v>
      </c>
      <c r="BX67" s="334"/>
      <c r="BY67" s="334"/>
      <c r="BZ67" s="334"/>
      <c r="CA67" s="334"/>
      <c r="CB67" s="334"/>
      <c r="CC67" s="334"/>
      <c r="CD67" s="334"/>
      <c r="CE67" s="334"/>
      <c r="CF67" s="334"/>
      <c r="CG67" s="361">
        <v>0</v>
      </c>
      <c r="CH67" s="361">
        <v>0</v>
      </c>
      <c r="CI67" s="361">
        <v>0</v>
      </c>
      <c r="CJ67" s="361"/>
      <c r="CK67" s="361"/>
      <c r="CL67" s="361"/>
      <c r="CM67" s="361"/>
      <c r="CN67" s="361"/>
      <c r="CO67" s="361"/>
      <c r="CP67" s="334"/>
      <c r="CQ67" s="334"/>
      <c r="CR67" s="334"/>
      <c r="CS67" s="334"/>
    </row>
    <row r="68" spans="1:97" s="333" customFormat="1" x14ac:dyDescent="0.25">
      <c r="A68" s="375"/>
      <c r="B68" s="399" t="s">
        <v>32</v>
      </c>
      <c r="C68" s="399">
        <f t="shared" si="6"/>
        <v>0</v>
      </c>
      <c r="D68" s="399">
        <f t="shared" si="7"/>
        <v>0</v>
      </c>
      <c r="E68" s="399">
        <f t="shared" si="5"/>
        <v>0</v>
      </c>
      <c r="F68" s="421"/>
      <c r="G68" s="429"/>
      <c r="H68" s="421"/>
      <c r="I68" s="429"/>
      <c r="J68" s="403"/>
      <c r="K68" s="410"/>
      <c r="L68" s="403"/>
      <c r="M68" s="410"/>
      <c r="N68" s="403"/>
      <c r="O68" s="410"/>
      <c r="P68" s="403"/>
      <c r="Q68" s="410"/>
      <c r="R68" s="403"/>
      <c r="S68" s="410"/>
      <c r="T68" s="403"/>
      <c r="U68" s="410"/>
      <c r="V68" s="403"/>
      <c r="W68" s="410"/>
      <c r="X68" s="403"/>
      <c r="Y68" s="410"/>
      <c r="Z68" s="403"/>
      <c r="AA68" s="410"/>
      <c r="AB68" s="403"/>
      <c r="AC68" s="410"/>
      <c r="AD68" s="403"/>
      <c r="AE68" s="410"/>
      <c r="AF68" s="421"/>
      <c r="AG68" s="438"/>
      <c r="AH68" s="421"/>
      <c r="AI68" s="438"/>
      <c r="AJ68" s="421"/>
      <c r="AK68" s="438"/>
      <c r="AL68" s="439"/>
      <c r="AM68" s="438"/>
      <c r="AN68" s="404"/>
      <c r="AO68" s="404"/>
      <c r="AP68" s="404"/>
      <c r="AQ68" s="404"/>
      <c r="AR68" s="382" t="s">
        <v>138</v>
      </c>
      <c r="BX68" s="334"/>
      <c r="BY68" s="334"/>
      <c r="BZ68" s="334"/>
      <c r="CA68" s="334"/>
      <c r="CB68" s="334"/>
      <c r="CC68" s="334"/>
      <c r="CD68" s="334"/>
      <c r="CE68" s="334"/>
      <c r="CF68" s="334"/>
      <c r="CG68" s="361">
        <v>0</v>
      </c>
      <c r="CH68" s="361">
        <v>0</v>
      </c>
      <c r="CI68" s="361">
        <v>0</v>
      </c>
      <c r="CJ68" s="361"/>
      <c r="CK68" s="361"/>
      <c r="CL68" s="361"/>
      <c r="CM68" s="361"/>
      <c r="CN68" s="361"/>
      <c r="CO68" s="361"/>
      <c r="CP68" s="334"/>
      <c r="CQ68" s="334"/>
      <c r="CR68" s="334"/>
      <c r="CS68" s="334"/>
    </row>
    <row r="69" spans="1:97" s="333" customFormat="1" x14ac:dyDescent="0.25">
      <c r="A69" s="351" t="s">
        <v>39</v>
      </c>
      <c r="B69" s="376" t="s">
        <v>24</v>
      </c>
      <c r="C69" s="376">
        <f t="shared" si="6"/>
        <v>0</v>
      </c>
      <c r="D69" s="376">
        <f t="shared" si="7"/>
        <v>0</v>
      </c>
      <c r="E69" s="376">
        <f t="shared" si="5"/>
        <v>0</v>
      </c>
      <c r="F69" s="412"/>
      <c r="G69" s="413"/>
      <c r="H69" s="412"/>
      <c r="I69" s="413"/>
      <c r="J69" s="377"/>
      <c r="K69" s="379"/>
      <c r="L69" s="377"/>
      <c r="M69" s="379"/>
      <c r="N69" s="377"/>
      <c r="O69" s="379"/>
      <c r="P69" s="377"/>
      <c r="Q69" s="379"/>
      <c r="R69" s="377"/>
      <c r="S69" s="379"/>
      <c r="T69" s="377"/>
      <c r="U69" s="379"/>
      <c r="V69" s="377"/>
      <c r="W69" s="379"/>
      <c r="X69" s="377"/>
      <c r="Y69" s="379"/>
      <c r="Z69" s="377"/>
      <c r="AA69" s="379"/>
      <c r="AB69" s="377"/>
      <c r="AC69" s="379"/>
      <c r="AD69" s="377"/>
      <c r="AE69" s="379"/>
      <c r="AF69" s="377"/>
      <c r="AG69" s="379"/>
      <c r="AH69" s="377"/>
      <c r="AI69" s="379"/>
      <c r="AJ69" s="377"/>
      <c r="AK69" s="379"/>
      <c r="AL69" s="380"/>
      <c r="AM69" s="379"/>
      <c r="AN69" s="379"/>
      <c r="AO69" s="381"/>
      <c r="AP69" s="381"/>
      <c r="AQ69" s="381"/>
      <c r="AR69" s="382" t="s">
        <v>138</v>
      </c>
      <c r="BX69" s="334"/>
      <c r="BY69" s="334"/>
      <c r="BZ69" s="334"/>
      <c r="CA69" s="334"/>
      <c r="CB69" s="334"/>
      <c r="CC69" s="334"/>
      <c r="CD69" s="334"/>
      <c r="CE69" s="334"/>
      <c r="CF69" s="334"/>
      <c r="CG69" s="361">
        <v>0</v>
      </c>
      <c r="CH69" s="361">
        <v>0</v>
      </c>
      <c r="CI69" s="361">
        <v>0</v>
      </c>
      <c r="CJ69" s="361"/>
      <c r="CK69" s="361"/>
      <c r="CL69" s="361"/>
      <c r="CM69" s="361"/>
      <c r="CN69" s="361"/>
      <c r="CO69" s="361"/>
      <c r="CP69" s="334"/>
      <c r="CQ69" s="334"/>
      <c r="CR69" s="334"/>
      <c r="CS69" s="334"/>
    </row>
    <row r="70" spans="1:97" s="333" customFormat="1" x14ac:dyDescent="0.25">
      <c r="A70" s="360"/>
      <c r="B70" s="383" t="s">
        <v>25</v>
      </c>
      <c r="C70" s="383">
        <f t="shared" si="6"/>
        <v>0</v>
      </c>
      <c r="D70" s="383">
        <f t="shared" si="7"/>
        <v>0</v>
      </c>
      <c r="E70" s="383">
        <f t="shared" si="5"/>
        <v>0</v>
      </c>
      <c r="F70" s="414"/>
      <c r="G70" s="415"/>
      <c r="H70" s="414"/>
      <c r="I70" s="415"/>
      <c r="J70" s="384"/>
      <c r="K70" s="386"/>
      <c r="L70" s="384"/>
      <c r="M70" s="386"/>
      <c r="N70" s="384"/>
      <c r="O70" s="386"/>
      <c r="P70" s="384"/>
      <c r="Q70" s="386"/>
      <c r="R70" s="384"/>
      <c r="S70" s="386"/>
      <c r="T70" s="384"/>
      <c r="U70" s="386"/>
      <c r="V70" s="384"/>
      <c r="W70" s="386"/>
      <c r="X70" s="384"/>
      <c r="Y70" s="386"/>
      <c r="Z70" s="384"/>
      <c r="AA70" s="386"/>
      <c r="AB70" s="384"/>
      <c r="AC70" s="386"/>
      <c r="AD70" s="384"/>
      <c r="AE70" s="386"/>
      <c r="AF70" s="384"/>
      <c r="AG70" s="386"/>
      <c r="AH70" s="384"/>
      <c r="AI70" s="386"/>
      <c r="AJ70" s="384"/>
      <c r="AK70" s="386"/>
      <c r="AL70" s="387"/>
      <c r="AM70" s="386"/>
      <c r="AN70" s="386"/>
      <c r="AO70" s="440"/>
      <c r="AP70" s="440"/>
      <c r="AQ70" s="440"/>
      <c r="AR70" s="382" t="s">
        <v>138</v>
      </c>
      <c r="BX70" s="334"/>
      <c r="BY70" s="334"/>
      <c r="BZ70" s="334"/>
      <c r="CA70" s="334"/>
      <c r="CB70" s="334"/>
      <c r="CC70" s="334"/>
      <c r="CD70" s="334"/>
      <c r="CE70" s="334"/>
      <c r="CF70" s="334"/>
      <c r="CG70" s="361">
        <v>0</v>
      </c>
      <c r="CH70" s="361">
        <v>0</v>
      </c>
      <c r="CI70" s="361">
        <v>0</v>
      </c>
      <c r="CJ70" s="361"/>
      <c r="CK70" s="361"/>
      <c r="CL70" s="361"/>
      <c r="CM70" s="361"/>
      <c r="CN70" s="361"/>
      <c r="CO70" s="361"/>
      <c r="CP70" s="334"/>
      <c r="CQ70" s="334"/>
      <c r="CR70" s="334"/>
      <c r="CS70" s="334"/>
    </row>
    <row r="71" spans="1:97" s="333" customFormat="1" x14ac:dyDescent="0.25">
      <c r="A71" s="360"/>
      <c r="B71" s="383" t="s">
        <v>26</v>
      </c>
      <c r="C71" s="383">
        <f t="shared" si="6"/>
        <v>13</v>
      </c>
      <c r="D71" s="383">
        <f t="shared" si="7"/>
        <v>0</v>
      </c>
      <c r="E71" s="383">
        <f t="shared" si="5"/>
        <v>13</v>
      </c>
      <c r="F71" s="414"/>
      <c r="G71" s="415"/>
      <c r="H71" s="414"/>
      <c r="I71" s="415"/>
      <c r="J71" s="384"/>
      <c r="K71" s="386"/>
      <c r="L71" s="384"/>
      <c r="M71" s="386"/>
      <c r="N71" s="384"/>
      <c r="O71" s="386">
        <v>1</v>
      </c>
      <c r="P71" s="384"/>
      <c r="Q71" s="386">
        <v>4</v>
      </c>
      <c r="R71" s="384"/>
      <c r="S71" s="386">
        <v>1</v>
      </c>
      <c r="T71" s="384"/>
      <c r="U71" s="386">
        <v>6</v>
      </c>
      <c r="V71" s="384"/>
      <c r="W71" s="386">
        <v>1</v>
      </c>
      <c r="X71" s="384"/>
      <c r="Y71" s="386"/>
      <c r="Z71" s="384"/>
      <c r="AA71" s="386"/>
      <c r="AB71" s="384"/>
      <c r="AC71" s="386"/>
      <c r="AD71" s="384"/>
      <c r="AE71" s="386"/>
      <c r="AF71" s="384"/>
      <c r="AG71" s="386"/>
      <c r="AH71" s="384"/>
      <c r="AI71" s="386"/>
      <c r="AJ71" s="384"/>
      <c r="AK71" s="386"/>
      <c r="AL71" s="387"/>
      <c r="AM71" s="386"/>
      <c r="AN71" s="386"/>
      <c r="AO71" s="388">
        <v>0</v>
      </c>
      <c r="AP71" s="388">
        <v>0</v>
      </c>
      <c r="AQ71" s="388">
        <v>0</v>
      </c>
      <c r="AR71" s="382" t="s">
        <v>138</v>
      </c>
      <c r="BX71" s="334"/>
      <c r="BY71" s="334"/>
      <c r="BZ71" s="334"/>
      <c r="CA71" s="334"/>
      <c r="CB71" s="334"/>
      <c r="CC71" s="334"/>
      <c r="CD71" s="334"/>
      <c r="CE71" s="334"/>
      <c r="CF71" s="334"/>
      <c r="CG71" s="361">
        <v>0</v>
      </c>
      <c r="CH71" s="361">
        <v>0</v>
      </c>
      <c r="CI71" s="361">
        <v>0</v>
      </c>
      <c r="CJ71" s="361"/>
      <c r="CK71" s="361"/>
      <c r="CL71" s="361"/>
      <c r="CM71" s="361"/>
      <c r="CN71" s="361"/>
      <c r="CO71" s="361"/>
      <c r="CP71" s="334"/>
      <c r="CQ71" s="334"/>
      <c r="CR71" s="334"/>
      <c r="CS71" s="334"/>
    </row>
    <row r="72" spans="1:97" s="333" customFormat="1" x14ac:dyDescent="0.25">
      <c r="A72" s="360"/>
      <c r="B72" s="383" t="s">
        <v>28</v>
      </c>
      <c r="C72" s="383">
        <f t="shared" si="6"/>
        <v>0</v>
      </c>
      <c r="D72" s="383">
        <f t="shared" si="7"/>
        <v>0</v>
      </c>
      <c r="E72" s="383">
        <f t="shared" si="5"/>
        <v>0</v>
      </c>
      <c r="F72" s="414"/>
      <c r="G72" s="415"/>
      <c r="H72" s="414"/>
      <c r="I72" s="415"/>
      <c r="J72" s="384"/>
      <c r="K72" s="386"/>
      <c r="L72" s="384"/>
      <c r="M72" s="386"/>
      <c r="N72" s="384"/>
      <c r="O72" s="386"/>
      <c r="P72" s="384"/>
      <c r="Q72" s="386"/>
      <c r="R72" s="384"/>
      <c r="S72" s="386"/>
      <c r="T72" s="384"/>
      <c r="U72" s="386"/>
      <c r="V72" s="384"/>
      <c r="W72" s="386"/>
      <c r="X72" s="384"/>
      <c r="Y72" s="386"/>
      <c r="Z72" s="384"/>
      <c r="AA72" s="386"/>
      <c r="AB72" s="384"/>
      <c r="AC72" s="386"/>
      <c r="AD72" s="384"/>
      <c r="AE72" s="386"/>
      <c r="AF72" s="384"/>
      <c r="AG72" s="386"/>
      <c r="AH72" s="384"/>
      <c r="AI72" s="386"/>
      <c r="AJ72" s="384"/>
      <c r="AK72" s="386"/>
      <c r="AL72" s="387"/>
      <c r="AM72" s="386"/>
      <c r="AN72" s="386"/>
      <c r="AO72" s="388"/>
      <c r="AP72" s="388"/>
      <c r="AQ72" s="388"/>
      <c r="AR72" s="382" t="s">
        <v>138</v>
      </c>
      <c r="BX72" s="334"/>
      <c r="BY72" s="334"/>
      <c r="BZ72" s="334"/>
      <c r="CA72" s="334"/>
      <c r="CB72" s="334"/>
      <c r="CC72" s="334"/>
      <c r="CD72" s="334"/>
      <c r="CE72" s="334"/>
      <c r="CF72" s="334"/>
      <c r="CG72" s="361">
        <v>0</v>
      </c>
      <c r="CH72" s="361">
        <v>0</v>
      </c>
      <c r="CI72" s="361">
        <v>0</v>
      </c>
      <c r="CJ72" s="361"/>
      <c r="CK72" s="361"/>
      <c r="CL72" s="361"/>
      <c r="CM72" s="361"/>
      <c r="CN72" s="361"/>
      <c r="CO72" s="361"/>
      <c r="CP72" s="334"/>
      <c r="CQ72" s="334"/>
      <c r="CR72" s="334"/>
      <c r="CS72" s="334"/>
    </row>
    <row r="73" spans="1:97" s="333" customFormat="1" x14ac:dyDescent="0.25">
      <c r="A73" s="360"/>
      <c r="B73" s="383" t="s">
        <v>29</v>
      </c>
      <c r="C73" s="383">
        <f t="shared" si="6"/>
        <v>0</v>
      </c>
      <c r="D73" s="383">
        <f t="shared" si="7"/>
        <v>0</v>
      </c>
      <c r="E73" s="383">
        <f t="shared" si="5"/>
        <v>0</v>
      </c>
      <c r="F73" s="414"/>
      <c r="G73" s="415"/>
      <c r="H73" s="414"/>
      <c r="I73" s="415"/>
      <c r="J73" s="384"/>
      <c r="K73" s="386"/>
      <c r="L73" s="384"/>
      <c r="M73" s="386"/>
      <c r="N73" s="384"/>
      <c r="O73" s="386"/>
      <c r="P73" s="384"/>
      <c r="Q73" s="386"/>
      <c r="R73" s="384"/>
      <c r="S73" s="386"/>
      <c r="T73" s="384"/>
      <c r="U73" s="386"/>
      <c r="V73" s="384"/>
      <c r="W73" s="386"/>
      <c r="X73" s="384"/>
      <c r="Y73" s="386"/>
      <c r="Z73" s="384"/>
      <c r="AA73" s="386"/>
      <c r="AB73" s="384"/>
      <c r="AC73" s="386"/>
      <c r="AD73" s="384"/>
      <c r="AE73" s="386"/>
      <c r="AF73" s="384"/>
      <c r="AG73" s="386"/>
      <c r="AH73" s="384"/>
      <c r="AI73" s="386"/>
      <c r="AJ73" s="384"/>
      <c r="AK73" s="386"/>
      <c r="AL73" s="387"/>
      <c r="AM73" s="386"/>
      <c r="AN73" s="386"/>
      <c r="AO73" s="388"/>
      <c r="AP73" s="388"/>
      <c r="AQ73" s="388"/>
      <c r="AR73" s="382" t="s">
        <v>138</v>
      </c>
      <c r="BX73" s="334"/>
      <c r="BY73" s="334"/>
      <c r="BZ73" s="334"/>
      <c r="CA73" s="334"/>
      <c r="CB73" s="334"/>
      <c r="CC73" s="334"/>
      <c r="CD73" s="334"/>
      <c r="CE73" s="334"/>
      <c r="CF73" s="334"/>
      <c r="CG73" s="361">
        <v>0</v>
      </c>
      <c r="CH73" s="361">
        <v>0</v>
      </c>
      <c r="CI73" s="361">
        <v>0</v>
      </c>
      <c r="CJ73" s="361"/>
      <c r="CK73" s="361"/>
      <c r="CL73" s="361"/>
      <c r="CM73" s="361"/>
      <c r="CN73" s="361"/>
      <c r="CO73" s="361"/>
      <c r="CP73" s="334"/>
      <c r="CQ73" s="334"/>
      <c r="CR73" s="334"/>
      <c r="CS73" s="334"/>
    </row>
    <row r="74" spans="1:97" s="333" customFormat="1" x14ac:dyDescent="0.25">
      <c r="A74" s="360"/>
      <c r="B74" s="427" t="s">
        <v>112</v>
      </c>
      <c r="C74" s="396">
        <f t="shared" si="6"/>
        <v>0</v>
      </c>
      <c r="D74" s="395">
        <f t="shared" si="7"/>
        <v>0</v>
      </c>
      <c r="E74" s="397">
        <f t="shared" si="5"/>
        <v>0</v>
      </c>
      <c r="F74" s="414"/>
      <c r="G74" s="415"/>
      <c r="H74" s="414"/>
      <c r="I74" s="415"/>
      <c r="J74" s="390"/>
      <c r="K74" s="392"/>
      <c r="L74" s="390"/>
      <c r="M74" s="392"/>
      <c r="N74" s="390"/>
      <c r="O74" s="392"/>
      <c r="P74" s="390"/>
      <c r="Q74" s="392"/>
      <c r="R74" s="390"/>
      <c r="S74" s="392"/>
      <c r="T74" s="390"/>
      <c r="U74" s="392"/>
      <c r="V74" s="390"/>
      <c r="W74" s="392"/>
      <c r="X74" s="390"/>
      <c r="Y74" s="392"/>
      <c r="Z74" s="390"/>
      <c r="AA74" s="392"/>
      <c r="AB74" s="390"/>
      <c r="AC74" s="392"/>
      <c r="AD74" s="390"/>
      <c r="AE74" s="392"/>
      <c r="AF74" s="390"/>
      <c r="AG74" s="392"/>
      <c r="AH74" s="390"/>
      <c r="AI74" s="392"/>
      <c r="AJ74" s="390"/>
      <c r="AK74" s="392"/>
      <c r="AL74" s="393"/>
      <c r="AM74" s="392"/>
      <c r="AN74" s="392"/>
      <c r="AO74" s="428"/>
      <c r="AP74" s="428"/>
      <c r="AQ74" s="428"/>
      <c r="AR74" s="382" t="s">
        <v>138</v>
      </c>
      <c r="BX74" s="334"/>
      <c r="BY74" s="334"/>
      <c r="BZ74" s="334"/>
      <c r="CA74" s="334"/>
      <c r="CB74" s="334"/>
      <c r="CC74" s="334"/>
      <c r="CD74" s="334"/>
      <c r="CE74" s="334"/>
      <c r="CF74" s="334"/>
      <c r="CG74" s="361">
        <v>0</v>
      </c>
      <c r="CH74" s="361">
        <v>0</v>
      </c>
      <c r="CI74" s="361">
        <v>0</v>
      </c>
      <c r="CJ74" s="361"/>
      <c r="CK74" s="361"/>
      <c r="CL74" s="361"/>
      <c r="CM74" s="361"/>
      <c r="CN74" s="361"/>
      <c r="CO74" s="361"/>
      <c r="CP74" s="334"/>
      <c r="CQ74" s="334"/>
      <c r="CR74" s="334"/>
      <c r="CS74" s="334"/>
    </row>
    <row r="75" spans="1:97" s="333" customFormat="1" x14ac:dyDescent="0.25">
      <c r="A75" s="375"/>
      <c r="B75" s="399" t="s">
        <v>32</v>
      </c>
      <c r="C75" s="399">
        <f t="shared" si="6"/>
        <v>0</v>
      </c>
      <c r="D75" s="399">
        <f t="shared" si="7"/>
        <v>0</v>
      </c>
      <c r="E75" s="399">
        <f t="shared" si="5"/>
        <v>0</v>
      </c>
      <c r="F75" s="421"/>
      <c r="G75" s="429"/>
      <c r="H75" s="421"/>
      <c r="I75" s="429"/>
      <c r="J75" s="403"/>
      <c r="K75" s="410"/>
      <c r="L75" s="403"/>
      <c r="M75" s="410"/>
      <c r="N75" s="403"/>
      <c r="O75" s="410"/>
      <c r="P75" s="403"/>
      <c r="Q75" s="410"/>
      <c r="R75" s="403"/>
      <c r="S75" s="410"/>
      <c r="T75" s="403"/>
      <c r="U75" s="410"/>
      <c r="V75" s="403"/>
      <c r="W75" s="410"/>
      <c r="X75" s="403"/>
      <c r="Y75" s="410"/>
      <c r="Z75" s="403"/>
      <c r="AA75" s="410"/>
      <c r="AB75" s="403"/>
      <c r="AC75" s="410"/>
      <c r="AD75" s="403"/>
      <c r="AE75" s="410"/>
      <c r="AF75" s="403"/>
      <c r="AG75" s="410"/>
      <c r="AH75" s="403"/>
      <c r="AI75" s="410"/>
      <c r="AJ75" s="403"/>
      <c r="AK75" s="410"/>
      <c r="AL75" s="411"/>
      <c r="AM75" s="410"/>
      <c r="AN75" s="410"/>
      <c r="AO75" s="404"/>
      <c r="AP75" s="404"/>
      <c r="AQ75" s="404"/>
      <c r="AR75" s="382" t="s">
        <v>138</v>
      </c>
      <c r="BX75" s="334"/>
      <c r="BY75" s="334"/>
      <c r="BZ75" s="334"/>
      <c r="CA75" s="334"/>
      <c r="CB75" s="334"/>
      <c r="CC75" s="334"/>
      <c r="CD75" s="334"/>
      <c r="CE75" s="334"/>
      <c r="CF75" s="334"/>
      <c r="CG75" s="361">
        <v>0</v>
      </c>
      <c r="CH75" s="361">
        <v>0</v>
      </c>
      <c r="CI75" s="361">
        <v>0</v>
      </c>
      <c r="CJ75" s="361"/>
      <c r="CK75" s="361"/>
      <c r="CL75" s="361"/>
      <c r="CM75" s="361"/>
      <c r="CN75" s="361"/>
      <c r="CO75" s="361"/>
      <c r="CP75" s="334"/>
      <c r="CQ75" s="334"/>
      <c r="CR75" s="334"/>
      <c r="CS75" s="334"/>
    </row>
    <row r="76" spans="1:97" s="333" customFormat="1" x14ac:dyDescent="0.25">
      <c r="A76" s="351" t="s">
        <v>40</v>
      </c>
      <c r="B76" s="376" t="s">
        <v>41</v>
      </c>
      <c r="C76" s="376">
        <f t="shared" si="6"/>
        <v>0</v>
      </c>
      <c r="D76" s="376">
        <f t="shared" si="7"/>
        <v>0</v>
      </c>
      <c r="E76" s="376">
        <f t="shared" si="5"/>
        <v>0</v>
      </c>
      <c r="F76" s="412"/>
      <c r="G76" s="413"/>
      <c r="H76" s="412"/>
      <c r="I76" s="413"/>
      <c r="J76" s="377"/>
      <c r="K76" s="379"/>
      <c r="L76" s="377"/>
      <c r="M76" s="379"/>
      <c r="N76" s="377"/>
      <c r="O76" s="379"/>
      <c r="P76" s="377"/>
      <c r="Q76" s="379"/>
      <c r="R76" s="377"/>
      <c r="S76" s="379"/>
      <c r="T76" s="377"/>
      <c r="U76" s="379"/>
      <c r="V76" s="377"/>
      <c r="W76" s="379"/>
      <c r="X76" s="377"/>
      <c r="Y76" s="379"/>
      <c r="Z76" s="377"/>
      <c r="AA76" s="379"/>
      <c r="AB76" s="377"/>
      <c r="AC76" s="379"/>
      <c r="AD76" s="377"/>
      <c r="AE76" s="379"/>
      <c r="AF76" s="430"/>
      <c r="AG76" s="431"/>
      <c r="AH76" s="430"/>
      <c r="AI76" s="431"/>
      <c r="AJ76" s="430"/>
      <c r="AK76" s="431"/>
      <c r="AL76" s="432"/>
      <c r="AM76" s="431"/>
      <c r="AN76" s="381"/>
      <c r="AO76" s="381"/>
      <c r="AP76" s="381"/>
      <c r="AQ76" s="381"/>
      <c r="AR76" s="382" t="s">
        <v>138</v>
      </c>
      <c r="BX76" s="334"/>
      <c r="BY76" s="334"/>
      <c r="BZ76" s="334"/>
      <c r="CA76" s="334"/>
      <c r="CB76" s="334"/>
      <c r="CC76" s="334"/>
      <c r="CD76" s="334"/>
      <c r="CE76" s="334"/>
      <c r="CF76" s="334"/>
      <c r="CG76" s="361">
        <v>0</v>
      </c>
      <c r="CH76" s="361">
        <v>0</v>
      </c>
      <c r="CI76" s="361">
        <v>0</v>
      </c>
      <c r="CJ76" s="361"/>
      <c r="CK76" s="361"/>
      <c r="CL76" s="361"/>
      <c r="CM76" s="361"/>
      <c r="CN76" s="361"/>
      <c r="CO76" s="361"/>
      <c r="CP76" s="334"/>
      <c r="CQ76" s="334"/>
      <c r="CR76" s="334"/>
      <c r="CS76" s="334"/>
    </row>
    <row r="77" spans="1:97" s="333" customFormat="1" x14ac:dyDescent="0.25">
      <c r="A77" s="360"/>
      <c r="B77" s="397" t="s">
        <v>42</v>
      </c>
      <c r="C77" s="397">
        <f t="shared" si="6"/>
        <v>4</v>
      </c>
      <c r="D77" s="397">
        <f t="shared" si="7"/>
        <v>0</v>
      </c>
      <c r="E77" s="397">
        <f t="shared" si="5"/>
        <v>4</v>
      </c>
      <c r="F77" s="414"/>
      <c r="G77" s="415"/>
      <c r="H77" s="414"/>
      <c r="I77" s="415"/>
      <c r="J77" s="384"/>
      <c r="K77" s="386"/>
      <c r="L77" s="384"/>
      <c r="M77" s="386">
        <v>1</v>
      </c>
      <c r="N77" s="384"/>
      <c r="O77" s="386">
        <v>1</v>
      </c>
      <c r="P77" s="384"/>
      <c r="Q77" s="386"/>
      <c r="R77" s="384"/>
      <c r="S77" s="386">
        <v>1</v>
      </c>
      <c r="T77" s="384"/>
      <c r="U77" s="386"/>
      <c r="V77" s="384"/>
      <c r="W77" s="386">
        <v>1</v>
      </c>
      <c r="X77" s="384"/>
      <c r="Y77" s="386"/>
      <c r="Z77" s="384"/>
      <c r="AA77" s="386"/>
      <c r="AB77" s="384"/>
      <c r="AC77" s="386"/>
      <c r="AD77" s="384"/>
      <c r="AE77" s="386"/>
      <c r="AF77" s="433"/>
      <c r="AG77" s="434"/>
      <c r="AH77" s="433"/>
      <c r="AI77" s="434"/>
      <c r="AJ77" s="433"/>
      <c r="AK77" s="434"/>
      <c r="AL77" s="435"/>
      <c r="AM77" s="434"/>
      <c r="AN77" s="388"/>
      <c r="AO77" s="388">
        <v>0</v>
      </c>
      <c r="AP77" s="388">
        <v>0</v>
      </c>
      <c r="AQ77" s="388">
        <v>0</v>
      </c>
      <c r="AR77" s="382" t="s">
        <v>138</v>
      </c>
      <c r="BX77" s="334"/>
      <c r="BY77" s="334"/>
      <c r="BZ77" s="334"/>
      <c r="CA77" s="334"/>
      <c r="CB77" s="334"/>
      <c r="CC77" s="334"/>
      <c r="CD77" s="334"/>
      <c r="CE77" s="334"/>
      <c r="CF77" s="334"/>
      <c r="CG77" s="361">
        <v>0</v>
      </c>
      <c r="CH77" s="361">
        <v>0</v>
      </c>
      <c r="CI77" s="361">
        <v>0</v>
      </c>
      <c r="CJ77" s="361"/>
      <c r="CK77" s="361"/>
      <c r="CL77" s="361"/>
      <c r="CM77" s="361"/>
      <c r="CN77" s="361"/>
      <c r="CO77" s="361"/>
      <c r="CP77" s="334"/>
      <c r="CQ77" s="334"/>
      <c r="CR77" s="334"/>
      <c r="CS77" s="334"/>
    </row>
    <row r="78" spans="1:97" s="333" customFormat="1" x14ac:dyDescent="0.25">
      <c r="A78" s="360"/>
      <c r="B78" s="397" t="s">
        <v>43</v>
      </c>
      <c r="C78" s="397">
        <f t="shared" si="6"/>
        <v>0</v>
      </c>
      <c r="D78" s="397">
        <f t="shared" si="7"/>
        <v>0</v>
      </c>
      <c r="E78" s="397">
        <f t="shared" si="5"/>
        <v>0</v>
      </c>
      <c r="F78" s="433"/>
      <c r="G78" s="441"/>
      <c r="H78" s="433"/>
      <c r="I78" s="441"/>
      <c r="J78" s="384"/>
      <c r="K78" s="386"/>
      <c r="L78" s="384"/>
      <c r="M78" s="386"/>
      <c r="N78" s="384"/>
      <c r="O78" s="386"/>
      <c r="P78" s="384"/>
      <c r="Q78" s="386"/>
      <c r="R78" s="384"/>
      <c r="S78" s="386"/>
      <c r="T78" s="384"/>
      <c r="U78" s="386"/>
      <c r="V78" s="384"/>
      <c r="W78" s="386"/>
      <c r="X78" s="384"/>
      <c r="Y78" s="386"/>
      <c r="Z78" s="384"/>
      <c r="AA78" s="386"/>
      <c r="AB78" s="384"/>
      <c r="AC78" s="386"/>
      <c r="AD78" s="384"/>
      <c r="AE78" s="386"/>
      <c r="AF78" s="433"/>
      <c r="AG78" s="434"/>
      <c r="AH78" s="433"/>
      <c r="AI78" s="434"/>
      <c r="AJ78" s="433"/>
      <c r="AK78" s="434"/>
      <c r="AL78" s="435"/>
      <c r="AM78" s="434"/>
      <c r="AN78" s="428"/>
      <c r="AO78" s="428"/>
      <c r="AP78" s="428"/>
      <c r="AQ78" s="428"/>
      <c r="AR78" s="382" t="s">
        <v>138</v>
      </c>
      <c r="BX78" s="334"/>
      <c r="BY78" s="334"/>
      <c r="BZ78" s="334"/>
      <c r="CA78" s="334"/>
      <c r="CB78" s="334"/>
      <c r="CC78" s="334"/>
      <c r="CD78" s="334"/>
      <c r="CE78" s="334"/>
      <c r="CF78" s="334"/>
      <c r="CG78" s="361">
        <v>0</v>
      </c>
      <c r="CH78" s="361">
        <v>0</v>
      </c>
      <c r="CI78" s="361">
        <v>0</v>
      </c>
      <c r="CJ78" s="361"/>
      <c r="CK78" s="361"/>
      <c r="CL78" s="361"/>
      <c r="CM78" s="361"/>
      <c r="CN78" s="361"/>
      <c r="CO78" s="361"/>
      <c r="CP78" s="334"/>
      <c r="CQ78" s="334"/>
      <c r="CR78" s="334"/>
      <c r="CS78" s="334"/>
    </row>
    <row r="79" spans="1:97" s="333" customFormat="1" x14ac:dyDescent="0.25">
      <c r="A79" s="360"/>
      <c r="B79" s="397" t="s">
        <v>44</v>
      </c>
      <c r="C79" s="383">
        <f t="shared" si="6"/>
        <v>6</v>
      </c>
      <c r="D79" s="442">
        <f t="shared" si="7"/>
        <v>0</v>
      </c>
      <c r="E79" s="397">
        <f t="shared" si="5"/>
        <v>6</v>
      </c>
      <c r="F79" s="414"/>
      <c r="G79" s="415"/>
      <c r="H79" s="414"/>
      <c r="I79" s="415"/>
      <c r="J79" s="390"/>
      <c r="K79" s="392"/>
      <c r="L79" s="390"/>
      <c r="M79" s="392">
        <v>1</v>
      </c>
      <c r="N79" s="390"/>
      <c r="O79" s="392">
        <v>1</v>
      </c>
      <c r="P79" s="390"/>
      <c r="Q79" s="392"/>
      <c r="R79" s="390"/>
      <c r="S79" s="392">
        <v>2</v>
      </c>
      <c r="T79" s="390"/>
      <c r="U79" s="392">
        <v>1</v>
      </c>
      <c r="V79" s="390"/>
      <c r="W79" s="392">
        <v>1</v>
      </c>
      <c r="X79" s="390"/>
      <c r="Y79" s="392"/>
      <c r="Z79" s="390"/>
      <c r="AA79" s="392"/>
      <c r="AB79" s="390"/>
      <c r="AC79" s="392"/>
      <c r="AD79" s="390"/>
      <c r="AE79" s="392"/>
      <c r="AF79" s="433"/>
      <c r="AG79" s="434"/>
      <c r="AH79" s="433"/>
      <c r="AI79" s="434"/>
      <c r="AJ79" s="433"/>
      <c r="AK79" s="434"/>
      <c r="AL79" s="435"/>
      <c r="AM79" s="434"/>
      <c r="AN79" s="428"/>
      <c r="AO79" s="428">
        <v>0</v>
      </c>
      <c r="AP79" s="428">
        <v>0</v>
      </c>
      <c r="AQ79" s="428">
        <v>0</v>
      </c>
      <c r="AR79" s="382" t="s">
        <v>138</v>
      </c>
      <c r="BX79" s="334"/>
      <c r="BY79" s="334"/>
      <c r="BZ79" s="334"/>
      <c r="CA79" s="334"/>
      <c r="CB79" s="334"/>
      <c r="CC79" s="334"/>
      <c r="CD79" s="334"/>
      <c r="CE79" s="334"/>
      <c r="CF79" s="334"/>
      <c r="CG79" s="361">
        <v>0</v>
      </c>
      <c r="CH79" s="361">
        <v>0</v>
      </c>
      <c r="CI79" s="361">
        <v>0</v>
      </c>
      <c r="CJ79" s="361"/>
      <c r="CK79" s="361"/>
      <c r="CL79" s="361"/>
      <c r="CM79" s="361"/>
      <c r="CN79" s="361"/>
      <c r="CO79" s="361"/>
      <c r="CP79" s="334"/>
      <c r="CQ79" s="334"/>
      <c r="CR79" s="334"/>
      <c r="CS79" s="334"/>
    </row>
    <row r="80" spans="1:97" s="333" customFormat="1" x14ac:dyDescent="0.25">
      <c r="A80" s="360"/>
      <c r="B80" s="394" t="s">
        <v>112</v>
      </c>
      <c r="C80" s="443">
        <f t="shared" si="6"/>
        <v>0</v>
      </c>
      <c r="D80" s="444">
        <f t="shared" si="7"/>
        <v>0</v>
      </c>
      <c r="E80" s="399">
        <f t="shared" si="5"/>
        <v>0</v>
      </c>
      <c r="F80" s="421"/>
      <c r="G80" s="429"/>
      <c r="H80" s="421"/>
      <c r="I80" s="429"/>
      <c r="J80" s="403"/>
      <c r="K80" s="410"/>
      <c r="L80" s="403"/>
      <c r="M80" s="410"/>
      <c r="N80" s="403"/>
      <c r="O80" s="410"/>
      <c r="P80" s="403"/>
      <c r="Q80" s="410"/>
      <c r="R80" s="403"/>
      <c r="S80" s="410"/>
      <c r="T80" s="403"/>
      <c r="U80" s="410"/>
      <c r="V80" s="403"/>
      <c r="W80" s="410"/>
      <c r="X80" s="403"/>
      <c r="Y80" s="410"/>
      <c r="Z80" s="403"/>
      <c r="AA80" s="410"/>
      <c r="AB80" s="403"/>
      <c r="AC80" s="410"/>
      <c r="AD80" s="403"/>
      <c r="AE80" s="410"/>
      <c r="AF80" s="421"/>
      <c r="AG80" s="438"/>
      <c r="AH80" s="421"/>
      <c r="AI80" s="438"/>
      <c r="AJ80" s="421"/>
      <c r="AK80" s="438"/>
      <c r="AL80" s="439"/>
      <c r="AM80" s="438"/>
      <c r="AN80" s="404"/>
      <c r="AO80" s="404"/>
      <c r="AP80" s="404"/>
      <c r="AQ80" s="404"/>
      <c r="AR80" s="382" t="s">
        <v>138</v>
      </c>
      <c r="BX80" s="334"/>
      <c r="BY80" s="334"/>
      <c r="BZ80" s="334"/>
      <c r="CA80" s="334"/>
      <c r="CB80" s="334"/>
      <c r="CC80" s="334"/>
      <c r="CD80" s="334"/>
      <c r="CE80" s="334"/>
      <c r="CF80" s="334"/>
      <c r="CG80" s="361">
        <v>0</v>
      </c>
      <c r="CH80" s="361">
        <v>0</v>
      </c>
      <c r="CI80" s="361">
        <v>0</v>
      </c>
      <c r="CJ80" s="361"/>
      <c r="CK80" s="361"/>
      <c r="CL80" s="361"/>
      <c r="CM80" s="361"/>
      <c r="CN80" s="361"/>
      <c r="CO80" s="361"/>
      <c r="CP80" s="334"/>
      <c r="CQ80" s="334"/>
      <c r="CR80" s="334"/>
      <c r="CS80" s="334"/>
    </row>
    <row r="81" spans="1:97" s="333" customFormat="1" x14ac:dyDescent="0.25">
      <c r="A81" s="346" t="s">
        <v>113</v>
      </c>
      <c r="B81" s="376" t="s">
        <v>24</v>
      </c>
      <c r="C81" s="376">
        <f t="shared" si="6"/>
        <v>0</v>
      </c>
      <c r="D81" s="376">
        <f t="shared" si="7"/>
        <v>0</v>
      </c>
      <c r="E81" s="376">
        <f t="shared" si="5"/>
        <v>0</v>
      </c>
      <c r="F81" s="412"/>
      <c r="G81" s="413"/>
      <c r="H81" s="412"/>
      <c r="I81" s="413"/>
      <c r="J81" s="377"/>
      <c r="K81" s="379"/>
      <c r="L81" s="377"/>
      <c r="M81" s="379"/>
      <c r="N81" s="377"/>
      <c r="O81" s="379"/>
      <c r="P81" s="377"/>
      <c r="Q81" s="379"/>
      <c r="R81" s="377"/>
      <c r="S81" s="379"/>
      <c r="T81" s="377"/>
      <c r="U81" s="379"/>
      <c r="V81" s="377"/>
      <c r="W81" s="379"/>
      <c r="X81" s="377"/>
      <c r="Y81" s="379"/>
      <c r="Z81" s="377"/>
      <c r="AA81" s="379"/>
      <c r="AB81" s="377"/>
      <c r="AC81" s="379"/>
      <c r="AD81" s="377"/>
      <c r="AE81" s="379"/>
      <c r="AF81" s="377"/>
      <c r="AG81" s="379"/>
      <c r="AH81" s="377"/>
      <c r="AI81" s="379"/>
      <c r="AJ81" s="377"/>
      <c r="AK81" s="379"/>
      <c r="AL81" s="377"/>
      <c r="AM81" s="379"/>
      <c r="AN81" s="445"/>
      <c r="AO81" s="445"/>
      <c r="AP81" s="445"/>
      <c r="AQ81" s="445"/>
      <c r="AR81" s="382" t="s">
        <v>138</v>
      </c>
      <c r="BX81" s="334"/>
      <c r="BY81" s="334"/>
      <c r="BZ81" s="334"/>
      <c r="CA81" s="334"/>
      <c r="CB81" s="334"/>
      <c r="CC81" s="334"/>
      <c r="CD81" s="334"/>
      <c r="CE81" s="334"/>
      <c r="CF81" s="334"/>
      <c r="CG81" s="361">
        <v>0</v>
      </c>
      <c r="CH81" s="361">
        <v>0</v>
      </c>
      <c r="CI81" s="361">
        <v>0</v>
      </c>
      <c r="CJ81" s="361"/>
      <c r="CK81" s="361"/>
      <c r="CL81" s="361"/>
      <c r="CM81" s="361"/>
      <c r="CN81" s="361"/>
      <c r="CO81" s="361"/>
      <c r="CP81" s="334"/>
      <c r="CQ81" s="334"/>
      <c r="CR81" s="334"/>
      <c r="CS81" s="334"/>
    </row>
    <row r="82" spans="1:97" s="333" customFormat="1" x14ac:dyDescent="0.25">
      <c r="A82" s="355"/>
      <c r="B82" s="383" t="s">
        <v>25</v>
      </c>
      <c r="C82" s="383">
        <f t="shared" si="6"/>
        <v>0</v>
      </c>
      <c r="D82" s="383">
        <f t="shared" si="7"/>
        <v>0</v>
      </c>
      <c r="E82" s="383">
        <f t="shared" si="5"/>
        <v>0</v>
      </c>
      <c r="F82" s="414"/>
      <c r="G82" s="415"/>
      <c r="H82" s="414"/>
      <c r="I82" s="415"/>
      <c r="J82" s="384"/>
      <c r="K82" s="386"/>
      <c r="L82" s="384"/>
      <c r="M82" s="386"/>
      <c r="N82" s="384"/>
      <c r="O82" s="386"/>
      <c r="P82" s="384"/>
      <c r="Q82" s="386"/>
      <c r="R82" s="384"/>
      <c r="S82" s="386"/>
      <c r="T82" s="384"/>
      <c r="U82" s="386"/>
      <c r="V82" s="384"/>
      <c r="W82" s="386"/>
      <c r="X82" s="384"/>
      <c r="Y82" s="386"/>
      <c r="Z82" s="384"/>
      <c r="AA82" s="386"/>
      <c r="AB82" s="384"/>
      <c r="AC82" s="386"/>
      <c r="AD82" s="384"/>
      <c r="AE82" s="386"/>
      <c r="AF82" s="384"/>
      <c r="AG82" s="386"/>
      <c r="AH82" s="384"/>
      <c r="AI82" s="386"/>
      <c r="AJ82" s="384"/>
      <c r="AK82" s="386"/>
      <c r="AL82" s="384"/>
      <c r="AM82" s="386"/>
      <c r="AN82" s="388"/>
      <c r="AO82" s="388"/>
      <c r="AP82" s="388"/>
      <c r="AQ82" s="388"/>
      <c r="AR82" s="382" t="s">
        <v>138</v>
      </c>
      <c r="BX82" s="334"/>
      <c r="BY82" s="334"/>
      <c r="BZ82" s="334"/>
      <c r="CA82" s="334"/>
      <c r="CB82" s="334"/>
      <c r="CC82" s="334"/>
      <c r="CD82" s="334"/>
      <c r="CE82" s="334"/>
      <c r="CF82" s="334"/>
      <c r="CG82" s="361">
        <v>0</v>
      </c>
      <c r="CH82" s="361">
        <v>0</v>
      </c>
      <c r="CI82" s="361">
        <v>0</v>
      </c>
      <c r="CJ82" s="361"/>
      <c r="CK82" s="361"/>
      <c r="CL82" s="361"/>
      <c r="CM82" s="361"/>
      <c r="CN82" s="361"/>
      <c r="CO82" s="361"/>
      <c r="CP82" s="334"/>
      <c r="CQ82" s="334"/>
      <c r="CR82" s="334"/>
      <c r="CS82" s="334"/>
    </row>
    <row r="83" spans="1:97" s="333" customFormat="1" x14ac:dyDescent="0.25">
      <c r="A83" s="355"/>
      <c r="B83" s="383" t="s">
        <v>26</v>
      </c>
      <c r="C83" s="383">
        <f t="shared" si="6"/>
        <v>0</v>
      </c>
      <c r="D83" s="383">
        <f t="shared" si="7"/>
        <v>0</v>
      </c>
      <c r="E83" s="383">
        <f t="shared" si="5"/>
        <v>0</v>
      </c>
      <c r="F83" s="414"/>
      <c r="G83" s="415"/>
      <c r="H83" s="414"/>
      <c r="I83" s="415"/>
      <c r="J83" s="384"/>
      <c r="K83" s="386"/>
      <c r="L83" s="384"/>
      <c r="M83" s="386"/>
      <c r="N83" s="384"/>
      <c r="O83" s="386"/>
      <c r="P83" s="384"/>
      <c r="Q83" s="386"/>
      <c r="R83" s="384"/>
      <c r="S83" s="386"/>
      <c r="T83" s="384"/>
      <c r="U83" s="386"/>
      <c r="V83" s="384"/>
      <c r="W83" s="386"/>
      <c r="X83" s="384"/>
      <c r="Y83" s="386"/>
      <c r="Z83" s="384"/>
      <c r="AA83" s="386"/>
      <c r="AB83" s="384"/>
      <c r="AC83" s="386"/>
      <c r="AD83" s="384"/>
      <c r="AE83" s="386"/>
      <c r="AF83" s="384"/>
      <c r="AG83" s="386"/>
      <c r="AH83" s="384"/>
      <c r="AI83" s="386"/>
      <c r="AJ83" s="384"/>
      <c r="AK83" s="386"/>
      <c r="AL83" s="384"/>
      <c r="AM83" s="386"/>
      <c r="AN83" s="388"/>
      <c r="AO83" s="388"/>
      <c r="AP83" s="388"/>
      <c r="AQ83" s="388"/>
      <c r="AR83" s="382" t="s">
        <v>138</v>
      </c>
      <c r="BX83" s="334"/>
      <c r="BY83" s="334"/>
      <c r="BZ83" s="334"/>
      <c r="CA83" s="334"/>
      <c r="CB83" s="334"/>
      <c r="CC83" s="334"/>
      <c r="CD83" s="334"/>
      <c r="CE83" s="334"/>
      <c r="CF83" s="334"/>
      <c r="CG83" s="361">
        <v>0</v>
      </c>
      <c r="CH83" s="361">
        <v>0</v>
      </c>
      <c r="CI83" s="361">
        <v>0</v>
      </c>
      <c r="CJ83" s="361"/>
      <c r="CK83" s="361"/>
      <c r="CL83" s="361"/>
      <c r="CM83" s="361"/>
      <c r="CN83" s="361"/>
      <c r="CO83" s="361"/>
      <c r="CP83" s="334"/>
      <c r="CQ83" s="334"/>
      <c r="CR83" s="334"/>
      <c r="CS83" s="334"/>
    </row>
    <row r="84" spans="1:97" s="333" customFormat="1" x14ac:dyDescent="0.25">
      <c r="A84" s="355"/>
      <c r="B84" s="383" t="s">
        <v>28</v>
      </c>
      <c r="C84" s="383">
        <f t="shared" si="6"/>
        <v>0</v>
      </c>
      <c r="D84" s="383">
        <f t="shared" si="7"/>
        <v>0</v>
      </c>
      <c r="E84" s="383">
        <f t="shared" si="5"/>
        <v>0</v>
      </c>
      <c r="F84" s="414"/>
      <c r="G84" s="415"/>
      <c r="H84" s="414"/>
      <c r="I84" s="415"/>
      <c r="J84" s="384"/>
      <c r="K84" s="386"/>
      <c r="L84" s="384"/>
      <c r="M84" s="386"/>
      <c r="N84" s="384"/>
      <c r="O84" s="386"/>
      <c r="P84" s="384"/>
      <c r="Q84" s="386"/>
      <c r="R84" s="384"/>
      <c r="S84" s="386"/>
      <c r="T84" s="384"/>
      <c r="U84" s="386"/>
      <c r="V84" s="384"/>
      <c r="W84" s="386"/>
      <c r="X84" s="384"/>
      <c r="Y84" s="386"/>
      <c r="Z84" s="384"/>
      <c r="AA84" s="386"/>
      <c r="AB84" s="384"/>
      <c r="AC84" s="386"/>
      <c r="AD84" s="384"/>
      <c r="AE84" s="386"/>
      <c r="AF84" s="384"/>
      <c r="AG84" s="386"/>
      <c r="AH84" s="384"/>
      <c r="AI84" s="386"/>
      <c r="AJ84" s="384"/>
      <c r="AK84" s="386"/>
      <c r="AL84" s="384"/>
      <c r="AM84" s="386"/>
      <c r="AN84" s="388"/>
      <c r="AO84" s="388"/>
      <c r="AP84" s="388"/>
      <c r="AQ84" s="388"/>
      <c r="AR84" s="382" t="s">
        <v>138</v>
      </c>
      <c r="BX84" s="334"/>
      <c r="BY84" s="334"/>
      <c r="BZ84" s="334"/>
      <c r="CA84" s="334"/>
      <c r="CB84" s="334"/>
      <c r="CC84" s="334"/>
      <c r="CD84" s="334"/>
      <c r="CE84" s="334"/>
      <c r="CF84" s="334"/>
      <c r="CG84" s="361">
        <v>0</v>
      </c>
      <c r="CH84" s="361">
        <v>0</v>
      </c>
      <c r="CI84" s="361">
        <v>0</v>
      </c>
      <c r="CJ84" s="361"/>
      <c r="CK84" s="361"/>
      <c r="CL84" s="361"/>
      <c r="CM84" s="361"/>
      <c r="CN84" s="361"/>
      <c r="CO84" s="361"/>
      <c r="CP84" s="334"/>
      <c r="CQ84" s="334"/>
      <c r="CR84" s="334"/>
      <c r="CS84" s="334"/>
    </row>
    <row r="85" spans="1:97" s="333" customFormat="1" x14ac:dyDescent="0.25">
      <c r="A85" s="355"/>
      <c r="B85" s="383" t="s">
        <v>29</v>
      </c>
      <c r="C85" s="383">
        <f t="shared" si="6"/>
        <v>0</v>
      </c>
      <c r="D85" s="383">
        <f t="shared" si="7"/>
        <v>0</v>
      </c>
      <c r="E85" s="383">
        <f t="shared" si="5"/>
        <v>0</v>
      </c>
      <c r="F85" s="414"/>
      <c r="G85" s="415"/>
      <c r="H85" s="414"/>
      <c r="I85" s="415"/>
      <c r="J85" s="384"/>
      <c r="K85" s="386"/>
      <c r="L85" s="384"/>
      <c r="M85" s="386"/>
      <c r="N85" s="384"/>
      <c r="O85" s="386"/>
      <c r="P85" s="384"/>
      <c r="Q85" s="386"/>
      <c r="R85" s="384"/>
      <c r="S85" s="386"/>
      <c r="T85" s="384"/>
      <c r="U85" s="386"/>
      <c r="V85" s="384"/>
      <c r="W85" s="386"/>
      <c r="X85" s="384"/>
      <c r="Y85" s="386"/>
      <c r="Z85" s="384"/>
      <c r="AA85" s="386"/>
      <c r="AB85" s="384"/>
      <c r="AC85" s="386"/>
      <c r="AD85" s="384"/>
      <c r="AE85" s="386"/>
      <c r="AF85" s="384"/>
      <c r="AG85" s="386"/>
      <c r="AH85" s="384"/>
      <c r="AI85" s="386"/>
      <c r="AJ85" s="384"/>
      <c r="AK85" s="386"/>
      <c r="AL85" s="384"/>
      <c r="AM85" s="386"/>
      <c r="AN85" s="388"/>
      <c r="AO85" s="388"/>
      <c r="AP85" s="388"/>
      <c r="AQ85" s="388"/>
      <c r="AR85" s="382" t="s">
        <v>138</v>
      </c>
      <c r="BX85" s="334"/>
      <c r="BY85" s="334"/>
      <c r="BZ85" s="334"/>
      <c r="CA85" s="334"/>
      <c r="CB85" s="334"/>
      <c r="CC85" s="334"/>
      <c r="CD85" s="334"/>
      <c r="CE85" s="334"/>
      <c r="CF85" s="334"/>
      <c r="CG85" s="361">
        <v>0</v>
      </c>
      <c r="CH85" s="361">
        <v>0</v>
      </c>
      <c r="CI85" s="361">
        <v>0</v>
      </c>
      <c r="CJ85" s="361"/>
      <c r="CK85" s="361"/>
      <c r="CL85" s="361"/>
      <c r="CM85" s="361"/>
      <c r="CN85" s="361"/>
      <c r="CO85" s="361"/>
      <c r="CP85" s="334"/>
      <c r="CQ85" s="334"/>
      <c r="CR85" s="334"/>
      <c r="CS85" s="334"/>
    </row>
    <row r="86" spans="1:97" s="333" customFormat="1" x14ac:dyDescent="0.25">
      <c r="A86" s="355"/>
      <c r="B86" s="427" t="s">
        <v>112</v>
      </c>
      <c r="C86" s="395">
        <f t="shared" si="6"/>
        <v>0</v>
      </c>
      <c r="D86" s="396">
        <f t="shared" si="7"/>
        <v>0</v>
      </c>
      <c r="E86" s="397">
        <f t="shared" si="5"/>
        <v>0</v>
      </c>
      <c r="F86" s="414"/>
      <c r="G86" s="415"/>
      <c r="H86" s="414"/>
      <c r="I86" s="415"/>
      <c r="J86" s="390"/>
      <c r="K86" s="392"/>
      <c r="L86" s="390"/>
      <c r="M86" s="392"/>
      <c r="N86" s="390"/>
      <c r="O86" s="392"/>
      <c r="P86" s="390"/>
      <c r="Q86" s="392"/>
      <c r="R86" s="390"/>
      <c r="S86" s="392"/>
      <c r="T86" s="390"/>
      <c r="U86" s="392"/>
      <c r="V86" s="390"/>
      <c r="W86" s="392"/>
      <c r="X86" s="390"/>
      <c r="Y86" s="392"/>
      <c r="Z86" s="390"/>
      <c r="AA86" s="392"/>
      <c r="AB86" s="390"/>
      <c r="AC86" s="392"/>
      <c r="AD86" s="390"/>
      <c r="AE86" s="392"/>
      <c r="AF86" s="390"/>
      <c r="AG86" s="392"/>
      <c r="AH86" s="390"/>
      <c r="AI86" s="392"/>
      <c r="AJ86" s="390"/>
      <c r="AK86" s="392"/>
      <c r="AL86" s="390"/>
      <c r="AM86" s="392"/>
      <c r="AN86" s="388"/>
      <c r="AO86" s="388"/>
      <c r="AP86" s="388"/>
      <c r="AQ86" s="388"/>
      <c r="AR86" s="382" t="s">
        <v>138</v>
      </c>
      <c r="BX86" s="334"/>
      <c r="BY86" s="334"/>
      <c r="BZ86" s="334"/>
      <c r="CA86" s="334"/>
      <c r="CB86" s="334"/>
      <c r="CC86" s="334"/>
      <c r="CD86" s="334"/>
      <c r="CE86" s="334"/>
      <c r="CF86" s="334"/>
      <c r="CG86" s="361">
        <v>0</v>
      </c>
      <c r="CH86" s="361">
        <v>0</v>
      </c>
      <c r="CI86" s="361">
        <v>0</v>
      </c>
      <c r="CJ86" s="361"/>
      <c r="CK86" s="361"/>
      <c r="CL86" s="361"/>
      <c r="CM86" s="361"/>
      <c r="CN86" s="361"/>
      <c r="CO86" s="361"/>
      <c r="CP86" s="334"/>
      <c r="CQ86" s="334"/>
      <c r="CR86" s="334"/>
      <c r="CS86" s="334"/>
    </row>
    <row r="87" spans="1:97" s="333" customFormat="1" x14ac:dyDescent="0.25">
      <c r="A87" s="364"/>
      <c r="B87" s="399" t="s">
        <v>32</v>
      </c>
      <c r="C87" s="399">
        <f t="shared" si="6"/>
        <v>0</v>
      </c>
      <c r="D87" s="399">
        <f t="shared" si="7"/>
        <v>0</v>
      </c>
      <c r="E87" s="399">
        <f t="shared" si="5"/>
        <v>0</v>
      </c>
      <c r="F87" s="421"/>
      <c r="G87" s="429"/>
      <c r="H87" s="421"/>
      <c r="I87" s="429"/>
      <c r="J87" s="403"/>
      <c r="K87" s="410"/>
      <c r="L87" s="403"/>
      <c r="M87" s="410"/>
      <c r="N87" s="403"/>
      <c r="O87" s="410"/>
      <c r="P87" s="403"/>
      <c r="Q87" s="410"/>
      <c r="R87" s="403"/>
      <c r="S87" s="410"/>
      <c r="T87" s="403"/>
      <c r="U87" s="410"/>
      <c r="V87" s="403"/>
      <c r="W87" s="410"/>
      <c r="X87" s="403"/>
      <c r="Y87" s="410"/>
      <c r="Z87" s="403"/>
      <c r="AA87" s="410"/>
      <c r="AB87" s="403"/>
      <c r="AC87" s="410"/>
      <c r="AD87" s="403"/>
      <c r="AE87" s="410"/>
      <c r="AF87" s="403"/>
      <c r="AG87" s="410"/>
      <c r="AH87" s="403"/>
      <c r="AI87" s="410"/>
      <c r="AJ87" s="403"/>
      <c r="AK87" s="410"/>
      <c r="AL87" s="403"/>
      <c r="AM87" s="410"/>
      <c r="AN87" s="404"/>
      <c r="AO87" s="404"/>
      <c r="AP87" s="404"/>
      <c r="AQ87" s="404"/>
      <c r="AR87" s="382" t="s">
        <v>138</v>
      </c>
      <c r="BX87" s="334"/>
      <c r="BY87" s="334"/>
      <c r="BZ87" s="334"/>
      <c r="CA87" s="334"/>
      <c r="CB87" s="334"/>
      <c r="CC87" s="334"/>
      <c r="CD87" s="334"/>
      <c r="CE87" s="334"/>
      <c r="CF87" s="334"/>
      <c r="CG87" s="361">
        <v>0</v>
      </c>
      <c r="CH87" s="361">
        <v>0</v>
      </c>
      <c r="CI87" s="361">
        <v>0</v>
      </c>
      <c r="CJ87" s="361"/>
      <c r="CK87" s="361"/>
      <c r="CL87" s="361"/>
      <c r="CM87" s="361"/>
      <c r="CN87" s="361"/>
      <c r="CO87" s="361"/>
      <c r="CP87" s="334"/>
      <c r="CQ87" s="334"/>
      <c r="CR87" s="334"/>
      <c r="CS87" s="334"/>
    </row>
    <row r="88" spans="1:97" s="333" customFormat="1" x14ac:dyDescent="0.25">
      <c r="A88" s="351" t="s">
        <v>45</v>
      </c>
      <c r="B88" s="376" t="s">
        <v>24</v>
      </c>
      <c r="C88" s="376">
        <f t="shared" si="6"/>
        <v>0</v>
      </c>
      <c r="D88" s="376">
        <f t="shared" si="7"/>
        <v>0</v>
      </c>
      <c r="E88" s="376">
        <f t="shared" si="5"/>
        <v>0</v>
      </c>
      <c r="F88" s="384"/>
      <c r="G88" s="385"/>
      <c r="H88" s="384"/>
      <c r="I88" s="385"/>
      <c r="J88" s="384"/>
      <c r="K88" s="386"/>
      <c r="L88" s="384"/>
      <c r="M88" s="386"/>
      <c r="N88" s="384"/>
      <c r="O88" s="386"/>
      <c r="P88" s="384"/>
      <c r="Q88" s="386"/>
      <c r="R88" s="384"/>
      <c r="S88" s="386"/>
      <c r="T88" s="384"/>
      <c r="U88" s="386"/>
      <c r="V88" s="384"/>
      <c r="W88" s="386"/>
      <c r="X88" s="384"/>
      <c r="Y88" s="386"/>
      <c r="Z88" s="384"/>
      <c r="AA88" s="386"/>
      <c r="AB88" s="384"/>
      <c r="AC88" s="386"/>
      <c r="AD88" s="384"/>
      <c r="AE88" s="386"/>
      <c r="AF88" s="384"/>
      <c r="AG88" s="386"/>
      <c r="AH88" s="384"/>
      <c r="AI88" s="386"/>
      <c r="AJ88" s="384"/>
      <c r="AK88" s="386"/>
      <c r="AL88" s="387"/>
      <c r="AM88" s="386"/>
      <c r="AN88" s="420"/>
      <c r="AO88" s="445"/>
      <c r="AP88" s="445"/>
      <c r="AQ88" s="445"/>
      <c r="AR88" s="382" t="s">
        <v>138</v>
      </c>
      <c r="BX88" s="334"/>
      <c r="BY88" s="334"/>
      <c r="BZ88" s="334"/>
      <c r="CA88" s="334"/>
      <c r="CB88" s="334"/>
      <c r="CC88" s="334"/>
      <c r="CD88" s="334"/>
      <c r="CE88" s="334"/>
      <c r="CF88" s="334"/>
      <c r="CG88" s="361">
        <v>0</v>
      </c>
      <c r="CH88" s="361">
        <v>0</v>
      </c>
      <c r="CI88" s="361">
        <v>0</v>
      </c>
      <c r="CJ88" s="361"/>
      <c r="CK88" s="361"/>
      <c r="CL88" s="361"/>
      <c r="CM88" s="361"/>
      <c r="CN88" s="361"/>
      <c r="CO88" s="361"/>
      <c r="CP88" s="334"/>
      <c r="CQ88" s="334"/>
      <c r="CR88" s="334"/>
      <c r="CS88" s="334"/>
    </row>
    <row r="89" spans="1:97" s="333" customFormat="1" x14ac:dyDescent="0.25">
      <c r="A89" s="360"/>
      <c r="B89" s="383" t="s">
        <v>25</v>
      </c>
      <c r="C89" s="383">
        <f t="shared" si="6"/>
        <v>0</v>
      </c>
      <c r="D89" s="383">
        <f t="shared" si="7"/>
        <v>0</v>
      </c>
      <c r="E89" s="383">
        <f t="shared" si="5"/>
        <v>0</v>
      </c>
      <c r="F89" s="384"/>
      <c r="G89" s="385"/>
      <c r="H89" s="384"/>
      <c r="I89" s="385"/>
      <c r="J89" s="384"/>
      <c r="K89" s="386"/>
      <c r="L89" s="384"/>
      <c r="M89" s="386"/>
      <c r="N89" s="384"/>
      <c r="O89" s="386"/>
      <c r="P89" s="384"/>
      <c r="Q89" s="386"/>
      <c r="R89" s="384"/>
      <c r="S89" s="386"/>
      <c r="T89" s="384"/>
      <c r="U89" s="386"/>
      <c r="V89" s="384"/>
      <c r="W89" s="386"/>
      <c r="X89" s="384"/>
      <c r="Y89" s="386"/>
      <c r="Z89" s="384"/>
      <c r="AA89" s="386"/>
      <c r="AB89" s="384"/>
      <c r="AC89" s="386"/>
      <c r="AD89" s="384"/>
      <c r="AE89" s="386"/>
      <c r="AF89" s="384"/>
      <c r="AG89" s="386"/>
      <c r="AH89" s="384"/>
      <c r="AI89" s="386"/>
      <c r="AJ89" s="384"/>
      <c r="AK89" s="386"/>
      <c r="AL89" s="387"/>
      <c r="AM89" s="386"/>
      <c r="AN89" s="386"/>
      <c r="AO89" s="388"/>
      <c r="AP89" s="388"/>
      <c r="AQ89" s="388"/>
      <c r="AR89" s="382" t="s">
        <v>138</v>
      </c>
      <c r="BX89" s="334"/>
      <c r="BY89" s="334"/>
      <c r="BZ89" s="334"/>
      <c r="CA89" s="334"/>
      <c r="CB89" s="334"/>
      <c r="CC89" s="334"/>
      <c r="CD89" s="334"/>
      <c r="CE89" s="334"/>
      <c r="CF89" s="334"/>
      <c r="CG89" s="361">
        <v>0</v>
      </c>
      <c r="CH89" s="361">
        <v>0</v>
      </c>
      <c r="CI89" s="361">
        <v>0</v>
      </c>
      <c r="CJ89" s="361"/>
      <c r="CK89" s="361"/>
      <c r="CL89" s="361"/>
      <c r="CM89" s="361"/>
      <c r="CN89" s="361"/>
      <c r="CO89" s="361"/>
      <c r="CP89" s="334"/>
      <c r="CQ89" s="334"/>
      <c r="CR89" s="334"/>
      <c r="CS89" s="334"/>
    </row>
    <row r="90" spans="1:97" s="333" customFormat="1" x14ac:dyDescent="0.25">
      <c r="A90" s="360"/>
      <c r="B90" s="383" t="s">
        <v>26</v>
      </c>
      <c r="C90" s="383">
        <f t="shared" si="6"/>
        <v>0</v>
      </c>
      <c r="D90" s="383">
        <f t="shared" si="7"/>
        <v>0</v>
      </c>
      <c r="E90" s="383">
        <f t="shared" si="5"/>
        <v>0</v>
      </c>
      <c r="F90" s="384"/>
      <c r="G90" s="385"/>
      <c r="H90" s="384"/>
      <c r="I90" s="385"/>
      <c r="J90" s="384"/>
      <c r="K90" s="386"/>
      <c r="L90" s="384"/>
      <c r="M90" s="386"/>
      <c r="N90" s="384"/>
      <c r="O90" s="386"/>
      <c r="P90" s="384"/>
      <c r="Q90" s="386"/>
      <c r="R90" s="384"/>
      <c r="S90" s="386"/>
      <c r="T90" s="384"/>
      <c r="U90" s="386"/>
      <c r="V90" s="384"/>
      <c r="W90" s="386"/>
      <c r="X90" s="384"/>
      <c r="Y90" s="386"/>
      <c r="Z90" s="384"/>
      <c r="AA90" s="386"/>
      <c r="AB90" s="384"/>
      <c r="AC90" s="386"/>
      <c r="AD90" s="384"/>
      <c r="AE90" s="386"/>
      <c r="AF90" s="384"/>
      <c r="AG90" s="386"/>
      <c r="AH90" s="384"/>
      <c r="AI90" s="386"/>
      <c r="AJ90" s="384"/>
      <c r="AK90" s="386"/>
      <c r="AL90" s="387"/>
      <c r="AM90" s="386"/>
      <c r="AN90" s="386"/>
      <c r="AO90" s="388"/>
      <c r="AP90" s="388"/>
      <c r="AQ90" s="388"/>
      <c r="AR90" s="382" t="s">
        <v>138</v>
      </c>
      <c r="BX90" s="334"/>
      <c r="BY90" s="334"/>
      <c r="BZ90" s="334"/>
      <c r="CA90" s="334"/>
      <c r="CB90" s="334"/>
      <c r="CC90" s="334"/>
      <c r="CD90" s="334"/>
      <c r="CE90" s="334"/>
      <c r="CF90" s="334"/>
      <c r="CG90" s="361">
        <v>0</v>
      </c>
      <c r="CH90" s="361">
        <v>0</v>
      </c>
      <c r="CI90" s="361">
        <v>0</v>
      </c>
      <c r="CJ90" s="361"/>
      <c r="CK90" s="361"/>
      <c r="CL90" s="361"/>
      <c r="CM90" s="361"/>
      <c r="CN90" s="361"/>
      <c r="CO90" s="361"/>
      <c r="CP90" s="334"/>
      <c r="CQ90" s="334"/>
      <c r="CR90" s="334"/>
      <c r="CS90" s="334"/>
    </row>
    <row r="91" spans="1:97" s="333" customFormat="1" x14ac:dyDescent="0.25">
      <c r="A91" s="360"/>
      <c r="B91" s="383" t="s">
        <v>28</v>
      </c>
      <c r="C91" s="383">
        <f t="shared" si="6"/>
        <v>0</v>
      </c>
      <c r="D91" s="383">
        <f t="shared" si="7"/>
        <v>0</v>
      </c>
      <c r="E91" s="383">
        <f t="shared" si="5"/>
        <v>0</v>
      </c>
      <c r="F91" s="384"/>
      <c r="G91" s="385"/>
      <c r="H91" s="384"/>
      <c r="I91" s="385"/>
      <c r="J91" s="384"/>
      <c r="K91" s="386"/>
      <c r="L91" s="384"/>
      <c r="M91" s="386"/>
      <c r="N91" s="384"/>
      <c r="O91" s="386"/>
      <c r="P91" s="384"/>
      <c r="Q91" s="386"/>
      <c r="R91" s="384"/>
      <c r="S91" s="386"/>
      <c r="T91" s="384"/>
      <c r="U91" s="386"/>
      <c r="V91" s="384"/>
      <c r="W91" s="386"/>
      <c r="X91" s="384"/>
      <c r="Y91" s="386"/>
      <c r="Z91" s="384"/>
      <c r="AA91" s="386"/>
      <c r="AB91" s="384"/>
      <c r="AC91" s="386"/>
      <c r="AD91" s="384"/>
      <c r="AE91" s="386"/>
      <c r="AF91" s="384"/>
      <c r="AG91" s="386"/>
      <c r="AH91" s="384"/>
      <c r="AI91" s="386"/>
      <c r="AJ91" s="384"/>
      <c r="AK91" s="386"/>
      <c r="AL91" s="387"/>
      <c r="AM91" s="386"/>
      <c r="AN91" s="386"/>
      <c r="AO91" s="388"/>
      <c r="AP91" s="388"/>
      <c r="AQ91" s="388"/>
      <c r="AR91" s="382" t="s">
        <v>138</v>
      </c>
      <c r="BX91" s="334"/>
      <c r="BY91" s="334"/>
      <c r="BZ91" s="334"/>
      <c r="CA91" s="334"/>
      <c r="CB91" s="334"/>
      <c r="CC91" s="334"/>
      <c r="CD91" s="334"/>
      <c r="CE91" s="334"/>
      <c r="CF91" s="334"/>
      <c r="CG91" s="361">
        <v>0</v>
      </c>
      <c r="CH91" s="361">
        <v>0</v>
      </c>
      <c r="CI91" s="361">
        <v>0</v>
      </c>
      <c r="CJ91" s="361"/>
      <c r="CK91" s="361"/>
      <c r="CL91" s="361"/>
      <c r="CM91" s="361"/>
      <c r="CN91" s="361"/>
      <c r="CO91" s="361"/>
      <c r="CP91" s="334"/>
      <c r="CQ91" s="334"/>
      <c r="CR91" s="334"/>
      <c r="CS91" s="334"/>
    </row>
    <row r="92" spans="1:97" s="333" customFormat="1" x14ac:dyDescent="0.25">
      <c r="A92" s="360"/>
      <c r="B92" s="383" t="s">
        <v>29</v>
      </c>
      <c r="C92" s="383">
        <f t="shared" si="6"/>
        <v>0</v>
      </c>
      <c r="D92" s="383">
        <f t="shared" si="7"/>
        <v>0</v>
      </c>
      <c r="E92" s="383">
        <f t="shared" si="5"/>
        <v>0</v>
      </c>
      <c r="F92" s="384"/>
      <c r="G92" s="385"/>
      <c r="H92" s="384"/>
      <c r="I92" s="385"/>
      <c r="J92" s="384"/>
      <c r="K92" s="386"/>
      <c r="L92" s="384"/>
      <c r="M92" s="386"/>
      <c r="N92" s="384"/>
      <c r="O92" s="386"/>
      <c r="P92" s="384"/>
      <c r="Q92" s="386"/>
      <c r="R92" s="384"/>
      <c r="S92" s="386"/>
      <c r="T92" s="384"/>
      <c r="U92" s="386"/>
      <c r="V92" s="384"/>
      <c r="W92" s="386"/>
      <c r="X92" s="384"/>
      <c r="Y92" s="386"/>
      <c r="Z92" s="384"/>
      <c r="AA92" s="386"/>
      <c r="AB92" s="384"/>
      <c r="AC92" s="386"/>
      <c r="AD92" s="384"/>
      <c r="AE92" s="386"/>
      <c r="AF92" s="384"/>
      <c r="AG92" s="386"/>
      <c r="AH92" s="384"/>
      <c r="AI92" s="386"/>
      <c r="AJ92" s="384"/>
      <c r="AK92" s="386"/>
      <c r="AL92" s="387"/>
      <c r="AM92" s="386"/>
      <c r="AN92" s="386"/>
      <c r="AO92" s="388"/>
      <c r="AP92" s="388"/>
      <c r="AQ92" s="388"/>
      <c r="AR92" s="382" t="s">
        <v>138</v>
      </c>
      <c r="BX92" s="334"/>
      <c r="BY92" s="334"/>
      <c r="BZ92" s="334"/>
      <c r="CA92" s="334"/>
      <c r="CB92" s="334"/>
      <c r="CC92" s="334"/>
      <c r="CD92" s="334"/>
      <c r="CE92" s="334"/>
      <c r="CF92" s="334"/>
      <c r="CG92" s="361">
        <v>0</v>
      </c>
      <c r="CH92" s="361">
        <v>0</v>
      </c>
      <c r="CI92" s="361">
        <v>0</v>
      </c>
      <c r="CJ92" s="361"/>
      <c r="CK92" s="361"/>
      <c r="CL92" s="361"/>
      <c r="CM92" s="361"/>
      <c r="CN92" s="361"/>
      <c r="CO92" s="361"/>
      <c r="CP92" s="334"/>
      <c r="CQ92" s="334"/>
      <c r="CR92" s="334"/>
      <c r="CS92" s="334"/>
    </row>
    <row r="93" spans="1:97" s="333" customFormat="1" x14ac:dyDescent="0.25">
      <c r="A93" s="360"/>
      <c r="B93" s="383" t="s">
        <v>31</v>
      </c>
      <c r="C93" s="383">
        <f t="shared" si="6"/>
        <v>0</v>
      </c>
      <c r="D93" s="383">
        <f t="shared" si="7"/>
        <v>0</v>
      </c>
      <c r="E93" s="383">
        <f t="shared" si="5"/>
        <v>0</v>
      </c>
      <c r="F93" s="384"/>
      <c r="G93" s="385"/>
      <c r="H93" s="384"/>
      <c r="I93" s="385"/>
      <c r="J93" s="384"/>
      <c r="K93" s="386"/>
      <c r="L93" s="384"/>
      <c r="M93" s="386"/>
      <c r="N93" s="384"/>
      <c r="O93" s="386"/>
      <c r="P93" s="384"/>
      <c r="Q93" s="386"/>
      <c r="R93" s="384"/>
      <c r="S93" s="386"/>
      <c r="T93" s="384"/>
      <c r="U93" s="386"/>
      <c r="V93" s="384"/>
      <c r="W93" s="386"/>
      <c r="X93" s="384"/>
      <c r="Y93" s="386"/>
      <c r="Z93" s="384"/>
      <c r="AA93" s="386"/>
      <c r="AB93" s="384"/>
      <c r="AC93" s="386"/>
      <c r="AD93" s="384"/>
      <c r="AE93" s="386"/>
      <c r="AF93" s="384"/>
      <c r="AG93" s="386"/>
      <c r="AH93" s="384"/>
      <c r="AI93" s="386"/>
      <c r="AJ93" s="384"/>
      <c r="AK93" s="386"/>
      <c r="AL93" s="387"/>
      <c r="AM93" s="386"/>
      <c r="AN93" s="386"/>
      <c r="AO93" s="388"/>
      <c r="AP93" s="388"/>
      <c r="AQ93" s="388"/>
      <c r="AR93" s="382" t="s">
        <v>138</v>
      </c>
      <c r="BX93" s="334"/>
      <c r="BY93" s="334"/>
      <c r="BZ93" s="334"/>
      <c r="CA93" s="334"/>
      <c r="CB93" s="334"/>
      <c r="CC93" s="334"/>
      <c r="CD93" s="334"/>
      <c r="CE93" s="334"/>
      <c r="CF93" s="334"/>
      <c r="CG93" s="361">
        <v>0</v>
      </c>
      <c r="CH93" s="361">
        <v>0</v>
      </c>
      <c r="CI93" s="361">
        <v>0</v>
      </c>
      <c r="CJ93" s="361"/>
      <c r="CK93" s="361"/>
      <c r="CL93" s="361"/>
      <c r="CM93" s="361"/>
      <c r="CN93" s="361"/>
      <c r="CO93" s="361"/>
      <c r="CP93" s="334"/>
      <c r="CQ93" s="334"/>
      <c r="CR93" s="334"/>
      <c r="CS93" s="334"/>
    </row>
    <row r="94" spans="1:97" s="333" customFormat="1" x14ac:dyDescent="0.25">
      <c r="A94" s="360"/>
      <c r="B94" s="394" t="s">
        <v>112</v>
      </c>
      <c r="C94" s="416">
        <f t="shared" si="6"/>
        <v>0</v>
      </c>
      <c r="D94" s="395">
        <f t="shared" si="7"/>
        <v>0</v>
      </c>
      <c r="E94" s="397">
        <f t="shared" si="5"/>
        <v>0</v>
      </c>
      <c r="F94" s="384"/>
      <c r="G94" s="385"/>
      <c r="H94" s="384"/>
      <c r="I94" s="385"/>
      <c r="J94" s="384"/>
      <c r="K94" s="386"/>
      <c r="L94" s="384"/>
      <c r="M94" s="386"/>
      <c r="N94" s="384"/>
      <c r="O94" s="386"/>
      <c r="P94" s="384"/>
      <c r="Q94" s="386"/>
      <c r="R94" s="384"/>
      <c r="S94" s="386"/>
      <c r="T94" s="384"/>
      <c r="U94" s="386"/>
      <c r="V94" s="384"/>
      <c r="W94" s="386"/>
      <c r="X94" s="384"/>
      <c r="Y94" s="386"/>
      <c r="Z94" s="384"/>
      <c r="AA94" s="386"/>
      <c r="AB94" s="384"/>
      <c r="AC94" s="386"/>
      <c r="AD94" s="384"/>
      <c r="AE94" s="386"/>
      <c r="AF94" s="384"/>
      <c r="AG94" s="386"/>
      <c r="AH94" s="384"/>
      <c r="AI94" s="386"/>
      <c r="AJ94" s="384"/>
      <c r="AK94" s="386"/>
      <c r="AL94" s="387"/>
      <c r="AM94" s="386"/>
      <c r="AN94" s="386"/>
      <c r="AO94" s="388"/>
      <c r="AP94" s="388"/>
      <c r="AQ94" s="388"/>
      <c r="AR94" s="382" t="s">
        <v>138</v>
      </c>
      <c r="BX94" s="334"/>
      <c r="BY94" s="334"/>
      <c r="BZ94" s="334"/>
      <c r="CA94" s="334"/>
      <c r="CB94" s="334"/>
      <c r="CC94" s="334"/>
      <c r="CD94" s="334"/>
      <c r="CE94" s="334"/>
      <c r="CF94" s="334"/>
      <c r="CG94" s="361">
        <v>0</v>
      </c>
      <c r="CH94" s="361">
        <v>0</v>
      </c>
      <c r="CI94" s="361">
        <v>0</v>
      </c>
      <c r="CJ94" s="361"/>
      <c r="CK94" s="361"/>
      <c r="CL94" s="361"/>
      <c r="CM94" s="361"/>
      <c r="CN94" s="361"/>
      <c r="CO94" s="361"/>
      <c r="CP94" s="334"/>
      <c r="CQ94" s="334"/>
      <c r="CR94" s="334"/>
      <c r="CS94" s="334"/>
    </row>
    <row r="95" spans="1:97" s="333" customFormat="1" x14ac:dyDescent="0.25">
      <c r="A95" s="375"/>
      <c r="B95" s="399" t="s">
        <v>32</v>
      </c>
      <c r="C95" s="399">
        <f t="shared" si="6"/>
        <v>0</v>
      </c>
      <c r="D95" s="399">
        <f t="shared" si="7"/>
        <v>0</v>
      </c>
      <c r="E95" s="399">
        <f t="shared" si="5"/>
        <v>0</v>
      </c>
      <c r="F95" s="403"/>
      <c r="G95" s="409"/>
      <c r="H95" s="403"/>
      <c r="I95" s="409"/>
      <c r="J95" s="403"/>
      <c r="K95" s="410"/>
      <c r="L95" s="403"/>
      <c r="M95" s="410"/>
      <c r="N95" s="403"/>
      <c r="O95" s="410"/>
      <c r="P95" s="403"/>
      <c r="Q95" s="410"/>
      <c r="R95" s="403"/>
      <c r="S95" s="410"/>
      <c r="T95" s="403"/>
      <c r="U95" s="410"/>
      <c r="V95" s="403"/>
      <c r="W95" s="410"/>
      <c r="X95" s="403"/>
      <c r="Y95" s="410"/>
      <c r="Z95" s="403"/>
      <c r="AA95" s="410"/>
      <c r="AB95" s="403"/>
      <c r="AC95" s="410"/>
      <c r="AD95" s="403"/>
      <c r="AE95" s="410"/>
      <c r="AF95" s="403"/>
      <c r="AG95" s="410"/>
      <c r="AH95" s="403"/>
      <c r="AI95" s="410"/>
      <c r="AJ95" s="403"/>
      <c r="AK95" s="410"/>
      <c r="AL95" s="411"/>
      <c r="AM95" s="410"/>
      <c r="AN95" s="410"/>
      <c r="AO95" s="404"/>
      <c r="AP95" s="404"/>
      <c r="AQ95" s="404"/>
      <c r="AR95" s="382" t="s">
        <v>138</v>
      </c>
      <c r="BX95" s="334"/>
      <c r="BY95" s="334"/>
      <c r="BZ95" s="334"/>
      <c r="CA95" s="334"/>
      <c r="CB95" s="334"/>
      <c r="CC95" s="334"/>
      <c r="CD95" s="334"/>
      <c r="CE95" s="334"/>
      <c r="CF95" s="334"/>
      <c r="CG95" s="361">
        <v>0</v>
      </c>
      <c r="CH95" s="361">
        <v>0</v>
      </c>
      <c r="CI95" s="361">
        <v>0</v>
      </c>
      <c r="CJ95" s="361"/>
      <c r="CK95" s="361"/>
      <c r="CL95" s="361"/>
      <c r="CM95" s="361"/>
      <c r="CN95" s="361"/>
      <c r="CO95" s="361"/>
      <c r="CP95" s="334"/>
      <c r="CQ95" s="334"/>
      <c r="CR95" s="334"/>
      <c r="CS95" s="334"/>
    </row>
    <row r="96" spans="1:97" s="333" customFormat="1" x14ac:dyDescent="0.25">
      <c r="A96" s="446" t="s">
        <v>114</v>
      </c>
      <c r="B96" s="446"/>
      <c r="C96" s="446"/>
      <c r="D96" s="446"/>
      <c r="E96" s="446"/>
      <c r="F96" s="446"/>
      <c r="G96" s="446"/>
      <c r="H96" s="446"/>
      <c r="I96" s="446"/>
      <c r="J96" s="446"/>
      <c r="K96" s="341"/>
      <c r="L96" s="341"/>
      <c r="M96" s="447"/>
      <c r="N96" s="448"/>
      <c r="O96" s="447"/>
      <c r="P96" s="447"/>
      <c r="Q96" s="449"/>
      <c r="R96" s="449"/>
      <c r="S96" s="449"/>
      <c r="T96" s="449"/>
      <c r="U96" s="450"/>
      <c r="V96" s="450"/>
      <c r="W96" s="451"/>
      <c r="X96" s="451"/>
      <c r="Y96" s="451"/>
      <c r="Z96" s="452"/>
      <c r="AA96" s="450"/>
      <c r="AB96" s="450"/>
      <c r="AC96" s="450"/>
      <c r="AD96" s="449"/>
      <c r="AE96" s="449"/>
      <c r="AF96" s="449"/>
      <c r="AG96" s="449"/>
      <c r="AH96" s="449"/>
      <c r="AI96" s="449"/>
      <c r="AJ96" s="449"/>
      <c r="AK96" s="449"/>
      <c r="AL96" s="449"/>
      <c r="AM96" s="449"/>
      <c r="AN96" s="449"/>
      <c r="AO96" s="449"/>
      <c r="AP96" s="449"/>
      <c r="BX96" s="334"/>
      <c r="BY96" s="334"/>
      <c r="BZ96" s="334"/>
      <c r="CA96" s="334"/>
      <c r="CB96" s="334"/>
      <c r="CC96" s="334"/>
      <c r="CD96" s="334"/>
      <c r="CE96" s="334"/>
      <c r="CF96" s="334"/>
      <c r="CG96" s="361"/>
      <c r="CH96" s="361"/>
      <c r="CI96" s="361"/>
      <c r="CJ96" s="361"/>
      <c r="CK96" s="361"/>
      <c r="CL96" s="361"/>
      <c r="CM96" s="361"/>
      <c r="CN96" s="361"/>
      <c r="CO96" s="361"/>
      <c r="CP96" s="334"/>
      <c r="CQ96" s="334"/>
      <c r="CR96" s="334"/>
      <c r="CS96" s="334"/>
    </row>
    <row r="97" spans="1:97" s="333" customFormat="1" x14ac:dyDescent="0.25">
      <c r="A97" s="351" t="s">
        <v>115</v>
      </c>
      <c r="B97" s="343" t="s">
        <v>46</v>
      </c>
      <c r="C97" s="344" t="s">
        <v>5</v>
      </c>
      <c r="D97" s="345"/>
      <c r="E97" s="346"/>
      <c r="F97" s="368" t="s">
        <v>103</v>
      </c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3"/>
      <c r="AC97" s="453"/>
      <c r="AD97" s="453"/>
      <c r="AE97" s="453"/>
      <c r="AF97" s="453"/>
      <c r="AG97" s="453"/>
      <c r="AH97" s="453"/>
      <c r="AI97" s="453"/>
      <c r="AJ97" s="453"/>
      <c r="AK97" s="453"/>
      <c r="AL97" s="453"/>
      <c r="AM97" s="369"/>
      <c r="AN97" s="349" t="s">
        <v>105</v>
      </c>
      <c r="AO97" s="351" t="s">
        <v>106</v>
      </c>
      <c r="AP97" s="351" t="s">
        <v>107</v>
      </c>
      <c r="BX97" s="334"/>
      <c r="BY97" s="334"/>
      <c r="BZ97" s="334"/>
      <c r="CA97" s="334"/>
      <c r="CB97" s="334"/>
      <c r="CC97" s="334"/>
      <c r="CD97" s="334"/>
      <c r="CE97" s="334"/>
      <c r="CF97" s="334"/>
      <c r="CG97" s="361"/>
      <c r="CH97" s="361"/>
      <c r="CI97" s="361"/>
      <c r="CJ97" s="361"/>
      <c r="CK97" s="361"/>
      <c r="CL97" s="361"/>
      <c r="CM97" s="361"/>
      <c r="CN97" s="361"/>
      <c r="CO97" s="361"/>
      <c r="CP97" s="334"/>
      <c r="CQ97" s="334"/>
      <c r="CR97" s="334"/>
      <c r="CS97" s="334"/>
    </row>
    <row r="98" spans="1:97" s="333" customFormat="1" x14ac:dyDescent="0.25">
      <c r="A98" s="360"/>
      <c r="B98" s="352"/>
      <c r="C98" s="362"/>
      <c r="D98" s="363"/>
      <c r="E98" s="364"/>
      <c r="F98" s="366" t="s">
        <v>6</v>
      </c>
      <c r="G98" s="367"/>
      <c r="H98" s="366" t="s">
        <v>7</v>
      </c>
      <c r="I98" s="367"/>
      <c r="J98" s="368" t="s">
        <v>47</v>
      </c>
      <c r="K98" s="369"/>
      <c r="L98" s="368" t="s">
        <v>48</v>
      </c>
      <c r="M98" s="369"/>
      <c r="N98" s="368" t="s">
        <v>49</v>
      </c>
      <c r="O98" s="369"/>
      <c r="P98" s="368" t="s">
        <v>50</v>
      </c>
      <c r="Q98" s="369"/>
      <c r="R98" s="368" t="s">
        <v>51</v>
      </c>
      <c r="S98" s="369"/>
      <c r="T98" s="368" t="s">
        <v>52</v>
      </c>
      <c r="U98" s="369"/>
      <c r="V98" s="368" t="s">
        <v>53</v>
      </c>
      <c r="W98" s="369"/>
      <c r="X98" s="368" t="s">
        <v>54</v>
      </c>
      <c r="Y98" s="369"/>
      <c r="Z98" s="368" t="s">
        <v>55</v>
      </c>
      <c r="AA98" s="369"/>
      <c r="AB98" s="368" t="s">
        <v>56</v>
      </c>
      <c r="AC98" s="369"/>
      <c r="AD98" s="368" t="s">
        <v>57</v>
      </c>
      <c r="AE98" s="453"/>
      <c r="AF98" s="368" t="s">
        <v>58</v>
      </c>
      <c r="AG98" s="369"/>
      <c r="AH98" s="453" t="s">
        <v>59</v>
      </c>
      <c r="AI98" s="453"/>
      <c r="AJ98" s="368" t="s">
        <v>60</v>
      </c>
      <c r="AK98" s="369"/>
      <c r="AL98" s="368" t="s">
        <v>22</v>
      </c>
      <c r="AM98" s="369"/>
      <c r="AN98" s="454"/>
      <c r="AO98" s="360"/>
      <c r="AP98" s="360"/>
      <c r="BX98" s="334"/>
      <c r="BY98" s="334"/>
      <c r="BZ98" s="334"/>
      <c r="CA98" s="334"/>
      <c r="CB98" s="334"/>
      <c r="CC98" s="334"/>
      <c r="CD98" s="334"/>
      <c r="CE98" s="334"/>
      <c r="CF98" s="334"/>
      <c r="CG98" s="361"/>
      <c r="CH98" s="361"/>
      <c r="CI98" s="361"/>
      <c r="CJ98" s="361"/>
      <c r="CK98" s="361"/>
      <c r="CL98" s="361"/>
      <c r="CM98" s="361"/>
      <c r="CN98" s="361"/>
      <c r="CO98" s="361"/>
      <c r="CP98" s="334"/>
      <c r="CQ98" s="334"/>
      <c r="CR98" s="334"/>
      <c r="CS98" s="334"/>
    </row>
    <row r="99" spans="1:97" s="333" customFormat="1" x14ac:dyDescent="0.25">
      <c r="A99" s="375"/>
      <c r="B99" s="370"/>
      <c r="C99" s="455" t="s">
        <v>108</v>
      </c>
      <c r="D99" s="455" t="s">
        <v>109</v>
      </c>
      <c r="E99" s="455" t="s">
        <v>110</v>
      </c>
      <c r="F99" s="372" t="s">
        <v>109</v>
      </c>
      <c r="G99" s="373" t="s">
        <v>110</v>
      </c>
      <c r="H99" s="372" t="s">
        <v>109</v>
      </c>
      <c r="I99" s="373" t="s">
        <v>110</v>
      </c>
      <c r="J99" s="372" t="s">
        <v>109</v>
      </c>
      <c r="K99" s="373" t="s">
        <v>110</v>
      </c>
      <c r="L99" s="372" t="s">
        <v>109</v>
      </c>
      <c r="M99" s="373" t="s">
        <v>110</v>
      </c>
      <c r="N99" s="372" t="s">
        <v>109</v>
      </c>
      <c r="O99" s="456" t="s">
        <v>110</v>
      </c>
      <c r="P99" s="372" t="s">
        <v>109</v>
      </c>
      <c r="Q99" s="373" t="s">
        <v>110</v>
      </c>
      <c r="R99" s="457" t="s">
        <v>109</v>
      </c>
      <c r="S99" s="456" t="s">
        <v>110</v>
      </c>
      <c r="T99" s="372" t="s">
        <v>109</v>
      </c>
      <c r="U99" s="373" t="s">
        <v>110</v>
      </c>
      <c r="V99" s="457" t="s">
        <v>109</v>
      </c>
      <c r="W99" s="456" t="s">
        <v>110</v>
      </c>
      <c r="X99" s="372" t="s">
        <v>109</v>
      </c>
      <c r="Y99" s="373" t="s">
        <v>110</v>
      </c>
      <c r="Z99" s="457" t="s">
        <v>109</v>
      </c>
      <c r="AA99" s="456" t="s">
        <v>110</v>
      </c>
      <c r="AB99" s="372" t="s">
        <v>109</v>
      </c>
      <c r="AC99" s="373" t="s">
        <v>110</v>
      </c>
      <c r="AD99" s="457" t="s">
        <v>109</v>
      </c>
      <c r="AE99" s="456" t="s">
        <v>110</v>
      </c>
      <c r="AF99" s="372" t="s">
        <v>109</v>
      </c>
      <c r="AG99" s="373" t="s">
        <v>110</v>
      </c>
      <c r="AH99" s="457" t="s">
        <v>109</v>
      </c>
      <c r="AI99" s="456" t="s">
        <v>110</v>
      </c>
      <c r="AJ99" s="372" t="s">
        <v>109</v>
      </c>
      <c r="AK99" s="373" t="s">
        <v>110</v>
      </c>
      <c r="AL99" s="372" t="s">
        <v>109</v>
      </c>
      <c r="AM99" s="373" t="s">
        <v>110</v>
      </c>
      <c r="AN99" s="458"/>
      <c r="AO99" s="375"/>
      <c r="AP99" s="375"/>
      <c r="BX99" s="334"/>
      <c r="BY99" s="334"/>
      <c r="BZ99" s="334"/>
      <c r="CA99" s="334"/>
      <c r="CB99" s="334"/>
      <c r="CC99" s="334"/>
      <c r="CD99" s="334"/>
      <c r="CE99" s="334"/>
      <c r="CF99" s="334"/>
      <c r="CG99" s="361"/>
      <c r="CH99" s="361"/>
      <c r="CI99" s="361"/>
      <c r="CJ99" s="361"/>
      <c r="CK99" s="361"/>
      <c r="CL99" s="361"/>
      <c r="CM99" s="361"/>
      <c r="CN99" s="361"/>
      <c r="CO99" s="361"/>
      <c r="CP99" s="334"/>
      <c r="CQ99" s="334"/>
      <c r="CR99" s="334"/>
      <c r="CS99" s="334"/>
    </row>
    <row r="100" spans="1:97" s="333" customFormat="1" x14ac:dyDescent="0.25">
      <c r="A100" s="351" t="s">
        <v>116</v>
      </c>
      <c r="B100" s="376" t="s">
        <v>61</v>
      </c>
      <c r="C100" s="376">
        <f t="shared" ref="C100:C111" si="8">SUM(D100+E100)</f>
        <v>212</v>
      </c>
      <c r="D100" s="376">
        <f t="shared" ref="D100:E111" si="9">SUM(F100+H100+J100+L100+N100+P100+R100+T100+V100+X100+Z100+AB100+AD100+AF100+AH100+AJ100+AL100)</f>
        <v>128</v>
      </c>
      <c r="E100" s="459">
        <f t="shared" si="9"/>
        <v>84</v>
      </c>
      <c r="F100" s="405"/>
      <c r="G100" s="460"/>
      <c r="H100" s="405"/>
      <c r="I100" s="406"/>
      <c r="J100" s="461"/>
      <c r="K100" s="462"/>
      <c r="L100" s="405">
        <v>7</v>
      </c>
      <c r="M100" s="407">
        <v>2</v>
      </c>
      <c r="N100" s="461">
        <v>14</v>
      </c>
      <c r="O100" s="462">
        <v>11</v>
      </c>
      <c r="P100" s="408">
        <v>17</v>
      </c>
      <c r="Q100" s="407">
        <v>16</v>
      </c>
      <c r="R100" s="460">
        <v>18</v>
      </c>
      <c r="S100" s="462">
        <v>14</v>
      </c>
      <c r="T100" s="405">
        <v>21</v>
      </c>
      <c r="U100" s="406">
        <v>15</v>
      </c>
      <c r="V100" s="461">
        <v>17</v>
      </c>
      <c r="W100" s="460">
        <v>8</v>
      </c>
      <c r="X100" s="405">
        <v>22</v>
      </c>
      <c r="Y100" s="406">
        <v>9</v>
      </c>
      <c r="Z100" s="461">
        <v>8</v>
      </c>
      <c r="AA100" s="460">
        <v>7</v>
      </c>
      <c r="AB100" s="405">
        <v>3</v>
      </c>
      <c r="AC100" s="406">
        <v>1</v>
      </c>
      <c r="AD100" s="461">
        <v>1</v>
      </c>
      <c r="AE100" s="460">
        <v>1</v>
      </c>
      <c r="AF100" s="405"/>
      <c r="AG100" s="406"/>
      <c r="AH100" s="461"/>
      <c r="AI100" s="460"/>
      <c r="AJ100" s="405"/>
      <c r="AK100" s="406"/>
      <c r="AL100" s="408"/>
      <c r="AM100" s="407"/>
      <c r="AN100" s="406">
        <v>0</v>
      </c>
      <c r="AO100" s="407">
        <v>0</v>
      </c>
      <c r="AP100" s="407">
        <v>0</v>
      </c>
      <c r="AQ100" s="382" t="s">
        <v>111</v>
      </c>
      <c r="BX100" s="334"/>
      <c r="BY100" s="334"/>
      <c r="BZ100" s="334"/>
      <c r="CA100" s="334"/>
      <c r="CB100" s="334"/>
      <c r="CC100" s="334"/>
      <c r="CD100" s="334"/>
      <c r="CE100" s="334"/>
      <c r="CF100" s="334"/>
      <c r="CG100" s="361">
        <v>0</v>
      </c>
      <c r="CH100" s="361">
        <v>0</v>
      </c>
      <c r="CI100" s="361"/>
      <c r="CJ100" s="361"/>
      <c r="CK100" s="361"/>
      <c r="CL100" s="361"/>
      <c r="CM100" s="361"/>
      <c r="CN100" s="361"/>
      <c r="CO100" s="361"/>
      <c r="CP100" s="334"/>
      <c r="CQ100" s="334"/>
      <c r="CR100" s="334"/>
      <c r="CS100" s="334"/>
    </row>
    <row r="101" spans="1:97" s="333" customFormat="1" x14ac:dyDescent="0.25">
      <c r="A101" s="360"/>
      <c r="B101" s="383" t="s">
        <v>62</v>
      </c>
      <c r="C101" s="383">
        <f t="shared" si="8"/>
        <v>10</v>
      </c>
      <c r="D101" s="383">
        <f t="shared" si="9"/>
        <v>2</v>
      </c>
      <c r="E101" s="442">
        <f t="shared" si="9"/>
        <v>8</v>
      </c>
      <c r="F101" s="384"/>
      <c r="G101" s="463"/>
      <c r="H101" s="384"/>
      <c r="I101" s="385"/>
      <c r="J101" s="464"/>
      <c r="K101" s="425"/>
      <c r="L101" s="384"/>
      <c r="M101" s="386">
        <v>1</v>
      </c>
      <c r="N101" s="464"/>
      <c r="O101" s="425">
        <v>2</v>
      </c>
      <c r="P101" s="387"/>
      <c r="Q101" s="386"/>
      <c r="R101" s="463"/>
      <c r="S101" s="425"/>
      <c r="T101" s="384"/>
      <c r="U101" s="385"/>
      <c r="V101" s="464"/>
      <c r="W101" s="463">
        <v>1</v>
      </c>
      <c r="X101" s="384"/>
      <c r="Y101" s="385"/>
      <c r="Z101" s="464"/>
      <c r="AA101" s="463">
        <v>1</v>
      </c>
      <c r="AB101" s="384">
        <v>1</v>
      </c>
      <c r="AC101" s="385">
        <v>1</v>
      </c>
      <c r="AD101" s="464"/>
      <c r="AE101" s="463"/>
      <c r="AF101" s="384">
        <v>1</v>
      </c>
      <c r="AG101" s="385">
        <v>1</v>
      </c>
      <c r="AH101" s="464"/>
      <c r="AI101" s="463"/>
      <c r="AJ101" s="384"/>
      <c r="AK101" s="385">
        <v>1</v>
      </c>
      <c r="AL101" s="387"/>
      <c r="AM101" s="386"/>
      <c r="AN101" s="385">
        <v>0</v>
      </c>
      <c r="AO101" s="386">
        <v>0</v>
      </c>
      <c r="AP101" s="386">
        <v>0</v>
      </c>
      <c r="AQ101" s="382" t="s">
        <v>111</v>
      </c>
      <c r="BX101" s="334"/>
      <c r="BY101" s="334"/>
      <c r="BZ101" s="334"/>
      <c r="CA101" s="334"/>
      <c r="CB101" s="334"/>
      <c r="CC101" s="334"/>
      <c r="CD101" s="334"/>
      <c r="CE101" s="334"/>
      <c r="CF101" s="334"/>
      <c r="CG101" s="361">
        <v>0</v>
      </c>
      <c r="CH101" s="361">
        <v>0</v>
      </c>
      <c r="CI101" s="361"/>
      <c r="CJ101" s="361"/>
      <c r="CK101" s="361"/>
      <c r="CL101" s="361"/>
      <c r="CM101" s="361"/>
      <c r="CN101" s="361"/>
      <c r="CO101" s="361"/>
      <c r="CP101" s="334"/>
      <c r="CQ101" s="334"/>
      <c r="CR101" s="334"/>
      <c r="CS101" s="334"/>
    </row>
    <row r="102" spans="1:97" s="333" customFormat="1" x14ac:dyDescent="0.25">
      <c r="A102" s="360"/>
      <c r="B102" s="383" t="s">
        <v>63</v>
      </c>
      <c r="C102" s="383">
        <f t="shared" si="8"/>
        <v>4</v>
      </c>
      <c r="D102" s="383">
        <f t="shared" si="9"/>
        <v>2</v>
      </c>
      <c r="E102" s="442">
        <f t="shared" si="9"/>
        <v>2</v>
      </c>
      <c r="F102" s="384"/>
      <c r="G102" s="463"/>
      <c r="H102" s="384"/>
      <c r="I102" s="385"/>
      <c r="J102" s="464"/>
      <c r="K102" s="425"/>
      <c r="L102" s="384"/>
      <c r="M102" s="386"/>
      <c r="N102" s="464"/>
      <c r="O102" s="425"/>
      <c r="P102" s="387">
        <v>1</v>
      </c>
      <c r="Q102" s="386"/>
      <c r="R102" s="463"/>
      <c r="S102" s="425"/>
      <c r="T102" s="384">
        <v>1</v>
      </c>
      <c r="U102" s="385">
        <v>1</v>
      </c>
      <c r="V102" s="464"/>
      <c r="W102" s="463"/>
      <c r="X102" s="384"/>
      <c r="Y102" s="385"/>
      <c r="Z102" s="464"/>
      <c r="AA102" s="463"/>
      <c r="AB102" s="384"/>
      <c r="AC102" s="385">
        <v>1</v>
      </c>
      <c r="AD102" s="464"/>
      <c r="AE102" s="463"/>
      <c r="AF102" s="384"/>
      <c r="AG102" s="385"/>
      <c r="AH102" s="464"/>
      <c r="AI102" s="463"/>
      <c r="AJ102" s="384"/>
      <c r="AK102" s="385"/>
      <c r="AL102" s="387"/>
      <c r="AM102" s="386"/>
      <c r="AN102" s="385">
        <v>0</v>
      </c>
      <c r="AO102" s="386">
        <v>0</v>
      </c>
      <c r="AP102" s="386">
        <v>0</v>
      </c>
      <c r="AQ102" s="382" t="s">
        <v>111</v>
      </c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61">
        <v>0</v>
      </c>
      <c r="CH102" s="361">
        <v>0</v>
      </c>
      <c r="CI102" s="361"/>
      <c r="CJ102" s="361"/>
      <c r="CK102" s="361"/>
      <c r="CL102" s="361"/>
      <c r="CM102" s="361"/>
      <c r="CN102" s="361"/>
      <c r="CO102" s="361"/>
      <c r="CP102" s="334"/>
      <c r="CQ102" s="334"/>
      <c r="CR102" s="334"/>
      <c r="CS102" s="334"/>
    </row>
    <row r="103" spans="1:97" s="333" customFormat="1" x14ac:dyDescent="0.25">
      <c r="A103" s="360"/>
      <c r="B103" s="383" t="s">
        <v>64</v>
      </c>
      <c r="C103" s="383">
        <f t="shared" si="8"/>
        <v>0</v>
      </c>
      <c r="D103" s="383">
        <f t="shared" si="9"/>
        <v>0</v>
      </c>
      <c r="E103" s="442">
        <f t="shared" si="9"/>
        <v>0</v>
      </c>
      <c r="F103" s="384"/>
      <c r="G103" s="463"/>
      <c r="H103" s="384"/>
      <c r="I103" s="385"/>
      <c r="J103" s="464"/>
      <c r="K103" s="425"/>
      <c r="L103" s="384"/>
      <c r="M103" s="386"/>
      <c r="N103" s="464"/>
      <c r="O103" s="425"/>
      <c r="P103" s="387"/>
      <c r="Q103" s="386"/>
      <c r="R103" s="463"/>
      <c r="S103" s="425"/>
      <c r="T103" s="384"/>
      <c r="U103" s="385"/>
      <c r="V103" s="464"/>
      <c r="W103" s="463"/>
      <c r="X103" s="384"/>
      <c r="Y103" s="385"/>
      <c r="Z103" s="464"/>
      <c r="AA103" s="463"/>
      <c r="AB103" s="384"/>
      <c r="AC103" s="385"/>
      <c r="AD103" s="464"/>
      <c r="AE103" s="463"/>
      <c r="AF103" s="384"/>
      <c r="AG103" s="385"/>
      <c r="AH103" s="464"/>
      <c r="AI103" s="463"/>
      <c r="AJ103" s="384"/>
      <c r="AK103" s="385"/>
      <c r="AL103" s="387"/>
      <c r="AM103" s="386"/>
      <c r="AN103" s="385"/>
      <c r="AO103" s="386"/>
      <c r="AP103" s="386"/>
      <c r="AQ103" s="382" t="s">
        <v>111</v>
      </c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61">
        <v>0</v>
      </c>
      <c r="CH103" s="361">
        <v>0</v>
      </c>
      <c r="CI103" s="361"/>
      <c r="CJ103" s="361"/>
      <c r="CK103" s="361"/>
      <c r="CL103" s="361"/>
      <c r="CM103" s="361"/>
      <c r="CN103" s="361"/>
      <c r="CO103" s="361"/>
      <c r="CP103" s="334"/>
      <c r="CQ103" s="334"/>
      <c r="CR103" s="334"/>
      <c r="CS103" s="334"/>
    </row>
    <row r="104" spans="1:97" s="333" customFormat="1" x14ac:dyDescent="0.25">
      <c r="A104" s="360"/>
      <c r="B104" s="397" t="s">
        <v>117</v>
      </c>
      <c r="C104" s="397">
        <f t="shared" si="8"/>
        <v>0</v>
      </c>
      <c r="D104" s="397">
        <f t="shared" si="9"/>
        <v>0</v>
      </c>
      <c r="E104" s="465">
        <f t="shared" si="9"/>
        <v>0</v>
      </c>
      <c r="F104" s="414"/>
      <c r="G104" s="466"/>
      <c r="H104" s="414"/>
      <c r="I104" s="415"/>
      <c r="J104" s="464"/>
      <c r="K104" s="425"/>
      <c r="L104" s="390"/>
      <c r="M104" s="392"/>
      <c r="N104" s="467"/>
      <c r="O104" s="468"/>
      <c r="P104" s="437"/>
      <c r="Q104" s="436"/>
      <c r="R104" s="466"/>
      <c r="S104" s="469"/>
      <c r="T104" s="414"/>
      <c r="U104" s="415"/>
      <c r="V104" s="470"/>
      <c r="W104" s="466"/>
      <c r="X104" s="414"/>
      <c r="Y104" s="415"/>
      <c r="Z104" s="470"/>
      <c r="AA104" s="466"/>
      <c r="AB104" s="414"/>
      <c r="AC104" s="415"/>
      <c r="AD104" s="470"/>
      <c r="AE104" s="466"/>
      <c r="AF104" s="414"/>
      <c r="AG104" s="415"/>
      <c r="AH104" s="470"/>
      <c r="AI104" s="466"/>
      <c r="AJ104" s="414"/>
      <c r="AK104" s="415"/>
      <c r="AL104" s="437"/>
      <c r="AM104" s="436"/>
      <c r="AN104" s="385"/>
      <c r="AO104" s="392"/>
      <c r="AP104" s="392"/>
      <c r="AQ104" s="382" t="s">
        <v>111</v>
      </c>
      <c r="BX104" s="334"/>
      <c r="BY104" s="334"/>
      <c r="BZ104" s="334"/>
      <c r="CA104" s="334"/>
      <c r="CB104" s="334"/>
      <c r="CC104" s="334"/>
      <c r="CD104" s="334"/>
      <c r="CE104" s="334"/>
      <c r="CF104" s="334"/>
      <c r="CG104" s="361">
        <v>0</v>
      </c>
      <c r="CH104" s="361">
        <v>0</v>
      </c>
      <c r="CI104" s="361"/>
      <c r="CJ104" s="361"/>
      <c r="CK104" s="361"/>
      <c r="CL104" s="361"/>
      <c r="CM104" s="361"/>
      <c r="CN104" s="361"/>
      <c r="CO104" s="361"/>
      <c r="CP104" s="334"/>
      <c r="CQ104" s="334"/>
      <c r="CR104" s="334"/>
      <c r="CS104" s="334"/>
    </row>
    <row r="105" spans="1:97" s="333" customFormat="1" x14ac:dyDescent="0.25">
      <c r="A105" s="375"/>
      <c r="B105" s="399" t="s">
        <v>65</v>
      </c>
      <c r="C105" s="399">
        <f t="shared" si="8"/>
        <v>0</v>
      </c>
      <c r="D105" s="399">
        <f t="shared" si="9"/>
        <v>0</v>
      </c>
      <c r="E105" s="471">
        <f t="shared" si="9"/>
        <v>0</v>
      </c>
      <c r="F105" s="403"/>
      <c r="G105" s="472"/>
      <c r="H105" s="403"/>
      <c r="I105" s="409"/>
      <c r="J105" s="473"/>
      <c r="K105" s="474"/>
      <c r="L105" s="403"/>
      <c r="M105" s="410"/>
      <c r="N105" s="473"/>
      <c r="O105" s="474"/>
      <c r="P105" s="411"/>
      <c r="Q105" s="410"/>
      <c r="R105" s="472"/>
      <c r="S105" s="474"/>
      <c r="T105" s="403"/>
      <c r="U105" s="409"/>
      <c r="V105" s="473"/>
      <c r="W105" s="472"/>
      <c r="X105" s="403"/>
      <c r="Y105" s="409"/>
      <c r="Z105" s="473"/>
      <c r="AA105" s="472"/>
      <c r="AB105" s="403"/>
      <c r="AC105" s="409"/>
      <c r="AD105" s="473"/>
      <c r="AE105" s="472"/>
      <c r="AF105" s="403"/>
      <c r="AG105" s="409"/>
      <c r="AH105" s="473"/>
      <c r="AI105" s="472"/>
      <c r="AJ105" s="403"/>
      <c r="AK105" s="409"/>
      <c r="AL105" s="411"/>
      <c r="AM105" s="410"/>
      <c r="AN105" s="404"/>
      <c r="AO105" s="410"/>
      <c r="AP105" s="410"/>
      <c r="AQ105" s="382" t="s">
        <v>111</v>
      </c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61">
        <v>0</v>
      </c>
      <c r="CH105" s="361">
        <v>0</v>
      </c>
      <c r="CI105" s="361"/>
      <c r="CJ105" s="361"/>
      <c r="CK105" s="361"/>
      <c r="CL105" s="361"/>
      <c r="CM105" s="361"/>
      <c r="CN105" s="361"/>
      <c r="CO105" s="361"/>
      <c r="CP105" s="334"/>
      <c r="CQ105" s="334"/>
      <c r="CR105" s="334"/>
      <c r="CS105" s="334"/>
    </row>
    <row r="106" spans="1:97" s="333" customFormat="1" x14ac:dyDescent="0.25">
      <c r="A106" s="351" t="s">
        <v>118</v>
      </c>
      <c r="B106" s="376" t="s">
        <v>61</v>
      </c>
      <c r="C106" s="376">
        <f t="shared" si="8"/>
        <v>0</v>
      </c>
      <c r="D106" s="376">
        <f t="shared" si="9"/>
        <v>0</v>
      </c>
      <c r="E106" s="459">
        <f t="shared" si="9"/>
        <v>0</v>
      </c>
      <c r="F106" s="405"/>
      <c r="G106" s="462"/>
      <c r="H106" s="405"/>
      <c r="I106" s="406"/>
      <c r="J106" s="461"/>
      <c r="K106" s="462"/>
      <c r="L106" s="405"/>
      <c r="M106" s="407"/>
      <c r="N106" s="461"/>
      <c r="O106" s="462"/>
      <c r="P106" s="408"/>
      <c r="Q106" s="407"/>
      <c r="R106" s="460"/>
      <c r="S106" s="462"/>
      <c r="T106" s="405"/>
      <c r="U106" s="406"/>
      <c r="V106" s="461"/>
      <c r="W106" s="460"/>
      <c r="X106" s="405"/>
      <c r="Y106" s="406"/>
      <c r="Z106" s="461"/>
      <c r="AA106" s="460"/>
      <c r="AB106" s="405"/>
      <c r="AC106" s="406"/>
      <c r="AD106" s="461"/>
      <c r="AE106" s="460"/>
      <c r="AF106" s="405"/>
      <c r="AG106" s="406"/>
      <c r="AH106" s="461"/>
      <c r="AI106" s="460"/>
      <c r="AJ106" s="405"/>
      <c r="AK106" s="406"/>
      <c r="AL106" s="408"/>
      <c r="AM106" s="407"/>
      <c r="AN106" s="419"/>
      <c r="AO106" s="407"/>
      <c r="AP106" s="407"/>
      <c r="AQ106" s="382" t="s">
        <v>111</v>
      </c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61">
        <v>0</v>
      </c>
      <c r="CH106" s="361">
        <v>0</v>
      </c>
      <c r="CI106" s="361"/>
      <c r="CJ106" s="361"/>
      <c r="CK106" s="361"/>
      <c r="CL106" s="361"/>
      <c r="CM106" s="361"/>
      <c r="CN106" s="361"/>
      <c r="CO106" s="361"/>
      <c r="CP106" s="334"/>
      <c r="CQ106" s="334"/>
      <c r="CR106" s="334"/>
      <c r="CS106" s="334"/>
    </row>
    <row r="107" spans="1:97" s="333" customFormat="1" x14ac:dyDescent="0.25">
      <c r="A107" s="360"/>
      <c r="B107" s="383" t="s">
        <v>62</v>
      </c>
      <c r="C107" s="383">
        <f t="shared" si="8"/>
        <v>0</v>
      </c>
      <c r="D107" s="383">
        <f t="shared" si="9"/>
        <v>0</v>
      </c>
      <c r="E107" s="442">
        <f t="shared" si="9"/>
        <v>0</v>
      </c>
      <c r="F107" s="384"/>
      <c r="G107" s="475"/>
      <c r="H107" s="384"/>
      <c r="I107" s="419"/>
      <c r="J107" s="384"/>
      <c r="K107" s="475"/>
      <c r="L107" s="384"/>
      <c r="M107" s="419"/>
      <c r="N107" s="464"/>
      <c r="O107" s="475"/>
      <c r="P107" s="384"/>
      <c r="Q107" s="419"/>
      <c r="R107" s="464"/>
      <c r="S107" s="475"/>
      <c r="T107" s="384"/>
      <c r="U107" s="419"/>
      <c r="V107" s="464"/>
      <c r="W107" s="475"/>
      <c r="X107" s="384"/>
      <c r="Y107" s="419"/>
      <c r="Z107" s="464"/>
      <c r="AA107" s="475"/>
      <c r="AB107" s="384"/>
      <c r="AC107" s="419"/>
      <c r="AD107" s="464"/>
      <c r="AE107" s="475"/>
      <c r="AF107" s="384"/>
      <c r="AG107" s="419"/>
      <c r="AH107" s="464"/>
      <c r="AI107" s="475"/>
      <c r="AJ107" s="418"/>
      <c r="AK107" s="419"/>
      <c r="AL107" s="418"/>
      <c r="AM107" s="419"/>
      <c r="AN107" s="385"/>
      <c r="AO107" s="420"/>
      <c r="AP107" s="420"/>
      <c r="AQ107" s="382" t="s">
        <v>111</v>
      </c>
      <c r="BX107" s="334"/>
      <c r="BY107" s="334"/>
      <c r="BZ107" s="334"/>
      <c r="CA107" s="334"/>
      <c r="CB107" s="334"/>
      <c r="CC107" s="334"/>
      <c r="CD107" s="334"/>
      <c r="CE107" s="334"/>
      <c r="CF107" s="334"/>
      <c r="CG107" s="361">
        <v>0</v>
      </c>
      <c r="CH107" s="361">
        <v>0</v>
      </c>
      <c r="CI107" s="361"/>
      <c r="CJ107" s="361"/>
      <c r="CK107" s="361"/>
      <c r="CL107" s="361"/>
      <c r="CM107" s="361"/>
      <c r="CN107" s="361"/>
      <c r="CO107" s="361"/>
      <c r="CP107" s="334"/>
      <c r="CQ107" s="334"/>
      <c r="CR107" s="334"/>
      <c r="CS107" s="334"/>
    </row>
    <row r="108" spans="1:97" s="333" customFormat="1" x14ac:dyDescent="0.25">
      <c r="A108" s="360"/>
      <c r="B108" s="383" t="s">
        <v>63</v>
      </c>
      <c r="C108" s="383">
        <f t="shared" si="8"/>
        <v>3</v>
      </c>
      <c r="D108" s="383">
        <f t="shared" si="9"/>
        <v>2</v>
      </c>
      <c r="E108" s="442">
        <f t="shared" si="9"/>
        <v>1</v>
      </c>
      <c r="F108" s="384"/>
      <c r="G108" s="463"/>
      <c r="H108" s="384"/>
      <c r="I108" s="385"/>
      <c r="J108" s="384"/>
      <c r="K108" s="463"/>
      <c r="L108" s="384"/>
      <c r="M108" s="385"/>
      <c r="N108" s="464"/>
      <c r="O108" s="463"/>
      <c r="P108" s="384">
        <v>1</v>
      </c>
      <c r="Q108" s="385"/>
      <c r="R108" s="464"/>
      <c r="S108" s="463"/>
      <c r="T108" s="384"/>
      <c r="U108" s="385"/>
      <c r="V108" s="464"/>
      <c r="W108" s="463"/>
      <c r="X108" s="384"/>
      <c r="Y108" s="385">
        <v>1</v>
      </c>
      <c r="Z108" s="464"/>
      <c r="AA108" s="463"/>
      <c r="AB108" s="384"/>
      <c r="AC108" s="385"/>
      <c r="AD108" s="464"/>
      <c r="AE108" s="463"/>
      <c r="AF108" s="384"/>
      <c r="AG108" s="385"/>
      <c r="AH108" s="464">
        <v>1</v>
      </c>
      <c r="AI108" s="463"/>
      <c r="AJ108" s="384"/>
      <c r="AK108" s="385"/>
      <c r="AL108" s="384"/>
      <c r="AM108" s="385"/>
      <c r="AN108" s="385">
        <v>0</v>
      </c>
      <c r="AO108" s="386">
        <v>0</v>
      </c>
      <c r="AP108" s="386">
        <v>0</v>
      </c>
      <c r="AQ108" s="382" t="s">
        <v>111</v>
      </c>
      <c r="BX108" s="334"/>
      <c r="BY108" s="334"/>
      <c r="BZ108" s="334"/>
      <c r="CA108" s="334"/>
      <c r="CB108" s="334"/>
      <c r="CC108" s="334"/>
      <c r="CD108" s="334"/>
      <c r="CE108" s="334"/>
      <c r="CF108" s="334"/>
      <c r="CG108" s="361">
        <v>0</v>
      </c>
      <c r="CH108" s="361">
        <v>0</v>
      </c>
      <c r="CI108" s="361"/>
      <c r="CJ108" s="361"/>
      <c r="CK108" s="361"/>
      <c r="CL108" s="361"/>
      <c r="CM108" s="361"/>
      <c r="CN108" s="361"/>
      <c r="CO108" s="361"/>
      <c r="CP108" s="334"/>
      <c r="CQ108" s="334"/>
      <c r="CR108" s="334"/>
      <c r="CS108" s="334"/>
    </row>
    <row r="109" spans="1:97" s="333" customFormat="1" x14ac:dyDescent="0.25">
      <c r="A109" s="360"/>
      <c r="B109" s="383" t="s">
        <v>64</v>
      </c>
      <c r="C109" s="383">
        <f t="shared" si="8"/>
        <v>0</v>
      </c>
      <c r="D109" s="383">
        <f t="shared" si="9"/>
        <v>0</v>
      </c>
      <c r="E109" s="442">
        <f t="shared" si="9"/>
        <v>0</v>
      </c>
      <c r="F109" s="384"/>
      <c r="G109" s="463"/>
      <c r="H109" s="384"/>
      <c r="I109" s="385"/>
      <c r="J109" s="384"/>
      <c r="K109" s="463"/>
      <c r="L109" s="384"/>
      <c r="M109" s="385"/>
      <c r="N109" s="464"/>
      <c r="O109" s="463"/>
      <c r="P109" s="384"/>
      <c r="Q109" s="385"/>
      <c r="R109" s="464"/>
      <c r="S109" s="463"/>
      <c r="T109" s="384"/>
      <c r="U109" s="385"/>
      <c r="V109" s="464"/>
      <c r="W109" s="463"/>
      <c r="X109" s="384"/>
      <c r="Y109" s="385"/>
      <c r="Z109" s="464"/>
      <c r="AA109" s="463"/>
      <c r="AB109" s="384"/>
      <c r="AC109" s="385"/>
      <c r="AD109" s="464"/>
      <c r="AE109" s="463"/>
      <c r="AF109" s="384"/>
      <c r="AG109" s="385"/>
      <c r="AH109" s="464"/>
      <c r="AI109" s="463"/>
      <c r="AJ109" s="384"/>
      <c r="AK109" s="385"/>
      <c r="AL109" s="384"/>
      <c r="AM109" s="385"/>
      <c r="AN109" s="385"/>
      <c r="AO109" s="386"/>
      <c r="AP109" s="386"/>
      <c r="AQ109" s="382" t="s">
        <v>111</v>
      </c>
      <c r="BX109" s="334"/>
      <c r="BY109" s="334"/>
      <c r="BZ109" s="334"/>
      <c r="CA109" s="334"/>
      <c r="CB109" s="334"/>
      <c r="CC109" s="334"/>
      <c r="CD109" s="334"/>
      <c r="CE109" s="334"/>
      <c r="CF109" s="334"/>
      <c r="CG109" s="361">
        <v>0</v>
      </c>
      <c r="CH109" s="361">
        <v>0</v>
      </c>
      <c r="CI109" s="361"/>
      <c r="CJ109" s="361"/>
      <c r="CK109" s="361"/>
      <c r="CL109" s="361"/>
      <c r="CM109" s="361"/>
      <c r="CN109" s="361"/>
      <c r="CO109" s="361"/>
      <c r="CP109" s="334"/>
      <c r="CQ109" s="334"/>
      <c r="CR109" s="334"/>
      <c r="CS109" s="334"/>
    </row>
    <row r="110" spans="1:97" s="333" customFormat="1" x14ac:dyDescent="0.25">
      <c r="A110" s="360"/>
      <c r="B110" s="397" t="s">
        <v>117</v>
      </c>
      <c r="C110" s="397">
        <f t="shared" si="8"/>
        <v>0</v>
      </c>
      <c r="D110" s="397">
        <f t="shared" si="9"/>
        <v>0</v>
      </c>
      <c r="E110" s="465">
        <f t="shared" si="9"/>
        <v>0</v>
      </c>
      <c r="F110" s="414"/>
      <c r="G110" s="387"/>
      <c r="H110" s="384"/>
      <c r="I110" s="385"/>
      <c r="J110" s="384"/>
      <c r="K110" s="463"/>
      <c r="L110" s="384"/>
      <c r="M110" s="385"/>
      <c r="N110" s="464"/>
      <c r="O110" s="463"/>
      <c r="P110" s="384"/>
      <c r="Q110" s="385"/>
      <c r="R110" s="464"/>
      <c r="S110" s="463"/>
      <c r="T110" s="384"/>
      <c r="U110" s="385"/>
      <c r="V110" s="464"/>
      <c r="W110" s="463"/>
      <c r="X110" s="384"/>
      <c r="Y110" s="385"/>
      <c r="Z110" s="464"/>
      <c r="AA110" s="463"/>
      <c r="AB110" s="384"/>
      <c r="AC110" s="385"/>
      <c r="AD110" s="464"/>
      <c r="AE110" s="463"/>
      <c r="AF110" s="384"/>
      <c r="AG110" s="385"/>
      <c r="AH110" s="464"/>
      <c r="AI110" s="463"/>
      <c r="AJ110" s="384"/>
      <c r="AK110" s="385"/>
      <c r="AL110" s="384"/>
      <c r="AM110" s="385"/>
      <c r="AN110" s="385"/>
      <c r="AO110" s="386"/>
      <c r="AP110" s="386"/>
      <c r="AQ110" s="382" t="s">
        <v>111</v>
      </c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61">
        <v>0</v>
      </c>
      <c r="CH110" s="361">
        <v>0</v>
      </c>
      <c r="CI110" s="361"/>
      <c r="CJ110" s="361"/>
      <c r="CK110" s="361"/>
      <c r="CL110" s="361"/>
      <c r="CM110" s="361"/>
      <c r="CN110" s="361"/>
      <c r="CO110" s="361"/>
      <c r="CP110" s="334"/>
      <c r="CQ110" s="334"/>
      <c r="CR110" s="334"/>
      <c r="CS110" s="334"/>
    </row>
    <row r="111" spans="1:97" s="333" customFormat="1" x14ac:dyDescent="0.25">
      <c r="A111" s="375"/>
      <c r="B111" s="399" t="s">
        <v>65</v>
      </c>
      <c r="C111" s="399">
        <f t="shared" si="8"/>
        <v>0</v>
      </c>
      <c r="D111" s="399">
        <f t="shared" si="9"/>
        <v>0</v>
      </c>
      <c r="E111" s="471">
        <f t="shared" si="9"/>
        <v>0</v>
      </c>
      <c r="F111" s="403"/>
      <c r="G111" s="472"/>
      <c r="H111" s="403"/>
      <c r="I111" s="409"/>
      <c r="J111" s="473"/>
      <c r="K111" s="474"/>
      <c r="L111" s="403"/>
      <c r="M111" s="410"/>
      <c r="N111" s="473"/>
      <c r="O111" s="474"/>
      <c r="P111" s="411"/>
      <c r="Q111" s="410"/>
      <c r="R111" s="472"/>
      <c r="S111" s="474"/>
      <c r="T111" s="403"/>
      <c r="U111" s="409"/>
      <c r="V111" s="473"/>
      <c r="W111" s="472"/>
      <c r="X111" s="403"/>
      <c r="Y111" s="409"/>
      <c r="Z111" s="473"/>
      <c r="AA111" s="472"/>
      <c r="AB111" s="403"/>
      <c r="AC111" s="409"/>
      <c r="AD111" s="473"/>
      <c r="AE111" s="472"/>
      <c r="AF111" s="403"/>
      <c r="AG111" s="409"/>
      <c r="AH111" s="473"/>
      <c r="AI111" s="472"/>
      <c r="AJ111" s="403"/>
      <c r="AK111" s="409"/>
      <c r="AL111" s="411"/>
      <c r="AM111" s="410"/>
      <c r="AN111" s="404"/>
      <c r="AO111" s="410"/>
      <c r="AP111" s="410"/>
      <c r="AQ111" s="382" t="s">
        <v>111</v>
      </c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61">
        <v>0</v>
      </c>
      <c r="CH111" s="361">
        <v>0</v>
      </c>
      <c r="CI111" s="361"/>
      <c r="CJ111" s="361"/>
      <c r="CK111" s="361"/>
      <c r="CL111" s="361"/>
      <c r="CM111" s="361"/>
      <c r="CN111" s="361"/>
      <c r="CO111" s="361"/>
      <c r="CP111" s="334"/>
      <c r="CQ111" s="334"/>
      <c r="CR111" s="334"/>
      <c r="CS111" s="334"/>
    </row>
    <row r="112" spans="1:97" s="333" customFormat="1" x14ac:dyDescent="0.25">
      <c r="A112" s="476" t="s">
        <v>66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477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34"/>
      <c r="CQ112" s="334"/>
      <c r="CR112" s="334"/>
      <c r="CS112" s="334"/>
    </row>
    <row r="113" spans="1:97" s="333" customFormat="1" ht="47.25" customHeight="1" x14ac:dyDescent="0.25">
      <c r="A113" s="351" t="s">
        <v>67</v>
      </c>
      <c r="B113" s="478" t="s">
        <v>68</v>
      </c>
      <c r="C113" s="479" t="s">
        <v>69</v>
      </c>
      <c r="D113" s="479" t="s">
        <v>104</v>
      </c>
      <c r="E113" s="341"/>
      <c r="F113" s="341"/>
      <c r="G113" s="341"/>
      <c r="H113" s="341"/>
      <c r="I113" s="341"/>
      <c r="J113" s="341"/>
      <c r="K113" s="341"/>
      <c r="L113" s="477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61"/>
      <c r="CH113" s="361"/>
      <c r="CI113" s="361"/>
      <c r="CJ113" s="361"/>
      <c r="CK113" s="361"/>
      <c r="CL113" s="361"/>
      <c r="CM113" s="361"/>
      <c r="CN113" s="361"/>
      <c r="CO113" s="361"/>
      <c r="CP113" s="334"/>
      <c r="CQ113" s="334"/>
      <c r="CR113" s="334"/>
      <c r="CS113" s="334"/>
    </row>
    <row r="114" spans="1:97" s="333" customFormat="1" ht="18" customHeight="1" x14ac:dyDescent="0.25">
      <c r="A114" s="360"/>
      <c r="B114" s="480" t="s">
        <v>119</v>
      </c>
      <c r="C114" s="381"/>
      <c r="D114" s="381"/>
      <c r="E114" s="481"/>
      <c r="F114" s="477"/>
      <c r="G114" s="477"/>
      <c r="H114" s="477"/>
      <c r="I114" s="477"/>
      <c r="J114" s="477"/>
      <c r="K114" s="477"/>
      <c r="L114" s="477"/>
      <c r="BX114" s="334"/>
      <c r="BY114" s="334"/>
      <c r="BZ114" s="334"/>
      <c r="CA114" s="334" t="str">
        <f>IF(D114&lt;=C114,""," Las consejerías realizadas en Espacios Amigables NO pueden ser mayor al Total de Actividades.-")</f>
        <v/>
      </c>
      <c r="CB114" s="334"/>
      <c r="CC114" s="334"/>
      <c r="CD114" s="334"/>
      <c r="CE114" s="334"/>
      <c r="CF114" s="334"/>
      <c r="CG114" s="361">
        <f>IF(D114&lt;=C114,0,1)</f>
        <v>0</v>
      </c>
      <c r="CH114" s="361"/>
      <c r="CI114" s="361"/>
      <c r="CJ114" s="361"/>
      <c r="CK114" s="361"/>
      <c r="CL114" s="361"/>
      <c r="CM114" s="361"/>
      <c r="CN114" s="361"/>
      <c r="CO114" s="361"/>
      <c r="CP114" s="334"/>
      <c r="CQ114" s="334"/>
      <c r="CR114" s="334"/>
      <c r="CS114" s="334"/>
    </row>
    <row r="115" spans="1:97" s="333" customFormat="1" ht="24" customHeight="1" x14ac:dyDescent="0.25">
      <c r="A115" s="360"/>
      <c r="B115" s="482" t="s">
        <v>120</v>
      </c>
      <c r="C115" s="388"/>
      <c r="D115" s="388"/>
      <c r="E115" s="481"/>
      <c r="F115" s="477"/>
      <c r="G115" s="477"/>
      <c r="H115" s="477"/>
      <c r="I115" s="477"/>
      <c r="J115" s="477"/>
      <c r="K115" s="477"/>
      <c r="L115" s="477"/>
      <c r="BX115" s="334"/>
      <c r="BY115" s="334"/>
      <c r="BZ115" s="334"/>
      <c r="CA115" s="334" t="str">
        <f>IF(D115&lt;=C115,""," Las consejerías realizadas en Espacios Amigables NO pueden ser mayor al Total de Actividades.-")</f>
        <v/>
      </c>
      <c r="CB115" s="334"/>
      <c r="CC115" s="334"/>
      <c r="CD115" s="334"/>
      <c r="CE115" s="334"/>
      <c r="CF115" s="334"/>
      <c r="CG115" s="361">
        <f>IF(D115&lt;=C115,0,1)</f>
        <v>0</v>
      </c>
      <c r="CH115" s="361"/>
      <c r="CI115" s="361"/>
      <c r="CJ115" s="361"/>
      <c r="CK115" s="361"/>
      <c r="CL115" s="361"/>
      <c r="CM115" s="361"/>
      <c r="CN115" s="361"/>
      <c r="CO115" s="361"/>
      <c r="CP115" s="334"/>
      <c r="CQ115" s="334"/>
      <c r="CR115" s="334"/>
      <c r="CS115" s="334"/>
    </row>
    <row r="116" spans="1:97" s="333" customFormat="1" ht="23.25" customHeight="1" x14ac:dyDescent="0.25">
      <c r="A116" s="360"/>
      <c r="B116" s="482" t="s">
        <v>121</v>
      </c>
      <c r="C116" s="388"/>
      <c r="D116" s="388"/>
      <c r="E116" s="481"/>
      <c r="F116" s="477"/>
      <c r="G116" s="477"/>
      <c r="H116" s="477"/>
      <c r="I116" s="477"/>
      <c r="J116" s="477"/>
      <c r="K116" s="477"/>
      <c r="L116" s="477"/>
      <c r="BX116" s="334"/>
      <c r="BY116" s="334"/>
      <c r="BZ116" s="334"/>
      <c r="CA116" s="334" t="str">
        <f>IF(D116&lt;=C116,""," Las consejerías realizadas en Espacios Amigables NO pueden ser mayor al Total de Actividades.-")</f>
        <v/>
      </c>
      <c r="CB116" s="334"/>
      <c r="CC116" s="334"/>
      <c r="CD116" s="334"/>
      <c r="CE116" s="334"/>
      <c r="CF116" s="334"/>
      <c r="CG116" s="361">
        <f>IF(D116&lt;=C116,0,1)</f>
        <v>0</v>
      </c>
      <c r="CH116" s="361"/>
      <c r="CI116" s="361"/>
      <c r="CJ116" s="361"/>
      <c r="CK116" s="361"/>
      <c r="CL116" s="361"/>
      <c r="CM116" s="361"/>
      <c r="CN116" s="361"/>
      <c r="CO116" s="361"/>
      <c r="CP116" s="334"/>
      <c r="CQ116" s="334"/>
      <c r="CR116" s="334"/>
      <c r="CS116" s="334"/>
    </row>
    <row r="117" spans="1:97" s="333" customFormat="1" ht="19.5" customHeight="1" x14ac:dyDescent="0.25">
      <c r="A117" s="360"/>
      <c r="B117" s="482" t="s">
        <v>122</v>
      </c>
      <c r="C117" s="388"/>
      <c r="D117" s="483"/>
      <c r="E117" s="481"/>
      <c r="F117" s="477"/>
      <c r="G117" s="477"/>
      <c r="H117" s="477"/>
      <c r="I117" s="477"/>
      <c r="J117" s="477"/>
      <c r="K117" s="477"/>
      <c r="L117" s="477"/>
      <c r="BX117" s="334"/>
      <c r="BY117" s="334"/>
      <c r="BZ117" s="334"/>
      <c r="CA117" s="334"/>
      <c r="CB117" s="334"/>
      <c r="CC117" s="334"/>
      <c r="CD117" s="334"/>
      <c r="CE117" s="334"/>
      <c r="CF117" s="334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34"/>
      <c r="CQ117" s="334"/>
      <c r="CR117" s="334"/>
      <c r="CS117" s="334"/>
    </row>
    <row r="118" spans="1:97" s="333" customFormat="1" ht="18.75" customHeight="1" x14ac:dyDescent="0.25">
      <c r="A118" s="360"/>
      <c r="B118" s="482" t="s">
        <v>123</v>
      </c>
      <c r="C118" s="388"/>
      <c r="D118" s="483"/>
      <c r="E118" s="481"/>
      <c r="F118" s="477"/>
      <c r="G118" s="477"/>
      <c r="H118" s="477"/>
      <c r="I118" s="477"/>
      <c r="J118" s="477"/>
      <c r="K118" s="477"/>
      <c r="L118" s="477"/>
      <c r="BX118" s="334"/>
      <c r="BY118" s="334"/>
      <c r="BZ118" s="334"/>
      <c r="CA118" s="334"/>
      <c r="CB118" s="334"/>
      <c r="CC118" s="334"/>
      <c r="CD118" s="334"/>
      <c r="CE118" s="334"/>
      <c r="CF118" s="334"/>
      <c r="CG118" s="361"/>
      <c r="CH118" s="361"/>
      <c r="CI118" s="361"/>
      <c r="CJ118" s="361"/>
      <c r="CK118" s="361"/>
      <c r="CL118" s="361"/>
      <c r="CM118" s="361"/>
      <c r="CN118" s="361"/>
      <c r="CO118" s="361"/>
      <c r="CP118" s="334"/>
      <c r="CQ118" s="334"/>
      <c r="CR118" s="334"/>
      <c r="CS118" s="334"/>
    </row>
    <row r="119" spans="1:97" s="333" customFormat="1" ht="26.25" customHeight="1" x14ac:dyDescent="0.25">
      <c r="A119" s="360"/>
      <c r="B119" s="482" t="s">
        <v>124</v>
      </c>
      <c r="C119" s="388"/>
      <c r="D119" s="388"/>
      <c r="E119" s="481"/>
      <c r="F119" s="477"/>
      <c r="G119" s="477"/>
      <c r="H119" s="477"/>
      <c r="I119" s="477"/>
      <c r="J119" s="477"/>
      <c r="K119" s="477"/>
      <c r="L119" s="477"/>
      <c r="BX119" s="334"/>
      <c r="BY119" s="334"/>
      <c r="BZ119" s="334"/>
      <c r="CA119" s="334" t="str">
        <f>IF(D119&lt;=C119,""," Las consejerías realizadas en Espacios Amigables NO pueden ser mayor al Total de Actividades.-")</f>
        <v/>
      </c>
      <c r="CB119" s="334"/>
      <c r="CC119" s="334"/>
      <c r="CD119" s="334"/>
      <c r="CE119" s="334"/>
      <c r="CF119" s="334"/>
      <c r="CG119" s="361">
        <f>IF(D119&lt;=C119,0,1)</f>
        <v>0</v>
      </c>
      <c r="CH119" s="361"/>
      <c r="CI119" s="361"/>
      <c r="CJ119" s="361"/>
      <c r="CK119" s="361"/>
      <c r="CL119" s="361"/>
      <c r="CM119" s="361"/>
      <c r="CN119" s="361"/>
      <c r="CO119" s="361"/>
      <c r="CP119" s="334"/>
      <c r="CQ119" s="334"/>
      <c r="CR119" s="334"/>
      <c r="CS119" s="334"/>
    </row>
    <row r="120" spans="1:97" s="333" customFormat="1" ht="22.5" customHeight="1" x14ac:dyDescent="0.25">
      <c r="A120" s="360"/>
      <c r="B120" s="482" t="s">
        <v>125</v>
      </c>
      <c r="C120" s="388"/>
      <c r="D120" s="388"/>
      <c r="E120" s="481"/>
      <c r="F120" s="477"/>
      <c r="G120" s="477"/>
      <c r="H120" s="477"/>
      <c r="I120" s="477"/>
      <c r="J120" s="477"/>
      <c r="K120" s="477"/>
      <c r="L120" s="477"/>
      <c r="BX120" s="334"/>
      <c r="BY120" s="334"/>
      <c r="BZ120" s="334"/>
      <c r="CA120" s="334" t="str">
        <f>IF(D120&lt;=C120,""," Las consejerías realizadas en Espacios Amigables NO pueden ser mayor al Total de Actividades.-")</f>
        <v/>
      </c>
      <c r="CB120" s="334"/>
      <c r="CC120" s="334"/>
      <c r="CD120" s="334"/>
      <c r="CE120" s="334"/>
      <c r="CF120" s="334"/>
      <c r="CG120" s="361">
        <f>IF(D120&lt;=C120,0,1)</f>
        <v>0</v>
      </c>
      <c r="CH120" s="361"/>
      <c r="CI120" s="361"/>
      <c r="CJ120" s="361"/>
      <c r="CK120" s="361"/>
      <c r="CL120" s="361"/>
      <c r="CM120" s="361"/>
      <c r="CN120" s="361"/>
      <c r="CO120" s="361"/>
      <c r="CP120" s="334"/>
      <c r="CQ120" s="334"/>
      <c r="CR120" s="334"/>
      <c r="CS120" s="334"/>
    </row>
    <row r="121" spans="1:97" s="333" customFormat="1" ht="18.75" customHeight="1" x14ac:dyDescent="0.25">
      <c r="A121" s="375"/>
      <c r="B121" s="484" t="s">
        <v>126</v>
      </c>
      <c r="C121" s="404"/>
      <c r="D121" s="404"/>
      <c r="E121" s="481"/>
      <c r="F121" s="477"/>
      <c r="G121" s="477"/>
      <c r="H121" s="477"/>
      <c r="I121" s="477"/>
      <c r="J121" s="477"/>
      <c r="K121" s="477"/>
      <c r="L121" s="477"/>
      <c r="BX121" s="334"/>
      <c r="BY121" s="334"/>
      <c r="BZ121" s="334"/>
      <c r="CA121" s="334" t="str">
        <f>IF(D121&lt;=C121,""," Las consejerías realizadas en Espacios Amigables NO pueden ser mayor al Total de Actividades.-")</f>
        <v/>
      </c>
      <c r="CB121" s="334"/>
      <c r="CC121" s="334"/>
      <c r="CD121" s="334"/>
      <c r="CE121" s="334"/>
      <c r="CF121" s="334"/>
      <c r="CG121" s="361">
        <f>IF(D121&lt;=C121,0,1)</f>
        <v>0</v>
      </c>
      <c r="CH121" s="361"/>
      <c r="CI121" s="361"/>
      <c r="CJ121" s="361"/>
      <c r="CK121" s="361"/>
      <c r="CL121" s="361"/>
      <c r="CM121" s="361"/>
      <c r="CN121" s="361"/>
      <c r="CO121" s="361"/>
      <c r="CP121" s="334"/>
      <c r="CQ121" s="334"/>
      <c r="CR121" s="334"/>
      <c r="CS121" s="334"/>
    </row>
    <row r="122" spans="1:97" s="333" customFormat="1" x14ac:dyDescent="0.25">
      <c r="A122" s="485" t="s">
        <v>70</v>
      </c>
      <c r="B122" s="486"/>
      <c r="C122" s="487"/>
      <c r="D122" s="477"/>
      <c r="E122" s="477"/>
      <c r="F122" s="477"/>
      <c r="G122" s="477"/>
      <c r="H122" s="477"/>
      <c r="I122" s="477"/>
      <c r="J122" s="477"/>
      <c r="K122" s="477"/>
      <c r="L122" s="477"/>
      <c r="BX122" s="334"/>
      <c r="BY122" s="334"/>
      <c r="BZ122" s="334"/>
      <c r="CA122" s="334"/>
      <c r="CB122" s="334"/>
      <c r="CC122" s="334"/>
      <c r="CD122" s="334"/>
      <c r="CE122" s="334"/>
      <c r="CF122" s="334"/>
      <c r="CG122" s="361"/>
      <c r="CH122" s="361"/>
      <c r="CI122" s="361"/>
      <c r="CJ122" s="361"/>
      <c r="CK122" s="361"/>
      <c r="CL122" s="361"/>
      <c r="CM122" s="361"/>
      <c r="CN122" s="361"/>
      <c r="CO122" s="361"/>
      <c r="CP122" s="334"/>
      <c r="CQ122" s="334"/>
      <c r="CR122" s="334"/>
      <c r="CS122" s="334"/>
    </row>
    <row r="123" spans="1:97" s="333" customFormat="1" x14ac:dyDescent="0.25">
      <c r="A123" s="488" t="s">
        <v>71</v>
      </c>
      <c r="B123" s="489"/>
      <c r="C123" s="489"/>
      <c r="D123" s="489"/>
      <c r="E123" s="489"/>
      <c r="F123" s="489"/>
      <c r="G123" s="489"/>
      <c r="H123" s="489"/>
      <c r="I123" s="489"/>
      <c r="J123" s="489"/>
      <c r="K123" s="489"/>
      <c r="L123" s="489"/>
      <c r="BX123" s="334"/>
      <c r="BY123" s="334"/>
      <c r="BZ123" s="334"/>
      <c r="CA123" s="334"/>
      <c r="CB123" s="334"/>
      <c r="CC123" s="334"/>
      <c r="CD123" s="334"/>
      <c r="CE123" s="334"/>
      <c r="CF123" s="334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34"/>
      <c r="CQ123" s="334"/>
      <c r="CR123" s="334"/>
      <c r="CS123" s="334"/>
    </row>
    <row r="124" spans="1:97" s="333" customFormat="1" ht="21" customHeight="1" x14ac:dyDescent="0.25">
      <c r="A124" s="365" t="s">
        <v>72</v>
      </c>
      <c r="B124" s="365" t="s">
        <v>73</v>
      </c>
      <c r="C124" s="365" t="s">
        <v>69</v>
      </c>
      <c r="D124" s="366" t="s">
        <v>74</v>
      </c>
      <c r="E124" s="490"/>
      <c r="F124" s="490"/>
      <c r="G124" s="490"/>
      <c r="H124" s="490"/>
      <c r="I124" s="490"/>
      <c r="J124" s="367"/>
      <c r="K124" s="491" t="s">
        <v>127</v>
      </c>
      <c r="L124" s="492" t="s">
        <v>75</v>
      </c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61"/>
      <c r="CH124" s="361"/>
      <c r="CI124" s="361"/>
      <c r="CJ124" s="361"/>
      <c r="CK124" s="361"/>
      <c r="CL124" s="361"/>
      <c r="CM124" s="361"/>
      <c r="CN124" s="361"/>
      <c r="CO124" s="361"/>
      <c r="CP124" s="334"/>
      <c r="CQ124" s="334"/>
      <c r="CR124" s="334"/>
      <c r="CS124" s="334"/>
    </row>
    <row r="125" spans="1:97" s="333" customFormat="1" ht="48.75" customHeight="1" x14ac:dyDescent="0.25">
      <c r="A125" s="365"/>
      <c r="B125" s="365"/>
      <c r="C125" s="365"/>
      <c r="D125" s="372" t="s">
        <v>128</v>
      </c>
      <c r="E125" s="493" t="s">
        <v>129</v>
      </c>
      <c r="F125" s="493" t="s">
        <v>130</v>
      </c>
      <c r="G125" s="493" t="s">
        <v>131</v>
      </c>
      <c r="H125" s="493" t="s">
        <v>132</v>
      </c>
      <c r="I125" s="494" t="s">
        <v>133</v>
      </c>
      <c r="J125" s="495" t="s">
        <v>134</v>
      </c>
      <c r="K125" s="496"/>
      <c r="L125" s="497"/>
      <c r="BX125" s="334"/>
      <c r="BY125" s="334"/>
      <c r="BZ125" s="334"/>
      <c r="CA125" s="334"/>
      <c r="CB125" s="334"/>
      <c r="CC125" s="334"/>
      <c r="CD125" s="334"/>
      <c r="CE125" s="334"/>
      <c r="CF125" s="334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34"/>
      <c r="CQ125" s="334"/>
      <c r="CR125" s="334"/>
      <c r="CS125" s="334"/>
    </row>
    <row r="126" spans="1:97" s="333" customFormat="1" ht="16.5" customHeight="1" x14ac:dyDescent="0.25">
      <c r="A126" s="365" t="s">
        <v>76</v>
      </c>
      <c r="B126" s="498" t="s">
        <v>77</v>
      </c>
      <c r="C126" s="499">
        <f t="shared" ref="C126:C141" si="10">SUM(D126:J126)</f>
        <v>0</v>
      </c>
      <c r="D126" s="377"/>
      <c r="E126" s="500"/>
      <c r="F126" s="500"/>
      <c r="G126" s="500"/>
      <c r="H126" s="500"/>
      <c r="I126" s="501"/>
      <c r="J126" s="379"/>
      <c r="K126" s="377"/>
      <c r="L126" s="426"/>
      <c r="M126" s="334"/>
      <c r="BX126" s="334"/>
      <c r="BY126" s="334"/>
      <c r="BZ126" s="334"/>
      <c r="CA126" s="334"/>
      <c r="CB126" s="334"/>
      <c r="CC126" s="334"/>
      <c r="CD126" s="334"/>
      <c r="CE126" s="334"/>
      <c r="CF126" s="334"/>
      <c r="CG126" s="361"/>
      <c r="CH126" s="361"/>
      <c r="CI126" s="361"/>
      <c r="CJ126" s="361"/>
      <c r="CK126" s="361"/>
      <c r="CL126" s="361"/>
      <c r="CM126" s="361"/>
      <c r="CN126" s="361"/>
      <c r="CO126" s="361"/>
      <c r="CP126" s="334"/>
      <c r="CQ126" s="334"/>
      <c r="CR126" s="334"/>
      <c r="CS126" s="334"/>
    </row>
    <row r="127" spans="1:97" s="333" customFormat="1" ht="14.25" customHeight="1" x14ac:dyDescent="0.25">
      <c r="A127" s="365"/>
      <c r="B127" s="502" t="s">
        <v>135</v>
      </c>
      <c r="C127" s="442">
        <f t="shared" si="10"/>
        <v>0</v>
      </c>
      <c r="D127" s="384"/>
      <c r="E127" s="503"/>
      <c r="F127" s="503"/>
      <c r="G127" s="503"/>
      <c r="H127" s="503"/>
      <c r="I127" s="425"/>
      <c r="J127" s="386"/>
      <c r="K127" s="384"/>
      <c r="L127" s="388"/>
      <c r="M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34"/>
      <c r="CQ127" s="334"/>
      <c r="CR127" s="334"/>
      <c r="CS127" s="334"/>
    </row>
    <row r="128" spans="1:97" s="333" customFormat="1" ht="17.25" customHeight="1" x14ac:dyDescent="0.25">
      <c r="A128" s="504"/>
      <c r="B128" s="502" t="s">
        <v>78</v>
      </c>
      <c r="C128" s="442">
        <f t="shared" si="10"/>
        <v>0</v>
      </c>
      <c r="D128" s="384"/>
      <c r="E128" s="503"/>
      <c r="F128" s="503"/>
      <c r="G128" s="503"/>
      <c r="H128" s="503"/>
      <c r="I128" s="425"/>
      <c r="J128" s="386"/>
      <c r="K128" s="384"/>
      <c r="L128" s="388"/>
      <c r="M128" s="334"/>
      <c r="BX128" s="334"/>
      <c r="BY128" s="334"/>
      <c r="BZ128" s="334"/>
      <c r="CA128" s="334"/>
      <c r="CB128" s="334"/>
      <c r="CC128" s="334"/>
      <c r="CD128" s="334"/>
      <c r="CE128" s="334"/>
      <c r="CF128" s="334"/>
      <c r="CG128" s="361"/>
      <c r="CH128" s="361"/>
      <c r="CI128" s="361"/>
      <c r="CJ128" s="361"/>
      <c r="CK128" s="361"/>
      <c r="CL128" s="361"/>
      <c r="CM128" s="361"/>
      <c r="CN128" s="361"/>
      <c r="CO128" s="361"/>
      <c r="CP128" s="334"/>
      <c r="CQ128" s="334"/>
      <c r="CR128" s="334"/>
      <c r="CS128" s="334"/>
    </row>
    <row r="129" spans="1:97" s="333" customFormat="1" ht="14.25" customHeight="1" x14ac:dyDescent="0.25">
      <c r="A129" s="504"/>
      <c r="B129" s="505" t="s">
        <v>79</v>
      </c>
      <c r="C129" s="471">
        <f t="shared" si="10"/>
        <v>0</v>
      </c>
      <c r="D129" s="400"/>
      <c r="E129" s="506"/>
      <c r="F129" s="506"/>
      <c r="G129" s="506"/>
      <c r="H129" s="506"/>
      <c r="I129" s="507"/>
      <c r="J129" s="402"/>
      <c r="K129" s="400"/>
      <c r="L129" s="508"/>
      <c r="M129" s="334"/>
      <c r="BX129" s="334"/>
      <c r="BY129" s="334"/>
      <c r="BZ129" s="334"/>
      <c r="CA129" s="334"/>
      <c r="CB129" s="334"/>
      <c r="CC129" s="334"/>
      <c r="CD129" s="334"/>
      <c r="CE129" s="334"/>
      <c r="CF129" s="334"/>
      <c r="CG129" s="361"/>
      <c r="CH129" s="361"/>
      <c r="CI129" s="361"/>
      <c r="CJ129" s="361"/>
      <c r="CK129" s="361"/>
      <c r="CL129" s="361"/>
      <c r="CM129" s="361"/>
      <c r="CN129" s="361"/>
      <c r="CO129" s="361"/>
      <c r="CP129" s="334"/>
      <c r="CQ129" s="334"/>
      <c r="CR129" s="334"/>
      <c r="CS129" s="334"/>
    </row>
    <row r="130" spans="1:97" s="333" customFormat="1" ht="17.25" customHeight="1" x14ac:dyDescent="0.25">
      <c r="A130" s="504" t="s">
        <v>80</v>
      </c>
      <c r="B130" s="498" t="s">
        <v>77</v>
      </c>
      <c r="C130" s="459">
        <f t="shared" si="10"/>
        <v>0</v>
      </c>
      <c r="D130" s="405"/>
      <c r="E130" s="509"/>
      <c r="F130" s="509"/>
      <c r="G130" s="509"/>
      <c r="H130" s="509"/>
      <c r="I130" s="462"/>
      <c r="J130" s="407"/>
      <c r="K130" s="405"/>
      <c r="L130" s="381"/>
      <c r="M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61"/>
      <c r="CH130" s="361"/>
      <c r="CI130" s="361"/>
      <c r="CJ130" s="361"/>
      <c r="CK130" s="361"/>
      <c r="CL130" s="361"/>
      <c r="CM130" s="361"/>
      <c r="CN130" s="361"/>
      <c r="CO130" s="361"/>
      <c r="CP130" s="334"/>
      <c r="CQ130" s="334"/>
      <c r="CR130" s="334"/>
      <c r="CS130" s="334"/>
    </row>
    <row r="131" spans="1:97" s="333" customFormat="1" ht="15.75" customHeight="1" x14ac:dyDescent="0.25">
      <c r="A131" s="504"/>
      <c r="B131" s="502" t="s">
        <v>135</v>
      </c>
      <c r="C131" s="510">
        <f t="shared" si="10"/>
        <v>0</v>
      </c>
      <c r="D131" s="511"/>
      <c r="E131" s="512"/>
      <c r="F131" s="512"/>
      <c r="G131" s="512"/>
      <c r="H131" s="512"/>
      <c r="I131" s="513"/>
      <c r="J131" s="514"/>
      <c r="K131" s="511"/>
      <c r="L131" s="440"/>
      <c r="M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61"/>
      <c r="CH131" s="361"/>
      <c r="CI131" s="361"/>
      <c r="CJ131" s="361"/>
      <c r="CK131" s="361"/>
      <c r="CL131" s="361"/>
      <c r="CM131" s="361"/>
      <c r="CN131" s="361"/>
      <c r="CO131" s="361"/>
      <c r="CP131" s="334"/>
      <c r="CQ131" s="334"/>
      <c r="CR131" s="334"/>
      <c r="CS131" s="334"/>
    </row>
    <row r="132" spans="1:97" s="333" customFormat="1" ht="15" customHeight="1" x14ac:dyDescent="0.25">
      <c r="A132" s="504"/>
      <c r="B132" s="502" t="s">
        <v>78</v>
      </c>
      <c r="C132" s="442">
        <f t="shared" si="10"/>
        <v>0</v>
      </c>
      <c r="D132" s="384"/>
      <c r="E132" s="503"/>
      <c r="F132" s="503"/>
      <c r="G132" s="503"/>
      <c r="H132" s="503"/>
      <c r="I132" s="425"/>
      <c r="J132" s="386"/>
      <c r="K132" s="384"/>
      <c r="L132" s="388"/>
      <c r="M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61"/>
      <c r="CH132" s="361"/>
      <c r="CI132" s="361"/>
      <c r="CJ132" s="361"/>
      <c r="CK132" s="361"/>
      <c r="CL132" s="361"/>
      <c r="CM132" s="361"/>
      <c r="CN132" s="361"/>
      <c r="CO132" s="361"/>
      <c r="CP132" s="334"/>
      <c r="CQ132" s="334"/>
      <c r="CR132" s="334"/>
      <c r="CS132" s="334"/>
    </row>
    <row r="133" spans="1:97" s="333" customFormat="1" ht="16.5" customHeight="1" x14ac:dyDescent="0.25">
      <c r="A133" s="504"/>
      <c r="B133" s="505" t="s">
        <v>79</v>
      </c>
      <c r="C133" s="471">
        <f t="shared" si="10"/>
        <v>0</v>
      </c>
      <c r="D133" s="403"/>
      <c r="E133" s="515"/>
      <c r="F133" s="515"/>
      <c r="G133" s="515"/>
      <c r="H133" s="515"/>
      <c r="I133" s="474"/>
      <c r="J133" s="410"/>
      <c r="K133" s="403"/>
      <c r="L133" s="404"/>
      <c r="M133" s="334"/>
      <c r="BX133" s="334"/>
      <c r="BY133" s="334"/>
      <c r="BZ133" s="334"/>
      <c r="CA133" s="334"/>
      <c r="CB133" s="334"/>
      <c r="CC133" s="334"/>
      <c r="CD133" s="334"/>
      <c r="CE133" s="334"/>
      <c r="CF133" s="334"/>
      <c r="CG133" s="361"/>
      <c r="CH133" s="361"/>
      <c r="CI133" s="361"/>
      <c r="CJ133" s="361"/>
      <c r="CK133" s="361"/>
      <c r="CL133" s="361"/>
      <c r="CM133" s="361"/>
      <c r="CN133" s="361"/>
      <c r="CO133" s="361"/>
      <c r="CP133" s="334"/>
      <c r="CQ133" s="334"/>
      <c r="CR133" s="334"/>
      <c r="CS133" s="334"/>
    </row>
    <row r="134" spans="1:97" s="333" customFormat="1" ht="15" customHeight="1" x14ac:dyDescent="0.25">
      <c r="A134" s="504" t="s">
        <v>81</v>
      </c>
      <c r="B134" s="498" t="s">
        <v>77</v>
      </c>
      <c r="C134" s="459">
        <f t="shared" si="10"/>
        <v>0</v>
      </c>
      <c r="D134" s="405"/>
      <c r="E134" s="509"/>
      <c r="F134" s="509"/>
      <c r="G134" s="509"/>
      <c r="H134" s="509"/>
      <c r="I134" s="462"/>
      <c r="J134" s="407"/>
      <c r="K134" s="405"/>
      <c r="L134" s="381"/>
      <c r="M134" s="334"/>
      <c r="BX134" s="334"/>
      <c r="BY134" s="334"/>
      <c r="BZ134" s="334"/>
      <c r="CA134" s="334"/>
      <c r="CB134" s="334"/>
      <c r="CC134" s="334"/>
      <c r="CD134" s="334"/>
      <c r="CE134" s="334"/>
      <c r="CF134" s="334"/>
      <c r="CG134" s="361"/>
      <c r="CH134" s="361"/>
      <c r="CI134" s="361"/>
      <c r="CJ134" s="361"/>
      <c r="CK134" s="361"/>
      <c r="CL134" s="361"/>
      <c r="CM134" s="361"/>
      <c r="CN134" s="361"/>
      <c r="CO134" s="361"/>
      <c r="CP134" s="334"/>
      <c r="CQ134" s="334"/>
      <c r="CR134" s="334"/>
      <c r="CS134" s="334"/>
    </row>
    <row r="135" spans="1:97" s="333" customFormat="1" ht="16.5" customHeight="1" x14ac:dyDescent="0.25">
      <c r="A135" s="504"/>
      <c r="B135" s="502" t="s">
        <v>135</v>
      </c>
      <c r="C135" s="510">
        <f t="shared" si="10"/>
        <v>0</v>
      </c>
      <c r="D135" s="511"/>
      <c r="E135" s="512"/>
      <c r="F135" s="512"/>
      <c r="G135" s="512"/>
      <c r="H135" s="512"/>
      <c r="I135" s="513"/>
      <c r="J135" s="514"/>
      <c r="K135" s="511"/>
      <c r="L135" s="440"/>
      <c r="M135" s="334"/>
      <c r="BX135" s="334"/>
      <c r="BY135" s="334"/>
      <c r="BZ135" s="334"/>
      <c r="CA135" s="334"/>
      <c r="CB135" s="334"/>
      <c r="CC135" s="334"/>
      <c r="CD135" s="334"/>
      <c r="CE135" s="334"/>
      <c r="CF135" s="334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34"/>
      <c r="CQ135" s="334"/>
      <c r="CR135" s="334"/>
      <c r="CS135" s="334"/>
    </row>
    <row r="136" spans="1:97" s="333" customFormat="1" ht="15.75" customHeight="1" x14ac:dyDescent="0.25">
      <c r="A136" s="504"/>
      <c r="B136" s="502" t="s">
        <v>78</v>
      </c>
      <c r="C136" s="442">
        <f t="shared" si="10"/>
        <v>0</v>
      </c>
      <c r="D136" s="384"/>
      <c r="E136" s="503"/>
      <c r="F136" s="503"/>
      <c r="G136" s="503"/>
      <c r="H136" s="503"/>
      <c r="I136" s="425"/>
      <c r="J136" s="386"/>
      <c r="K136" s="384"/>
      <c r="L136" s="388"/>
      <c r="M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61"/>
      <c r="CH136" s="361"/>
      <c r="CI136" s="361"/>
      <c r="CJ136" s="361"/>
      <c r="CK136" s="361"/>
      <c r="CL136" s="361"/>
      <c r="CM136" s="361"/>
      <c r="CN136" s="361"/>
      <c r="CO136" s="361"/>
      <c r="CP136" s="334"/>
      <c r="CQ136" s="334"/>
      <c r="CR136" s="334"/>
      <c r="CS136" s="334"/>
    </row>
    <row r="137" spans="1:97" s="333" customFormat="1" ht="15.75" customHeight="1" x14ac:dyDescent="0.25">
      <c r="A137" s="504"/>
      <c r="B137" s="505" t="s">
        <v>79</v>
      </c>
      <c r="C137" s="471">
        <f t="shared" si="10"/>
        <v>0</v>
      </c>
      <c r="D137" s="403"/>
      <c r="E137" s="515"/>
      <c r="F137" s="515"/>
      <c r="G137" s="515"/>
      <c r="H137" s="515"/>
      <c r="I137" s="474"/>
      <c r="J137" s="410"/>
      <c r="K137" s="403"/>
      <c r="L137" s="404"/>
      <c r="M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61"/>
      <c r="CH137" s="361"/>
      <c r="CI137" s="361"/>
      <c r="CJ137" s="361"/>
      <c r="CK137" s="361"/>
      <c r="CL137" s="361"/>
      <c r="CM137" s="361"/>
      <c r="CN137" s="361"/>
      <c r="CO137" s="361"/>
      <c r="CP137" s="334"/>
      <c r="CQ137" s="334"/>
      <c r="CR137" s="334"/>
      <c r="CS137" s="334"/>
    </row>
    <row r="138" spans="1:97" s="333" customFormat="1" ht="15.75" customHeight="1" x14ac:dyDescent="0.25">
      <c r="A138" s="504" t="s">
        <v>82</v>
      </c>
      <c r="B138" s="498" t="s">
        <v>77</v>
      </c>
      <c r="C138" s="459">
        <f t="shared" si="10"/>
        <v>0</v>
      </c>
      <c r="D138" s="405"/>
      <c r="E138" s="509"/>
      <c r="F138" s="509"/>
      <c r="G138" s="509"/>
      <c r="H138" s="509"/>
      <c r="I138" s="462"/>
      <c r="J138" s="407"/>
      <c r="K138" s="405"/>
      <c r="L138" s="381"/>
      <c r="M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61"/>
      <c r="CH138" s="361"/>
      <c r="CI138" s="361"/>
      <c r="CJ138" s="361"/>
      <c r="CK138" s="361"/>
      <c r="CL138" s="361"/>
      <c r="CM138" s="361"/>
      <c r="CN138" s="361"/>
      <c r="CO138" s="361"/>
      <c r="CP138" s="334"/>
      <c r="CQ138" s="334"/>
      <c r="CR138" s="334"/>
      <c r="CS138" s="334"/>
    </row>
    <row r="139" spans="1:97" s="333" customFormat="1" ht="16.5" customHeight="1" x14ac:dyDescent="0.25">
      <c r="A139" s="504"/>
      <c r="B139" s="502" t="s">
        <v>135</v>
      </c>
      <c r="C139" s="510">
        <f t="shared" si="10"/>
        <v>0</v>
      </c>
      <c r="D139" s="511"/>
      <c r="E139" s="512"/>
      <c r="F139" s="512"/>
      <c r="G139" s="512"/>
      <c r="H139" s="512"/>
      <c r="I139" s="513"/>
      <c r="J139" s="514"/>
      <c r="K139" s="511"/>
      <c r="L139" s="440"/>
      <c r="M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61"/>
      <c r="CH139" s="361"/>
      <c r="CI139" s="361"/>
      <c r="CJ139" s="361"/>
      <c r="CK139" s="361"/>
      <c r="CL139" s="361"/>
      <c r="CM139" s="361"/>
      <c r="CN139" s="361"/>
      <c r="CO139" s="361"/>
      <c r="CP139" s="334"/>
      <c r="CQ139" s="334"/>
      <c r="CR139" s="334"/>
      <c r="CS139" s="334"/>
    </row>
    <row r="140" spans="1:97" s="333" customFormat="1" ht="15" customHeight="1" x14ac:dyDescent="0.25">
      <c r="A140" s="504"/>
      <c r="B140" s="502" t="s">
        <v>78</v>
      </c>
      <c r="C140" s="442">
        <f t="shared" si="10"/>
        <v>0</v>
      </c>
      <c r="D140" s="384"/>
      <c r="E140" s="503"/>
      <c r="F140" s="503"/>
      <c r="G140" s="503"/>
      <c r="H140" s="503"/>
      <c r="I140" s="425"/>
      <c r="J140" s="386"/>
      <c r="K140" s="384"/>
      <c r="L140" s="388"/>
      <c r="M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61"/>
      <c r="CH140" s="361"/>
      <c r="CI140" s="361"/>
      <c r="CJ140" s="361"/>
      <c r="CK140" s="361"/>
      <c r="CL140" s="361"/>
      <c r="CM140" s="361"/>
      <c r="CN140" s="361"/>
      <c r="CO140" s="361"/>
      <c r="CP140" s="334"/>
      <c r="CQ140" s="334"/>
      <c r="CR140" s="334"/>
      <c r="CS140" s="334"/>
    </row>
    <row r="141" spans="1:97" s="333" customFormat="1" ht="15" customHeight="1" x14ac:dyDescent="0.25">
      <c r="A141" s="504"/>
      <c r="B141" s="505" t="s">
        <v>79</v>
      </c>
      <c r="C141" s="471">
        <f t="shared" si="10"/>
        <v>0</v>
      </c>
      <c r="D141" s="403"/>
      <c r="E141" s="515"/>
      <c r="F141" s="515"/>
      <c r="G141" s="515"/>
      <c r="H141" s="515"/>
      <c r="I141" s="474"/>
      <c r="J141" s="410"/>
      <c r="K141" s="403"/>
      <c r="L141" s="404"/>
      <c r="M141" s="334"/>
      <c r="BX141" s="334"/>
      <c r="BY141" s="334"/>
      <c r="BZ141" s="334"/>
      <c r="CA141" s="334"/>
      <c r="CB141" s="334"/>
      <c r="CC141" s="334"/>
      <c r="CD141" s="334"/>
      <c r="CE141" s="334"/>
      <c r="CF141" s="334"/>
      <c r="CG141" s="361"/>
      <c r="CH141" s="361"/>
      <c r="CI141" s="361"/>
      <c r="CJ141" s="361"/>
      <c r="CK141" s="361"/>
      <c r="CL141" s="361"/>
      <c r="CM141" s="361"/>
      <c r="CN141" s="361"/>
      <c r="CO141" s="361"/>
      <c r="CP141" s="334"/>
      <c r="CQ141" s="334"/>
      <c r="CR141" s="334"/>
      <c r="CS141" s="334"/>
    </row>
    <row r="142" spans="1:97" s="333" customFormat="1" x14ac:dyDescent="0.25">
      <c r="A142" s="488" t="s">
        <v>83</v>
      </c>
      <c r="B142" s="489"/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61"/>
      <c r="CH142" s="361"/>
      <c r="CI142" s="361"/>
      <c r="CJ142" s="361"/>
      <c r="CK142" s="361"/>
      <c r="CL142" s="361"/>
      <c r="CM142" s="361"/>
      <c r="CN142" s="361"/>
      <c r="CO142" s="361"/>
      <c r="CP142" s="334"/>
      <c r="CQ142" s="334"/>
      <c r="CR142" s="334"/>
      <c r="CS142" s="334"/>
    </row>
    <row r="143" spans="1:97" s="333" customFormat="1" ht="33" customHeight="1" x14ac:dyDescent="0.25">
      <c r="A143" s="478" t="s">
        <v>84</v>
      </c>
      <c r="B143" s="516" t="s">
        <v>85</v>
      </c>
      <c r="C143" s="517" t="s">
        <v>136</v>
      </c>
      <c r="D143" s="518" t="s">
        <v>86</v>
      </c>
      <c r="E143" s="518" t="s">
        <v>87</v>
      </c>
      <c r="F143" s="518" t="s">
        <v>88</v>
      </c>
      <c r="G143" s="518" t="s">
        <v>89</v>
      </c>
      <c r="H143" s="519" t="s">
        <v>90</v>
      </c>
      <c r="I143" s="520"/>
      <c r="J143" s="521"/>
      <c r="K143" s="521"/>
      <c r="L143" s="521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61"/>
      <c r="CH143" s="361"/>
      <c r="CI143" s="361"/>
      <c r="CJ143" s="361"/>
      <c r="CK143" s="361"/>
      <c r="CL143" s="361"/>
      <c r="CM143" s="361"/>
      <c r="CN143" s="361"/>
      <c r="CO143" s="361"/>
      <c r="CP143" s="334"/>
      <c r="CQ143" s="334"/>
      <c r="CR143" s="334"/>
      <c r="CS143" s="334"/>
    </row>
    <row r="144" spans="1:97" s="333" customFormat="1" ht="15.75" customHeight="1" x14ac:dyDescent="0.25">
      <c r="A144" s="498" t="s">
        <v>91</v>
      </c>
      <c r="B144" s="522">
        <f>SUM(C144:H144)</f>
        <v>0</v>
      </c>
      <c r="C144" s="405"/>
      <c r="D144" s="523"/>
      <c r="E144" s="523"/>
      <c r="F144" s="523"/>
      <c r="G144" s="523"/>
      <c r="H144" s="524"/>
      <c r="I144" s="525"/>
      <c r="J144" s="489"/>
      <c r="K144" s="526"/>
      <c r="L144" s="526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61"/>
      <c r="CH144" s="361"/>
      <c r="CI144" s="361"/>
      <c r="CJ144" s="361"/>
      <c r="CK144" s="361"/>
      <c r="CL144" s="361"/>
      <c r="CM144" s="361"/>
      <c r="CN144" s="361"/>
      <c r="CO144" s="361"/>
      <c r="CP144" s="334"/>
      <c r="CQ144" s="334"/>
      <c r="CR144" s="334"/>
      <c r="CS144" s="334"/>
    </row>
    <row r="145" spans="1:97" s="333" customFormat="1" ht="15.75" customHeight="1" x14ac:dyDescent="0.25">
      <c r="A145" s="502" t="s">
        <v>135</v>
      </c>
      <c r="B145" s="527">
        <f>SUM(C145:H145)</f>
        <v>0</v>
      </c>
      <c r="C145" s="511"/>
      <c r="D145" s="512"/>
      <c r="E145" s="512"/>
      <c r="F145" s="512"/>
      <c r="G145" s="512"/>
      <c r="H145" s="514"/>
      <c r="I145" s="525"/>
      <c r="J145" s="489"/>
      <c r="K145" s="526"/>
      <c r="L145" s="526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61"/>
      <c r="CH145" s="361"/>
      <c r="CI145" s="361"/>
      <c r="CJ145" s="361"/>
      <c r="CK145" s="361"/>
      <c r="CL145" s="361"/>
      <c r="CM145" s="361"/>
      <c r="CN145" s="361"/>
      <c r="CO145" s="361"/>
      <c r="CP145" s="334"/>
      <c r="CQ145" s="334"/>
      <c r="CR145" s="334"/>
      <c r="CS145" s="334"/>
    </row>
    <row r="146" spans="1:97" s="333" customFormat="1" ht="15.75" customHeight="1" x14ac:dyDescent="0.25">
      <c r="A146" s="502" t="s">
        <v>78</v>
      </c>
      <c r="B146" s="528">
        <f>SUM(C146:H146)</f>
        <v>0</v>
      </c>
      <c r="C146" s="384"/>
      <c r="D146" s="503"/>
      <c r="E146" s="503"/>
      <c r="F146" s="503"/>
      <c r="G146" s="503"/>
      <c r="H146" s="386"/>
      <c r="I146" s="525"/>
      <c r="J146" s="489"/>
      <c r="K146" s="526"/>
      <c r="L146" s="526"/>
      <c r="BX146" s="334"/>
      <c r="BY146" s="334"/>
      <c r="BZ146" s="334"/>
      <c r="CA146" s="334"/>
      <c r="CB146" s="334"/>
      <c r="CC146" s="334"/>
      <c r="CD146" s="334"/>
      <c r="CE146" s="334"/>
      <c r="CF146" s="334"/>
      <c r="CG146" s="361"/>
      <c r="CH146" s="361"/>
      <c r="CI146" s="361"/>
      <c r="CJ146" s="361"/>
      <c r="CK146" s="361"/>
      <c r="CL146" s="361"/>
      <c r="CM146" s="361"/>
      <c r="CN146" s="361"/>
      <c r="CO146" s="361"/>
      <c r="CP146" s="334"/>
      <c r="CQ146" s="334"/>
      <c r="CR146" s="334"/>
      <c r="CS146" s="334"/>
    </row>
    <row r="147" spans="1:97" s="333" customFormat="1" ht="15.75" customHeight="1" x14ac:dyDescent="0.25">
      <c r="A147" s="505" t="s">
        <v>92</v>
      </c>
      <c r="B147" s="529">
        <f>SUM(C147:H147)</f>
        <v>0</v>
      </c>
      <c r="C147" s="403"/>
      <c r="D147" s="515"/>
      <c r="E147" s="515"/>
      <c r="F147" s="515"/>
      <c r="G147" s="515"/>
      <c r="H147" s="410"/>
      <c r="I147" s="525"/>
      <c r="J147" s="489"/>
      <c r="K147" s="526"/>
      <c r="L147" s="526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61"/>
      <c r="CH147" s="361"/>
      <c r="CI147" s="361"/>
      <c r="CJ147" s="361"/>
      <c r="CK147" s="361"/>
      <c r="CL147" s="361"/>
      <c r="CM147" s="361"/>
      <c r="CN147" s="361"/>
      <c r="CO147" s="361"/>
      <c r="CP147" s="334"/>
      <c r="CQ147" s="334"/>
      <c r="CR147" s="334"/>
      <c r="CS147" s="334"/>
    </row>
    <row r="148" spans="1:97" s="333" customFormat="1" x14ac:dyDescent="0.25">
      <c r="A148" s="488" t="s">
        <v>93</v>
      </c>
      <c r="B148" s="489"/>
      <c r="C148" s="489"/>
      <c r="D148" s="489"/>
      <c r="E148" s="489"/>
      <c r="F148" s="489"/>
      <c r="G148" s="489"/>
      <c r="H148" s="489"/>
      <c r="I148" s="489"/>
      <c r="J148" s="489"/>
      <c r="K148" s="489"/>
      <c r="L148" s="489"/>
      <c r="BX148" s="334"/>
      <c r="BY148" s="334"/>
      <c r="BZ148" s="334"/>
      <c r="CA148" s="334"/>
      <c r="CB148" s="334"/>
      <c r="CC148" s="334"/>
      <c r="CD148" s="334"/>
      <c r="CE148" s="334"/>
      <c r="CF148" s="334"/>
      <c r="CG148" s="361"/>
      <c r="CH148" s="361"/>
      <c r="CI148" s="361"/>
      <c r="CJ148" s="361"/>
      <c r="CK148" s="361"/>
      <c r="CL148" s="361"/>
      <c r="CM148" s="361"/>
      <c r="CN148" s="361"/>
      <c r="CO148" s="361"/>
      <c r="CP148" s="334"/>
      <c r="CQ148" s="334"/>
      <c r="CR148" s="334"/>
      <c r="CS148" s="334"/>
    </row>
    <row r="149" spans="1:97" s="333" customFormat="1" ht="45" customHeight="1" x14ac:dyDescent="0.25">
      <c r="A149" s="478" t="s">
        <v>84</v>
      </c>
      <c r="B149" s="516" t="s">
        <v>69</v>
      </c>
      <c r="C149" s="517" t="s">
        <v>94</v>
      </c>
      <c r="D149" s="518" t="s">
        <v>95</v>
      </c>
      <c r="E149" s="518" t="s">
        <v>96</v>
      </c>
      <c r="F149" s="518" t="s">
        <v>97</v>
      </c>
      <c r="G149" s="518" t="s">
        <v>98</v>
      </c>
      <c r="H149" s="519" t="s">
        <v>137</v>
      </c>
      <c r="I149" s="520"/>
      <c r="J149" s="521"/>
      <c r="K149" s="521"/>
      <c r="L149" s="521"/>
      <c r="BX149" s="334"/>
      <c r="BY149" s="334"/>
      <c r="BZ149" s="334"/>
      <c r="CA149" s="334"/>
      <c r="CB149" s="334"/>
      <c r="CC149" s="334"/>
      <c r="CD149" s="334"/>
      <c r="CE149" s="334"/>
      <c r="CF149" s="334"/>
      <c r="CG149" s="361"/>
      <c r="CH149" s="361"/>
      <c r="CI149" s="361"/>
      <c r="CJ149" s="361"/>
      <c r="CK149" s="361"/>
      <c r="CL149" s="361"/>
      <c r="CM149" s="361"/>
      <c r="CN149" s="361"/>
      <c r="CO149" s="361"/>
      <c r="CP149" s="334"/>
      <c r="CQ149" s="334"/>
      <c r="CR149" s="334"/>
      <c r="CS149" s="334"/>
    </row>
    <row r="150" spans="1:97" s="333" customFormat="1" ht="16.5" customHeight="1" x14ac:dyDescent="0.25">
      <c r="A150" s="498" t="s">
        <v>91</v>
      </c>
      <c r="B150" s="522">
        <f t="shared" ref="B150:B155" si="11">SUM(C150:H150)</f>
        <v>0</v>
      </c>
      <c r="C150" s="405"/>
      <c r="D150" s="523"/>
      <c r="E150" s="523"/>
      <c r="F150" s="523"/>
      <c r="G150" s="523"/>
      <c r="H150" s="524"/>
      <c r="I150" s="525"/>
      <c r="J150" s="489"/>
      <c r="K150" s="526"/>
      <c r="L150" s="526"/>
      <c r="BX150" s="334"/>
      <c r="BY150" s="334"/>
      <c r="BZ150" s="334"/>
      <c r="CA150" s="334"/>
      <c r="CB150" s="334"/>
      <c r="CC150" s="334"/>
      <c r="CD150" s="334"/>
      <c r="CE150" s="334"/>
      <c r="CF150" s="334"/>
      <c r="CG150" s="361"/>
      <c r="CH150" s="361"/>
      <c r="CI150" s="361"/>
      <c r="CJ150" s="361"/>
      <c r="CK150" s="361"/>
      <c r="CL150" s="361"/>
      <c r="CM150" s="361"/>
      <c r="CN150" s="361"/>
      <c r="CO150" s="361"/>
      <c r="CP150" s="334"/>
      <c r="CQ150" s="334"/>
      <c r="CR150" s="334"/>
      <c r="CS150" s="334"/>
    </row>
    <row r="151" spans="1:97" s="333" customFormat="1" ht="16.5" customHeight="1" x14ac:dyDescent="0.25">
      <c r="A151" s="502" t="s">
        <v>135</v>
      </c>
      <c r="B151" s="528">
        <f t="shared" si="11"/>
        <v>0</v>
      </c>
      <c r="C151" s="384"/>
      <c r="D151" s="503"/>
      <c r="E151" s="503"/>
      <c r="F151" s="503"/>
      <c r="G151" s="503"/>
      <c r="H151" s="386"/>
      <c r="I151" s="525"/>
      <c r="J151" s="489"/>
      <c r="K151" s="526"/>
      <c r="L151" s="526"/>
      <c r="BX151" s="334"/>
      <c r="BY151" s="334"/>
      <c r="BZ151" s="334"/>
      <c r="CA151" s="334"/>
      <c r="CB151" s="334"/>
      <c r="CC151" s="334"/>
      <c r="CD151" s="334"/>
      <c r="CE151" s="334"/>
      <c r="CF151" s="334"/>
      <c r="CG151" s="361"/>
      <c r="CH151" s="361"/>
      <c r="CI151" s="361"/>
      <c r="CJ151" s="361"/>
      <c r="CK151" s="361"/>
      <c r="CL151" s="361"/>
      <c r="CM151" s="361"/>
      <c r="CN151" s="361"/>
      <c r="CO151" s="361"/>
      <c r="CP151" s="334"/>
      <c r="CQ151" s="334"/>
      <c r="CR151" s="334"/>
      <c r="CS151" s="334"/>
    </row>
    <row r="152" spans="1:97" s="333" customFormat="1" ht="16.5" customHeight="1" x14ac:dyDescent="0.25">
      <c r="A152" s="502" t="s">
        <v>78</v>
      </c>
      <c r="B152" s="528">
        <f t="shared" si="11"/>
        <v>0</v>
      </c>
      <c r="C152" s="384"/>
      <c r="D152" s="503"/>
      <c r="E152" s="503"/>
      <c r="F152" s="503"/>
      <c r="G152" s="503"/>
      <c r="H152" s="386"/>
      <c r="I152" s="525"/>
      <c r="J152" s="489"/>
      <c r="K152" s="526"/>
      <c r="L152" s="526"/>
      <c r="BX152" s="334"/>
      <c r="BY152" s="334"/>
      <c r="BZ152" s="334"/>
      <c r="CA152" s="334"/>
      <c r="CB152" s="334"/>
      <c r="CC152" s="334"/>
      <c r="CD152" s="334"/>
      <c r="CE152" s="334"/>
      <c r="CF152" s="334"/>
      <c r="CG152" s="361"/>
      <c r="CH152" s="361"/>
      <c r="CI152" s="361"/>
      <c r="CJ152" s="361"/>
      <c r="CK152" s="361"/>
      <c r="CL152" s="361"/>
      <c r="CM152" s="361"/>
      <c r="CN152" s="361"/>
      <c r="CO152" s="361"/>
      <c r="CP152" s="334"/>
      <c r="CQ152" s="334"/>
      <c r="CR152" s="334"/>
      <c r="CS152" s="334"/>
    </row>
    <row r="153" spans="1:97" s="333" customFormat="1" ht="16.5" customHeight="1" x14ac:dyDescent="0.25">
      <c r="A153" s="530" t="s">
        <v>99</v>
      </c>
      <c r="B153" s="528">
        <f t="shared" si="11"/>
        <v>0</v>
      </c>
      <c r="C153" s="384"/>
      <c r="D153" s="503"/>
      <c r="E153" s="503"/>
      <c r="F153" s="503"/>
      <c r="G153" s="503"/>
      <c r="H153" s="386"/>
      <c r="I153" s="525"/>
      <c r="J153" s="489"/>
      <c r="K153" s="526"/>
      <c r="L153" s="526"/>
      <c r="BX153" s="334"/>
      <c r="BY153" s="334"/>
      <c r="BZ153" s="334"/>
      <c r="CA153" s="334"/>
      <c r="CB153" s="334"/>
      <c r="CC153" s="334"/>
      <c r="CD153" s="334"/>
      <c r="CE153" s="334"/>
      <c r="CF153" s="334"/>
      <c r="CG153" s="361"/>
      <c r="CH153" s="361"/>
      <c r="CI153" s="361"/>
      <c r="CJ153" s="361"/>
      <c r="CK153" s="361"/>
      <c r="CL153" s="361"/>
      <c r="CM153" s="361"/>
      <c r="CN153" s="361"/>
      <c r="CO153" s="361"/>
      <c r="CP153" s="334"/>
      <c r="CQ153" s="334"/>
      <c r="CR153" s="334"/>
      <c r="CS153" s="334"/>
    </row>
    <row r="154" spans="1:97" s="333" customFormat="1" ht="16.5" customHeight="1" x14ac:dyDescent="0.25">
      <c r="A154" s="531" t="s">
        <v>100</v>
      </c>
      <c r="B154" s="532">
        <f t="shared" si="11"/>
        <v>0</v>
      </c>
      <c r="C154" s="390"/>
      <c r="D154" s="533"/>
      <c r="E154" s="533"/>
      <c r="F154" s="533"/>
      <c r="G154" s="533"/>
      <c r="H154" s="392"/>
      <c r="I154" s="525"/>
      <c r="J154" s="489"/>
      <c r="K154" s="526"/>
      <c r="L154" s="526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61"/>
      <c r="CH154" s="361"/>
      <c r="CI154" s="361"/>
      <c r="CJ154" s="361"/>
      <c r="CK154" s="361"/>
      <c r="CL154" s="361"/>
      <c r="CM154" s="361"/>
      <c r="CN154" s="361"/>
      <c r="CO154" s="361"/>
      <c r="CP154" s="334"/>
      <c r="CQ154" s="334"/>
      <c r="CR154" s="334"/>
      <c r="CS154" s="334"/>
    </row>
    <row r="155" spans="1:97" s="333" customFormat="1" ht="16.5" customHeight="1" x14ac:dyDescent="0.25">
      <c r="A155" s="534" t="s">
        <v>101</v>
      </c>
      <c r="B155" s="529">
        <f t="shared" si="11"/>
        <v>0</v>
      </c>
      <c r="C155" s="403"/>
      <c r="D155" s="515"/>
      <c r="E155" s="515"/>
      <c r="F155" s="515"/>
      <c r="G155" s="515"/>
      <c r="H155" s="410"/>
      <c r="I155" s="525"/>
      <c r="J155" s="489"/>
      <c r="K155" s="526"/>
      <c r="L155" s="526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61"/>
      <c r="CH155" s="361"/>
      <c r="CI155" s="361"/>
      <c r="CJ155" s="361"/>
      <c r="CK155" s="361"/>
      <c r="CL155" s="361"/>
      <c r="CM155" s="361"/>
      <c r="CN155" s="361"/>
      <c r="CO155" s="361"/>
      <c r="CP155" s="334"/>
      <c r="CQ155" s="334"/>
      <c r="CR155" s="334"/>
      <c r="CS155" s="334"/>
    </row>
    <row r="156" spans="1:97" s="333" customFormat="1" x14ac:dyDescent="0.25"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61"/>
      <c r="CH156" s="361"/>
      <c r="CI156" s="361"/>
      <c r="CJ156" s="361"/>
      <c r="CK156" s="361"/>
      <c r="CL156" s="361"/>
      <c r="CM156" s="361"/>
      <c r="CN156" s="361"/>
      <c r="CO156" s="361"/>
      <c r="CP156" s="334"/>
      <c r="CQ156" s="334"/>
      <c r="CR156" s="334"/>
      <c r="CS156" s="334"/>
    </row>
    <row r="157" spans="1:97" s="333" customFormat="1" x14ac:dyDescent="0.25"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334"/>
      <c r="CK157" s="334"/>
      <c r="CL157" s="334"/>
      <c r="CM157" s="334"/>
      <c r="CN157" s="334"/>
      <c r="CO157" s="334"/>
      <c r="CP157" s="334"/>
      <c r="CQ157" s="334"/>
      <c r="CR157" s="334"/>
      <c r="CS157" s="334"/>
    </row>
    <row r="158" spans="1:97" s="333" customFormat="1" x14ac:dyDescent="0.25">
      <c r="BX158" s="334"/>
      <c r="BY158" s="334"/>
      <c r="BZ158" s="334"/>
      <c r="CA158" s="334"/>
      <c r="CB158" s="334"/>
      <c r="CC158" s="334"/>
      <c r="CD158" s="334"/>
      <c r="CE158" s="334"/>
      <c r="CF158" s="334"/>
      <c r="CG158" s="334"/>
      <c r="CH158" s="334"/>
      <c r="CI158" s="334"/>
      <c r="CJ158" s="334"/>
      <c r="CK158" s="334"/>
      <c r="CL158" s="334"/>
      <c r="CM158" s="334"/>
      <c r="CN158" s="334"/>
      <c r="CO158" s="334"/>
      <c r="CP158" s="334"/>
      <c r="CQ158" s="334"/>
      <c r="CR158" s="334"/>
      <c r="CS158" s="334"/>
    </row>
    <row r="159" spans="1:97" s="333" customFormat="1" x14ac:dyDescent="0.25">
      <c r="BX159" s="334"/>
      <c r="BY159" s="334"/>
      <c r="BZ159" s="334"/>
      <c r="CA159" s="334"/>
      <c r="CB159" s="334"/>
      <c r="CC159" s="334"/>
      <c r="CD159" s="334"/>
      <c r="CE159" s="334"/>
      <c r="CF159" s="334"/>
      <c r="CG159" s="334"/>
      <c r="CH159" s="334"/>
      <c r="CI159" s="334"/>
      <c r="CJ159" s="334"/>
      <c r="CK159" s="334"/>
      <c r="CL159" s="334"/>
      <c r="CM159" s="334"/>
      <c r="CN159" s="334"/>
      <c r="CO159" s="334"/>
      <c r="CP159" s="334"/>
      <c r="CQ159" s="334"/>
      <c r="CR159" s="334"/>
      <c r="CS159" s="334"/>
    </row>
    <row r="160" spans="1:97" s="333" customFormat="1" x14ac:dyDescent="0.25">
      <c r="BX160" s="334"/>
      <c r="BY160" s="334"/>
      <c r="BZ160" s="334"/>
      <c r="CA160" s="334"/>
      <c r="CB160" s="334"/>
      <c r="CC160" s="334"/>
      <c r="CD160" s="334"/>
      <c r="CE160" s="334"/>
      <c r="CF160" s="334"/>
      <c r="CG160" s="334"/>
      <c r="CH160" s="334"/>
      <c r="CI160" s="334"/>
      <c r="CJ160" s="334"/>
      <c r="CK160" s="334"/>
      <c r="CL160" s="334"/>
      <c r="CM160" s="334"/>
      <c r="CN160" s="334"/>
      <c r="CO160" s="334"/>
      <c r="CP160" s="334"/>
      <c r="CQ160" s="334"/>
      <c r="CR160" s="334"/>
      <c r="CS160" s="334"/>
    </row>
    <row r="161" spans="76:97" s="333" customFormat="1" x14ac:dyDescent="0.25">
      <c r="BX161" s="334"/>
      <c r="BY161" s="334"/>
      <c r="BZ161" s="334"/>
      <c r="CA161" s="334"/>
      <c r="CB161" s="334"/>
      <c r="CC161" s="334"/>
      <c r="CD161" s="334"/>
      <c r="CE161" s="334"/>
      <c r="CF161" s="334"/>
      <c r="CG161" s="334"/>
      <c r="CH161" s="334"/>
      <c r="CI161" s="334"/>
      <c r="CJ161" s="334"/>
      <c r="CK161" s="334"/>
      <c r="CL161" s="334"/>
      <c r="CM161" s="334"/>
      <c r="CN161" s="334"/>
      <c r="CO161" s="334"/>
      <c r="CP161" s="334"/>
      <c r="CQ161" s="334"/>
      <c r="CR161" s="334"/>
      <c r="CS161" s="334"/>
    </row>
    <row r="162" spans="76:97" s="333" customFormat="1" x14ac:dyDescent="0.25">
      <c r="BX162" s="334"/>
      <c r="BY162" s="334"/>
      <c r="BZ162" s="334"/>
      <c r="CA162" s="334"/>
      <c r="CB162" s="334"/>
      <c r="CC162" s="334"/>
      <c r="CD162" s="334"/>
      <c r="CE162" s="334"/>
      <c r="CF162" s="334"/>
      <c r="CG162" s="334"/>
      <c r="CH162" s="334"/>
      <c r="CI162" s="334"/>
      <c r="CJ162" s="334"/>
      <c r="CK162" s="334"/>
      <c r="CL162" s="334"/>
      <c r="CM162" s="334"/>
      <c r="CN162" s="334"/>
      <c r="CO162" s="334"/>
      <c r="CP162" s="334"/>
      <c r="CQ162" s="334"/>
      <c r="CR162" s="334"/>
      <c r="CS162" s="334"/>
    </row>
    <row r="163" spans="76:97" s="333" customFormat="1" x14ac:dyDescent="0.25">
      <c r="BX163" s="334"/>
      <c r="BY163" s="334"/>
      <c r="BZ163" s="334"/>
      <c r="CA163" s="334"/>
      <c r="CB163" s="334"/>
      <c r="CC163" s="334"/>
      <c r="CD163" s="334"/>
      <c r="CE163" s="334"/>
      <c r="CF163" s="334"/>
      <c r="CG163" s="334"/>
      <c r="CH163" s="334"/>
      <c r="CI163" s="334"/>
      <c r="CJ163" s="334"/>
      <c r="CK163" s="334"/>
      <c r="CL163" s="334"/>
      <c r="CM163" s="334"/>
      <c r="CN163" s="334"/>
      <c r="CO163" s="334"/>
      <c r="CP163" s="334"/>
      <c r="CQ163" s="334"/>
      <c r="CR163" s="334"/>
      <c r="CS163" s="334"/>
    </row>
    <row r="164" spans="76:97" s="333" customFormat="1" x14ac:dyDescent="0.25"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</row>
    <row r="165" spans="76:97" s="333" customFormat="1" x14ac:dyDescent="0.25">
      <c r="BX165" s="334"/>
      <c r="BY165" s="334"/>
      <c r="BZ165" s="334"/>
      <c r="CA165" s="334"/>
      <c r="CB165" s="334"/>
      <c r="CC165" s="334"/>
      <c r="CD165" s="334"/>
      <c r="CE165" s="334"/>
      <c r="CF165" s="334"/>
      <c r="CG165" s="334"/>
      <c r="CH165" s="334"/>
      <c r="CI165" s="334"/>
      <c r="CJ165" s="334"/>
      <c r="CK165" s="334"/>
      <c r="CL165" s="334"/>
      <c r="CM165" s="334"/>
      <c r="CN165" s="334"/>
      <c r="CO165" s="334"/>
      <c r="CP165" s="334"/>
      <c r="CQ165" s="334"/>
      <c r="CR165" s="334"/>
      <c r="CS165" s="334"/>
    </row>
    <row r="166" spans="76:97" s="333" customFormat="1" x14ac:dyDescent="0.25">
      <c r="BX166" s="334"/>
      <c r="BY166" s="334"/>
      <c r="BZ166" s="334"/>
      <c r="CA166" s="334"/>
      <c r="CB166" s="334"/>
      <c r="CC166" s="334"/>
      <c r="CD166" s="334"/>
      <c r="CE166" s="334"/>
      <c r="CF166" s="334"/>
      <c r="CG166" s="334"/>
      <c r="CH166" s="334"/>
      <c r="CI166" s="334"/>
      <c r="CJ166" s="334"/>
      <c r="CK166" s="334"/>
      <c r="CL166" s="334"/>
      <c r="CM166" s="334"/>
      <c r="CN166" s="334"/>
      <c r="CO166" s="334"/>
      <c r="CP166" s="334"/>
      <c r="CQ166" s="334"/>
      <c r="CR166" s="334"/>
      <c r="CS166" s="334"/>
    </row>
    <row r="167" spans="76:97" s="333" customFormat="1" x14ac:dyDescent="0.25">
      <c r="BX167" s="334"/>
      <c r="BY167" s="334"/>
      <c r="BZ167" s="334"/>
      <c r="CA167" s="334"/>
      <c r="CB167" s="334"/>
      <c r="CC167" s="334"/>
      <c r="CD167" s="334"/>
      <c r="CE167" s="334"/>
      <c r="CF167" s="334"/>
      <c r="CG167" s="334"/>
      <c r="CH167" s="334"/>
      <c r="CI167" s="334"/>
      <c r="CJ167" s="334"/>
      <c r="CK167" s="334"/>
      <c r="CL167" s="334"/>
      <c r="CM167" s="334"/>
      <c r="CN167" s="334"/>
      <c r="CO167" s="334"/>
      <c r="CP167" s="334"/>
      <c r="CQ167" s="334"/>
      <c r="CR167" s="334"/>
      <c r="CS167" s="334"/>
    </row>
    <row r="168" spans="76:97" s="333" customFormat="1" x14ac:dyDescent="0.25">
      <c r="BX168" s="334"/>
      <c r="BY168" s="334"/>
      <c r="BZ168" s="334"/>
      <c r="CA168" s="334"/>
      <c r="CB168" s="334"/>
      <c r="CC168" s="334"/>
      <c r="CD168" s="334"/>
      <c r="CE168" s="334"/>
      <c r="CF168" s="334"/>
      <c r="CG168" s="334"/>
      <c r="CH168" s="334"/>
      <c r="CI168" s="334"/>
      <c r="CJ168" s="334"/>
      <c r="CK168" s="334"/>
      <c r="CL168" s="334"/>
      <c r="CM168" s="334"/>
      <c r="CN168" s="334"/>
      <c r="CO168" s="334"/>
      <c r="CP168" s="334"/>
      <c r="CQ168" s="334"/>
      <c r="CR168" s="334"/>
      <c r="CS168" s="334"/>
    </row>
    <row r="169" spans="76:97" s="333" customFormat="1" x14ac:dyDescent="0.25">
      <c r="BX169" s="334"/>
      <c r="BY169" s="334"/>
      <c r="BZ169" s="334"/>
      <c r="CA169" s="334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4"/>
      <c r="CR169" s="334"/>
      <c r="CS169" s="334"/>
    </row>
    <row r="170" spans="76:97" s="333" customFormat="1" x14ac:dyDescent="0.25">
      <c r="BX170" s="334"/>
      <c r="BY170" s="334"/>
      <c r="BZ170" s="334"/>
      <c r="CA170" s="334"/>
      <c r="CB170" s="334"/>
      <c r="CC170" s="334"/>
      <c r="CD170" s="334"/>
      <c r="CE170" s="334"/>
      <c r="CF170" s="334"/>
      <c r="CG170" s="334"/>
      <c r="CH170" s="334"/>
      <c r="CI170" s="334"/>
      <c r="CJ170" s="334"/>
      <c r="CK170" s="334"/>
      <c r="CL170" s="334"/>
      <c r="CM170" s="334"/>
      <c r="CN170" s="334"/>
      <c r="CO170" s="334"/>
      <c r="CP170" s="334"/>
      <c r="CQ170" s="334"/>
      <c r="CR170" s="334"/>
      <c r="CS170" s="334"/>
    </row>
    <row r="171" spans="76:97" s="333" customFormat="1" x14ac:dyDescent="0.25"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  <c r="CH171" s="334"/>
      <c r="CI171" s="334"/>
      <c r="CJ171" s="334"/>
      <c r="CK171" s="334"/>
      <c r="CL171" s="334"/>
      <c r="CM171" s="334"/>
      <c r="CN171" s="334"/>
      <c r="CO171" s="334"/>
      <c r="CP171" s="334"/>
      <c r="CQ171" s="334"/>
      <c r="CR171" s="334"/>
      <c r="CS171" s="334"/>
    </row>
    <row r="172" spans="76:97" s="333" customFormat="1" x14ac:dyDescent="0.25">
      <c r="BX172" s="334"/>
      <c r="BY172" s="334"/>
      <c r="BZ172" s="334"/>
      <c r="CA172" s="334"/>
      <c r="CB172" s="334"/>
      <c r="CC172" s="334"/>
      <c r="CD172" s="334"/>
      <c r="CE172" s="334"/>
      <c r="CF172" s="334"/>
      <c r="CG172" s="334"/>
      <c r="CH172" s="334"/>
      <c r="CI172" s="334"/>
      <c r="CJ172" s="334"/>
      <c r="CK172" s="334"/>
      <c r="CL172" s="334"/>
      <c r="CM172" s="334"/>
      <c r="CN172" s="334"/>
      <c r="CO172" s="334"/>
      <c r="CP172" s="334"/>
      <c r="CQ172" s="334"/>
      <c r="CR172" s="334"/>
      <c r="CS172" s="334"/>
    </row>
    <row r="173" spans="76:97" s="333" customFormat="1" x14ac:dyDescent="0.25">
      <c r="BX173" s="334"/>
      <c r="BY173" s="334"/>
      <c r="BZ173" s="334"/>
      <c r="CA173" s="334"/>
      <c r="CB173" s="334"/>
      <c r="CC173" s="334"/>
      <c r="CD173" s="334"/>
      <c r="CE173" s="334"/>
      <c r="CF173" s="334"/>
      <c r="CG173" s="334"/>
      <c r="CH173" s="334"/>
      <c r="CI173" s="334"/>
      <c r="CJ173" s="334"/>
      <c r="CK173" s="334"/>
      <c r="CL173" s="334"/>
      <c r="CM173" s="334"/>
      <c r="CN173" s="334"/>
      <c r="CO173" s="334"/>
      <c r="CP173" s="334"/>
      <c r="CQ173" s="334"/>
      <c r="CR173" s="334"/>
      <c r="CS173" s="334"/>
    </row>
    <row r="174" spans="76:97" s="333" customFormat="1" x14ac:dyDescent="0.25">
      <c r="BX174" s="334"/>
      <c r="BY174" s="334"/>
      <c r="BZ174" s="334"/>
      <c r="CA174" s="334"/>
      <c r="CB174" s="334"/>
      <c r="CC174" s="334"/>
      <c r="CD174" s="334"/>
      <c r="CE174" s="334"/>
      <c r="CF174" s="334"/>
      <c r="CG174" s="334"/>
      <c r="CH174" s="334"/>
      <c r="CI174" s="334"/>
      <c r="CJ174" s="334"/>
      <c r="CK174" s="334"/>
      <c r="CL174" s="334"/>
      <c r="CM174" s="334"/>
      <c r="CN174" s="334"/>
      <c r="CO174" s="334"/>
      <c r="CP174" s="334"/>
      <c r="CQ174" s="334"/>
      <c r="CR174" s="334"/>
      <c r="CS174" s="334"/>
    </row>
    <row r="175" spans="76:97" s="333" customFormat="1" x14ac:dyDescent="0.25">
      <c r="BX175" s="334"/>
      <c r="BY175" s="334"/>
      <c r="BZ175" s="334"/>
      <c r="CA175" s="334"/>
      <c r="CB175" s="334"/>
      <c r="CC175" s="334"/>
      <c r="CD175" s="334"/>
      <c r="CE175" s="334"/>
      <c r="CF175" s="334"/>
      <c r="CG175" s="334"/>
      <c r="CH175" s="334"/>
      <c r="CI175" s="334"/>
      <c r="CJ175" s="334"/>
      <c r="CK175" s="334"/>
      <c r="CL175" s="334"/>
      <c r="CM175" s="334"/>
      <c r="CN175" s="334"/>
      <c r="CO175" s="334"/>
      <c r="CP175" s="334"/>
      <c r="CQ175" s="334"/>
      <c r="CR175" s="334"/>
      <c r="CS175" s="334"/>
    </row>
    <row r="176" spans="76:97" s="333" customFormat="1" x14ac:dyDescent="0.25">
      <c r="BX176" s="334"/>
      <c r="BY176" s="334"/>
      <c r="BZ176" s="334"/>
      <c r="CA176" s="334"/>
      <c r="CB176" s="334"/>
      <c r="CC176" s="334"/>
      <c r="CD176" s="334"/>
      <c r="CE176" s="334"/>
      <c r="CF176" s="334"/>
      <c r="CG176" s="334"/>
      <c r="CH176" s="334"/>
      <c r="CI176" s="334"/>
      <c r="CJ176" s="334"/>
      <c r="CK176" s="334"/>
      <c r="CL176" s="334"/>
      <c r="CM176" s="334"/>
      <c r="CN176" s="334"/>
      <c r="CO176" s="334"/>
      <c r="CP176" s="334"/>
      <c r="CQ176" s="334"/>
      <c r="CR176" s="334"/>
      <c r="CS176" s="334"/>
    </row>
    <row r="177" spans="76:97" s="333" customFormat="1" x14ac:dyDescent="0.25">
      <c r="BX177" s="334"/>
      <c r="BY177" s="334"/>
      <c r="BZ177" s="334"/>
      <c r="CA177" s="334"/>
      <c r="CB177" s="334"/>
      <c r="CC177" s="334"/>
      <c r="CD177" s="334"/>
      <c r="CE177" s="334"/>
      <c r="CF177" s="334"/>
      <c r="CG177" s="334"/>
      <c r="CH177" s="334"/>
      <c r="CI177" s="334"/>
      <c r="CJ177" s="334"/>
      <c r="CK177" s="334"/>
      <c r="CL177" s="334"/>
      <c r="CM177" s="334"/>
      <c r="CN177" s="334"/>
      <c r="CO177" s="334"/>
      <c r="CP177" s="334"/>
      <c r="CQ177" s="334"/>
      <c r="CR177" s="334"/>
      <c r="CS177" s="334"/>
    </row>
    <row r="178" spans="76:97" s="333" customFormat="1" x14ac:dyDescent="0.25">
      <c r="BX178" s="334"/>
      <c r="BY178" s="334"/>
      <c r="BZ178" s="334"/>
      <c r="CA178" s="334"/>
      <c r="CB178" s="334"/>
      <c r="CC178" s="334"/>
      <c r="CD178" s="334"/>
      <c r="CE178" s="334"/>
      <c r="CF178" s="334"/>
      <c r="CG178" s="334"/>
      <c r="CH178" s="334"/>
      <c r="CI178" s="334"/>
      <c r="CJ178" s="334"/>
      <c r="CK178" s="334"/>
      <c r="CL178" s="334"/>
      <c r="CM178" s="334"/>
      <c r="CN178" s="334"/>
      <c r="CO178" s="334"/>
      <c r="CP178" s="334"/>
      <c r="CQ178" s="334"/>
      <c r="CR178" s="334"/>
      <c r="CS178" s="334"/>
    </row>
    <row r="179" spans="76:97" s="333" customFormat="1" x14ac:dyDescent="0.25">
      <c r="BX179" s="334"/>
      <c r="BY179" s="334"/>
      <c r="BZ179" s="334"/>
      <c r="CA179" s="334"/>
      <c r="CB179" s="334"/>
      <c r="CC179" s="334"/>
      <c r="CD179" s="334"/>
      <c r="CE179" s="334"/>
      <c r="CF179" s="334"/>
      <c r="CG179" s="334"/>
      <c r="CH179" s="334"/>
      <c r="CI179" s="334"/>
      <c r="CJ179" s="334"/>
      <c r="CK179" s="334"/>
      <c r="CL179" s="334"/>
      <c r="CM179" s="334"/>
      <c r="CN179" s="334"/>
      <c r="CO179" s="334"/>
      <c r="CP179" s="334"/>
      <c r="CQ179" s="334"/>
      <c r="CR179" s="334"/>
      <c r="CS179" s="334"/>
    </row>
    <row r="180" spans="76:97" s="333" customFormat="1" x14ac:dyDescent="0.25">
      <c r="BX180" s="334"/>
      <c r="BY180" s="334"/>
      <c r="BZ180" s="334"/>
      <c r="CA180" s="334"/>
      <c r="CB180" s="334"/>
      <c r="CC180" s="334"/>
      <c r="CD180" s="334"/>
      <c r="CE180" s="334"/>
      <c r="CF180" s="334"/>
      <c r="CG180" s="334"/>
      <c r="CH180" s="334"/>
      <c r="CI180" s="334"/>
      <c r="CJ180" s="334"/>
      <c r="CK180" s="334"/>
      <c r="CL180" s="334"/>
      <c r="CM180" s="334"/>
      <c r="CN180" s="334"/>
      <c r="CO180" s="334"/>
      <c r="CP180" s="334"/>
      <c r="CQ180" s="334"/>
      <c r="CR180" s="334"/>
      <c r="CS180" s="334"/>
    </row>
    <row r="181" spans="76:97" s="333" customFormat="1" x14ac:dyDescent="0.25">
      <c r="BX181" s="334"/>
      <c r="BY181" s="334"/>
      <c r="BZ181" s="334"/>
      <c r="CA181" s="334"/>
      <c r="CB181" s="334"/>
      <c r="CC181" s="334"/>
      <c r="CD181" s="334"/>
      <c r="CE181" s="334"/>
      <c r="CF181" s="334"/>
      <c r="CG181" s="334"/>
      <c r="CH181" s="334"/>
      <c r="CI181" s="334"/>
      <c r="CJ181" s="334"/>
      <c r="CK181" s="334"/>
      <c r="CL181" s="334"/>
      <c r="CM181" s="334"/>
      <c r="CN181" s="334"/>
      <c r="CO181" s="334"/>
      <c r="CP181" s="334"/>
      <c r="CQ181" s="334"/>
      <c r="CR181" s="334"/>
      <c r="CS181" s="334"/>
    </row>
    <row r="182" spans="76:97" s="333" customFormat="1" x14ac:dyDescent="0.25">
      <c r="BX182" s="334"/>
      <c r="BY182" s="334"/>
      <c r="BZ182" s="334"/>
      <c r="CA182" s="334"/>
      <c r="CB182" s="334"/>
      <c r="CC182" s="334"/>
      <c r="CD182" s="334"/>
      <c r="CE182" s="334"/>
      <c r="CF182" s="334"/>
      <c r="CG182" s="334"/>
      <c r="CH182" s="334"/>
      <c r="CI182" s="334"/>
      <c r="CJ182" s="334"/>
      <c r="CK182" s="334"/>
      <c r="CL182" s="334"/>
      <c r="CM182" s="334"/>
      <c r="CN182" s="334"/>
      <c r="CO182" s="334"/>
      <c r="CP182" s="334"/>
      <c r="CQ182" s="334"/>
      <c r="CR182" s="334"/>
      <c r="CS182" s="334"/>
    </row>
    <row r="183" spans="76:97" s="333" customFormat="1" x14ac:dyDescent="0.25">
      <c r="BX183" s="334"/>
      <c r="BY183" s="334"/>
      <c r="BZ183" s="334"/>
      <c r="CA183" s="334"/>
      <c r="CB183" s="334"/>
      <c r="CC183" s="334"/>
      <c r="CD183" s="334"/>
      <c r="CE183" s="334"/>
      <c r="CF183" s="334"/>
      <c r="CG183" s="334"/>
      <c r="CH183" s="334"/>
      <c r="CI183" s="334"/>
      <c r="CJ183" s="334"/>
      <c r="CK183" s="334"/>
      <c r="CL183" s="334"/>
      <c r="CM183" s="334"/>
      <c r="CN183" s="334"/>
      <c r="CO183" s="334"/>
      <c r="CP183" s="334"/>
      <c r="CQ183" s="334"/>
      <c r="CR183" s="334"/>
      <c r="CS183" s="334"/>
    </row>
    <row r="184" spans="76:97" s="333" customFormat="1" x14ac:dyDescent="0.25">
      <c r="BX184" s="334"/>
      <c r="BY184" s="334"/>
      <c r="BZ184" s="334"/>
      <c r="CA184" s="334"/>
      <c r="CB184" s="334"/>
      <c r="CC184" s="334"/>
      <c r="CD184" s="334"/>
      <c r="CE184" s="334"/>
      <c r="CF184" s="334"/>
      <c r="CG184" s="334"/>
      <c r="CH184" s="334"/>
      <c r="CI184" s="334"/>
      <c r="CJ184" s="334"/>
      <c r="CK184" s="334"/>
      <c r="CL184" s="334"/>
      <c r="CM184" s="334"/>
      <c r="CN184" s="334"/>
      <c r="CO184" s="334"/>
      <c r="CP184" s="334"/>
      <c r="CQ184" s="334"/>
      <c r="CR184" s="334"/>
      <c r="CS184" s="334"/>
    </row>
    <row r="185" spans="76:97" s="333" customFormat="1" x14ac:dyDescent="0.25">
      <c r="BX185" s="334"/>
      <c r="BY185" s="334"/>
      <c r="BZ185" s="334"/>
      <c r="CA185" s="334"/>
      <c r="CB185" s="334"/>
      <c r="CC185" s="334"/>
      <c r="CD185" s="334"/>
      <c r="CE185" s="334"/>
      <c r="CF185" s="334"/>
      <c r="CG185" s="334"/>
      <c r="CH185" s="334"/>
      <c r="CI185" s="334"/>
      <c r="CJ185" s="334"/>
      <c r="CK185" s="334"/>
      <c r="CL185" s="334"/>
      <c r="CM185" s="334"/>
      <c r="CN185" s="334"/>
      <c r="CO185" s="334"/>
      <c r="CP185" s="334"/>
      <c r="CQ185" s="334"/>
      <c r="CR185" s="334"/>
      <c r="CS185" s="334"/>
    </row>
    <row r="186" spans="76:97" s="333" customFormat="1" x14ac:dyDescent="0.25">
      <c r="BX186" s="334"/>
      <c r="BY186" s="334"/>
      <c r="BZ186" s="334"/>
      <c r="CA186" s="334"/>
      <c r="CB186" s="334"/>
      <c r="CC186" s="334"/>
      <c r="CD186" s="334"/>
      <c r="CE186" s="334"/>
      <c r="CF186" s="334"/>
      <c r="CG186" s="334"/>
      <c r="CH186" s="334"/>
      <c r="CI186" s="334"/>
      <c r="CJ186" s="334"/>
      <c r="CK186" s="334"/>
      <c r="CL186" s="334"/>
      <c r="CM186" s="334"/>
      <c r="CN186" s="334"/>
      <c r="CO186" s="334"/>
      <c r="CP186" s="334"/>
      <c r="CQ186" s="334"/>
      <c r="CR186" s="334"/>
      <c r="CS186" s="334"/>
    </row>
    <row r="187" spans="76:97" s="333" customFormat="1" x14ac:dyDescent="0.25">
      <c r="BX187" s="334"/>
      <c r="BY187" s="334"/>
      <c r="BZ187" s="334"/>
      <c r="CA187" s="334"/>
      <c r="CB187" s="334"/>
      <c r="CC187" s="334"/>
      <c r="CD187" s="334"/>
      <c r="CE187" s="334"/>
      <c r="CF187" s="334"/>
      <c r="CG187" s="334"/>
      <c r="CH187" s="334"/>
      <c r="CI187" s="334"/>
      <c r="CJ187" s="334"/>
      <c r="CK187" s="334"/>
      <c r="CL187" s="334"/>
      <c r="CM187" s="334"/>
      <c r="CN187" s="334"/>
      <c r="CO187" s="334"/>
      <c r="CP187" s="334"/>
      <c r="CQ187" s="334"/>
      <c r="CR187" s="334"/>
      <c r="CS187" s="334"/>
    </row>
    <row r="188" spans="76:97" s="333" customFormat="1" x14ac:dyDescent="0.25">
      <c r="BX188" s="334"/>
      <c r="BY188" s="334"/>
      <c r="BZ188" s="334"/>
      <c r="CA188" s="334"/>
      <c r="CB188" s="334"/>
      <c r="CC188" s="334"/>
      <c r="CD188" s="334"/>
      <c r="CE188" s="334"/>
      <c r="CF188" s="334"/>
      <c r="CG188" s="334"/>
      <c r="CH188" s="334"/>
      <c r="CI188" s="334"/>
      <c r="CJ188" s="334"/>
      <c r="CK188" s="334"/>
      <c r="CL188" s="334"/>
      <c r="CM188" s="334"/>
      <c r="CN188" s="334"/>
      <c r="CO188" s="334"/>
      <c r="CP188" s="334"/>
      <c r="CQ188" s="334"/>
      <c r="CR188" s="334"/>
      <c r="CS188" s="334"/>
    </row>
    <row r="195" spans="1:97" s="333" customFormat="1" hidden="1" x14ac:dyDescent="0.25">
      <c r="A195" s="535">
        <f>SUM(C14:C95,C100:C111,C126:C141,B144:B147,B150:B155,C114:C121)</f>
        <v>252</v>
      </c>
      <c r="B195" s="535">
        <f>SUM(CG11:CO156)</f>
        <v>0</v>
      </c>
      <c r="BX195" s="334"/>
      <c r="BY195" s="334"/>
      <c r="BZ195" s="334"/>
      <c r="CA195" s="334"/>
      <c r="CB195" s="334"/>
      <c r="CC195" s="334"/>
      <c r="CD195" s="334"/>
      <c r="CE195" s="334"/>
      <c r="CF195" s="334"/>
      <c r="CG195" s="334"/>
      <c r="CH195" s="334"/>
      <c r="CI195" s="334"/>
      <c r="CJ195" s="334"/>
      <c r="CK195" s="334"/>
      <c r="CL195" s="334"/>
      <c r="CM195" s="334"/>
      <c r="CN195" s="334"/>
      <c r="CO195" s="334"/>
      <c r="CP195" s="334"/>
      <c r="CQ195" s="334"/>
      <c r="CR195" s="334"/>
      <c r="CS195" s="334"/>
    </row>
    <row r="199" spans="1:97" s="333" customFormat="1" x14ac:dyDescent="0.25"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</row>
    <row r="200" spans="1:97" s="333" customFormat="1" x14ac:dyDescent="0.25"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</row>
    <row r="201" spans="1:97" s="333" customFormat="1" x14ac:dyDescent="0.25">
      <c r="BX201" s="334"/>
      <c r="BY201" s="334"/>
      <c r="BZ201" s="334"/>
      <c r="CA201" s="334"/>
      <c r="CB201" s="334"/>
      <c r="CC201" s="334"/>
      <c r="CD201" s="334"/>
      <c r="CE201" s="334"/>
      <c r="CF201" s="334"/>
      <c r="CG201" s="334"/>
      <c r="CH201" s="334"/>
      <c r="CI201" s="334"/>
      <c r="CJ201" s="334"/>
      <c r="CK201" s="334"/>
      <c r="CL201" s="334"/>
      <c r="CM201" s="334"/>
      <c r="CN201" s="334"/>
      <c r="CO201" s="334"/>
      <c r="CP201" s="334"/>
      <c r="CQ201" s="334"/>
      <c r="CR201" s="334"/>
      <c r="CS201" s="334"/>
    </row>
    <row r="202" spans="1:97" s="333" customFormat="1" x14ac:dyDescent="0.25">
      <c r="BX202" s="334"/>
      <c r="BY202" s="334"/>
      <c r="BZ202" s="334"/>
      <c r="CA202" s="334"/>
      <c r="CB202" s="334"/>
      <c r="CC202" s="334"/>
      <c r="CD202" s="334"/>
      <c r="CE202" s="334"/>
      <c r="CF202" s="334"/>
      <c r="CG202" s="334"/>
      <c r="CH202" s="334"/>
      <c r="CI202" s="334"/>
      <c r="CJ202" s="334"/>
      <c r="CK202" s="334"/>
      <c r="CL202" s="334"/>
      <c r="CM202" s="334"/>
      <c r="CN202" s="334"/>
      <c r="CO202" s="334"/>
      <c r="CP202" s="334"/>
      <c r="CQ202" s="334"/>
      <c r="CR202" s="334"/>
      <c r="CS202" s="334"/>
    </row>
    <row r="203" spans="1:97" s="333" customFormat="1" x14ac:dyDescent="0.25">
      <c r="BX203" s="334"/>
      <c r="BY203" s="334"/>
      <c r="BZ203" s="334"/>
      <c r="CA203" s="334"/>
      <c r="CB203" s="334"/>
      <c r="CC203" s="334"/>
      <c r="CD203" s="334"/>
      <c r="CE203" s="334"/>
      <c r="CF203" s="334"/>
      <c r="CG203" s="334"/>
      <c r="CH203" s="334"/>
      <c r="CI203" s="334"/>
      <c r="CJ203" s="334"/>
      <c r="CK203" s="334"/>
      <c r="CL203" s="334"/>
      <c r="CM203" s="334"/>
      <c r="CN203" s="334"/>
      <c r="CO203" s="334"/>
      <c r="CP203" s="334"/>
      <c r="CQ203" s="334"/>
      <c r="CR203" s="334"/>
      <c r="CS203" s="334"/>
    </row>
    <row r="260" spans="76:97" s="333" customFormat="1" x14ac:dyDescent="0.25">
      <c r="BX260" s="334"/>
      <c r="BY260" s="334"/>
      <c r="BZ260" s="334"/>
      <c r="CA260" s="334"/>
      <c r="CB260" s="334"/>
      <c r="CC260" s="334"/>
      <c r="CD260" s="334"/>
      <c r="CE260" s="334"/>
      <c r="CF260" s="334"/>
      <c r="CG260" s="334"/>
      <c r="CH260" s="334"/>
      <c r="CI260" s="334"/>
      <c r="CJ260" s="334"/>
      <c r="CK260" s="334"/>
      <c r="CL260" s="334"/>
      <c r="CM260" s="334"/>
      <c r="CN260" s="334"/>
      <c r="CO260" s="334"/>
      <c r="CP260" s="334"/>
      <c r="CQ260" s="334"/>
      <c r="CR260" s="334"/>
      <c r="CS260" s="334"/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F98:AG98"/>
    <mergeCell ref="AH98:AI98"/>
    <mergeCell ref="AJ98:AK98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47:A57"/>
    <mergeCell ref="A58:A64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97:A99"/>
    <mergeCell ref="B97:B9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60"/>
  <sheetViews>
    <sheetView tabSelected="1" workbookViewId="0">
      <selection activeCell="B7" sqref="B7"/>
    </sheetView>
  </sheetViews>
  <sheetFormatPr baseColWidth="10" defaultRowHeight="15" x14ac:dyDescent="0.25"/>
  <cols>
    <col min="1" max="1" width="43.140625" style="333" customWidth="1"/>
    <col min="2" max="2" width="42.28515625" style="333" customWidth="1"/>
    <col min="3" max="3" width="17.28515625" style="333" customWidth="1"/>
    <col min="4" max="4" width="16.140625" style="333" customWidth="1"/>
    <col min="5" max="5" width="14.140625" style="333" customWidth="1"/>
    <col min="6" max="6" width="14.85546875" style="333" customWidth="1"/>
    <col min="7" max="7" width="16" style="333" customWidth="1"/>
    <col min="8" max="8" width="16.42578125" style="333" customWidth="1"/>
    <col min="9" max="9" width="13.28515625" style="333" customWidth="1"/>
    <col min="10" max="10" width="15.42578125" style="333" customWidth="1"/>
    <col min="11" max="11" width="17" style="333" customWidth="1"/>
    <col min="12" max="12" width="13.28515625" style="333" customWidth="1"/>
    <col min="13" max="40" width="11.42578125" style="333"/>
    <col min="41" max="41" width="13" style="333" customWidth="1"/>
    <col min="42" max="42" width="13.140625" style="333" customWidth="1"/>
    <col min="43" max="74" width="11.42578125" style="333"/>
    <col min="75" max="75" width="11.42578125" style="333" customWidth="1"/>
    <col min="76" max="96" width="11.42578125" style="334" hidden="1" customWidth="1"/>
    <col min="97" max="97" width="0" style="334" hidden="1" customWidth="1"/>
    <col min="98" max="102" width="0" style="333" hidden="1" customWidth="1"/>
    <col min="103" max="16384" width="11.42578125" style="333"/>
  </cols>
  <sheetData>
    <row r="1" spans="1:97" s="333" customFormat="1" ht="14.25" customHeight="1" x14ac:dyDescent="0.25">
      <c r="A1" s="332" t="s">
        <v>0</v>
      </c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</row>
    <row r="2" spans="1:97" s="333" customFormat="1" ht="14.25" customHeight="1" x14ac:dyDescent="0.25">
      <c r="A2" s="332" t="str">
        <f>CONCATENATE("COMUNA: ",[6]NOMBRE!B2," - ","( ",[6]NOMBRE!C2,[6]NOMBRE!D2,[6]NOMBRE!E2,[6]NOMBRE!F2,[6]NOMBRE!G2," )")</f>
        <v>COMUNA: Linares - ( 07401 )</v>
      </c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</row>
    <row r="3" spans="1:97" s="333" customFormat="1" ht="14.25" customHeight="1" x14ac:dyDescent="0.25">
      <c r="A3" s="3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</row>
    <row r="4" spans="1:97" s="333" customFormat="1" ht="14.25" customHeight="1" x14ac:dyDescent="0.25">
      <c r="A4" s="332" t="str">
        <f>CONCATENATE("MES: ",[6]NOMBRE!B6," - ","( ",[6]NOMBRE!C6,[6]NOMBRE!D6," )")</f>
        <v>MES: JUNIO - ( 06 )</v>
      </c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</row>
    <row r="5" spans="1:97" s="333" customFormat="1" ht="14.25" customHeight="1" x14ac:dyDescent="0.25">
      <c r="A5" s="332" t="str">
        <f>CONCATENATE("AÑO: ",[6]NOMBRE!B7)</f>
        <v>AÑO: 2017</v>
      </c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</row>
    <row r="6" spans="1:97" s="333" customFormat="1" x14ac:dyDescent="0.25">
      <c r="A6" s="335" t="s">
        <v>1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</row>
    <row r="7" spans="1:97" s="333" customFormat="1" x14ac:dyDescent="0.25">
      <c r="A7" s="336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</row>
    <row r="8" spans="1:97" s="333" customFormat="1" ht="15.75" x14ac:dyDescent="0.25">
      <c r="A8" s="337" t="s">
        <v>2</v>
      </c>
      <c r="B8" s="337"/>
      <c r="C8" s="338"/>
      <c r="D8" s="338"/>
      <c r="E8" s="338"/>
      <c r="F8" s="338"/>
      <c r="G8" s="338"/>
      <c r="H8" s="338"/>
      <c r="I8" s="338"/>
      <c r="J8" s="338"/>
      <c r="K8" s="338"/>
      <c r="L8" s="338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</row>
    <row r="9" spans="1:97" s="333" customFormat="1" x14ac:dyDescent="0.25">
      <c r="A9" s="339" t="s">
        <v>3</v>
      </c>
      <c r="B9" s="340"/>
      <c r="C9" s="340"/>
      <c r="D9" s="340"/>
      <c r="E9" s="340"/>
      <c r="F9" s="341"/>
      <c r="G9" s="341"/>
      <c r="H9" s="341"/>
      <c r="I9" s="341"/>
      <c r="J9" s="341"/>
      <c r="K9" s="341"/>
      <c r="L9" s="341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</row>
    <row r="10" spans="1:97" s="333" customFormat="1" x14ac:dyDescent="0.25">
      <c r="A10" s="342" t="s">
        <v>102</v>
      </c>
      <c r="B10" s="343" t="s">
        <v>4</v>
      </c>
      <c r="C10" s="344" t="s">
        <v>5</v>
      </c>
      <c r="D10" s="345"/>
      <c r="E10" s="346"/>
      <c r="F10" s="347" t="s">
        <v>103</v>
      </c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9"/>
      <c r="AN10" s="350" t="s">
        <v>104</v>
      </c>
      <c r="AO10" s="351" t="s">
        <v>105</v>
      </c>
      <c r="AP10" s="351" t="s">
        <v>106</v>
      </c>
      <c r="AQ10" s="351" t="s">
        <v>107</v>
      </c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</row>
    <row r="11" spans="1:97" s="333" customFormat="1" x14ac:dyDescent="0.25">
      <c r="A11" s="342"/>
      <c r="B11" s="352"/>
      <c r="C11" s="353"/>
      <c r="D11" s="354"/>
      <c r="E11" s="355"/>
      <c r="F11" s="356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8"/>
      <c r="AN11" s="359"/>
      <c r="AO11" s="360"/>
      <c r="AP11" s="360"/>
      <c r="AQ11" s="360"/>
      <c r="BX11" s="334"/>
      <c r="BY11" s="334"/>
      <c r="BZ11" s="334"/>
      <c r="CA11" s="334"/>
      <c r="CB11" s="334"/>
      <c r="CC11" s="334"/>
      <c r="CD11" s="334"/>
      <c r="CE11" s="334"/>
      <c r="CF11" s="334"/>
      <c r="CG11" s="361"/>
      <c r="CH11" s="361"/>
      <c r="CI11" s="361"/>
      <c r="CJ11" s="361"/>
      <c r="CK11" s="361"/>
      <c r="CL11" s="361"/>
      <c r="CM11" s="361"/>
      <c r="CN11" s="361"/>
      <c r="CO11" s="361"/>
      <c r="CP11" s="334"/>
      <c r="CQ11" s="334"/>
      <c r="CR11" s="334"/>
      <c r="CS11" s="334"/>
    </row>
    <row r="12" spans="1:97" s="333" customFormat="1" x14ac:dyDescent="0.25">
      <c r="A12" s="342"/>
      <c r="B12" s="352"/>
      <c r="C12" s="362"/>
      <c r="D12" s="363"/>
      <c r="E12" s="364"/>
      <c r="F12" s="365" t="s">
        <v>6</v>
      </c>
      <c r="G12" s="365"/>
      <c r="H12" s="366" t="s">
        <v>7</v>
      </c>
      <c r="I12" s="367"/>
      <c r="J12" s="366" t="s">
        <v>8</v>
      </c>
      <c r="K12" s="367"/>
      <c r="L12" s="366" t="s">
        <v>9</v>
      </c>
      <c r="M12" s="367"/>
      <c r="N12" s="366" t="s">
        <v>10</v>
      </c>
      <c r="O12" s="367"/>
      <c r="P12" s="366" t="s">
        <v>11</v>
      </c>
      <c r="Q12" s="367"/>
      <c r="R12" s="366" t="s">
        <v>12</v>
      </c>
      <c r="S12" s="367"/>
      <c r="T12" s="366" t="s">
        <v>13</v>
      </c>
      <c r="U12" s="367"/>
      <c r="V12" s="366" t="s">
        <v>14</v>
      </c>
      <c r="W12" s="367"/>
      <c r="X12" s="366" t="s">
        <v>15</v>
      </c>
      <c r="Y12" s="367"/>
      <c r="Z12" s="366" t="s">
        <v>16</v>
      </c>
      <c r="AA12" s="367"/>
      <c r="AB12" s="366" t="s">
        <v>17</v>
      </c>
      <c r="AC12" s="367"/>
      <c r="AD12" s="366" t="s">
        <v>18</v>
      </c>
      <c r="AE12" s="367"/>
      <c r="AF12" s="366" t="s">
        <v>19</v>
      </c>
      <c r="AG12" s="367"/>
      <c r="AH12" s="366" t="s">
        <v>20</v>
      </c>
      <c r="AI12" s="367"/>
      <c r="AJ12" s="366" t="s">
        <v>21</v>
      </c>
      <c r="AK12" s="367"/>
      <c r="AL12" s="368" t="s">
        <v>22</v>
      </c>
      <c r="AM12" s="369"/>
      <c r="AN12" s="359"/>
      <c r="AO12" s="360"/>
      <c r="AP12" s="360"/>
      <c r="AQ12" s="360"/>
      <c r="BX12" s="334"/>
      <c r="BY12" s="334"/>
      <c r="BZ12" s="334"/>
      <c r="CA12" s="334"/>
      <c r="CB12" s="334"/>
      <c r="CC12" s="334"/>
      <c r="CD12" s="334"/>
      <c r="CE12" s="334"/>
      <c r="CF12" s="334"/>
      <c r="CG12" s="361"/>
      <c r="CH12" s="361"/>
      <c r="CI12" s="361"/>
      <c r="CJ12" s="361"/>
      <c r="CK12" s="361"/>
      <c r="CL12" s="361"/>
      <c r="CM12" s="361"/>
      <c r="CN12" s="361"/>
      <c r="CO12" s="361"/>
      <c r="CP12" s="334"/>
      <c r="CQ12" s="334"/>
      <c r="CR12" s="334"/>
      <c r="CS12" s="334"/>
    </row>
    <row r="13" spans="1:97" s="333" customFormat="1" x14ac:dyDescent="0.25">
      <c r="A13" s="342"/>
      <c r="B13" s="370"/>
      <c r="C13" s="371" t="s">
        <v>108</v>
      </c>
      <c r="D13" s="371" t="s">
        <v>109</v>
      </c>
      <c r="E13" s="371" t="s">
        <v>110</v>
      </c>
      <c r="F13" s="372" t="s">
        <v>109</v>
      </c>
      <c r="G13" s="373" t="s">
        <v>110</v>
      </c>
      <c r="H13" s="372" t="s">
        <v>109</v>
      </c>
      <c r="I13" s="373" t="s">
        <v>110</v>
      </c>
      <c r="J13" s="372" t="s">
        <v>109</v>
      </c>
      <c r="K13" s="373" t="s">
        <v>110</v>
      </c>
      <c r="L13" s="372" t="s">
        <v>109</v>
      </c>
      <c r="M13" s="373" t="s">
        <v>110</v>
      </c>
      <c r="N13" s="372" t="s">
        <v>109</v>
      </c>
      <c r="O13" s="373" t="s">
        <v>110</v>
      </c>
      <c r="P13" s="372" t="s">
        <v>109</v>
      </c>
      <c r="Q13" s="373" t="s">
        <v>110</v>
      </c>
      <c r="R13" s="372" t="s">
        <v>109</v>
      </c>
      <c r="S13" s="373" t="s">
        <v>110</v>
      </c>
      <c r="T13" s="372" t="s">
        <v>109</v>
      </c>
      <c r="U13" s="373" t="s">
        <v>110</v>
      </c>
      <c r="V13" s="372" t="s">
        <v>109</v>
      </c>
      <c r="W13" s="373" t="s">
        <v>110</v>
      </c>
      <c r="X13" s="372" t="s">
        <v>109</v>
      </c>
      <c r="Y13" s="373" t="s">
        <v>110</v>
      </c>
      <c r="Z13" s="372" t="s">
        <v>109</v>
      </c>
      <c r="AA13" s="373" t="s">
        <v>110</v>
      </c>
      <c r="AB13" s="372" t="s">
        <v>109</v>
      </c>
      <c r="AC13" s="373" t="s">
        <v>110</v>
      </c>
      <c r="AD13" s="372" t="s">
        <v>109</v>
      </c>
      <c r="AE13" s="373" t="s">
        <v>110</v>
      </c>
      <c r="AF13" s="372" t="s">
        <v>109</v>
      </c>
      <c r="AG13" s="373" t="s">
        <v>110</v>
      </c>
      <c r="AH13" s="372" t="s">
        <v>109</v>
      </c>
      <c r="AI13" s="373" t="s">
        <v>110</v>
      </c>
      <c r="AJ13" s="372" t="s">
        <v>109</v>
      </c>
      <c r="AK13" s="373" t="s">
        <v>110</v>
      </c>
      <c r="AL13" s="372" t="s">
        <v>109</v>
      </c>
      <c r="AM13" s="373" t="s">
        <v>110</v>
      </c>
      <c r="AN13" s="374"/>
      <c r="AO13" s="375"/>
      <c r="AP13" s="375"/>
      <c r="AQ13" s="375"/>
      <c r="BX13" s="334"/>
      <c r="BY13" s="334"/>
      <c r="BZ13" s="334"/>
      <c r="CA13" s="334"/>
      <c r="CB13" s="334"/>
      <c r="CC13" s="334"/>
      <c r="CD13" s="334"/>
      <c r="CE13" s="334"/>
      <c r="CF13" s="334"/>
      <c r="CG13" s="361"/>
      <c r="CH13" s="361"/>
      <c r="CI13" s="361"/>
      <c r="CJ13" s="361"/>
      <c r="CK13" s="361"/>
      <c r="CL13" s="361"/>
      <c r="CM13" s="361"/>
      <c r="CN13" s="361"/>
      <c r="CO13" s="361"/>
      <c r="CP13" s="334"/>
      <c r="CQ13" s="334"/>
      <c r="CR13" s="334"/>
      <c r="CS13" s="334"/>
    </row>
    <row r="14" spans="1:97" s="333" customFormat="1" x14ac:dyDescent="0.25">
      <c r="A14" s="351" t="s">
        <v>23</v>
      </c>
      <c r="B14" s="376" t="s">
        <v>24</v>
      </c>
      <c r="C14" s="376">
        <f t="shared" ref="C14:C77" si="0">SUM(D14+E14)</f>
        <v>0</v>
      </c>
      <c r="D14" s="376">
        <f t="shared" ref="D14:D39" si="1">SUM(F14+H14+J14+L14+N14+P14+R14+T14+V14+X14+Z14+AB14+AD14+AF14+AH14+AJ14+AL14)</f>
        <v>0</v>
      </c>
      <c r="E14" s="376">
        <f t="shared" ref="E14:E77" si="2">SUM(G14+I14+K14+M14+O14+Q14+S14+U14+W14+Y14+AA14+AC14+AE14+AG14+AI14+AK14+AM14)</f>
        <v>0</v>
      </c>
      <c r="F14" s="377"/>
      <c r="G14" s="378"/>
      <c r="H14" s="377"/>
      <c r="I14" s="378"/>
      <c r="J14" s="377"/>
      <c r="K14" s="379"/>
      <c r="L14" s="377"/>
      <c r="M14" s="379"/>
      <c r="N14" s="377"/>
      <c r="O14" s="379"/>
      <c r="P14" s="377"/>
      <c r="Q14" s="379"/>
      <c r="R14" s="377"/>
      <c r="S14" s="379"/>
      <c r="T14" s="377"/>
      <c r="U14" s="379"/>
      <c r="V14" s="377"/>
      <c r="W14" s="379"/>
      <c r="X14" s="377"/>
      <c r="Y14" s="379"/>
      <c r="Z14" s="377"/>
      <c r="AA14" s="379"/>
      <c r="AB14" s="377"/>
      <c r="AC14" s="379"/>
      <c r="AD14" s="377"/>
      <c r="AE14" s="379"/>
      <c r="AF14" s="377"/>
      <c r="AG14" s="379"/>
      <c r="AH14" s="377"/>
      <c r="AI14" s="379"/>
      <c r="AJ14" s="377"/>
      <c r="AK14" s="379"/>
      <c r="AL14" s="380"/>
      <c r="AM14" s="379"/>
      <c r="AN14" s="379"/>
      <c r="AO14" s="381"/>
      <c r="AP14" s="381"/>
      <c r="AQ14" s="381"/>
      <c r="AR14" s="382" t="s">
        <v>138</v>
      </c>
      <c r="BX14" s="334"/>
      <c r="BY14" s="334"/>
      <c r="BZ14" s="334"/>
      <c r="CA14" s="334"/>
      <c r="CB14" s="334"/>
      <c r="CC14" s="334"/>
      <c r="CD14" s="334"/>
      <c r="CE14" s="334"/>
      <c r="CF14" s="334"/>
      <c r="CG14" s="361"/>
      <c r="CH14" s="361">
        <v>0</v>
      </c>
      <c r="CI14" s="361">
        <v>0</v>
      </c>
      <c r="CJ14" s="361"/>
      <c r="CK14" s="361"/>
      <c r="CL14" s="361"/>
      <c r="CM14" s="361"/>
      <c r="CN14" s="361"/>
      <c r="CO14" s="361"/>
      <c r="CP14" s="334"/>
      <c r="CQ14" s="334"/>
      <c r="CR14" s="334"/>
      <c r="CS14" s="334"/>
    </row>
    <row r="15" spans="1:97" s="333" customFormat="1" x14ac:dyDescent="0.25">
      <c r="A15" s="360"/>
      <c r="B15" s="383" t="s">
        <v>25</v>
      </c>
      <c r="C15" s="383">
        <f t="shared" si="0"/>
        <v>0</v>
      </c>
      <c r="D15" s="383">
        <f t="shared" si="1"/>
        <v>0</v>
      </c>
      <c r="E15" s="383">
        <f t="shared" si="2"/>
        <v>0</v>
      </c>
      <c r="F15" s="384"/>
      <c r="G15" s="385"/>
      <c r="H15" s="384"/>
      <c r="I15" s="385"/>
      <c r="J15" s="384"/>
      <c r="K15" s="386"/>
      <c r="L15" s="384"/>
      <c r="M15" s="386"/>
      <c r="N15" s="384"/>
      <c r="O15" s="386"/>
      <c r="P15" s="384"/>
      <c r="Q15" s="386"/>
      <c r="R15" s="384"/>
      <c r="S15" s="386"/>
      <c r="T15" s="384"/>
      <c r="U15" s="386"/>
      <c r="V15" s="384"/>
      <c r="W15" s="386"/>
      <c r="X15" s="384"/>
      <c r="Y15" s="386"/>
      <c r="Z15" s="384"/>
      <c r="AA15" s="386"/>
      <c r="AB15" s="384"/>
      <c r="AC15" s="386"/>
      <c r="AD15" s="384"/>
      <c r="AE15" s="386"/>
      <c r="AF15" s="384"/>
      <c r="AG15" s="386"/>
      <c r="AH15" s="384"/>
      <c r="AI15" s="386"/>
      <c r="AJ15" s="384"/>
      <c r="AK15" s="386"/>
      <c r="AL15" s="387"/>
      <c r="AM15" s="386"/>
      <c r="AN15" s="386"/>
      <c r="AO15" s="388"/>
      <c r="AP15" s="388"/>
      <c r="AQ15" s="388"/>
      <c r="AR15" s="382" t="s">
        <v>138</v>
      </c>
      <c r="BX15" s="334"/>
      <c r="BY15" s="334"/>
      <c r="BZ15" s="334"/>
      <c r="CA15" s="334"/>
      <c r="CB15" s="334"/>
      <c r="CC15" s="334"/>
      <c r="CD15" s="334"/>
      <c r="CE15" s="334"/>
      <c r="CF15" s="334"/>
      <c r="CG15" s="361"/>
      <c r="CH15" s="361">
        <v>0</v>
      </c>
      <c r="CI15" s="361">
        <v>0</v>
      </c>
      <c r="CJ15" s="361"/>
      <c r="CK15" s="361"/>
      <c r="CL15" s="361"/>
      <c r="CM15" s="361"/>
      <c r="CN15" s="361"/>
      <c r="CO15" s="361"/>
      <c r="CP15" s="334"/>
      <c r="CQ15" s="334"/>
      <c r="CR15" s="334"/>
      <c r="CS15" s="334"/>
    </row>
    <row r="16" spans="1:97" s="333" customFormat="1" x14ac:dyDescent="0.25">
      <c r="A16" s="360"/>
      <c r="B16" s="383" t="s">
        <v>26</v>
      </c>
      <c r="C16" s="383">
        <f t="shared" si="0"/>
        <v>0</v>
      </c>
      <c r="D16" s="383">
        <f t="shared" si="1"/>
        <v>0</v>
      </c>
      <c r="E16" s="383">
        <f t="shared" si="2"/>
        <v>0</v>
      </c>
      <c r="F16" s="384"/>
      <c r="G16" s="385"/>
      <c r="H16" s="384"/>
      <c r="I16" s="385"/>
      <c r="J16" s="384"/>
      <c r="K16" s="386"/>
      <c r="L16" s="384"/>
      <c r="M16" s="386"/>
      <c r="N16" s="384"/>
      <c r="O16" s="386"/>
      <c r="P16" s="384"/>
      <c r="Q16" s="386"/>
      <c r="R16" s="384"/>
      <c r="S16" s="386"/>
      <c r="T16" s="384"/>
      <c r="U16" s="386"/>
      <c r="V16" s="384"/>
      <c r="W16" s="386"/>
      <c r="X16" s="384"/>
      <c r="Y16" s="386"/>
      <c r="Z16" s="384"/>
      <c r="AA16" s="386"/>
      <c r="AB16" s="384"/>
      <c r="AC16" s="386"/>
      <c r="AD16" s="384"/>
      <c r="AE16" s="386"/>
      <c r="AF16" s="384"/>
      <c r="AG16" s="386"/>
      <c r="AH16" s="384"/>
      <c r="AI16" s="386"/>
      <c r="AJ16" s="384"/>
      <c r="AK16" s="386"/>
      <c r="AL16" s="387"/>
      <c r="AM16" s="386"/>
      <c r="AN16" s="386"/>
      <c r="AO16" s="388"/>
      <c r="AP16" s="388"/>
      <c r="AQ16" s="388"/>
      <c r="AR16" s="382" t="s">
        <v>138</v>
      </c>
      <c r="BX16" s="334"/>
      <c r="BY16" s="334"/>
      <c r="BZ16" s="334"/>
      <c r="CA16" s="334"/>
      <c r="CB16" s="334"/>
      <c r="CC16" s="334"/>
      <c r="CD16" s="334"/>
      <c r="CE16" s="334"/>
      <c r="CF16" s="334"/>
      <c r="CG16" s="361"/>
      <c r="CH16" s="361">
        <v>0</v>
      </c>
      <c r="CI16" s="361">
        <v>0</v>
      </c>
      <c r="CJ16" s="361"/>
      <c r="CK16" s="361"/>
      <c r="CL16" s="361"/>
      <c r="CM16" s="361"/>
      <c r="CN16" s="361"/>
      <c r="CO16" s="361"/>
      <c r="CP16" s="334"/>
      <c r="CQ16" s="334"/>
      <c r="CR16" s="334"/>
      <c r="CS16" s="334"/>
    </row>
    <row r="17" spans="1:97" s="333" customFormat="1" x14ac:dyDescent="0.25">
      <c r="A17" s="360"/>
      <c r="B17" s="383" t="s">
        <v>27</v>
      </c>
      <c r="C17" s="383">
        <f t="shared" si="0"/>
        <v>0</v>
      </c>
      <c r="D17" s="383">
        <f t="shared" si="1"/>
        <v>0</v>
      </c>
      <c r="E17" s="383">
        <f t="shared" si="2"/>
        <v>0</v>
      </c>
      <c r="F17" s="384"/>
      <c r="G17" s="385"/>
      <c r="H17" s="384"/>
      <c r="I17" s="385"/>
      <c r="J17" s="384"/>
      <c r="K17" s="386"/>
      <c r="L17" s="384"/>
      <c r="M17" s="386"/>
      <c r="N17" s="384"/>
      <c r="O17" s="386"/>
      <c r="P17" s="384"/>
      <c r="Q17" s="386"/>
      <c r="R17" s="384"/>
      <c r="S17" s="386"/>
      <c r="T17" s="384"/>
      <c r="U17" s="386"/>
      <c r="V17" s="384"/>
      <c r="W17" s="386"/>
      <c r="X17" s="384"/>
      <c r="Y17" s="386"/>
      <c r="Z17" s="384"/>
      <c r="AA17" s="386"/>
      <c r="AB17" s="384"/>
      <c r="AC17" s="386"/>
      <c r="AD17" s="384"/>
      <c r="AE17" s="386"/>
      <c r="AF17" s="384"/>
      <c r="AG17" s="386"/>
      <c r="AH17" s="384"/>
      <c r="AI17" s="386"/>
      <c r="AJ17" s="384"/>
      <c r="AK17" s="386"/>
      <c r="AL17" s="387"/>
      <c r="AM17" s="386"/>
      <c r="AN17" s="386"/>
      <c r="AO17" s="388"/>
      <c r="AP17" s="388"/>
      <c r="AQ17" s="388"/>
      <c r="AR17" s="382" t="s">
        <v>138</v>
      </c>
      <c r="BX17" s="334"/>
      <c r="BY17" s="334"/>
      <c r="BZ17" s="334"/>
      <c r="CA17" s="334"/>
      <c r="CB17" s="334"/>
      <c r="CC17" s="334"/>
      <c r="CD17" s="334"/>
      <c r="CE17" s="334"/>
      <c r="CF17" s="334"/>
      <c r="CG17" s="361"/>
      <c r="CH17" s="361">
        <v>0</v>
      </c>
      <c r="CI17" s="361">
        <v>0</v>
      </c>
      <c r="CJ17" s="361"/>
      <c r="CK17" s="361"/>
      <c r="CL17" s="361"/>
      <c r="CM17" s="361"/>
      <c r="CN17" s="361"/>
      <c r="CO17" s="361"/>
      <c r="CP17" s="334"/>
      <c r="CQ17" s="334"/>
      <c r="CR17" s="334"/>
      <c r="CS17" s="334"/>
    </row>
    <row r="18" spans="1:97" s="333" customFormat="1" x14ac:dyDescent="0.25">
      <c r="A18" s="360"/>
      <c r="B18" s="383" t="s">
        <v>28</v>
      </c>
      <c r="C18" s="383">
        <f t="shared" si="0"/>
        <v>0</v>
      </c>
      <c r="D18" s="383">
        <f t="shared" si="1"/>
        <v>0</v>
      </c>
      <c r="E18" s="383">
        <f t="shared" si="2"/>
        <v>0</v>
      </c>
      <c r="F18" s="384"/>
      <c r="G18" s="385"/>
      <c r="H18" s="384"/>
      <c r="I18" s="385"/>
      <c r="J18" s="384"/>
      <c r="K18" s="386"/>
      <c r="L18" s="384"/>
      <c r="M18" s="386"/>
      <c r="N18" s="384"/>
      <c r="O18" s="386"/>
      <c r="P18" s="384"/>
      <c r="Q18" s="386"/>
      <c r="R18" s="384"/>
      <c r="S18" s="386"/>
      <c r="T18" s="384"/>
      <c r="U18" s="386"/>
      <c r="V18" s="384"/>
      <c r="W18" s="386"/>
      <c r="X18" s="384"/>
      <c r="Y18" s="386"/>
      <c r="Z18" s="384"/>
      <c r="AA18" s="386"/>
      <c r="AB18" s="384"/>
      <c r="AC18" s="386"/>
      <c r="AD18" s="384"/>
      <c r="AE18" s="386"/>
      <c r="AF18" s="384"/>
      <c r="AG18" s="386"/>
      <c r="AH18" s="384"/>
      <c r="AI18" s="386"/>
      <c r="AJ18" s="384"/>
      <c r="AK18" s="386"/>
      <c r="AL18" s="387"/>
      <c r="AM18" s="386"/>
      <c r="AN18" s="386"/>
      <c r="AO18" s="388"/>
      <c r="AP18" s="388"/>
      <c r="AQ18" s="388"/>
      <c r="AR18" s="382" t="s">
        <v>138</v>
      </c>
      <c r="BX18" s="334"/>
      <c r="BY18" s="334"/>
      <c r="BZ18" s="334"/>
      <c r="CA18" s="334"/>
      <c r="CB18" s="334"/>
      <c r="CC18" s="334"/>
      <c r="CD18" s="334"/>
      <c r="CE18" s="334"/>
      <c r="CF18" s="334"/>
      <c r="CG18" s="361"/>
      <c r="CH18" s="361">
        <v>0</v>
      </c>
      <c r="CI18" s="361">
        <v>0</v>
      </c>
      <c r="CJ18" s="361"/>
      <c r="CK18" s="361"/>
      <c r="CL18" s="361"/>
      <c r="CM18" s="361"/>
      <c r="CN18" s="361"/>
      <c r="CO18" s="361"/>
      <c r="CP18" s="334"/>
      <c r="CQ18" s="334"/>
      <c r="CR18" s="334"/>
      <c r="CS18" s="334"/>
    </row>
    <row r="19" spans="1:97" s="333" customFormat="1" x14ac:dyDescent="0.25">
      <c r="A19" s="360"/>
      <c r="B19" s="383" t="s">
        <v>29</v>
      </c>
      <c r="C19" s="383">
        <f t="shared" si="0"/>
        <v>0</v>
      </c>
      <c r="D19" s="383">
        <f t="shared" si="1"/>
        <v>0</v>
      </c>
      <c r="E19" s="383">
        <f t="shared" si="2"/>
        <v>0</v>
      </c>
      <c r="F19" s="384"/>
      <c r="G19" s="385"/>
      <c r="H19" s="384"/>
      <c r="I19" s="385"/>
      <c r="J19" s="384"/>
      <c r="K19" s="386"/>
      <c r="L19" s="384"/>
      <c r="M19" s="386"/>
      <c r="N19" s="384"/>
      <c r="O19" s="386"/>
      <c r="P19" s="384"/>
      <c r="Q19" s="386"/>
      <c r="R19" s="384"/>
      <c r="S19" s="386"/>
      <c r="T19" s="384"/>
      <c r="U19" s="386"/>
      <c r="V19" s="384"/>
      <c r="W19" s="386"/>
      <c r="X19" s="384"/>
      <c r="Y19" s="386"/>
      <c r="Z19" s="384"/>
      <c r="AA19" s="386"/>
      <c r="AB19" s="384"/>
      <c r="AC19" s="386"/>
      <c r="AD19" s="384"/>
      <c r="AE19" s="386"/>
      <c r="AF19" s="384"/>
      <c r="AG19" s="386"/>
      <c r="AH19" s="384"/>
      <c r="AI19" s="386"/>
      <c r="AJ19" s="384"/>
      <c r="AK19" s="386"/>
      <c r="AL19" s="387"/>
      <c r="AM19" s="386"/>
      <c r="AN19" s="386"/>
      <c r="AO19" s="388"/>
      <c r="AP19" s="388"/>
      <c r="AQ19" s="388"/>
      <c r="AR19" s="382" t="s">
        <v>138</v>
      </c>
      <c r="BX19" s="334"/>
      <c r="BY19" s="334"/>
      <c r="BZ19" s="334"/>
      <c r="CA19" s="334"/>
      <c r="CB19" s="334"/>
      <c r="CC19" s="334"/>
      <c r="CD19" s="334"/>
      <c r="CE19" s="334"/>
      <c r="CF19" s="334"/>
      <c r="CG19" s="361"/>
      <c r="CH19" s="361">
        <v>0</v>
      </c>
      <c r="CI19" s="361">
        <v>0</v>
      </c>
      <c r="CJ19" s="361"/>
      <c r="CK19" s="361"/>
      <c r="CL19" s="361"/>
      <c r="CM19" s="361"/>
      <c r="CN19" s="361"/>
      <c r="CO19" s="361"/>
      <c r="CP19" s="334"/>
      <c r="CQ19" s="334"/>
      <c r="CR19" s="334"/>
      <c r="CS19" s="334"/>
    </row>
    <row r="20" spans="1:97" s="333" customFormat="1" x14ac:dyDescent="0.25">
      <c r="A20" s="360"/>
      <c r="B20" s="383" t="s">
        <v>30</v>
      </c>
      <c r="C20" s="383">
        <f t="shared" si="0"/>
        <v>0</v>
      </c>
      <c r="D20" s="383">
        <f t="shared" si="1"/>
        <v>0</v>
      </c>
      <c r="E20" s="383">
        <f t="shared" si="2"/>
        <v>0</v>
      </c>
      <c r="F20" s="384"/>
      <c r="G20" s="385"/>
      <c r="H20" s="384"/>
      <c r="I20" s="385"/>
      <c r="J20" s="384"/>
      <c r="K20" s="386"/>
      <c r="L20" s="384"/>
      <c r="M20" s="386"/>
      <c r="N20" s="384"/>
      <c r="O20" s="386"/>
      <c r="P20" s="384"/>
      <c r="Q20" s="386"/>
      <c r="R20" s="384"/>
      <c r="S20" s="386"/>
      <c r="T20" s="384"/>
      <c r="U20" s="386"/>
      <c r="V20" s="384"/>
      <c r="W20" s="386"/>
      <c r="X20" s="384"/>
      <c r="Y20" s="386"/>
      <c r="Z20" s="384"/>
      <c r="AA20" s="386"/>
      <c r="AB20" s="384"/>
      <c r="AC20" s="386"/>
      <c r="AD20" s="384"/>
      <c r="AE20" s="386"/>
      <c r="AF20" s="384"/>
      <c r="AG20" s="386"/>
      <c r="AH20" s="384"/>
      <c r="AI20" s="386"/>
      <c r="AJ20" s="384"/>
      <c r="AK20" s="386"/>
      <c r="AL20" s="387"/>
      <c r="AM20" s="386"/>
      <c r="AN20" s="386"/>
      <c r="AO20" s="388"/>
      <c r="AP20" s="388"/>
      <c r="AQ20" s="388"/>
      <c r="AR20" s="382" t="s">
        <v>138</v>
      </c>
      <c r="BX20" s="334"/>
      <c r="BY20" s="334"/>
      <c r="BZ20" s="334"/>
      <c r="CA20" s="334"/>
      <c r="CB20" s="334"/>
      <c r="CC20" s="334"/>
      <c r="CD20" s="334"/>
      <c r="CE20" s="334"/>
      <c r="CF20" s="334"/>
      <c r="CG20" s="361"/>
      <c r="CH20" s="361">
        <v>0</v>
      </c>
      <c r="CI20" s="361">
        <v>0</v>
      </c>
      <c r="CJ20" s="361"/>
      <c r="CK20" s="361"/>
      <c r="CL20" s="361"/>
      <c r="CM20" s="361"/>
      <c r="CN20" s="361"/>
      <c r="CO20" s="361"/>
      <c r="CP20" s="334"/>
      <c r="CQ20" s="334"/>
      <c r="CR20" s="334"/>
      <c r="CS20" s="334"/>
    </row>
    <row r="21" spans="1:97" s="333" customFormat="1" x14ac:dyDescent="0.25">
      <c r="A21" s="360"/>
      <c r="B21" s="389" t="s">
        <v>31</v>
      </c>
      <c r="C21" s="389">
        <f t="shared" si="0"/>
        <v>0</v>
      </c>
      <c r="D21" s="389">
        <f t="shared" si="1"/>
        <v>0</v>
      </c>
      <c r="E21" s="389">
        <f t="shared" si="2"/>
        <v>0</v>
      </c>
      <c r="F21" s="390"/>
      <c r="G21" s="391"/>
      <c r="H21" s="390"/>
      <c r="I21" s="391"/>
      <c r="J21" s="390"/>
      <c r="K21" s="392"/>
      <c r="L21" s="390"/>
      <c r="M21" s="392"/>
      <c r="N21" s="390"/>
      <c r="O21" s="392"/>
      <c r="P21" s="390"/>
      <c r="Q21" s="392"/>
      <c r="R21" s="390"/>
      <c r="S21" s="392"/>
      <c r="T21" s="390"/>
      <c r="U21" s="392"/>
      <c r="V21" s="390"/>
      <c r="W21" s="392"/>
      <c r="X21" s="390"/>
      <c r="Y21" s="392"/>
      <c r="Z21" s="390"/>
      <c r="AA21" s="392"/>
      <c r="AB21" s="390"/>
      <c r="AC21" s="392"/>
      <c r="AD21" s="390"/>
      <c r="AE21" s="392"/>
      <c r="AF21" s="390"/>
      <c r="AG21" s="392"/>
      <c r="AH21" s="390"/>
      <c r="AI21" s="392"/>
      <c r="AJ21" s="390"/>
      <c r="AK21" s="392"/>
      <c r="AL21" s="393"/>
      <c r="AM21" s="392"/>
      <c r="AN21" s="392"/>
      <c r="AO21" s="388"/>
      <c r="AP21" s="388"/>
      <c r="AQ21" s="388"/>
      <c r="AR21" s="382" t="s">
        <v>138</v>
      </c>
      <c r="BX21" s="334"/>
      <c r="BY21" s="334"/>
      <c r="BZ21" s="334"/>
      <c r="CA21" s="334"/>
      <c r="CB21" s="334"/>
      <c r="CC21" s="334"/>
      <c r="CD21" s="334"/>
      <c r="CE21" s="334"/>
      <c r="CF21" s="334"/>
      <c r="CG21" s="361"/>
      <c r="CH21" s="361">
        <v>0</v>
      </c>
      <c r="CI21" s="361">
        <v>0</v>
      </c>
      <c r="CJ21" s="361"/>
      <c r="CK21" s="361"/>
      <c r="CL21" s="361"/>
      <c r="CM21" s="361"/>
      <c r="CN21" s="361"/>
      <c r="CO21" s="361"/>
      <c r="CP21" s="334"/>
      <c r="CQ21" s="334"/>
      <c r="CR21" s="334"/>
      <c r="CS21" s="334"/>
    </row>
    <row r="22" spans="1:97" s="333" customFormat="1" x14ac:dyDescent="0.25">
      <c r="A22" s="360"/>
      <c r="B22" s="383" t="s">
        <v>32</v>
      </c>
      <c r="C22" s="383">
        <f t="shared" si="0"/>
        <v>0</v>
      </c>
      <c r="D22" s="383">
        <f t="shared" si="1"/>
        <v>0</v>
      </c>
      <c r="E22" s="383">
        <f t="shared" si="2"/>
        <v>0</v>
      </c>
      <c r="F22" s="384"/>
      <c r="G22" s="385"/>
      <c r="H22" s="384"/>
      <c r="I22" s="385"/>
      <c r="J22" s="384"/>
      <c r="K22" s="386"/>
      <c r="L22" s="384"/>
      <c r="M22" s="386"/>
      <c r="N22" s="384"/>
      <c r="O22" s="386"/>
      <c r="P22" s="384"/>
      <c r="Q22" s="386"/>
      <c r="R22" s="384"/>
      <c r="S22" s="386"/>
      <c r="T22" s="384"/>
      <c r="U22" s="386"/>
      <c r="V22" s="384"/>
      <c r="W22" s="386"/>
      <c r="X22" s="384"/>
      <c r="Y22" s="386"/>
      <c r="Z22" s="384"/>
      <c r="AA22" s="386"/>
      <c r="AB22" s="384"/>
      <c r="AC22" s="386"/>
      <c r="AD22" s="384"/>
      <c r="AE22" s="386"/>
      <c r="AF22" s="384"/>
      <c r="AG22" s="386"/>
      <c r="AH22" s="384"/>
      <c r="AI22" s="386"/>
      <c r="AJ22" s="384"/>
      <c r="AK22" s="386"/>
      <c r="AL22" s="387"/>
      <c r="AM22" s="386"/>
      <c r="AN22" s="386"/>
      <c r="AO22" s="388"/>
      <c r="AP22" s="388"/>
      <c r="AQ22" s="388"/>
      <c r="AR22" s="382" t="s">
        <v>138</v>
      </c>
      <c r="BX22" s="334"/>
      <c r="BY22" s="334"/>
      <c r="BZ22" s="334"/>
      <c r="CA22" s="334"/>
      <c r="CB22" s="334"/>
      <c r="CC22" s="334"/>
      <c r="CD22" s="334"/>
      <c r="CE22" s="334"/>
      <c r="CF22" s="334"/>
      <c r="CG22" s="361"/>
      <c r="CH22" s="361">
        <v>0</v>
      </c>
      <c r="CI22" s="361">
        <v>0</v>
      </c>
      <c r="CJ22" s="361"/>
      <c r="CK22" s="361"/>
      <c r="CL22" s="361"/>
      <c r="CM22" s="361"/>
      <c r="CN22" s="361"/>
      <c r="CO22" s="361"/>
      <c r="CP22" s="334"/>
      <c r="CQ22" s="334"/>
      <c r="CR22" s="334"/>
      <c r="CS22" s="334"/>
    </row>
    <row r="23" spans="1:97" s="333" customFormat="1" x14ac:dyDescent="0.25">
      <c r="A23" s="360"/>
      <c r="B23" s="394" t="s">
        <v>112</v>
      </c>
      <c r="C23" s="395">
        <f t="shared" si="0"/>
        <v>0</v>
      </c>
      <c r="D23" s="396">
        <f t="shared" si="1"/>
        <v>0</v>
      </c>
      <c r="E23" s="397">
        <f t="shared" si="2"/>
        <v>0</v>
      </c>
      <c r="F23" s="384"/>
      <c r="G23" s="385"/>
      <c r="H23" s="384"/>
      <c r="I23" s="385"/>
      <c r="J23" s="384"/>
      <c r="K23" s="386"/>
      <c r="L23" s="384"/>
      <c r="M23" s="386"/>
      <c r="N23" s="384"/>
      <c r="O23" s="386"/>
      <c r="P23" s="384"/>
      <c r="Q23" s="386"/>
      <c r="R23" s="384"/>
      <c r="S23" s="386"/>
      <c r="T23" s="384"/>
      <c r="U23" s="386"/>
      <c r="V23" s="384"/>
      <c r="W23" s="386"/>
      <c r="X23" s="384"/>
      <c r="Y23" s="386"/>
      <c r="Z23" s="384"/>
      <c r="AA23" s="386"/>
      <c r="AB23" s="384"/>
      <c r="AC23" s="386"/>
      <c r="AD23" s="384"/>
      <c r="AE23" s="386"/>
      <c r="AF23" s="384"/>
      <c r="AG23" s="386"/>
      <c r="AH23" s="384"/>
      <c r="AI23" s="386"/>
      <c r="AJ23" s="384"/>
      <c r="AK23" s="386"/>
      <c r="AL23" s="398"/>
      <c r="AM23" s="386"/>
      <c r="AN23" s="386"/>
      <c r="AO23" s="388"/>
      <c r="AP23" s="388"/>
      <c r="AQ23" s="388"/>
      <c r="AR23" s="382" t="s">
        <v>138</v>
      </c>
      <c r="BX23" s="334"/>
      <c r="BY23" s="334"/>
      <c r="BZ23" s="334"/>
      <c r="CA23" s="334"/>
      <c r="CB23" s="334"/>
      <c r="CC23" s="334"/>
      <c r="CD23" s="334"/>
      <c r="CE23" s="334"/>
      <c r="CF23" s="334"/>
      <c r="CG23" s="361"/>
      <c r="CH23" s="361">
        <v>0</v>
      </c>
      <c r="CI23" s="361">
        <v>0</v>
      </c>
      <c r="CJ23" s="361"/>
      <c r="CK23" s="361"/>
      <c r="CL23" s="361"/>
      <c r="CM23" s="361"/>
      <c r="CN23" s="361"/>
      <c r="CO23" s="361"/>
      <c r="CP23" s="334"/>
      <c r="CQ23" s="334"/>
      <c r="CR23" s="334"/>
      <c r="CS23" s="334"/>
    </row>
    <row r="24" spans="1:97" s="333" customFormat="1" x14ac:dyDescent="0.25">
      <c r="A24" s="375"/>
      <c r="B24" s="399" t="s">
        <v>33</v>
      </c>
      <c r="C24" s="399">
        <f t="shared" si="0"/>
        <v>0</v>
      </c>
      <c r="D24" s="399">
        <f t="shared" si="1"/>
        <v>0</v>
      </c>
      <c r="E24" s="399">
        <f t="shared" si="2"/>
        <v>0</v>
      </c>
      <c r="F24" s="400"/>
      <c r="G24" s="401"/>
      <c r="H24" s="400"/>
      <c r="I24" s="401"/>
      <c r="J24" s="400"/>
      <c r="K24" s="402"/>
      <c r="L24" s="400"/>
      <c r="M24" s="402"/>
      <c r="N24" s="400"/>
      <c r="O24" s="402"/>
      <c r="P24" s="400"/>
      <c r="Q24" s="402"/>
      <c r="R24" s="400"/>
      <c r="S24" s="402"/>
      <c r="T24" s="400"/>
      <c r="U24" s="402"/>
      <c r="V24" s="400"/>
      <c r="W24" s="402"/>
      <c r="X24" s="400"/>
      <c r="Y24" s="402"/>
      <c r="Z24" s="400"/>
      <c r="AA24" s="402"/>
      <c r="AB24" s="400"/>
      <c r="AC24" s="402"/>
      <c r="AD24" s="400"/>
      <c r="AE24" s="402"/>
      <c r="AF24" s="400"/>
      <c r="AG24" s="402"/>
      <c r="AH24" s="400"/>
      <c r="AI24" s="402"/>
      <c r="AJ24" s="400"/>
      <c r="AK24" s="402"/>
      <c r="AL24" s="403"/>
      <c r="AM24" s="402"/>
      <c r="AN24" s="402"/>
      <c r="AO24" s="404"/>
      <c r="AP24" s="404"/>
      <c r="AQ24" s="404"/>
      <c r="AR24" s="382" t="s">
        <v>138</v>
      </c>
      <c r="BX24" s="334"/>
      <c r="BY24" s="334"/>
      <c r="BZ24" s="334"/>
      <c r="CA24" s="334"/>
      <c r="CB24" s="334"/>
      <c r="CC24" s="334"/>
      <c r="CD24" s="334"/>
      <c r="CE24" s="334"/>
      <c r="CF24" s="334"/>
      <c r="CG24" s="361"/>
      <c r="CH24" s="361">
        <v>0</v>
      </c>
      <c r="CI24" s="361">
        <v>0</v>
      </c>
      <c r="CJ24" s="361"/>
      <c r="CK24" s="361"/>
      <c r="CL24" s="361"/>
      <c r="CM24" s="361"/>
      <c r="CN24" s="361"/>
      <c r="CO24" s="361"/>
      <c r="CP24" s="334"/>
      <c r="CQ24" s="334"/>
      <c r="CR24" s="334"/>
      <c r="CS24" s="334"/>
    </row>
    <row r="25" spans="1:97" s="333" customFormat="1" x14ac:dyDescent="0.25">
      <c r="A25" s="351" t="s">
        <v>34</v>
      </c>
      <c r="B25" s="376" t="s">
        <v>24</v>
      </c>
      <c r="C25" s="376">
        <f t="shared" si="0"/>
        <v>0</v>
      </c>
      <c r="D25" s="376">
        <f t="shared" si="1"/>
        <v>0</v>
      </c>
      <c r="E25" s="376">
        <f t="shared" si="2"/>
        <v>0</v>
      </c>
      <c r="F25" s="405"/>
      <c r="G25" s="406"/>
      <c r="H25" s="405"/>
      <c r="I25" s="406"/>
      <c r="J25" s="405"/>
      <c r="K25" s="407"/>
      <c r="L25" s="405"/>
      <c r="M25" s="407"/>
      <c r="N25" s="405"/>
      <c r="O25" s="407"/>
      <c r="P25" s="405"/>
      <c r="Q25" s="407"/>
      <c r="R25" s="405"/>
      <c r="S25" s="407"/>
      <c r="T25" s="405"/>
      <c r="U25" s="407"/>
      <c r="V25" s="405"/>
      <c r="W25" s="407"/>
      <c r="X25" s="405"/>
      <c r="Y25" s="407"/>
      <c r="Z25" s="405"/>
      <c r="AA25" s="407"/>
      <c r="AB25" s="405"/>
      <c r="AC25" s="407"/>
      <c r="AD25" s="405"/>
      <c r="AE25" s="407"/>
      <c r="AF25" s="405"/>
      <c r="AG25" s="407"/>
      <c r="AH25" s="405"/>
      <c r="AI25" s="407"/>
      <c r="AJ25" s="405"/>
      <c r="AK25" s="407"/>
      <c r="AL25" s="408"/>
      <c r="AM25" s="407"/>
      <c r="AN25" s="407"/>
      <c r="AO25" s="381"/>
      <c r="AP25" s="381"/>
      <c r="AQ25" s="381"/>
      <c r="AR25" s="382" t="s">
        <v>138</v>
      </c>
      <c r="BX25" s="334"/>
      <c r="BY25" s="334"/>
      <c r="BZ25" s="334"/>
      <c r="CA25" s="334"/>
      <c r="CB25" s="334"/>
      <c r="CC25" s="334"/>
      <c r="CD25" s="334"/>
      <c r="CE25" s="334"/>
      <c r="CF25" s="334"/>
      <c r="CG25" s="361"/>
      <c r="CH25" s="361">
        <v>0</v>
      </c>
      <c r="CI25" s="361">
        <v>0</v>
      </c>
      <c r="CJ25" s="361"/>
      <c r="CK25" s="361"/>
      <c r="CL25" s="361"/>
      <c r="CM25" s="361"/>
      <c r="CN25" s="361"/>
      <c r="CO25" s="361"/>
      <c r="CP25" s="334"/>
      <c r="CQ25" s="334"/>
      <c r="CR25" s="334"/>
      <c r="CS25" s="334"/>
    </row>
    <row r="26" spans="1:97" s="333" customFormat="1" x14ac:dyDescent="0.25">
      <c r="A26" s="360"/>
      <c r="B26" s="383" t="s">
        <v>25</v>
      </c>
      <c r="C26" s="383">
        <f t="shared" si="0"/>
        <v>0</v>
      </c>
      <c r="D26" s="383">
        <f t="shared" si="1"/>
        <v>0</v>
      </c>
      <c r="E26" s="383">
        <f t="shared" si="2"/>
        <v>0</v>
      </c>
      <c r="F26" s="384"/>
      <c r="G26" s="385"/>
      <c r="H26" s="384"/>
      <c r="I26" s="385"/>
      <c r="J26" s="384"/>
      <c r="K26" s="386"/>
      <c r="L26" s="384"/>
      <c r="M26" s="386"/>
      <c r="N26" s="384"/>
      <c r="O26" s="386"/>
      <c r="P26" s="384"/>
      <c r="Q26" s="386"/>
      <c r="R26" s="384"/>
      <c r="S26" s="386"/>
      <c r="T26" s="384"/>
      <c r="U26" s="386"/>
      <c r="V26" s="384"/>
      <c r="W26" s="386"/>
      <c r="X26" s="384"/>
      <c r="Y26" s="386"/>
      <c r="Z26" s="384"/>
      <c r="AA26" s="386"/>
      <c r="AB26" s="384"/>
      <c r="AC26" s="386"/>
      <c r="AD26" s="384"/>
      <c r="AE26" s="386"/>
      <c r="AF26" s="384"/>
      <c r="AG26" s="386"/>
      <c r="AH26" s="384"/>
      <c r="AI26" s="386"/>
      <c r="AJ26" s="384"/>
      <c r="AK26" s="386"/>
      <c r="AL26" s="387"/>
      <c r="AM26" s="386"/>
      <c r="AN26" s="386"/>
      <c r="AO26" s="388"/>
      <c r="AP26" s="388"/>
      <c r="AQ26" s="388"/>
      <c r="AR26" s="382" t="s">
        <v>138</v>
      </c>
      <c r="BX26" s="334"/>
      <c r="BY26" s="334"/>
      <c r="BZ26" s="334"/>
      <c r="CA26" s="334"/>
      <c r="CB26" s="334"/>
      <c r="CC26" s="334"/>
      <c r="CD26" s="334"/>
      <c r="CE26" s="334"/>
      <c r="CF26" s="334"/>
      <c r="CG26" s="361"/>
      <c r="CH26" s="361">
        <v>0</v>
      </c>
      <c r="CI26" s="361">
        <v>0</v>
      </c>
      <c r="CJ26" s="361"/>
      <c r="CK26" s="361"/>
      <c r="CL26" s="361"/>
      <c r="CM26" s="361"/>
      <c r="CN26" s="361"/>
      <c r="CO26" s="361"/>
      <c r="CP26" s="334"/>
      <c r="CQ26" s="334"/>
      <c r="CR26" s="334"/>
      <c r="CS26" s="334"/>
    </row>
    <row r="27" spans="1:97" s="333" customFormat="1" x14ac:dyDescent="0.25">
      <c r="A27" s="360"/>
      <c r="B27" s="383" t="s">
        <v>26</v>
      </c>
      <c r="C27" s="383">
        <f t="shared" si="0"/>
        <v>0</v>
      </c>
      <c r="D27" s="383">
        <f t="shared" si="1"/>
        <v>0</v>
      </c>
      <c r="E27" s="383">
        <f t="shared" si="2"/>
        <v>0</v>
      </c>
      <c r="F27" s="384"/>
      <c r="G27" s="385"/>
      <c r="H27" s="384"/>
      <c r="I27" s="385"/>
      <c r="J27" s="384"/>
      <c r="K27" s="386"/>
      <c r="L27" s="384"/>
      <c r="M27" s="386"/>
      <c r="N27" s="384"/>
      <c r="O27" s="386"/>
      <c r="P27" s="384"/>
      <c r="Q27" s="386"/>
      <c r="R27" s="384"/>
      <c r="S27" s="386"/>
      <c r="T27" s="384"/>
      <c r="U27" s="386"/>
      <c r="V27" s="384"/>
      <c r="W27" s="386"/>
      <c r="X27" s="384"/>
      <c r="Y27" s="386"/>
      <c r="Z27" s="384"/>
      <c r="AA27" s="386"/>
      <c r="AB27" s="384"/>
      <c r="AC27" s="386"/>
      <c r="AD27" s="384"/>
      <c r="AE27" s="386"/>
      <c r="AF27" s="384"/>
      <c r="AG27" s="386"/>
      <c r="AH27" s="384"/>
      <c r="AI27" s="386"/>
      <c r="AJ27" s="384"/>
      <c r="AK27" s="386"/>
      <c r="AL27" s="387"/>
      <c r="AM27" s="386"/>
      <c r="AN27" s="386"/>
      <c r="AO27" s="388"/>
      <c r="AP27" s="388"/>
      <c r="AQ27" s="388"/>
      <c r="AR27" s="382" t="s">
        <v>138</v>
      </c>
      <c r="BX27" s="334"/>
      <c r="BY27" s="334"/>
      <c r="BZ27" s="334"/>
      <c r="CA27" s="334"/>
      <c r="CB27" s="334"/>
      <c r="CC27" s="334"/>
      <c r="CD27" s="334"/>
      <c r="CE27" s="334"/>
      <c r="CF27" s="334"/>
      <c r="CG27" s="361"/>
      <c r="CH27" s="361">
        <v>0</v>
      </c>
      <c r="CI27" s="361">
        <v>0</v>
      </c>
      <c r="CJ27" s="361"/>
      <c r="CK27" s="361"/>
      <c r="CL27" s="361"/>
      <c r="CM27" s="361"/>
      <c r="CN27" s="361"/>
      <c r="CO27" s="361"/>
      <c r="CP27" s="334"/>
      <c r="CQ27" s="334"/>
      <c r="CR27" s="334"/>
      <c r="CS27" s="334"/>
    </row>
    <row r="28" spans="1:97" s="333" customFormat="1" x14ac:dyDescent="0.25">
      <c r="A28" s="360"/>
      <c r="B28" s="383" t="s">
        <v>27</v>
      </c>
      <c r="C28" s="383">
        <f t="shared" si="0"/>
        <v>0</v>
      </c>
      <c r="D28" s="383">
        <f t="shared" si="1"/>
        <v>0</v>
      </c>
      <c r="E28" s="383">
        <f t="shared" si="2"/>
        <v>0</v>
      </c>
      <c r="F28" s="384"/>
      <c r="G28" s="385"/>
      <c r="H28" s="384"/>
      <c r="I28" s="385"/>
      <c r="J28" s="384"/>
      <c r="K28" s="386"/>
      <c r="L28" s="384"/>
      <c r="M28" s="386"/>
      <c r="N28" s="384"/>
      <c r="O28" s="386"/>
      <c r="P28" s="384"/>
      <c r="Q28" s="386"/>
      <c r="R28" s="384"/>
      <c r="S28" s="386"/>
      <c r="T28" s="384"/>
      <c r="U28" s="386"/>
      <c r="V28" s="384"/>
      <c r="W28" s="386"/>
      <c r="X28" s="384"/>
      <c r="Y28" s="386"/>
      <c r="Z28" s="384"/>
      <c r="AA28" s="386"/>
      <c r="AB28" s="384"/>
      <c r="AC28" s="386"/>
      <c r="AD28" s="384"/>
      <c r="AE28" s="386"/>
      <c r="AF28" s="384"/>
      <c r="AG28" s="386"/>
      <c r="AH28" s="384"/>
      <c r="AI28" s="386"/>
      <c r="AJ28" s="384"/>
      <c r="AK28" s="386"/>
      <c r="AL28" s="387"/>
      <c r="AM28" s="386"/>
      <c r="AN28" s="386"/>
      <c r="AO28" s="388"/>
      <c r="AP28" s="388"/>
      <c r="AQ28" s="388"/>
      <c r="AR28" s="382" t="s">
        <v>138</v>
      </c>
      <c r="BX28" s="334"/>
      <c r="BY28" s="334"/>
      <c r="BZ28" s="334"/>
      <c r="CA28" s="334"/>
      <c r="CB28" s="334"/>
      <c r="CC28" s="334"/>
      <c r="CD28" s="334"/>
      <c r="CE28" s="334"/>
      <c r="CF28" s="334"/>
      <c r="CG28" s="361"/>
      <c r="CH28" s="361">
        <v>0</v>
      </c>
      <c r="CI28" s="361">
        <v>0</v>
      </c>
      <c r="CJ28" s="361"/>
      <c r="CK28" s="361"/>
      <c r="CL28" s="361"/>
      <c r="CM28" s="361"/>
      <c r="CN28" s="361"/>
      <c r="CO28" s="361"/>
      <c r="CP28" s="334"/>
      <c r="CQ28" s="334"/>
      <c r="CR28" s="334"/>
      <c r="CS28" s="334"/>
    </row>
    <row r="29" spans="1:97" s="333" customFormat="1" x14ac:dyDescent="0.25">
      <c r="A29" s="360"/>
      <c r="B29" s="383" t="s">
        <v>28</v>
      </c>
      <c r="C29" s="383">
        <f t="shared" si="0"/>
        <v>0</v>
      </c>
      <c r="D29" s="383">
        <f t="shared" si="1"/>
        <v>0</v>
      </c>
      <c r="E29" s="383">
        <f t="shared" si="2"/>
        <v>0</v>
      </c>
      <c r="F29" s="384"/>
      <c r="G29" s="385"/>
      <c r="H29" s="384"/>
      <c r="I29" s="385"/>
      <c r="J29" s="384"/>
      <c r="K29" s="386"/>
      <c r="L29" s="384"/>
      <c r="M29" s="386"/>
      <c r="N29" s="384"/>
      <c r="O29" s="386"/>
      <c r="P29" s="384"/>
      <c r="Q29" s="386"/>
      <c r="R29" s="384"/>
      <c r="S29" s="386"/>
      <c r="T29" s="384"/>
      <c r="U29" s="386"/>
      <c r="V29" s="384"/>
      <c r="W29" s="386"/>
      <c r="X29" s="384"/>
      <c r="Y29" s="386"/>
      <c r="Z29" s="384"/>
      <c r="AA29" s="386"/>
      <c r="AB29" s="384"/>
      <c r="AC29" s="386"/>
      <c r="AD29" s="384"/>
      <c r="AE29" s="386"/>
      <c r="AF29" s="384"/>
      <c r="AG29" s="386"/>
      <c r="AH29" s="384"/>
      <c r="AI29" s="386"/>
      <c r="AJ29" s="384"/>
      <c r="AK29" s="386"/>
      <c r="AL29" s="387"/>
      <c r="AM29" s="386"/>
      <c r="AN29" s="386"/>
      <c r="AO29" s="388"/>
      <c r="AP29" s="388"/>
      <c r="AQ29" s="388"/>
      <c r="AR29" s="382" t="s">
        <v>138</v>
      </c>
      <c r="BX29" s="334"/>
      <c r="BY29" s="334"/>
      <c r="BZ29" s="334"/>
      <c r="CA29" s="334"/>
      <c r="CB29" s="334"/>
      <c r="CC29" s="334"/>
      <c r="CD29" s="334"/>
      <c r="CE29" s="334"/>
      <c r="CF29" s="334"/>
      <c r="CG29" s="361"/>
      <c r="CH29" s="361">
        <v>0</v>
      </c>
      <c r="CI29" s="361">
        <v>0</v>
      </c>
      <c r="CJ29" s="361"/>
      <c r="CK29" s="361"/>
      <c r="CL29" s="361"/>
      <c r="CM29" s="361"/>
      <c r="CN29" s="361"/>
      <c r="CO29" s="361"/>
      <c r="CP29" s="334"/>
      <c r="CQ29" s="334"/>
      <c r="CR29" s="334"/>
      <c r="CS29" s="334"/>
    </row>
    <row r="30" spans="1:97" s="333" customFormat="1" x14ac:dyDescent="0.25">
      <c r="A30" s="360"/>
      <c r="B30" s="383" t="s">
        <v>29</v>
      </c>
      <c r="C30" s="383">
        <f t="shared" si="0"/>
        <v>0</v>
      </c>
      <c r="D30" s="383">
        <f t="shared" si="1"/>
        <v>0</v>
      </c>
      <c r="E30" s="383">
        <f t="shared" si="2"/>
        <v>0</v>
      </c>
      <c r="F30" s="390"/>
      <c r="G30" s="391"/>
      <c r="H30" s="390"/>
      <c r="I30" s="391"/>
      <c r="J30" s="390"/>
      <c r="K30" s="392"/>
      <c r="L30" s="390"/>
      <c r="M30" s="392"/>
      <c r="N30" s="390"/>
      <c r="O30" s="392"/>
      <c r="P30" s="390"/>
      <c r="Q30" s="392"/>
      <c r="R30" s="390"/>
      <c r="S30" s="392"/>
      <c r="T30" s="390"/>
      <c r="U30" s="392"/>
      <c r="V30" s="390"/>
      <c r="W30" s="392"/>
      <c r="X30" s="390"/>
      <c r="Y30" s="392"/>
      <c r="Z30" s="390"/>
      <c r="AA30" s="392"/>
      <c r="AB30" s="390"/>
      <c r="AC30" s="392"/>
      <c r="AD30" s="390"/>
      <c r="AE30" s="392"/>
      <c r="AF30" s="390"/>
      <c r="AG30" s="392"/>
      <c r="AH30" s="390"/>
      <c r="AI30" s="392"/>
      <c r="AJ30" s="390"/>
      <c r="AK30" s="392"/>
      <c r="AL30" s="393"/>
      <c r="AM30" s="392"/>
      <c r="AN30" s="392"/>
      <c r="AO30" s="388"/>
      <c r="AP30" s="388"/>
      <c r="AQ30" s="388"/>
      <c r="AR30" s="382" t="s">
        <v>138</v>
      </c>
      <c r="BX30" s="334"/>
      <c r="BY30" s="334"/>
      <c r="BZ30" s="334"/>
      <c r="CA30" s="334"/>
      <c r="CB30" s="334"/>
      <c r="CC30" s="334"/>
      <c r="CD30" s="334"/>
      <c r="CE30" s="334"/>
      <c r="CF30" s="334"/>
      <c r="CG30" s="361"/>
      <c r="CH30" s="361">
        <v>0</v>
      </c>
      <c r="CI30" s="361">
        <v>0</v>
      </c>
      <c r="CJ30" s="361"/>
      <c r="CK30" s="361"/>
      <c r="CL30" s="361"/>
      <c r="CM30" s="361"/>
      <c r="CN30" s="361"/>
      <c r="CO30" s="361"/>
      <c r="CP30" s="334"/>
      <c r="CQ30" s="334"/>
      <c r="CR30" s="334"/>
      <c r="CS30" s="334"/>
    </row>
    <row r="31" spans="1:97" s="333" customFormat="1" x14ac:dyDescent="0.25">
      <c r="A31" s="360"/>
      <c r="B31" s="383" t="s">
        <v>30</v>
      </c>
      <c r="C31" s="383">
        <f t="shared" si="0"/>
        <v>0</v>
      </c>
      <c r="D31" s="383">
        <f t="shared" si="1"/>
        <v>0</v>
      </c>
      <c r="E31" s="383">
        <f t="shared" si="2"/>
        <v>0</v>
      </c>
      <c r="F31" s="390"/>
      <c r="G31" s="391"/>
      <c r="H31" s="390"/>
      <c r="I31" s="391"/>
      <c r="J31" s="390"/>
      <c r="K31" s="392"/>
      <c r="L31" s="390"/>
      <c r="M31" s="392"/>
      <c r="N31" s="390"/>
      <c r="O31" s="392"/>
      <c r="P31" s="390"/>
      <c r="Q31" s="392"/>
      <c r="R31" s="390"/>
      <c r="S31" s="392"/>
      <c r="T31" s="390"/>
      <c r="U31" s="392"/>
      <c r="V31" s="390"/>
      <c r="W31" s="392"/>
      <c r="X31" s="390"/>
      <c r="Y31" s="392"/>
      <c r="Z31" s="390"/>
      <c r="AA31" s="392"/>
      <c r="AB31" s="390"/>
      <c r="AC31" s="392"/>
      <c r="AD31" s="390"/>
      <c r="AE31" s="392"/>
      <c r="AF31" s="390"/>
      <c r="AG31" s="392"/>
      <c r="AH31" s="390"/>
      <c r="AI31" s="392"/>
      <c r="AJ31" s="390"/>
      <c r="AK31" s="392"/>
      <c r="AL31" s="393"/>
      <c r="AM31" s="392"/>
      <c r="AN31" s="392"/>
      <c r="AO31" s="388"/>
      <c r="AP31" s="388"/>
      <c r="AQ31" s="388"/>
      <c r="AR31" s="382" t="s">
        <v>138</v>
      </c>
      <c r="BX31" s="334"/>
      <c r="BY31" s="334"/>
      <c r="BZ31" s="334"/>
      <c r="CA31" s="334"/>
      <c r="CB31" s="334"/>
      <c r="CC31" s="334"/>
      <c r="CD31" s="334"/>
      <c r="CE31" s="334"/>
      <c r="CF31" s="334"/>
      <c r="CG31" s="361"/>
      <c r="CH31" s="361">
        <v>0</v>
      </c>
      <c r="CI31" s="361">
        <v>0</v>
      </c>
      <c r="CJ31" s="361"/>
      <c r="CK31" s="361"/>
      <c r="CL31" s="361"/>
      <c r="CM31" s="361"/>
      <c r="CN31" s="361"/>
      <c r="CO31" s="361"/>
      <c r="CP31" s="334"/>
      <c r="CQ31" s="334"/>
      <c r="CR31" s="334"/>
      <c r="CS31" s="334"/>
    </row>
    <row r="32" spans="1:97" s="333" customFormat="1" x14ac:dyDescent="0.25">
      <c r="A32" s="360"/>
      <c r="B32" s="389" t="s">
        <v>31</v>
      </c>
      <c r="C32" s="389">
        <f t="shared" si="0"/>
        <v>0</v>
      </c>
      <c r="D32" s="389">
        <f t="shared" si="1"/>
        <v>0</v>
      </c>
      <c r="E32" s="389">
        <f t="shared" si="2"/>
        <v>0</v>
      </c>
      <c r="F32" s="390"/>
      <c r="G32" s="391"/>
      <c r="H32" s="390"/>
      <c r="I32" s="391"/>
      <c r="J32" s="390"/>
      <c r="K32" s="392"/>
      <c r="L32" s="390"/>
      <c r="M32" s="392"/>
      <c r="N32" s="390"/>
      <c r="O32" s="392"/>
      <c r="P32" s="390"/>
      <c r="Q32" s="392"/>
      <c r="R32" s="390"/>
      <c r="S32" s="392"/>
      <c r="T32" s="390"/>
      <c r="U32" s="392"/>
      <c r="V32" s="390"/>
      <c r="W32" s="392"/>
      <c r="X32" s="390"/>
      <c r="Y32" s="392"/>
      <c r="Z32" s="390"/>
      <c r="AA32" s="392"/>
      <c r="AB32" s="390"/>
      <c r="AC32" s="392"/>
      <c r="AD32" s="390"/>
      <c r="AE32" s="392"/>
      <c r="AF32" s="390"/>
      <c r="AG32" s="392"/>
      <c r="AH32" s="390"/>
      <c r="AI32" s="392"/>
      <c r="AJ32" s="390"/>
      <c r="AK32" s="392"/>
      <c r="AL32" s="393"/>
      <c r="AM32" s="392"/>
      <c r="AN32" s="392"/>
      <c r="AO32" s="388"/>
      <c r="AP32" s="388"/>
      <c r="AQ32" s="388"/>
      <c r="AR32" s="382" t="s">
        <v>138</v>
      </c>
      <c r="BX32" s="334"/>
      <c r="BY32" s="334"/>
      <c r="BZ32" s="334"/>
      <c r="CA32" s="334"/>
      <c r="CB32" s="334"/>
      <c r="CC32" s="334"/>
      <c r="CD32" s="334"/>
      <c r="CE32" s="334"/>
      <c r="CF32" s="334"/>
      <c r="CG32" s="361"/>
      <c r="CH32" s="361">
        <v>0</v>
      </c>
      <c r="CI32" s="361">
        <v>0</v>
      </c>
      <c r="CJ32" s="361"/>
      <c r="CK32" s="361"/>
      <c r="CL32" s="361"/>
      <c r="CM32" s="361"/>
      <c r="CN32" s="361"/>
      <c r="CO32" s="361"/>
      <c r="CP32" s="334"/>
      <c r="CQ32" s="334"/>
      <c r="CR32" s="334"/>
      <c r="CS32" s="334"/>
    </row>
    <row r="33" spans="1:97" s="333" customFormat="1" x14ac:dyDescent="0.25">
      <c r="A33" s="360"/>
      <c r="B33" s="383" t="s">
        <v>32</v>
      </c>
      <c r="C33" s="383">
        <f t="shared" si="0"/>
        <v>0</v>
      </c>
      <c r="D33" s="383">
        <f t="shared" si="1"/>
        <v>0</v>
      </c>
      <c r="E33" s="383">
        <f t="shared" si="2"/>
        <v>0</v>
      </c>
      <c r="F33" s="390"/>
      <c r="G33" s="391"/>
      <c r="H33" s="390"/>
      <c r="I33" s="391"/>
      <c r="J33" s="390"/>
      <c r="K33" s="392"/>
      <c r="L33" s="390"/>
      <c r="M33" s="392"/>
      <c r="N33" s="390"/>
      <c r="O33" s="392"/>
      <c r="P33" s="390"/>
      <c r="Q33" s="392"/>
      <c r="R33" s="390"/>
      <c r="S33" s="392"/>
      <c r="T33" s="390"/>
      <c r="U33" s="392"/>
      <c r="V33" s="390"/>
      <c r="W33" s="392"/>
      <c r="X33" s="390"/>
      <c r="Y33" s="392"/>
      <c r="Z33" s="390"/>
      <c r="AA33" s="392"/>
      <c r="AB33" s="390"/>
      <c r="AC33" s="392"/>
      <c r="AD33" s="390"/>
      <c r="AE33" s="392"/>
      <c r="AF33" s="390"/>
      <c r="AG33" s="392"/>
      <c r="AH33" s="390"/>
      <c r="AI33" s="392"/>
      <c r="AJ33" s="390"/>
      <c r="AK33" s="392"/>
      <c r="AL33" s="393"/>
      <c r="AM33" s="392"/>
      <c r="AN33" s="392"/>
      <c r="AO33" s="388"/>
      <c r="AP33" s="388"/>
      <c r="AQ33" s="388"/>
      <c r="AR33" s="382" t="s">
        <v>138</v>
      </c>
      <c r="BX33" s="334"/>
      <c r="BY33" s="334"/>
      <c r="BZ33" s="334"/>
      <c r="CA33" s="334"/>
      <c r="CB33" s="334"/>
      <c r="CC33" s="334"/>
      <c r="CD33" s="334"/>
      <c r="CE33" s="334"/>
      <c r="CF33" s="334"/>
      <c r="CG33" s="361"/>
      <c r="CH33" s="361">
        <v>0</v>
      </c>
      <c r="CI33" s="361">
        <v>0</v>
      </c>
      <c r="CJ33" s="361"/>
      <c r="CK33" s="361"/>
      <c r="CL33" s="361"/>
      <c r="CM33" s="361"/>
      <c r="CN33" s="361"/>
      <c r="CO33" s="361"/>
      <c r="CP33" s="334"/>
      <c r="CQ33" s="334"/>
      <c r="CR33" s="334"/>
      <c r="CS33" s="334"/>
    </row>
    <row r="34" spans="1:97" s="333" customFormat="1" x14ac:dyDescent="0.25">
      <c r="A34" s="360"/>
      <c r="B34" s="394" t="s">
        <v>112</v>
      </c>
      <c r="C34" s="395">
        <f t="shared" si="0"/>
        <v>0</v>
      </c>
      <c r="D34" s="396">
        <f t="shared" si="1"/>
        <v>0</v>
      </c>
      <c r="E34" s="397">
        <f t="shared" si="2"/>
        <v>0</v>
      </c>
      <c r="F34" s="390"/>
      <c r="G34" s="391"/>
      <c r="H34" s="390"/>
      <c r="I34" s="391"/>
      <c r="J34" s="390"/>
      <c r="K34" s="392"/>
      <c r="L34" s="390"/>
      <c r="M34" s="392"/>
      <c r="N34" s="390"/>
      <c r="O34" s="392"/>
      <c r="P34" s="390"/>
      <c r="Q34" s="392"/>
      <c r="R34" s="390"/>
      <c r="S34" s="392"/>
      <c r="T34" s="390"/>
      <c r="U34" s="392"/>
      <c r="V34" s="390"/>
      <c r="W34" s="392"/>
      <c r="X34" s="390"/>
      <c r="Y34" s="392"/>
      <c r="Z34" s="390"/>
      <c r="AA34" s="392"/>
      <c r="AB34" s="390"/>
      <c r="AC34" s="392"/>
      <c r="AD34" s="390"/>
      <c r="AE34" s="392"/>
      <c r="AF34" s="390"/>
      <c r="AG34" s="392"/>
      <c r="AH34" s="390"/>
      <c r="AI34" s="392"/>
      <c r="AJ34" s="390"/>
      <c r="AK34" s="392"/>
      <c r="AL34" s="393"/>
      <c r="AM34" s="392"/>
      <c r="AN34" s="392"/>
      <c r="AO34" s="388"/>
      <c r="AP34" s="388"/>
      <c r="AQ34" s="388"/>
      <c r="AR34" s="382" t="s">
        <v>138</v>
      </c>
      <c r="BX34" s="334"/>
      <c r="BY34" s="334"/>
      <c r="BZ34" s="334"/>
      <c r="CA34" s="334"/>
      <c r="CB34" s="334"/>
      <c r="CC34" s="334"/>
      <c r="CD34" s="334"/>
      <c r="CE34" s="334"/>
      <c r="CF34" s="334"/>
      <c r="CG34" s="361"/>
      <c r="CH34" s="361">
        <v>0</v>
      </c>
      <c r="CI34" s="361">
        <v>0</v>
      </c>
      <c r="CJ34" s="361"/>
      <c r="CK34" s="361"/>
      <c r="CL34" s="361"/>
      <c r="CM34" s="361"/>
      <c r="CN34" s="361"/>
      <c r="CO34" s="361"/>
      <c r="CP34" s="334"/>
      <c r="CQ34" s="334"/>
      <c r="CR34" s="334"/>
      <c r="CS34" s="334"/>
    </row>
    <row r="35" spans="1:97" s="333" customFormat="1" x14ac:dyDescent="0.25">
      <c r="A35" s="375"/>
      <c r="B35" s="399" t="s">
        <v>33</v>
      </c>
      <c r="C35" s="399">
        <f t="shared" si="0"/>
        <v>0</v>
      </c>
      <c r="D35" s="399">
        <f t="shared" si="1"/>
        <v>0</v>
      </c>
      <c r="E35" s="399">
        <f t="shared" si="2"/>
        <v>0</v>
      </c>
      <c r="F35" s="403"/>
      <c r="G35" s="409"/>
      <c r="H35" s="403"/>
      <c r="I35" s="409"/>
      <c r="J35" s="403"/>
      <c r="K35" s="410"/>
      <c r="L35" s="403"/>
      <c r="M35" s="410"/>
      <c r="N35" s="403"/>
      <c r="O35" s="410"/>
      <c r="P35" s="403"/>
      <c r="Q35" s="410"/>
      <c r="R35" s="403"/>
      <c r="S35" s="410"/>
      <c r="T35" s="403"/>
      <c r="U35" s="410"/>
      <c r="V35" s="403"/>
      <c r="W35" s="410"/>
      <c r="X35" s="403"/>
      <c r="Y35" s="410"/>
      <c r="Z35" s="403"/>
      <c r="AA35" s="410"/>
      <c r="AB35" s="403"/>
      <c r="AC35" s="410"/>
      <c r="AD35" s="403"/>
      <c r="AE35" s="410"/>
      <c r="AF35" s="403"/>
      <c r="AG35" s="410"/>
      <c r="AH35" s="403"/>
      <c r="AI35" s="410"/>
      <c r="AJ35" s="403"/>
      <c r="AK35" s="410"/>
      <c r="AL35" s="411"/>
      <c r="AM35" s="410"/>
      <c r="AN35" s="410"/>
      <c r="AO35" s="404"/>
      <c r="AP35" s="404"/>
      <c r="AQ35" s="404"/>
      <c r="AR35" s="382" t="s">
        <v>138</v>
      </c>
      <c r="BX35" s="334"/>
      <c r="BY35" s="334"/>
      <c r="BZ35" s="334"/>
      <c r="CA35" s="334"/>
      <c r="CB35" s="334"/>
      <c r="CC35" s="334"/>
      <c r="CD35" s="334"/>
      <c r="CE35" s="334"/>
      <c r="CF35" s="334"/>
      <c r="CG35" s="361">
        <v>0</v>
      </c>
      <c r="CH35" s="361">
        <v>0</v>
      </c>
      <c r="CI35" s="361">
        <v>0</v>
      </c>
      <c r="CJ35" s="361"/>
      <c r="CK35" s="361"/>
      <c r="CL35" s="361"/>
      <c r="CM35" s="361"/>
      <c r="CN35" s="361"/>
      <c r="CO35" s="361"/>
      <c r="CP35" s="334"/>
      <c r="CQ35" s="334"/>
      <c r="CR35" s="334"/>
      <c r="CS35" s="334"/>
    </row>
    <row r="36" spans="1:97" s="333" customFormat="1" x14ac:dyDescent="0.25">
      <c r="A36" s="351" t="s">
        <v>35</v>
      </c>
      <c r="B36" s="376" t="s">
        <v>24</v>
      </c>
      <c r="C36" s="376">
        <f t="shared" si="0"/>
        <v>0</v>
      </c>
      <c r="D36" s="376">
        <f t="shared" si="1"/>
        <v>0</v>
      </c>
      <c r="E36" s="376">
        <f t="shared" si="2"/>
        <v>0</v>
      </c>
      <c r="F36" s="412"/>
      <c r="G36" s="413"/>
      <c r="H36" s="377"/>
      <c r="I36" s="378"/>
      <c r="J36" s="377"/>
      <c r="K36" s="379"/>
      <c r="L36" s="377"/>
      <c r="M36" s="379"/>
      <c r="N36" s="377"/>
      <c r="O36" s="379"/>
      <c r="P36" s="377"/>
      <c r="Q36" s="379"/>
      <c r="R36" s="377"/>
      <c r="S36" s="379"/>
      <c r="T36" s="377"/>
      <c r="U36" s="379"/>
      <c r="V36" s="377"/>
      <c r="W36" s="379"/>
      <c r="X36" s="377"/>
      <c r="Y36" s="379"/>
      <c r="Z36" s="377"/>
      <c r="AA36" s="379"/>
      <c r="AB36" s="377"/>
      <c r="AC36" s="379"/>
      <c r="AD36" s="377"/>
      <c r="AE36" s="379"/>
      <c r="AF36" s="377"/>
      <c r="AG36" s="379"/>
      <c r="AH36" s="377"/>
      <c r="AI36" s="379"/>
      <c r="AJ36" s="377"/>
      <c r="AK36" s="379"/>
      <c r="AL36" s="380"/>
      <c r="AM36" s="379"/>
      <c r="AN36" s="379"/>
      <c r="AO36" s="381"/>
      <c r="AP36" s="381"/>
      <c r="AQ36" s="381"/>
      <c r="AR36" s="382" t="s">
        <v>138</v>
      </c>
      <c r="BX36" s="334"/>
      <c r="BY36" s="334"/>
      <c r="BZ36" s="334"/>
      <c r="CA36" s="334"/>
      <c r="CB36" s="334"/>
      <c r="CC36" s="334"/>
      <c r="CD36" s="334"/>
      <c r="CE36" s="334"/>
      <c r="CF36" s="334"/>
      <c r="CG36" s="361">
        <v>0</v>
      </c>
      <c r="CH36" s="361">
        <v>0</v>
      </c>
      <c r="CI36" s="361">
        <v>0</v>
      </c>
      <c r="CJ36" s="361"/>
      <c r="CK36" s="361"/>
      <c r="CL36" s="361"/>
      <c r="CM36" s="361"/>
      <c r="CN36" s="361"/>
      <c r="CO36" s="361"/>
      <c r="CP36" s="334"/>
      <c r="CQ36" s="334"/>
      <c r="CR36" s="334"/>
      <c r="CS36" s="334"/>
    </row>
    <row r="37" spans="1:97" s="333" customFormat="1" x14ac:dyDescent="0.25">
      <c r="A37" s="360"/>
      <c r="B37" s="383" t="s">
        <v>25</v>
      </c>
      <c r="C37" s="383">
        <f t="shared" si="0"/>
        <v>0</v>
      </c>
      <c r="D37" s="383">
        <f t="shared" si="1"/>
        <v>0</v>
      </c>
      <c r="E37" s="383">
        <f t="shared" si="2"/>
        <v>0</v>
      </c>
      <c r="F37" s="414"/>
      <c r="G37" s="415"/>
      <c r="H37" s="384"/>
      <c r="I37" s="385"/>
      <c r="J37" s="384"/>
      <c r="K37" s="386"/>
      <c r="L37" s="384"/>
      <c r="M37" s="386"/>
      <c r="N37" s="384"/>
      <c r="O37" s="386"/>
      <c r="P37" s="384"/>
      <c r="Q37" s="386"/>
      <c r="R37" s="384"/>
      <c r="S37" s="386"/>
      <c r="T37" s="384"/>
      <c r="U37" s="386"/>
      <c r="V37" s="384"/>
      <c r="W37" s="386"/>
      <c r="X37" s="384"/>
      <c r="Y37" s="386"/>
      <c r="Z37" s="384"/>
      <c r="AA37" s="386"/>
      <c r="AB37" s="384"/>
      <c r="AC37" s="386"/>
      <c r="AD37" s="384"/>
      <c r="AE37" s="386"/>
      <c r="AF37" s="384"/>
      <c r="AG37" s="386"/>
      <c r="AH37" s="384"/>
      <c r="AI37" s="386"/>
      <c r="AJ37" s="384"/>
      <c r="AK37" s="386"/>
      <c r="AL37" s="387"/>
      <c r="AM37" s="386"/>
      <c r="AN37" s="386"/>
      <c r="AO37" s="388"/>
      <c r="AP37" s="388"/>
      <c r="AQ37" s="388"/>
      <c r="AR37" s="382" t="s">
        <v>138</v>
      </c>
      <c r="BX37" s="334"/>
      <c r="BY37" s="334"/>
      <c r="BZ37" s="334"/>
      <c r="CA37" s="334"/>
      <c r="CB37" s="334"/>
      <c r="CC37" s="334"/>
      <c r="CD37" s="334"/>
      <c r="CE37" s="334"/>
      <c r="CF37" s="334"/>
      <c r="CG37" s="361"/>
      <c r="CH37" s="361">
        <v>0</v>
      </c>
      <c r="CI37" s="361">
        <v>0</v>
      </c>
      <c r="CJ37" s="361"/>
      <c r="CK37" s="361"/>
      <c r="CL37" s="361"/>
      <c r="CM37" s="361"/>
      <c r="CN37" s="361"/>
      <c r="CO37" s="361"/>
      <c r="CP37" s="334"/>
      <c r="CQ37" s="334"/>
      <c r="CR37" s="334"/>
      <c r="CS37" s="334"/>
    </row>
    <row r="38" spans="1:97" s="333" customFormat="1" x14ac:dyDescent="0.25">
      <c r="A38" s="360"/>
      <c r="B38" s="383" t="s">
        <v>26</v>
      </c>
      <c r="C38" s="383">
        <f t="shared" si="0"/>
        <v>0</v>
      </c>
      <c r="D38" s="383">
        <f t="shared" si="1"/>
        <v>0</v>
      </c>
      <c r="E38" s="383">
        <f t="shared" si="2"/>
        <v>0</v>
      </c>
      <c r="F38" s="414"/>
      <c r="G38" s="415"/>
      <c r="H38" s="384"/>
      <c r="I38" s="385"/>
      <c r="J38" s="384"/>
      <c r="K38" s="386"/>
      <c r="L38" s="384"/>
      <c r="M38" s="386"/>
      <c r="N38" s="384"/>
      <c r="O38" s="386"/>
      <c r="P38" s="384"/>
      <c r="Q38" s="386"/>
      <c r="R38" s="384"/>
      <c r="S38" s="386"/>
      <c r="T38" s="384"/>
      <c r="U38" s="386"/>
      <c r="V38" s="384"/>
      <c r="W38" s="386"/>
      <c r="X38" s="384"/>
      <c r="Y38" s="386"/>
      <c r="Z38" s="384"/>
      <c r="AA38" s="386"/>
      <c r="AB38" s="384"/>
      <c r="AC38" s="386"/>
      <c r="AD38" s="384"/>
      <c r="AE38" s="386"/>
      <c r="AF38" s="384"/>
      <c r="AG38" s="386"/>
      <c r="AH38" s="384"/>
      <c r="AI38" s="386"/>
      <c r="AJ38" s="384"/>
      <c r="AK38" s="386"/>
      <c r="AL38" s="387"/>
      <c r="AM38" s="386"/>
      <c r="AN38" s="386"/>
      <c r="AO38" s="388"/>
      <c r="AP38" s="388"/>
      <c r="AQ38" s="388"/>
      <c r="AR38" s="382" t="s">
        <v>138</v>
      </c>
      <c r="BX38" s="334"/>
      <c r="BY38" s="334"/>
      <c r="BZ38" s="334"/>
      <c r="CA38" s="334"/>
      <c r="CB38" s="334"/>
      <c r="CC38" s="334"/>
      <c r="CD38" s="334"/>
      <c r="CE38" s="334"/>
      <c r="CF38" s="334"/>
      <c r="CG38" s="361"/>
      <c r="CH38" s="361">
        <v>0</v>
      </c>
      <c r="CI38" s="361">
        <v>0</v>
      </c>
      <c r="CJ38" s="361"/>
      <c r="CK38" s="361"/>
      <c r="CL38" s="361"/>
      <c r="CM38" s="361"/>
      <c r="CN38" s="361"/>
      <c r="CO38" s="361"/>
      <c r="CP38" s="334"/>
      <c r="CQ38" s="334"/>
      <c r="CR38" s="334"/>
      <c r="CS38" s="334"/>
    </row>
    <row r="39" spans="1:97" s="333" customFormat="1" x14ac:dyDescent="0.25">
      <c r="A39" s="360"/>
      <c r="B39" s="383" t="s">
        <v>27</v>
      </c>
      <c r="C39" s="383">
        <f t="shared" si="0"/>
        <v>0</v>
      </c>
      <c r="D39" s="383">
        <f t="shared" si="1"/>
        <v>0</v>
      </c>
      <c r="E39" s="383">
        <f t="shared" si="2"/>
        <v>0</v>
      </c>
      <c r="F39" s="414"/>
      <c r="G39" s="415"/>
      <c r="H39" s="384"/>
      <c r="I39" s="385"/>
      <c r="J39" s="384"/>
      <c r="K39" s="386"/>
      <c r="L39" s="384"/>
      <c r="M39" s="386"/>
      <c r="N39" s="384"/>
      <c r="O39" s="386"/>
      <c r="P39" s="384"/>
      <c r="Q39" s="386"/>
      <c r="R39" s="384"/>
      <c r="S39" s="386"/>
      <c r="T39" s="384"/>
      <c r="U39" s="386"/>
      <c r="V39" s="384"/>
      <c r="W39" s="386"/>
      <c r="X39" s="384"/>
      <c r="Y39" s="386"/>
      <c r="Z39" s="384"/>
      <c r="AA39" s="386"/>
      <c r="AB39" s="384"/>
      <c r="AC39" s="386"/>
      <c r="AD39" s="384"/>
      <c r="AE39" s="386"/>
      <c r="AF39" s="384"/>
      <c r="AG39" s="386"/>
      <c r="AH39" s="384"/>
      <c r="AI39" s="386"/>
      <c r="AJ39" s="384"/>
      <c r="AK39" s="386"/>
      <c r="AL39" s="387"/>
      <c r="AM39" s="386"/>
      <c r="AN39" s="386"/>
      <c r="AO39" s="388"/>
      <c r="AP39" s="388"/>
      <c r="AQ39" s="388"/>
      <c r="AR39" s="382" t="s">
        <v>138</v>
      </c>
      <c r="BX39" s="334"/>
      <c r="BY39" s="334"/>
      <c r="BZ39" s="334"/>
      <c r="CA39" s="334"/>
      <c r="CB39" s="334"/>
      <c r="CC39" s="334"/>
      <c r="CD39" s="334"/>
      <c r="CE39" s="334"/>
      <c r="CF39" s="334"/>
      <c r="CG39" s="361"/>
      <c r="CH39" s="361">
        <v>0</v>
      </c>
      <c r="CI39" s="361">
        <v>0</v>
      </c>
      <c r="CJ39" s="361"/>
      <c r="CK39" s="361"/>
      <c r="CL39" s="361"/>
      <c r="CM39" s="361"/>
      <c r="CN39" s="361"/>
      <c r="CO39" s="361"/>
      <c r="CP39" s="334"/>
      <c r="CQ39" s="334"/>
      <c r="CR39" s="334"/>
      <c r="CS39" s="334"/>
    </row>
    <row r="40" spans="1:97" s="333" customFormat="1" x14ac:dyDescent="0.25">
      <c r="A40" s="360"/>
      <c r="B40" s="383" t="s">
        <v>28</v>
      </c>
      <c r="C40" s="383">
        <f t="shared" si="0"/>
        <v>0</v>
      </c>
      <c r="D40" s="383">
        <f t="shared" ref="D40:E78" si="3">SUM(F40+H40+J40+L40+N40+P40+R40+T40+V40+X40+Z40+AB40+AD40+AF40+AH40+AJ40+AL40)</f>
        <v>0</v>
      </c>
      <c r="E40" s="383">
        <f t="shared" si="2"/>
        <v>0</v>
      </c>
      <c r="F40" s="414"/>
      <c r="G40" s="415"/>
      <c r="H40" s="384"/>
      <c r="I40" s="385"/>
      <c r="J40" s="384"/>
      <c r="K40" s="386"/>
      <c r="L40" s="384"/>
      <c r="M40" s="386"/>
      <c r="N40" s="384"/>
      <c r="O40" s="386"/>
      <c r="P40" s="384"/>
      <c r="Q40" s="386"/>
      <c r="R40" s="384"/>
      <c r="S40" s="386"/>
      <c r="T40" s="384"/>
      <c r="U40" s="386"/>
      <c r="V40" s="384"/>
      <c r="W40" s="386"/>
      <c r="X40" s="384"/>
      <c r="Y40" s="386"/>
      <c r="Z40" s="384"/>
      <c r="AA40" s="386"/>
      <c r="AB40" s="384"/>
      <c r="AC40" s="386"/>
      <c r="AD40" s="384"/>
      <c r="AE40" s="386"/>
      <c r="AF40" s="384"/>
      <c r="AG40" s="386"/>
      <c r="AH40" s="384"/>
      <c r="AI40" s="386"/>
      <c r="AJ40" s="384"/>
      <c r="AK40" s="386"/>
      <c r="AL40" s="387"/>
      <c r="AM40" s="386"/>
      <c r="AN40" s="386"/>
      <c r="AO40" s="388"/>
      <c r="AP40" s="388"/>
      <c r="AQ40" s="388"/>
      <c r="AR40" s="382" t="s">
        <v>138</v>
      </c>
      <c r="BX40" s="334"/>
      <c r="BY40" s="334"/>
      <c r="BZ40" s="334"/>
      <c r="CA40" s="334"/>
      <c r="CB40" s="334"/>
      <c r="CC40" s="334"/>
      <c r="CD40" s="334"/>
      <c r="CE40" s="334"/>
      <c r="CF40" s="334"/>
      <c r="CG40" s="361"/>
      <c r="CH40" s="361">
        <v>0</v>
      </c>
      <c r="CI40" s="361">
        <v>0</v>
      </c>
      <c r="CJ40" s="361"/>
      <c r="CK40" s="361"/>
      <c r="CL40" s="361"/>
      <c r="CM40" s="361"/>
      <c r="CN40" s="361"/>
      <c r="CO40" s="361"/>
      <c r="CP40" s="334"/>
      <c r="CQ40" s="334"/>
      <c r="CR40" s="334"/>
      <c r="CS40" s="334"/>
    </row>
    <row r="41" spans="1:97" s="333" customFormat="1" x14ac:dyDescent="0.25">
      <c r="A41" s="360"/>
      <c r="B41" s="383" t="s">
        <v>29</v>
      </c>
      <c r="C41" s="383">
        <f t="shared" si="0"/>
        <v>0</v>
      </c>
      <c r="D41" s="383">
        <f t="shared" si="3"/>
        <v>0</v>
      </c>
      <c r="E41" s="383">
        <f t="shared" si="2"/>
        <v>0</v>
      </c>
      <c r="F41" s="414"/>
      <c r="G41" s="415"/>
      <c r="H41" s="384"/>
      <c r="I41" s="385"/>
      <c r="J41" s="384"/>
      <c r="K41" s="386"/>
      <c r="L41" s="384"/>
      <c r="M41" s="386"/>
      <c r="N41" s="384"/>
      <c r="O41" s="386"/>
      <c r="P41" s="384"/>
      <c r="Q41" s="386"/>
      <c r="R41" s="384"/>
      <c r="S41" s="386"/>
      <c r="T41" s="384"/>
      <c r="U41" s="386"/>
      <c r="V41" s="384"/>
      <c r="W41" s="386"/>
      <c r="X41" s="384"/>
      <c r="Y41" s="386"/>
      <c r="Z41" s="384"/>
      <c r="AA41" s="386"/>
      <c r="AB41" s="384"/>
      <c r="AC41" s="386"/>
      <c r="AD41" s="384"/>
      <c r="AE41" s="386"/>
      <c r="AF41" s="384"/>
      <c r="AG41" s="386"/>
      <c r="AH41" s="384"/>
      <c r="AI41" s="386"/>
      <c r="AJ41" s="384"/>
      <c r="AK41" s="386"/>
      <c r="AL41" s="387"/>
      <c r="AM41" s="386"/>
      <c r="AN41" s="386"/>
      <c r="AO41" s="388"/>
      <c r="AP41" s="388"/>
      <c r="AQ41" s="388"/>
      <c r="AR41" s="382" t="s">
        <v>138</v>
      </c>
      <c r="BX41" s="334"/>
      <c r="BY41" s="334"/>
      <c r="BZ41" s="334"/>
      <c r="CA41" s="334"/>
      <c r="CB41" s="334"/>
      <c r="CC41" s="334"/>
      <c r="CD41" s="334"/>
      <c r="CE41" s="334"/>
      <c r="CF41" s="334"/>
      <c r="CG41" s="361"/>
      <c r="CH41" s="361">
        <v>0</v>
      </c>
      <c r="CI41" s="361">
        <v>0</v>
      </c>
      <c r="CJ41" s="361"/>
      <c r="CK41" s="361"/>
      <c r="CL41" s="361"/>
      <c r="CM41" s="361"/>
      <c r="CN41" s="361"/>
      <c r="CO41" s="361"/>
      <c r="CP41" s="334"/>
      <c r="CQ41" s="334"/>
      <c r="CR41" s="334"/>
      <c r="CS41" s="334"/>
    </row>
    <row r="42" spans="1:97" s="333" customFormat="1" x14ac:dyDescent="0.25">
      <c r="A42" s="360"/>
      <c r="B42" s="383" t="s">
        <v>30</v>
      </c>
      <c r="C42" s="383">
        <f t="shared" si="0"/>
        <v>0</v>
      </c>
      <c r="D42" s="383">
        <f t="shared" si="3"/>
        <v>0</v>
      </c>
      <c r="E42" s="383">
        <f t="shared" si="2"/>
        <v>0</v>
      </c>
      <c r="F42" s="414"/>
      <c r="G42" s="415"/>
      <c r="H42" s="384"/>
      <c r="I42" s="385"/>
      <c r="J42" s="384"/>
      <c r="K42" s="386"/>
      <c r="L42" s="384"/>
      <c r="M42" s="386"/>
      <c r="N42" s="384"/>
      <c r="O42" s="386"/>
      <c r="P42" s="384"/>
      <c r="Q42" s="386"/>
      <c r="R42" s="384"/>
      <c r="S42" s="386"/>
      <c r="T42" s="384"/>
      <c r="U42" s="386"/>
      <c r="V42" s="384"/>
      <c r="W42" s="386"/>
      <c r="X42" s="384"/>
      <c r="Y42" s="386"/>
      <c r="Z42" s="384"/>
      <c r="AA42" s="386"/>
      <c r="AB42" s="384"/>
      <c r="AC42" s="386"/>
      <c r="AD42" s="384"/>
      <c r="AE42" s="386"/>
      <c r="AF42" s="384"/>
      <c r="AG42" s="386"/>
      <c r="AH42" s="384"/>
      <c r="AI42" s="386"/>
      <c r="AJ42" s="384"/>
      <c r="AK42" s="386"/>
      <c r="AL42" s="387"/>
      <c r="AM42" s="386"/>
      <c r="AN42" s="386"/>
      <c r="AO42" s="388"/>
      <c r="AP42" s="388"/>
      <c r="AQ42" s="388"/>
      <c r="AR42" s="382" t="s">
        <v>138</v>
      </c>
      <c r="BX42" s="334"/>
      <c r="BY42" s="334"/>
      <c r="BZ42" s="334"/>
      <c r="CA42" s="334"/>
      <c r="CB42" s="334"/>
      <c r="CC42" s="334"/>
      <c r="CD42" s="334"/>
      <c r="CE42" s="334"/>
      <c r="CF42" s="334"/>
      <c r="CG42" s="361"/>
      <c r="CH42" s="361">
        <v>0</v>
      </c>
      <c r="CI42" s="361">
        <v>0</v>
      </c>
      <c r="CJ42" s="361"/>
      <c r="CK42" s="361"/>
      <c r="CL42" s="361"/>
      <c r="CM42" s="361"/>
      <c r="CN42" s="361"/>
      <c r="CO42" s="361"/>
      <c r="CP42" s="334"/>
      <c r="CQ42" s="334"/>
      <c r="CR42" s="334"/>
      <c r="CS42" s="334"/>
    </row>
    <row r="43" spans="1:97" s="333" customFormat="1" x14ac:dyDescent="0.25">
      <c r="A43" s="360"/>
      <c r="B43" s="389" t="s">
        <v>31</v>
      </c>
      <c r="C43" s="389">
        <f t="shared" si="0"/>
        <v>0</v>
      </c>
      <c r="D43" s="389">
        <f t="shared" si="3"/>
        <v>0</v>
      </c>
      <c r="E43" s="389">
        <f t="shared" si="2"/>
        <v>0</v>
      </c>
      <c r="F43" s="414"/>
      <c r="G43" s="415"/>
      <c r="H43" s="390"/>
      <c r="I43" s="391"/>
      <c r="J43" s="390"/>
      <c r="K43" s="392"/>
      <c r="L43" s="390"/>
      <c r="M43" s="392"/>
      <c r="N43" s="390"/>
      <c r="O43" s="392"/>
      <c r="P43" s="390"/>
      <c r="Q43" s="392"/>
      <c r="R43" s="390"/>
      <c r="S43" s="392"/>
      <c r="T43" s="390"/>
      <c r="U43" s="392"/>
      <c r="V43" s="390"/>
      <c r="W43" s="392"/>
      <c r="X43" s="390"/>
      <c r="Y43" s="392"/>
      <c r="Z43" s="390"/>
      <c r="AA43" s="392"/>
      <c r="AB43" s="390"/>
      <c r="AC43" s="392"/>
      <c r="AD43" s="390"/>
      <c r="AE43" s="392"/>
      <c r="AF43" s="390"/>
      <c r="AG43" s="392"/>
      <c r="AH43" s="390"/>
      <c r="AI43" s="392"/>
      <c r="AJ43" s="390"/>
      <c r="AK43" s="392"/>
      <c r="AL43" s="393"/>
      <c r="AM43" s="392"/>
      <c r="AN43" s="392"/>
      <c r="AO43" s="388"/>
      <c r="AP43" s="388"/>
      <c r="AQ43" s="388"/>
      <c r="AR43" s="382" t="s">
        <v>138</v>
      </c>
      <c r="BX43" s="334"/>
      <c r="BY43" s="334"/>
      <c r="BZ43" s="334"/>
      <c r="CA43" s="334"/>
      <c r="CB43" s="334"/>
      <c r="CC43" s="334"/>
      <c r="CD43" s="334"/>
      <c r="CE43" s="334"/>
      <c r="CF43" s="334"/>
      <c r="CG43" s="361"/>
      <c r="CH43" s="361">
        <v>0</v>
      </c>
      <c r="CI43" s="361">
        <v>0</v>
      </c>
      <c r="CJ43" s="361"/>
      <c r="CK43" s="361"/>
      <c r="CL43" s="361"/>
      <c r="CM43" s="361"/>
      <c r="CN43" s="361"/>
      <c r="CO43" s="361"/>
      <c r="CP43" s="334"/>
      <c r="CQ43" s="334"/>
      <c r="CR43" s="334"/>
      <c r="CS43" s="334"/>
    </row>
    <row r="44" spans="1:97" s="333" customFormat="1" x14ac:dyDescent="0.25">
      <c r="A44" s="360"/>
      <c r="B44" s="383" t="s">
        <v>32</v>
      </c>
      <c r="C44" s="383">
        <f t="shared" si="0"/>
        <v>0</v>
      </c>
      <c r="D44" s="383">
        <f t="shared" si="3"/>
        <v>0</v>
      </c>
      <c r="E44" s="383">
        <f t="shared" si="2"/>
        <v>0</v>
      </c>
      <c r="F44" s="414"/>
      <c r="G44" s="415"/>
      <c r="H44" s="384"/>
      <c r="I44" s="385"/>
      <c r="J44" s="384"/>
      <c r="K44" s="386"/>
      <c r="L44" s="384"/>
      <c r="M44" s="386"/>
      <c r="N44" s="384"/>
      <c r="O44" s="386"/>
      <c r="P44" s="384"/>
      <c r="Q44" s="386"/>
      <c r="R44" s="384"/>
      <c r="S44" s="386"/>
      <c r="T44" s="384"/>
      <c r="U44" s="386"/>
      <c r="V44" s="384"/>
      <c r="W44" s="386"/>
      <c r="X44" s="384"/>
      <c r="Y44" s="386"/>
      <c r="Z44" s="384"/>
      <c r="AA44" s="386"/>
      <c r="AB44" s="384"/>
      <c r="AC44" s="386"/>
      <c r="AD44" s="384"/>
      <c r="AE44" s="386"/>
      <c r="AF44" s="384"/>
      <c r="AG44" s="386"/>
      <c r="AH44" s="384"/>
      <c r="AI44" s="386"/>
      <c r="AJ44" s="384"/>
      <c r="AK44" s="386"/>
      <c r="AL44" s="387"/>
      <c r="AM44" s="386"/>
      <c r="AN44" s="386"/>
      <c r="AO44" s="388"/>
      <c r="AP44" s="388"/>
      <c r="AQ44" s="388"/>
      <c r="AR44" s="382" t="s">
        <v>138</v>
      </c>
      <c r="BX44" s="334"/>
      <c r="BY44" s="334"/>
      <c r="BZ44" s="334"/>
      <c r="CA44" s="334"/>
      <c r="CB44" s="334"/>
      <c r="CC44" s="334"/>
      <c r="CD44" s="334"/>
      <c r="CE44" s="334"/>
      <c r="CF44" s="334"/>
      <c r="CG44" s="361"/>
      <c r="CH44" s="361">
        <v>0</v>
      </c>
      <c r="CI44" s="361">
        <v>0</v>
      </c>
      <c r="CJ44" s="361"/>
      <c r="CK44" s="361"/>
      <c r="CL44" s="361"/>
      <c r="CM44" s="361"/>
      <c r="CN44" s="361"/>
      <c r="CO44" s="361"/>
      <c r="CP44" s="334"/>
      <c r="CQ44" s="334"/>
      <c r="CR44" s="334"/>
      <c r="CS44" s="334"/>
    </row>
    <row r="45" spans="1:97" s="333" customFormat="1" x14ac:dyDescent="0.25">
      <c r="A45" s="360"/>
      <c r="B45" s="394" t="s">
        <v>112</v>
      </c>
      <c r="C45" s="416">
        <f t="shared" si="0"/>
        <v>0</v>
      </c>
      <c r="D45" s="395">
        <f t="shared" si="3"/>
        <v>0</v>
      </c>
      <c r="E45" s="397">
        <f t="shared" si="2"/>
        <v>0</v>
      </c>
      <c r="F45" s="414"/>
      <c r="G45" s="417"/>
      <c r="H45" s="418"/>
      <c r="I45" s="419"/>
      <c r="J45" s="418"/>
      <c r="K45" s="420"/>
      <c r="L45" s="418"/>
      <c r="M45" s="420"/>
      <c r="N45" s="418"/>
      <c r="O45" s="420"/>
      <c r="P45" s="418"/>
      <c r="Q45" s="420"/>
      <c r="R45" s="384"/>
      <c r="S45" s="386"/>
      <c r="T45" s="384"/>
      <c r="U45" s="386"/>
      <c r="V45" s="384"/>
      <c r="W45" s="386"/>
      <c r="X45" s="384"/>
      <c r="Y45" s="386"/>
      <c r="Z45" s="384"/>
      <c r="AA45" s="386"/>
      <c r="AB45" s="384"/>
      <c r="AC45" s="386"/>
      <c r="AD45" s="384"/>
      <c r="AE45" s="386"/>
      <c r="AF45" s="384"/>
      <c r="AG45" s="386"/>
      <c r="AH45" s="384"/>
      <c r="AI45" s="386"/>
      <c r="AJ45" s="384"/>
      <c r="AK45" s="386"/>
      <c r="AL45" s="387"/>
      <c r="AM45" s="386"/>
      <c r="AN45" s="386"/>
      <c r="AO45" s="388"/>
      <c r="AP45" s="388"/>
      <c r="AQ45" s="388"/>
      <c r="AR45" s="382" t="s">
        <v>138</v>
      </c>
      <c r="BX45" s="334"/>
      <c r="BY45" s="334"/>
      <c r="BZ45" s="334"/>
      <c r="CA45" s="334"/>
      <c r="CB45" s="334"/>
      <c r="CC45" s="334"/>
      <c r="CD45" s="334"/>
      <c r="CE45" s="334"/>
      <c r="CF45" s="334"/>
      <c r="CG45" s="361"/>
      <c r="CH45" s="361">
        <v>0</v>
      </c>
      <c r="CI45" s="361">
        <v>0</v>
      </c>
      <c r="CJ45" s="361"/>
      <c r="CK45" s="361"/>
      <c r="CL45" s="361"/>
      <c r="CM45" s="361"/>
      <c r="CN45" s="361"/>
      <c r="CO45" s="361"/>
      <c r="CP45" s="334"/>
      <c r="CQ45" s="334"/>
      <c r="CR45" s="334"/>
      <c r="CS45" s="334"/>
    </row>
    <row r="46" spans="1:97" s="333" customFormat="1" x14ac:dyDescent="0.25">
      <c r="A46" s="375"/>
      <c r="B46" s="399" t="s">
        <v>33</v>
      </c>
      <c r="C46" s="399">
        <f t="shared" si="0"/>
        <v>0</v>
      </c>
      <c r="D46" s="399">
        <f t="shared" si="3"/>
        <v>0</v>
      </c>
      <c r="E46" s="399">
        <f t="shared" si="2"/>
        <v>0</v>
      </c>
      <c r="F46" s="421"/>
      <c r="G46" s="422"/>
      <c r="H46" s="400"/>
      <c r="I46" s="401"/>
      <c r="J46" s="400"/>
      <c r="K46" s="402"/>
      <c r="L46" s="400"/>
      <c r="M46" s="402"/>
      <c r="N46" s="400"/>
      <c r="O46" s="402"/>
      <c r="P46" s="400"/>
      <c r="Q46" s="402"/>
      <c r="R46" s="400"/>
      <c r="S46" s="402"/>
      <c r="T46" s="400"/>
      <c r="U46" s="402"/>
      <c r="V46" s="400"/>
      <c r="W46" s="402"/>
      <c r="X46" s="400"/>
      <c r="Y46" s="402"/>
      <c r="Z46" s="400"/>
      <c r="AA46" s="402"/>
      <c r="AB46" s="400"/>
      <c r="AC46" s="402"/>
      <c r="AD46" s="400"/>
      <c r="AE46" s="402"/>
      <c r="AF46" s="400"/>
      <c r="AG46" s="402"/>
      <c r="AH46" s="400"/>
      <c r="AI46" s="402"/>
      <c r="AJ46" s="400"/>
      <c r="AK46" s="402"/>
      <c r="AL46" s="423"/>
      <c r="AM46" s="402"/>
      <c r="AN46" s="402"/>
      <c r="AO46" s="404"/>
      <c r="AP46" s="404"/>
      <c r="AQ46" s="404"/>
      <c r="AR46" s="382" t="s">
        <v>138</v>
      </c>
      <c r="BX46" s="334"/>
      <c r="BY46" s="334"/>
      <c r="BZ46" s="334"/>
      <c r="CA46" s="334"/>
      <c r="CB46" s="334"/>
      <c r="CC46" s="334"/>
      <c r="CD46" s="334"/>
      <c r="CE46" s="334"/>
      <c r="CF46" s="334"/>
      <c r="CG46" s="361">
        <v>0</v>
      </c>
      <c r="CH46" s="361">
        <v>0</v>
      </c>
      <c r="CI46" s="361">
        <v>0</v>
      </c>
      <c r="CJ46" s="361"/>
      <c r="CK46" s="361"/>
      <c r="CL46" s="361"/>
      <c r="CM46" s="361"/>
      <c r="CN46" s="361"/>
      <c r="CO46" s="361"/>
      <c r="CP46" s="334"/>
      <c r="CQ46" s="334"/>
      <c r="CR46" s="334"/>
      <c r="CS46" s="334"/>
    </row>
    <row r="47" spans="1:97" s="333" customFormat="1" x14ac:dyDescent="0.25">
      <c r="A47" s="351" t="s">
        <v>36</v>
      </c>
      <c r="B47" s="376" t="s">
        <v>24</v>
      </c>
      <c r="C47" s="376">
        <f t="shared" si="0"/>
        <v>0</v>
      </c>
      <c r="D47" s="376">
        <f t="shared" si="3"/>
        <v>0</v>
      </c>
      <c r="E47" s="376">
        <f t="shared" si="2"/>
        <v>0</v>
      </c>
      <c r="F47" s="412"/>
      <c r="G47" s="413"/>
      <c r="H47" s="377"/>
      <c r="I47" s="378"/>
      <c r="J47" s="377"/>
      <c r="K47" s="379"/>
      <c r="L47" s="377"/>
      <c r="M47" s="379"/>
      <c r="N47" s="377"/>
      <c r="O47" s="379"/>
      <c r="P47" s="377"/>
      <c r="Q47" s="379"/>
      <c r="R47" s="377"/>
      <c r="S47" s="379"/>
      <c r="T47" s="377"/>
      <c r="U47" s="379"/>
      <c r="V47" s="377"/>
      <c r="W47" s="379"/>
      <c r="X47" s="377"/>
      <c r="Y47" s="379"/>
      <c r="Z47" s="377"/>
      <c r="AA47" s="379"/>
      <c r="AB47" s="377"/>
      <c r="AC47" s="379"/>
      <c r="AD47" s="377"/>
      <c r="AE47" s="379"/>
      <c r="AF47" s="377"/>
      <c r="AG47" s="379"/>
      <c r="AH47" s="377"/>
      <c r="AI47" s="379"/>
      <c r="AJ47" s="377"/>
      <c r="AK47" s="379"/>
      <c r="AL47" s="380"/>
      <c r="AM47" s="379"/>
      <c r="AN47" s="379"/>
      <c r="AO47" s="381"/>
      <c r="AP47" s="381"/>
      <c r="AQ47" s="381"/>
      <c r="AR47" s="382" t="s">
        <v>138</v>
      </c>
      <c r="BX47" s="334"/>
      <c r="BY47" s="334"/>
      <c r="BZ47" s="334"/>
      <c r="CA47" s="334"/>
      <c r="CB47" s="334"/>
      <c r="CC47" s="334"/>
      <c r="CD47" s="334"/>
      <c r="CE47" s="334"/>
      <c r="CF47" s="334"/>
      <c r="CG47" s="361">
        <v>0</v>
      </c>
      <c r="CH47" s="361">
        <v>0</v>
      </c>
      <c r="CI47" s="361">
        <v>0</v>
      </c>
      <c r="CJ47" s="361"/>
      <c r="CK47" s="361"/>
      <c r="CL47" s="361"/>
      <c r="CM47" s="361"/>
      <c r="CN47" s="361"/>
      <c r="CO47" s="361"/>
      <c r="CP47" s="334"/>
      <c r="CQ47" s="334"/>
      <c r="CR47" s="334"/>
      <c r="CS47" s="334"/>
    </row>
    <row r="48" spans="1:97" s="333" customFormat="1" x14ac:dyDescent="0.25">
      <c r="A48" s="360"/>
      <c r="B48" s="383" t="s">
        <v>25</v>
      </c>
      <c r="C48" s="383">
        <f t="shared" si="0"/>
        <v>0</v>
      </c>
      <c r="D48" s="383">
        <f t="shared" si="3"/>
        <v>0</v>
      </c>
      <c r="E48" s="383">
        <f t="shared" si="2"/>
        <v>0</v>
      </c>
      <c r="F48" s="414"/>
      <c r="G48" s="415"/>
      <c r="H48" s="384"/>
      <c r="I48" s="385"/>
      <c r="J48" s="384"/>
      <c r="K48" s="386"/>
      <c r="L48" s="384"/>
      <c r="M48" s="386"/>
      <c r="N48" s="384"/>
      <c r="O48" s="386"/>
      <c r="P48" s="384"/>
      <c r="Q48" s="386"/>
      <c r="R48" s="384"/>
      <c r="S48" s="386"/>
      <c r="T48" s="384"/>
      <c r="U48" s="386"/>
      <c r="V48" s="384"/>
      <c r="W48" s="386"/>
      <c r="X48" s="384"/>
      <c r="Y48" s="386"/>
      <c r="Z48" s="384"/>
      <c r="AA48" s="386"/>
      <c r="AB48" s="384"/>
      <c r="AC48" s="386"/>
      <c r="AD48" s="384"/>
      <c r="AE48" s="386"/>
      <c r="AF48" s="384"/>
      <c r="AG48" s="386"/>
      <c r="AH48" s="384"/>
      <c r="AI48" s="386"/>
      <c r="AJ48" s="384"/>
      <c r="AK48" s="386"/>
      <c r="AL48" s="387"/>
      <c r="AM48" s="386"/>
      <c r="AN48" s="386"/>
      <c r="AO48" s="388"/>
      <c r="AP48" s="388"/>
      <c r="AQ48" s="388"/>
      <c r="AR48" s="382" t="s">
        <v>138</v>
      </c>
      <c r="BX48" s="334"/>
      <c r="BY48" s="334"/>
      <c r="BZ48" s="334"/>
      <c r="CA48" s="334"/>
      <c r="CB48" s="334"/>
      <c r="CC48" s="334"/>
      <c r="CD48" s="334"/>
      <c r="CE48" s="334"/>
      <c r="CF48" s="334"/>
      <c r="CG48" s="361">
        <v>0</v>
      </c>
      <c r="CH48" s="361">
        <v>0</v>
      </c>
      <c r="CI48" s="361">
        <v>0</v>
      </c>
      <c r="CJ48" s="361"/>
      <c r="CK48" s="361"/>
      <c r="CL48" s="361"/>
      <c r="CM48" s="361"/>
      <c r="CN48" s="361"/>
      <c r="CO48" s="361"/>
      <c r="CP48" s="334"/>
      <c r="CQ48" s="334"/>
      <c r="CR48" s="334"/>
      <c r="CS48" s="334"/>
    </row>
    <row r="49" spans="1:97" s="333" customFormat="1" x14ac:dyDescent="0.25">
      <c r="A49" s="360"/>
      <c r="B49" s="383" t="s">
        <v>26</v>
      </c>
      <c r="C49" s="383">
        <f t="shared" si="0"/>
        <v>0</v>
      </c>
      <c r="D49" s="383">
        <f t="shared" si="3"/>
        <v>0</v>
      </c>
      <c r="E49" s="383">
        <f t="shared" si="2"/>
        <v>0</v>
      </c>
      <c r="F49" s="414"/>
      <c r="G49" s="415"/>
      <c r="H49" s="384"/>
      <c r="I49" s="385"/>
      <c r="J49" s="384"/>
      <c r="K49" s="386"/>
      <c r="L49" s="384"/>
      <c r="M49" s="386"/>
      <c r="N49" s="384"/>
      <c r="O49" s="386"/>
      <c r="P49" s="384"/>
      <c r="Q49" s="386"/>
      <c r="R49" s="384"/>
      <c r="S49" s="386"/>
      <c r="T49" s="384"/>
      <c r="U49" s="386"/>
      <c r="V49" s="384"/>
      <c r="W49" s="386"/>
      <c r="X49" s="384"/>
      <c r="Y49" s="386"/>
      <c r="Z49" s="384"/>
      <c r="AA49" s="386"/>
      <c r="AB49" s="384"/>
      <c r="AC49" s="386"/>
      <c r="AD49" s="384"/>
      <c r="AE49" s="386"/>
      <c r="AF49" s="384"/>
      <c r="AG49" s="386"/>
      <c r="AH49" s="384"/>
      <c r="AI49" s="386"/>
      <c r="AJ49" s="384"/>
      <c r="AK49" s="386"/>
      <c r="AL49" s="387"/>
      <c r="AM49" s="386"/>
      <c r="AN49" s="386"/>
      <c r="AO49" s="388"/>
      <c r="AP49" s="388"/>
      <c r="AQ49" s="388"/>
      <c r="AR49" s="382" t="s">
        <v>138</v>
      </c>
      <c r="BX49" s="334"/>
      <c r="BY49" s="334"/>
      <c r="BZ49" s="334"/>
      <c r="CA49" s="334"/>
      <c r="CB49" s="334"/>
      <c r="CC49" s="334"/>
      <c r="CD49" s="334"/>
      <c r="CE49" s="334"/>
      <c r="CF49" s="334"/>
      <c r="CG49" s="361"/>
      <c r="CH49" s="361"/>
      <c r="CI49" s="361">
        <v>0</v>
      </c>
      <c r="CJ49" s="361"/>
      <c r="CK49" s="361"/>
      <c r="CL49" s="361"/>
      <c r="CM49" s="361"/>
      <c r="CN49" s="361"/>
      <c r="CO49" s="361"/>
      <c r="CP49" s="334"/>
      <c r="CQ49" s="334"/>
      <c r="CR49" s="334"/>
      <c r="CS49" s="334"/>
    </row>
    <row r="50" spans="1:97" s="333" customFormat="1" x14ac:dyDescent="0.25">
      <c r="A50" s="360"/>
      <c r="B50" s="383" t="s">
        <v>27</v>
      </c>
      <c r="C50" s="383">
        <f t="shared" si="0"/>
        <v>0</v>
      </c>
      <c r="D50" s="383">
        <f t="shared" si="3"/>
        <v>0</v>
      </c>
      <c r="E50" s="383">
        <f t="shared" si="2"/>
        <v>0</v>
      </c>
      <c r="F50" s="414"/>
      <c r="G50" s="415"/>
      <c r="H50" s="384"/>
      <c r="I50" s="385"/>
      <c r="J50" s="384"/>
      <c r="K50" s="386"/>
      <c r="L50" s="384"/>
      <c r="M50" s="386"/>
      <c r="N50" s="384"/>
      <c r="O50" s="386"/>
      <c r="P50" s="384"/>
      <c r="Q50" s="386"/>
      <c r="R50" s="384"/>
      <c r="S50" s="386"/>
      <c r="T50" s="384"/>
      <c r="U50" s="386"/>
      <c r="V50" s="384"/>
      <c r="W50" s="386"/>
      <c r="X50" s="384"/>
      <c r="Y50" s="386"/>
      <c r="Z50" s="384"/>
      <c r="AA50" s="386"/>
      <c r="AB50" s="384"/>
      <c r="AC50" s="386"/>
      <c r="AD50" s="384"/>
      <c r="AE50" s="386"/>
      <c r="AF50" s="384"/>
      <c r="AG50" s="386"/>
      <c r="AH50" s="384"/>
      <c r="AI50" s="386"/>
      <c r="AJ50" s="384"/>
      <c r="AK50" s="386"/>
      <c r="AL50" s="387"/>
      <c r="AM50" s="386"/>
      <c r="AN50" s="386"/>
      <c r="AO50" s="388"/>
      <c r="AP50" s="388"/>
      <c r="AQ50" s="388"/>
      <c r="AR50" s="382" t="s">
        <v>138</v>
      </c>
      <c r="BX50" s="334"/>
      <c r="BY50" s="334"/>
      <c r="BZ50" s="334"/>
      <c r="CA50" s="334"/>
      <c r="CB50" s="334"/>
      <c r="CC50" s="334"/>
      <c r="CD50" s="334"/>
      <c r="CE50" s="334"/>
      <c r="CF50" s="334"/>
      <c r="CG50" s="361"/>
      <c r="CH50" s="361">
        <v>0</v>
      </c>
      <c r="CI50" s="361">
        <v>0</v>
      </c>
      <c r="CJ50" s="361"/>
      <c r="CK50" s="361"/>
      <c r="CL50" s="361"/>
      <c r="CM50" s="361"/>
      <c r="CN50" s="361"/>
      <c r="CO50" s="361"/>
      <c r="CP50" s="334"/>
      <c r="CQ50" s="334"/>
      <c r="CR50" s="334"/>
      <c r="CS50" s="334"/>
    </row>
    <row r="51" spans="1:97" s="333" customFormat="1" x14ac:dyDescent="0.25">
      <c r="A51" s="360"/>
      <c r="B51" s="383" t="s">
        <v>28</v>
      </c>
      <c r="C51" s="383">
        <f t="shared" si="0"/>
        <v>0</v>
      </c>
      <c r="D51" s="383">
        <f t="shared" si="3"/>
        <v>0</v>
      </c>
      <c r="E51" s="383">
        <f t="shared" si="2"/>
        <v>0</v>
      </c>
      <c r="F51" s="414"/>
      <c r="G51" s="415"/>
      <c r="H51" s="384"/>
      <c r="I51" s="385"/>
      <c r="J51" s="384"/>
      <c r="K51" s="386"/>
      <c r="L51" s="384"/>
      <c r="M51" s="386"/>
      <c r="N51" s="384"/>
      <c r="O51" s="386"/>
      <c r="P51" s="384"/>
      <c r="Q51" s="386"/>
      <c r="R51" s="384"/>
      <c r="S51" s="386"/>
      <c r="T51" s="384"/>
      <c r="U51" s="386"/>
      <c r="V51" s="384"/>
      <c r="W51" s="386"/>
      <c r="X51" s="384"/>
      <c r="Y51" s="386"/>
      <c r="Z51" s="384"/>
      <c r="AA51" s="386"/>
      <c r="AB51" s="384"/>
      <c r="AC51" s="386"/>
      <c r="AD51" s="384"/>
      <c r="AE51" s="386"/>
      <c r="AF51" s="384"/>
      <c r="AG51" s="386"/>
      <c r="AH51" s="384"/>
      <c r="AI51" s="386"/>
      <c r="AJ51" s="384"/>
      <c r="AK51" s="386"/>
      <c r="AL51" s="387"/>
      <c r="AM51" s="386"/>
      <c r="AN51" s="386"/>
      <c r="AO51" s="388"/>
      <c r="AP51" s="388"/>
      <c r="AQ51" s="388"/>
      <c r="AR51" s="382" t="s">
        <v>138</v>
      </c>
      <c r="BX51" s="334"/>
      <c r="BY51" s="334"/>
      <c r="BZ51" s="334"/>
      <c r="CA51" s="334"/>
      <c r="CB51" s="334"/>
      <c r="CC51" s="334"/>
      <c r="CD51" s="334"/>
      <c r="CE51" s="334"/>
      <c r="CF51" s="334"/>
      <c r="CG51" s="361"/>
      <c r="CH51" s="361">
        <v>0</v>
      </c>
      <c r="CI51" s="361">
        <v>0</v>
      </c>
      <c r="CJ51" s="361"/>
      <c r="CK51" s="361"/>
      <c r="CL51" s="361"/>
      <c r="CM51" s="361"/>
      <c r="CN51" s="361"/>
      <c r="CO51" s="361"/>
      <c r="CP51" s="334"/>
      <c r="CQ51" s="334"/>
      <c r="CR51" s="334"/>
      <c r="CS51" s="334"/>
    </row>
    <row r="52" spans="1:97" s="333" customFormat="1" x14ac:dyDescent="0.25">
      <c r="A52" s="360"/>
      <c r="B52" s="383" t="s">
        <v>29</v>
      </c>
      <c r="C52" s="383">
        <f t="shared" si="0"/>
        <v>0</v>
      </c>
      <c r="D52" s="383">
        <f t="shared" si="3"/>
        <v>0</v>
      </c>
      <c r="E52" s="383">
        <f t="shared" si="2"/>
        <v>0</v>
      </c>
      <c r="F52" s="414"/>
      <c r="G52" s="415"/>
      <c r="H52" s="384"/>
      <c r="I52" s="385"/>
      <c r="J52" s="384"/>
      <c r="K52" s="386"/>
      <c r="L52" s="384"/>
      <c r="M52" s="386"/>
      <c r="N52" s="384"/>
      <c r="O52" s="386"/>
      <c r="P52" s="384"/>
      <c r="Q52" s="386"/>
      <c r="R52" s="384"/>
      <c r="S52" s="386"/>
      <c r="T52" s="384"/>
      <c r="U52" s="386"/>
      <c r="V52" s="384"/>
      <c r="W52" s="386"/>
      <c r="X52" s="384"/>
      <c r="Y52" s="386"/>
      <c r="Z52" s="384"/>
      <c r="AA52" s="386"/>
      <c r="AB52" s="384"/>
      <c r="AC52" s="386"/>
      <c r="AD52" s="384"/>
      <c r="AE52" s="386"/>
      <c r="AF52" s="384"/>
      <c r="AG52" s="386"/>
      <c r="AH52" s="384"/>
      <c r="AI52" s="386"/>
      <c r="AJ52" s="384"/>
      <c r="AK52" s="386"/>
      <c r="AL52" s="387"/>
      <c r="AM52" s="386"/>
      <c r="AN52" s="386"/>
      <c r="AO52" s="388"/>
      <c r="AP52" s="388"/>
      <c r="AQ52" s="388"/>
      <c r="AR52" s="382" t="s">
        <v>138</v>
      </c>
      <c r="BX52" s="334"/>
      <c r="BY52" s="334"/>
      <c r="BZ52" s="334"/>
      <c r="CA52" s="334"/>
      <c r="CB52" s="334"/>
      <c r="CC52" s="334"/>
      <c r="CD52" s="334"/>
      <c r="CE52" s="334"/>
      <c r="CF52" s="334"/>
      <c r="CG52" s="361"/>
      <c r="CH52" s="361">
        <v>0</v>
      </c>
      <c r="CI52" s="361">
        <v>0</v>
      </c>
      <c r="CJ52" s="361"/>
      <c r="CK52" s="361"/>
      <c r="CL52" s="361"/>
      <c r="CM52" s="361"/>
      <c r="CN52" s="361"/>
      <c r="CO52" s="361"/>
      <c r="CP52" s="334"/>
      <c r="CQ52" s="334"/>
      <c r="CR52" s="334"/>
      <c r="CS52" s="334"/>
    </row>
    <row r="53" spans="1:97" s="333" customFormat="1" x14ac:dyDescent="0.25">
      <c r="A53" s="360"/>
      <c r="B53" s="383" t="s">
        <v>30</v>
      </c>
      <c r="C53" s="383">
        <f t="shared" si="0"/>
        <v>0</v>
      </c>
      <c r="D53" s="383">
        <f t="shared" si="3"/>
        <v>0</v>
      </c>
      <c r="E53" s="383">
        <f t="shared" si="2"/>
        <v>0</v>
      </c>
      <c r="F53" s="414"/>
      <c r="G53" s="415"/>
      <c r="H53" s="384"/>
      <c r="I53" s="385"/>
      <c r="J53" s="384"/>
      <c r="K53" s="386"/>
      <c r="L53" s="384"/>
      <c r="M53" s="386"/>
      <c r="N53" s="384"/>
      <c r="O53" s="386"/>
      <c r="P53" s="384"/>
      <c r="Q53" s="386"/>
      <c r="R53" s="384"/>
      <c r="S53" s="386"/>
      <c r="T53" s="384"/>
      <c r="U53" s="386"/>
      <c r="V53" s="384"/>
      <c r="W53" s="386"/>
      <c r="X53" s="384"/>
      <c r="Y53" s="386"/>
      <c r="Z53" s="384"/>
      <c r="AA53" s="386"/>
      <c r="AB53" s="384"/>
      <c r="AC53" s="386"/>
      <c r="AD53" s="384"/>
      <c r="AE53" s="386"/>
      <c r="AF53" s="384"/>
      <c r="AG53" s="386"/>
      <c r="AH53" s="384"/>
      <c r="AI53" s="386"/>
      <c r="AJ53" s="384"/>
      <c r="AK53" s="386"/>
      <c r="AL53" s="387"/>
      <c r="AM53" s="386"/>
      <c r="AN53" s="386"/>
      <c r="AO53" s="388"/>
      <c r="AP53" s="388"/>
      <c r="AQ53" s="388"/>
      <c r="AR53" s="382" t="s">
        <v>138</v>
      </c>
      <c r="BX53" s="334"/>
      <c r="BY53" s="334"/>
      <c r="BZ53" s="334"/>
      <c r="CA53" s="334"/>
      <c r="CB53" s="334"/>
      <c r="CC53" s="334"/>
      <c r="CD53" s="334"/>
      <c r="CE53" s="334"/>
      <c r="CF53" s="334"/>
      <c r="CG53" s="361"/>
      <c r="CH53" s="361">
        <v>0</v>
      </c>
      <c r="CI53" s="361">
        <v>0</v>
      </c>
      <c r="CJ53" s="361"/>
      <c r="CK53" s="361"/>
      <c r="CL53" s="361"/>
      <c r="CM53" s="361"/>
      <c r="CN53" s="361"/>
      <c r="CO53" s="361"/>
      <c r="CP53" s="334"/>
      <c r="CQ53" s="334"/>
      <c r="CR53" s="334"/>
      <c r="CS53" s="334"/>
    </row>
    <row r="54" spans="1:97" s="333" customFormat="1" x14ac:dyDescent="0.25">
      <c r="A54" s="360"/>
      <c r="B54" s="389" t="s">
        <v>31</v>
      </c>
      <c r="C54" s="389">
        <f t="shared" si="0"/>
        <v>0</v>
      </c>
      <c r="D54" s="389">
        <f t="shared" si="3"/>
        <v>0</v>
      </c>
      <c r="E54" s="389">
        <f t="shared" si="2"/>
        <v>0</v>
      </c>
      <c r="F54" s="414"/>
      <c r="G54" s="415"/>
      <c r="H54" s="390"/>
      <c r="I54" s="391"/>
      <c r="J54" s="390"/>
      <c r="K54" s="392"/>
      <c r="L54" s="390"/>
      <c r="M54" s="392"/>
      <c r="N54" s="390"/>
      <c r="O54" s="392"/>
      <c r="P54" s="390"/>
      <c r="Q54" s="392"/>
      <c r="R54" s="390"/>
      <c r="S54" s="392"/>
      <c r="T54" s="390"/>
      <c r="U54" s="392"/>
      <c r="V54" s="390"/>
      <c r="W54" s="392"/>
      <c r="X54" s="390"/>
      <c r="Y54" s="392"/>
      <c r="Z54" s="390"/>
      <c r="AA54" s="392"/>
      <c r="AB54" s="390"/>
      <c r="AC54" s="392"/>
      <c r="AD54" s="390"/>
      <c r="AE54" s="392"/>
      <c r="AF54" s="390"/>
      <c r="AG54" s="392"/>
      <c r="AH54" s="390"/>
      <c r="AI54" s="392"/>
      <c r="AJ54" s="390"/>
      <c r="AK54" s="392"/>
      <c r="AL54" s="393"/>
      <c r="AM54" s="392"/>
      <c r="AN54" s="392"/>
      <c r="AO54" s="388"/>
      <c r="AP54" s="388"/>
      <c r="AQ54" s="388"/>
      <c r="AR54" s="382" t="s">
        <v>138</v>
      </c>
      <c r="BX54" s="334"/>
      <c r="BY54" s="334"/>
      <c r="BZ54" s="334"/>
      <c r="CA54" s="334"/>
      <c r="CB54" s="334"/>
      <c r="CC54" s="334"/>
      <c r="CD54" s="334"/>
      <c r="CE54" s="334"/>
      <c r="CF54" s="334"/>
      <c r="CG54" s="361"/>
      <c r="CH54" s="361">
        <v>0</v>
      </c>
      <c r="CI54" s="361">
        <v>0</v>
      </c>
      <c r="CJ54" s="361"/>
      <c r="CK54" s="361"/>
      <c r="CL54" s="361"/>
      <c r="CM54" s="361"/>
      <c r="CN54" s="361"/>
      <c r="CO54" s="361"/>
      <c r="CP54" s="334"/>
      <c r="CQ54" s="334"/>
      <c r="CR54" s="334"/>
      <c r="CS54" s="334"/>
    </row>
    <row r="55" spans="1:97" s="333" customFormat="1" x14ac:dyDescent="0.25">
      <c r="A55" s="360"/>
      <c r="B55" s="383" t="s">
        <v>32</v>
      </c>
      <c r="C55" s="383">
        <f t="shared" si="0"/>
        <v>0</v>
      </c>
      <c r="D55" s="383">
        <f t="shared" si="3"/>
        <v>0</v>
      </c>
      <c r="E55" s="383">
        <f t="shared" si="2"/>
        <v>0</v>
      </c>
      <c r="F55" s="414"/>
      <c r="G55" s="415"/>
      <c r="H55" s="384"/>
      <c r="I55" s="385"/>
      <c r="J55" s="384"/>
      <c r="K55" s="386"/>
      <c r="L55" s="384"/>
      <c r="M55" s="386"/>
      <c r="N55" s="384"/>
      <c r="O55" s="386"/>
      <c r="P55" s="384"/>
      <c r="Q55" s="386"/>
      <c r="R55" s="384"/>
      <c r="S55" s="386"/>
      <c r="T55" s="384"/>
      <c r="U55" s="386"/>
      <c r="V55" s="384"/>
      <c r="W55" s="386"/>
      <c r="X55" s="384"/>
      <c r="Y55" s="386"/>
      <c r="Z55" s="384"/>
      <c r="AA55" s="386"/>
      <c r="AB55" s="384"/>
      <c r="AC55" s="386"/>
      <c r="AD55" s="384"/>
      <c r="AE55" s="386"/>
      <c r="AF55" s="384"/>
      <c r="AG55" s="386"/>
      <c r="AH55" s="384"/>
      <c r="AI55" s="386"/>
      <c r="AJ55" s="384"/>
      <c r="AK55" s="386"/>
      <c r="AL55" s="387"/>
      <c r="AM55" s="386"/>
      <c r="AN55" s="386"/>
      <c r="AO55" s="388"/>
      <c r="AP55" s="388"/>
      <c r="AQ55" s="388"/>
      <c r="AR55" s="382" t="s">
        <v>138</v>
      </c>
      <c r="BX55" s="334"/>
      <c r="BY55" s="334"/>
      <c r="BZ55" s="334"/>
      <c r="CA55" s="334"/>
      <c r="CB55" s="334"/>
      <c r="CC55" s="334"/>
      <c r="CD55" s="334"/>
      <c r="CE55" s="334"/>
      <c r="CF55" s="334"/>
      <c r="CG55" s="361"/>
      <c r="CH55" s="361">
        <v>0</v>
      </c>
      <c r="CI55" s="361">
        <v>0</v>
      </c>
      <c r="CJ55" s="361"/>
      <c r="CK55" s="361"/>
      <c r="CL55" s="361"/>
      <c r="CM55" s="361"/>
      <c r="CN55" s="361"/>
      <c r="CO55" s="361"/>
      <c r="CP55" s="334"/>
      <c r="CQ55" s="334"/>
      <c r="CR55" s="334"/>
      <c r="CS55" s="334"/>
    </row>
    <row r="56" spans="1:97" s="333" customFormat="1" x14ac:dyDescent="0.25">
      <c r="A56" s="360"/>
      <c r="B56" s="394" t="s">
        <v>112</v>
      </c>
      <c r="C56" s="395">
        <f t="shared" si="0"/>
        <v>0</v>
      </c>
      <c r="D56" s="395">
        <f t="shared" si="3"/>
        <v>0</v>
      </c>
      <c r="E56" s="397">
        <f t="shared" si="2"/>
        <v>0</v>
      </c>
      <c r="F56" s="414"/>
      <c r="G56" s="424"/>
      <c r="H56" s="384"/>
      <c r="I56" s="385"/>
      <c r="J56" s="384"/>
      <c r="K56" s="386"/>
      <c r="L56" s="384"/>
      <c r="M56" s="386"/>
      <c r="N56" s="384"/>
      <c r="O56" s="386"/>
      <c r="P56" s="384"/>
      <c r="Q56" s="386"/>
      <c r="R56" s="384"/>
      <c r="S56" s="386"/>
      <c r="T56" s="384"/>
      <c r="U56" s="386"/>
      <c r="V56" s="384"/>
      <c r="W56" s="386"/>
      <c r="X56" s="384"/>
      <c r="Y56" s="386"/>
      <c r="Z56" s="384"/>
      <c r="AA56" s="386"/>
      <c r="AB56" s="384"/>
      <c r="AC56" s="386"/>
      <c r="AD56" s="384"/>
      <c r="AE56" s="386"/>
      <c r="AF56" s="384"/>
      <c r="AG56" s="425"/>
      <c r="AH56" s="384"/>
      <c r="AI56" s="386"/>
      <c r="AJ56" s="384"/>
      <c r="AK56" s="386"/>
      <c r="AL56" s="387"/>
      <c r="AM56" s="386"/>
      <c r="AN56" s="386"/>
      <c r="AO56" s="388"/>
      <c r="AP56" s="388"/>
      <c r="AQ56" s="388"/>
      <c r="AR56" s="382" t="s">
        <v>138</v>
      </c>
      <c r="BX56" s="334"/>
      <c r="BY56" s="334"/>
      <c r="BZ56" s="334"/>
      <c r="CA56" s="334"/>
      <c r="CB56" s="334"/>
      <c r="CC56" s="334"/>
      <c r="CD56" s="334"/>
      <c r="CE56" s="334"/>
      <c r="CF56" s="334"/>
      <c r="CG56" s="361"/>
      <c r="CH56" s="361">
        <v>0</v>
      </c>
      <c r="CI56" s="361">
        <v>0</v>
      </c>
      <c r="CJ56" s="361"/>
      <c r="CK56" s="361"/>
      <c r="CL56" s="361"/>
      <c r="CM56" s="361"/>
      <c r="CN56" s="361"/>
      <c r="CO56" s="361"/>
      <c r="CP56" s="334"/>
      <c r="CQ56" s="334"/>
      <c r="CR56" s="334"/>
      <c r="CS56" s="334"/>
    </row>
    <row r="57" spans="1:97" s="333" customFormat="1" x14ac:dyDescent="0.25">
      <c r="A57" s="375"/>
      <c r="B57" s="399" t="s">
        <v>33</v>
      </c>
      <c r="C57" s="399">
        <f t="shared" si="0"/>
        <v>0</v>
      </c>
      <c r="D57" s="399">
        <f t="shared" si="3"/>
        <v>0</v>
      </c>
      <c r="E57" s="399">
        <f t="shared" si="2"/>
        <v>0</v>
      </c>
      <c r="F57" s="421"/>
      <c r="G57" s="422"/>
      <c r="H57" s="400"/>
      <c r="I57" s="401"/>
      <c r="J57" s="400"/>
      <c r="K57" s="402"/>
      <c r="L57" s="400"/>
      <c r="M57" s="402"/>
      <c r="N57" s="400"/>
      <c r="O57" s="402"/>
      <c r="P57" s="400"/>
      <c r="Q57" s="402"/>
      <c r="R57" s="400"/>
      <c r="S57" s="402"/>
      <c r="T57" s="400"/>
      <c r="U57" s="402"/>
      <c r="V57" s="400"/>
      <c r="W57" s="402"/>
      <c r="X57" s="400"/>
      <c r="Y57" s="402"/>
      <c r="Z57" s="400"/>
      <c r="AA57" s="402"/>
      <c r="AB57" s="400"/>
      <c r="AC57" s="402"/>
      <c r="AD57" s="400"/>
      <c r="AE57" s="402"/>
      <c r="AF57" s="400"/>
      <c r="AG57" s="402"/>
      <c r="AH57" s="400"/>
      <c r="AI57" s="402"/>
      <c r="AJ57" s="400"/>
      <c r="AK57" s="402"/>
      <c r="AL57" s="423"/>
      <c r="AM57" s="402"/>
      <c r="AN57" s="402"/>
      <c r="AO57" s="404"/>
      <c r="AP57" s="404"/>
      <c r="AQ57" s="404"/>
      <c r="AR57" s="382" t="s">
        <v>138</v>
      </c>
      <c r="BX57" s="334"/>
      <c r="BY57" s="334"/>
      <c r="BZ57" s="334"/>
      <c r="CA57" s="334"/>
      <c r="CB57" s="334"/>
      <c r="CC57" s="334"/>
      <c r="CD57" s="334"/>
      <c r="CE57" s="334"/>
      <c r="CF57" s="334"/>
      <c r="CG57" s="361"/>
      <c r="CH57" s="361">
        <v>0</v>
      </c>
      <c r="CI57" s="361">
        <v>0</v>
      </c>
      <c r="CJ57" s="361"/>
      <c r="CK57" s="361"/>
      <c r="CL57" s="361"/>
      <c r="CM57" s="361"/>
      <c r="CN57" s="361"/>
      <c r="CO57" s="361"/>
      <c r="CP57" s="334"/>
      <c r="CQ57" s="334"/>
      <c r="CR57" s="334"/>
      <c r="CS57" s="334"/>
    </row>
    <row r="58" spans="1:97" s="333" customFormat="1" x14ac:dyDescent="0.25">
      <c r="A58" s="351" t="s">
        <v>37</v>
      </c>
      <c r="B58" s="376" t="s">
        <v>24</v>
      </c>
      <c r="C58" s="376">
        <f t="shared" si="0"/>
        <v>0</v>
      </c>
      <c r="D58" s="376">
        <f t="shared" si="3"/>
        <v>0</v>
      </c>
      <c r="E58" s="376">
        <f t="shared" si="2"/>
        <v>0</v>
      </c>
      <c r="F58" s="412"/>
      <c r="G58" s="413"/>
      <c r="H58" s="412"/>
      <c r="I58" s="413"/>
      <c r="J58" s="377"/>
      <c r="K58" s="379"/>
      <c r="L58" s="377"/>
      <c r="M58" s="379"/>
      <c r="N58" s="377"/>
      <c r="O58" s="379"/>
      <c r="P58" s="377"/>
      <c r="Q58" s="379"/>
      <c r="R58" s="377"/>
      <c r="S58" s="379"/>
      <c r="T58" s="377"/>
      <c r="U58" s="379"/>
      <c r="V58" s="377"/>
      <c r="W58" s="379"/>
      <c r="X58" s="377"/>
      <c r="Y58" s="379"/>
      <c r="Z58" s="377"/>
      <c r="AA58" s="379"/>
      <c r="AB58" s="377"/>
      <c r="AC58" s="379"/>
      <c r="AD58" s="377"/>
      <c r="AE58" s="379"/>
      <c r="AF58" s="377"/>
      <c r="AG58" s="379"/>
      <c r="AH58" s="377"/>
      <c r="AI58" s="379"/>
      <c r="AJ58" s="377"/>
      <c r="AK58" s="379"/>
      <c r="AL58" s="380"/>
      <c r="AM58" s="379"/>
      <c r="AN58" s="379"/>
      <c r="AO58" s="426"/>
      <c r="AP58" s="426"/>
      <c r="AQ58" s="426"/>
      <c r="AR58" s="382" t="s">
        <v>138</v>
      </c>
      <c r="BX58" s="334"/>
      <c r="BY58" s="334"/>
      <c r="BZ58" s="334"/>
      <c r="CA58" s="334"/>
      <c r="CB58" s="334"/>
      <c r="CC58" s="334"/>
      <c r="CD58" s="334"/>
      <c r="CE58" s="334"/>
      <c r="CF58" s="334"/>
      <c r="CG58" s="361"/>
      <c r="CH58" s="361">
        <v>0</v>
      </c>
      <c r="CI58" s="361">
        <v>0</v>
      </c>
      <c r="CJ58" s="361"/>
      <c r="CK58" s="361"/>
      <c r="CL58" s="361"/>
      <c r="CM58" s="361"/>
      <c r="CN58" s="361"/>
      <c r="CO58" s="361"/>
      <c r="CP58" s="334"/>
      <c r="CQ58" s="334"/>
      <c r="CR58" s="334"/>
      <c r="CS58" s="334"/>
    </row>
    <row r="59" spans="1:97" s="333" customFormat="1" x14ac:dyDescent="0.25">
      <c r="A59" s="360"/>
      <c r="B59" s="383" t="s">
        <v>25</v>
      </c>
      <c r="C59" s="383">
        <f t="shared" si="0"/>
        <v>0</v>
      </c>
      <c r="D59" s="383">
        <f t="shared" si="3"/>
        <v>0</v>
      </c>
      <c r="E59" s="383">
        <f t="shared" si="2"/>
        <v>0</v>
      </c>
      <c r="F59" s="414"/>
      <c r="G59" s="415"/>
      <c r="H59" s="414"/>
      <c r="I59" s="415"/>
      <c r="J59" s="384"/>
      <c r="K59" s="386"/>
      <c r="L59" s="384"/>
      <c r="M59" s="386"/>
      <c r="N59" s="384"/>
      <c r="O59" s="386"/>
      <c r="P59" s="384"/>
      <c r="Q59" s="386"/>
      <c r="R59" s="384"/>
      <c r="S59" s="386"/>
      <c r="T59" s="384"/>
      <c r="U59" s="386"/>
      <c r="V59" s="384"/>
      <c r="W59" s="386"/>
      <c r="X59" s="384"/>
      <c r="Y59" s="386"/>
      <c r="Z59" s="384"/>
      <c r="AA59" s="386"/>
      <c r="AB59" s="384"/>
      <c r="AC59" s="386"/>
      <c r="AD59" s="384"/>
      <c r="AE59" s="386"/>
      <c r="AF59" s="384"/>
      <c r="AG59" s="386"/>
      <c r="AH59" s="384"/>
      <c r="AI59" s="386"/>
      <c r="AJ59" s="384"/>
      <c r="AK59" s="386"/>
      <c r="AL59" s="387"/>
      <c r="AM59" s="386"/>
      <c r="AN59" s="386"/>
      <c r="AO59" s="388"/>
      <c r="AP59" s="388"/>
      <c r="AQ59" s="388"/>
      <c r="AR59" s="382" t="s">
        <v>138</v>
      </c>
      <c r="BX59" s="334"/>
      <c r="BY59" s="334"/>
      <c r="BZ59" s="334"/>
      <c r="CA59" s="334"/>
      <c r="CB59" s="334"/>
      <c r="CC59" s="334"/>
      <c r="CD59" s="334"/>
      <c r="CE59" s="334"/>
      <c r="CF59" s="334"/>
      <c r="CG59" s="361"/>
      <c r="CH59" s="361">
        <v>0</v>
      </c>
      <c r="CI59" s="361">
        <v>0</v>
      </c>
      <c r="CJ59" s="361"/>
      <c r="CK59" s="361"/>
      <c r="CL59" s="361"/>
      <c r="CM59" s="361"/>
      <c r="CN59" s="361"/>
      <c r="CO59" s="361"/>
      <c r="CP59" s="334"/>
      <c r="CQ59" s="334"/>
      <c r="CR59" s="334"/>
      <c r="CS59" s="334"/>
    </row>
    <row r="60" spans="1:97" s="333" customFormat="1" x14ac:dyDescent="0.25">
      <c r="A60" s="360"/>
      <c r="B60" s="383" t="s">
        <v>26</v>
      </c>
      <c r="C60" s="383">
        <f t="shared" si="0"/>
        <v>0</v>
      </c>
      <c r="D60" s="383">
        <f t="shared" si="3"/>
        <v>0</v>
      </c>
      <c r="E60" s="383">
        <f t="shared" si="2"/>
        <v>0</v>
      </c>
      <c r="F60" s="414"/>
      <c r="G60" s="415"/>
      <c r="H60" s="414"/>
      <c r="I60" s="415"/>
      <c r="J60" s="384"/>
      <c r="K60" s="386"/>
      <c r="L60" s="384"/>
      <c r="M60" s="386"/>
      <c r="N60" s="384"/>
      <c r="O60" s="386"/>
      <c r="P60" s="384"/>
      <c r="Q60" s="386"/>
      <c r="R60" s="384"/>
      <c r="S60" s="386"/>
      <c r="T60" s="384"/>
      <c r="U60" s="386"/>
      <c r="V60" s="384"/>
      <c r="W60" s="386"/>
      <c r="X60" s="384"/>
      <c r="Y60" s="386"/>
      <c r="Z60" s="384"/>
      <c r="AA60" s="386"/>
      <c r="AB60" s="384"/>
      <c r="AC60" s="386"/>
      <c r="AD60" s="384"/>
      <c r="AE60" s="386"/>
      <c r="AF60" s="384"/>
      <c r="AG60" s="386"/>
      <c r="AH60" s="384"/>
      <c r="AI60" s="386"/>
      <c r="AJ60" s="384"/>
      <c r="AK60" s="386"/>
      <c r="AL60" s="387"/>
      <c r="AM60" s="386"/>
      <c r="AN60" s="386"/>
      <c r="AO60" s="388"/>
      <c r="AP60" s="388"/>
      <c r="AQ60" s="388"/>
      <c r="AR60" s="382" t="s">
        <v>138</v>
      </c>
      <c r="BX60" s="334"/>
      <c r="BY60" s="334"/>
      <c r="BZ60" s="334"/>
      <c r="CA60" s="334"/>
      <c r="CB60" s="334"/>
      <c r="CC60" s="334"/>
      <c r="CD60" s="334"/>
      <c r="CE60" s="334"/>
      <c r="CF60" s="334"/>
      <c r="CG60" s="361"/>
      <c r="CH60" s="361">
        <v>0</v>
      </c>
      <c r="CI60" s="361">
        <v>0</v>
      </c>
      <c r="CJ60" s="361"/>
      <c r="CK60" s="361"/>
      <c r="CL60" s="361"/>
      <c r="CM60" s="361"/>
      <c r="CN60" s="361"/>
      <c r="CO60" s="361"/>
      <c r="CP60" s="334"/>
      <c r="CQ60" s="334"/>
      <c r="CR60" s="334"/>
      <c r="CS60" s="334"/>
    </row>
    <row r="61" spans="1:97" s="333" customFormat="1" x14ac:dyDescent="0.25">
      <c r="A61" s="360"/>
      <c r="B61" s="383" t="s">
        <v>28</v>
      </c>
      <c r="C61" s="383">
        <f t="shared" si="0"/>
        <v>0</v>
      </c>
      <c r="D61" s="383">
        <f t="shared" si="3"/>
        <v>0</v>
      </c>
      <c r="E61" s="383">
        <f t="shared" si="2"/>
        <v>0</v>
      </c>
      <c r="F61" s="414"/>
      <c r="G61" s="415"/>
      <c r="H61" s="414"/>
      <c r="I61" s="415"/>
      <c r="J61" s="384"/>
      <c r="K61" s="386"/>
      <c r="L61" s="384"/>
      <c r="M61" s="386"/>
      <c r="N61" s="384"/>
      <c r="O61" s="386"/>
      <c r="P61" s="384"/>
      <c r="Q61" s="386"/>
      <c r="R61" s="384"/>
      <c r="S61" s="386"/>
      <c r="T61" s="384"/>
      <c r="U61" s="386"/>
      <c r="V61" s="384"/>
      <c r="W61" s="386"/>
      <c r="X61" s="384"/>
      <c r="Y61" s="386"/>
      <c r="Z61" s="384"/>
      <c r="AA61" s="386"/>
      <c r="AB61" s="384"/>
      <c r="AC61" s="386"/>
      <c r="AD61" s="384"/>
      <c r="AE61" s="386"/>
      <c r="AF61" s="384"/>
      <c r="AG61" s="386"/>
      <c r="AH61" s="384"/>
      <c r="AI61" s="386"/>
      <c r="AJ61" s="384"/>
      <c r="AK61" s="386"/>
      <c r="AL61" s="387"/>
      <c r="AM61" s="386"/>
      <c r="AN61" s="386"/>
      <c r="AO61" s="388"/>
      <c r="AP61" s="388"/>
      <c r="AQ61" s="388"/>
      <c r="AR61" s="382" t="s">
        <v>138</v>
      </c>
      <c r="BX61" s="334"/>
      <c r="BY61" s="334"/>
      <c r="BZ61" s="334"/>
      <c r="CA61" s="334"/>
      <c r="CB61" s="334"/>
      <c r="CC61" s="334"/>
      <c r="CD61" s="334"/>
      <c r="CE61" s="334"/>
      <c r="CF61" s="334"/>
      <c r="CG61" s="361"/>
      <c r="CH61" s="361">
        <v>0</v>
      </c>
      <c r="CI61" s="361">
        <v>0</v>
      </c>
      <c r="CJ61" s="361"/>
      <c r="CK61" s="361"/>
      <c r="CL61" s="361"/>
      <c r="CM61" s="361"/>
      <c r="CN61" s="361"/>
      <c r="CO61" s="361"/>
      <c r="CP61" s="334"/>
      <c r="CQ61" s="334"/>
      <c r="CR61" s="334"/>
      <c r="CS61" s="334"/>
    </row>
    <row r="62" spans="1:97" s="333" customFormat="1" x14ac:dyDescent="0.25">
      <c r="A62" s="360"/>
      <c r="B62" s="383" t="s">
        <v>29</v>
      </c>
      <c r="C62" s="383">
        <f t="shared" si="0"/>
        <v>0</v>
      </c>
      <c r="D62" s="383">
        <f t="shared" si="3"/>
        <v>0</v>
      </c>
      <c r="E62" s="383">
        <f t="shared" si="2"/>
        <v>0</v>
      </c>
      <c r="F62" s="414"/>
      <c r="G62" s="415"/>
      <c r="H62" s="414"/>
      <c r="I62" s="415"/>
      <c r="J62" s="384"/>
      <c r="K62" s="386"/>
      <c r="L62" s="384"/>
      <c r="M62" s="386"/>
      <c r="N62" s="384"/>
      <c r="O62" s="386"/>
      <c r="P62" s="384"/>
      <c r="Q62" s="386"/>
      <c r="R62" s="384"/>
      <c r="S62" s="386"/>
      <c r="T62" s="384"/>
      <c r="U62" s="386"/>
      <c r="V62" s="384"/>
      <c r="W62" s="386"/>
      <c r="X62" s="384"/>
      <c r="Y62" s="386"/>
      <c r="Z62" s="384"/>
      <c r="AA62" s="386"/>
      <c r="AB62" s="384"/>
      <c r="AC62" s="386"/>
      <c r="AD62" s="384"/>
      <c r="AE62" s="386"/>
      <c r="AF62" s="384"/>
      <c r="AG62" s="386"/>
      <c r="AH62" s="384"/>
      <c r="AI62" s="386"/>
      <c r="AJ62" s="384"/>
      <c r="AK62" s="386"/>
      <c r="AL62" s="387"/>
      <c r="AM62" s="386"/>
      <c r="AN62" s="386"/>
      <c r="AO62" s="388"/>
      <c r="AP62" s="388"/>
      <c r="AQ62" s="388"/>
      <c r="AR62" s="382" t="s">
        <v>138</v>
      </c>
      <c r="BX62" s="334"/>
      <c r="BY62" s="334"/>
      <c r="BZ62" s="334"/>
      <c r="CA62" s="334"/>
      <c r="CB62" s="334"/>
      <c r="CC62" s="334"/>
      <c r="CD62" s="334"/>
      <c r="CE62" s="334"/>
      <c r="CF62" s="334"/>
      <c r="CG62" s="361"/>
      <c r="CH62" s="361">
        <v>0</v>
      </c>
      <c r="CI62" s="361">
        <v>0</v>
      </c>
      <c r="CJ62" s="361"/>
      <c r="CK62" s="361"/>
      <c r="CL62" s="361"/>
      <c r="CM62" s="361"/>
      <c r="CN62" s="361"/>
      <c r="CO62" s="361"/>
      <c r="CP62" s="334"/>
      <c r="CQ62" s="334"/>
      <c r="CR62" s="334"/>
      <c r="CS62" s="334"/>
    </row>
    <row r="63" spans="1:97" s="333" customFormat="1" x14ac:dyDescent="0.25">
      <c r="A63" s="360"/>
      <c r="B63" s="427" t="s">
        <v>112</v>
      </c>
      <c r="C63" s="396">
        <f t="shared" si="0"/>
        <v>0</v>
      </c>
      <c r="D63" s="395">
        <f t="shared" si="3"/>
        <v>0</v>
      </c>
      <c r="E63" s="397">
        <f t="shared" si="2"/>
        <v>0</v>
      </c>
      <c r="F63" s="414"/>
      <c r="G63" s="415"/>
      <c r="H63" s="414"/>
      <c r="I63" s="415"/>
      <c r="J63" s="390"/>
      <c r="K63" s="392"/>
      <c r="L63" s="390"/>
      <c r="M63" s="392"/>
      <c r="N63" s="390"/>
      <c r="O63" s="392"/>
      <c r="P63" s="390"/>
      <c r="Q63" s="392"/>
      <c r="R63" s="390"/>
      <c r="S63" s="392"/>
      <c r="T63" s="390"/>
      <c r="U63" s="392"/>
      <c r="V63" s="390"/>
      <c r="W63" s="392"/>
      <c r="X63" s="390"/>
      <c r="Y63" s="392"/>
      <c r="Z63" s="390"/>
      <c r="AA63" s="392"/>
      <c r="AB63" s="390"/>
      <c r="AC63" s="392"/>
      <c r="AD63" s="390"/>
      <c r="AE63" s="392"/>
      <c r="AF63" s="390"/>
      <c r="AG63" s="392"/>
      <c r="AH63" s="390"/>
      <c r="AI63" s="392"/>
      <c r="AJ63" s="390"/>
      <c r="AK63" s="392"/>
      <c r="AL63" s="393"/>
      <c r="AM63" s="392"/>
      <c r="AN63" s="392"/>
      <c r="AO63" s="428"/>
      <c r="AP63" s="428"/>
      <c r="AQ63" s="428"/>
      <c r="AR63" s="382" t="s">
        <v>138</v>
      </c>
      <c r="BX63" s="334"/>
      <c r="BY63" s="334"/>
      <c r="BZ63" s="334"/>
      <c r="CA63" s="334"/>
      <c r="CB63" s="334"/>
      <c r="CC63" s="334"/>
      <c r="CD63" s="334"/>
      <c r="CE63" s="334"/>
      <c r="CF63" s="334"/>
      <c r="CG63" s="361"/>
      <c r="CH63" s="361">
        <v>0</v>
      </c>
      <c r="CI63" s="361">
        <v>0</v>
      </c>
      <c r="CJ63" s="361"/>
      <c r="CK63" s="361"/>
      <c r="CL63" s="361"/>
      <c r="CM63" s="361"/>
      <c r="CN63" s="361"/>
      <c r="CO63" s="361"/>
      <c r="CP63" s="334"/>
      <c r="CQ63" s="334"/>
      <c r="CR63" s="334"/>
      <c r="CS63" s="334"/>
    </row>
    <row r="64" spans="1:97" s="333" customFormat="1" x14ac:dyDescent="0.25">
      <c r="A64" s="360"/>
      <c r="B64" s="399" t="s">
        <v>32</v>
      </c>
      <c r="C64" s="399">
        <f t="shared" si="0"/>
        <v>0</v>
      </c>
      <c r="D64" s="399">
        <f t="shared" si="3"/>
        <v>0</v>
      </c>
      <c r="E64" s="399">
        <f t="shared" si="2"/>
        <v>0</v>
      </c>
      <c r="F64" s="421"/>
      <c r="G64" s="429"/>
      <c r="H64" s="421"/>
      <c r="I64" s="429"/>
      <c r="J64" s="403"/>
      <c r="K64" s="410"/>
      <c r="L64" s="403"/>
      <c r="M64" s="410"/>
      <c r="N64" s="403"/>
      <c r="O64" s="410"/>
      <c r="P64" s="403"/>
      <c r="Q64" s="410"/>
      <c r="R64" s="403"/>
      <c r="S64" s="410"/>
      <c r="T64" s="403"/>
      <c r="U64" s="410"/>
      <c r="V64" s="403"/>
      <c r="W64" s="410"/>
      <c r="X64" s="403"/>
      <c r="Y64" s="410"/>
      <c r="Z64" s="403"/>
      <c r="AA64" s="410"/>
      <c r="AB64" s="403"/>
      <c r="AC64" s="410"/>
      <c r="AD64" s="403"/>
      <c r="AE64" s="410"/>
      <c r="AF64" s="403"/>
      <c r="AG64" s="410"/>
      <c r="AH64" s="403"/>
      <c r="AI64" s="410"/>
      <c r="AJ64" s="403"/>
      <c r="AK64" s="410"/>
      <c r="AL64" s="411"/>
      <c r="AM64" s="410"/>
      <c r="AN64" s="410"/>
      <c r="AO64" s="404"/>
      <c r="AP64" s="404"/>
      <c r="AQ64" s="404"/>
      <c r="AR64" s="382" t="s">
        <v>138</v>
      </c>
      <c r="BX64" s="334"/>
      <c r="BY64" s="334"/>
      <c r="BZ64" s="334"/>
      <c r="CA64" s="334"/>
      <c r="CB64" s="334"/>
      <c r="CC64" s="334"/>
      <c r="CD64" s="334"/>
      <c r="CE64" s="334"/>
      <c r="CF64" s="334"/>
      <c r="CG64" s="361"/>
      <c r="CH64" s="361">
        <v>0</v>
      </c>
      <c r="CI64" s="361">
        <v>0</v>
      </c>
      <c r="CJ64" s="361"/>
      <c r="CK64" s="361"/>
      <c r="CL64" s="361"/>
      <c r="CM64" s="361"/>
      <c r="CN64" s="361"/>
      <c r="CO64" s="361"/>
      <c r="CP64" s="334"/>
      <c r="CQ64" s="334"/>
      <c r="CR64" s="334"/>
      <c r="CS64" s="334"/>
    </row>
    <row r="65" spans="1:97" s="333" customFormat="1" x14ac:dyDescent="0.25">
      <c r="A65" s="351" t="s">
        <v>38</v>
      </c>
      <c r="B65" s="376" t="s">
        <v>24</v>
      </c>
      <c r="C65" s="376">
        <f t="shared" si="0"/>
        <v>0</v>
      </c>
      <c r="D65" s="376">
        <f t="shared" si="3"/>
        <v>0</v>
      </c>
      <c r="E65" s="376">
        <f t="shared" si="2"/>
        <v>0</v>
      </c>
      <c r="F65" s="412"/>
      <c r="G65" s="413"/>
      <c r="H65" s="412"/>
      <c r="I65" s="413"/>
      <c r="J65" s="377"/>
      <c r="K65" s="379"/>
      <c r="L65" s="377"/>
      <c r="M65" s="379"/>
      <c r="N65" s="377"/>
      <c r="O65" s="379"/>
      <c r="P65" s="377"/>
      <c r="Q65" s="379"/>
      <c r="R65" s="377"/>
      <c r="S65" s="379"/>
      <c r="T65" s="377"/>
      <c r="U65" s="379"/>
      <c r="V65" s="377"/>
      <c r="W65" s="379"/>
      <c r="X65" s="377"/>
      <c r="Y65" s="379"/>
      <c r="Z65" s="377"/>
      <c r="AA65" s="379"/>
      <c r="AB65" s="377"/>
      <c r="AC65" s="379"/>
      <c r="AD65" s="377"/>
      <c r="AE65" s="379"/>
      <c r="AF65" s="430"/>
      <c r="AG65" s="431"/>
      <c r="AH65" s="430"/>
      <c r="AI65" s="431"/>
      <c r="AJ65" s="430"/>
      <c r="AK65" s="431"/>
      <c r="AL65" s="432"/>
      <c r="AM65" s="431"/>
      <c r="AN65" s="381"/>
      <c r="AO65" s="381"/>
      <c r="AP65" s="381"/>
      <c r="AQ65" s="381"/>
      <c r="AR65" s="382" t="s">
        <v>138</v>
      </c>
      <c r="BX65" s="334"/>
      <c r="BY65" s="334"/>
      <c r="BZ65" s="334"/>
      <c r="CA65" s="334"/>
      <c r="CB65" s="334"/>
      <c r="CC65" s="334"/>
      <c r="CD65" s="334"/>
      <c r="CE65" s="334"/>
      <c r="CF65" s="334"/>
      <c r="CG65" s="361">
        <v>0</v>
      </c>
      <c r="CH65" s="361">
        <v>0</v>
      </c>
      <c r="CI65" s="361">
        <v>0</v>
      </c>
      <c r="CJ65" s="361"/>
      <c r="CK65" s="361"/>
      <c r="CL65" s="361"/>
      <c r="CM65" s="361"/>
      <c r="CN65" s="361"/>
      <c r="CO65" s="361"/>
      <c r="CP65" s="334"/>
      <c r="CQ65" s="334"/>
      <c r="CR65" s="334"/>
      <c r="CS65" s="334"/>
    </row>
    <row r="66" spans="1:97" s="333" customFormat="1" x14ac:dyDescent="0.25">
      <c r="A66" s="360"/>
      <c r="B66" s="383" t="s">
        <v>26</v>
      </c>
      <c r="C66" s="383">
        <f t="shared" si="0"/>
        <v>0</v>
      </c>
      <c r="D66" s="383">
        <f t="shared" si="3"/>
        <v>0</v>
      </c>
      <c r="E66" s="383">
        <f t="shared" si="2"/>
        <v>0</v>
      </c>
      <c r="F66" s="414"/>
      <c r="G66" s="415"/>
      <c r="H66" s="414"/>
      <c r="I66" s="415"/>
      <c r="J66" s="384"/>
      <c r="K66" s="386"/>
      <c r="L66" s="384"/>
      <c r="M66" s="386"/>
      <c r="N66" s="384"/>
      <c r="O66" s="386"/>
      <c r="P66" s="384"/>
      <c r="Q66" s="386"/>
      <c r="R66" s="384"/>
      <c r="S66" s="386"/>
      <c r="T66" s="384"/>
      <c r="U66" s="386"/>
      <c r="V66" s="384"/>
      <c r="W66" s="386"/>
      <c r="X66" s="384"/>
      <c r="Y66" s="386"/>
      <c r="Z66" s="384"/>
      <c r="AA66" s="386"/>
      <c r="AB66" s="384"/>
      <c r="AC66" s="386"/>
      <c r="AD66" s="384"/>
      <c r="AE66" s="386"/>
      <c r="AF66" s="433"/>
      <c r="AG66" s="434"/>
      <c r="AH66" s="433"/>
      <c r="AI66" s="434"/>
      <c r="AJ66" s="433"/>
      <c r="AK66" s="434"/>
      <c r="AL66" s="435"/>
      <c r="AM66" s="434"/>
      <c r="AN66" s="388"/>
      <c r="AO66" s="388"/>
      <c r="AP66" s="388"/>
      <c r="AQ66" s="388"/>
      <c r="AR66" s="382" t="s">
        <v>138</v>
      </c>
      <c r="BX66" s="334"/>
      <c r="BY66" s="334"/>
      <c r="BZ66" s="334"/>
      <c r="CA66" s="334"/>
      <c r="CB66" s="334"/>
      <c r="CC66" s="334"/>
      <c r="CD66" s="334"/>
      <c r="CE66" s="334"/>
      <c r="CF66" s="334"/>
      <c r="CG66" s="361">
        <v>0</v>
      </c>
      <c r="CH66" s="361">
        <v>0</v>
      </c>
      <c r="CI66" s="361">
        <v>0</v>
      </c>
      <c r="CJ66" s="361"/>
      <c r="CK66" s="361"/>
      <c r="CL66" s="361"/>
      <c r="CM66" s="361"/>
      <c r="CN66" s="361"/>
      <c r="CO66" s="361"/>
      <c r="CP66" s="334"/>
      <c r="CQ66" s="334"/>
      <c r="CR66" s="334"/>
      <c r="CS66" s="334"/>
    </row>
    <row r="67" spans="1:97" s="333" customFormat="1" x14ac:dyDescent="0.25">
      <c r="A67" s="360"/>
      <c r="B67" s="394" t="s">
        <v>112</v>
      </c>
      <c r="C67" s="416">
        <f t="shared" si="0"/>
        <v>0</v>
      </c>
      <c r="D67" s="395">
        <f t="shared" si="3"/>
        <v>0</v>
      </c>
      <c r="E67" s="397">
        <f t="shared" si="2"/>
        <v>0</v>
      </c>
      <c r="F67" s="414"/>
      <c r="G67" s="415"/>
      <c r="H67" s="414"/>
      <c r="I67" s="415"/>
      <c r="J67" s="390"/>
      <c r="K67" s="392"/>
      <c r="L67" s="390"/>
      <c r="M67" s="392"/>
      <c r="N67" s="390"/>
      <c r="O67" s="392"/>
      <c r="P67" s="390"/>
      <c r="Q67" s="392"/>
      <c r="R67" s="390"/>
      <c r="S67" s="392"/>
      <c r="T67" s="390"/>
      <c r="U67" s="392"/>
      <c r="V67" s="390"/>
      <c r="W67" s="392"/>
      <c r="X67" s="390"/>
      <c r="Y67" s="392"/>
      <c r="Z67" s="390"/>
      <c r="AA67" s="392"/>
      <c r="AB67" s="390"/>
      <c r="AC67" s="392"/>
      <c r="AD67" s="390"/>
      <c r="AE67" s="392"/>
      <c r="AF67" s="414"/>
      <c r="AG67" s="436"/>
      <c r="AH67" s="414"/>
      <c r="AI67" s="436"/>
      <c r="AJ67" s="414"/>
      <c r="AK67" s="436"/>
      <c r="AL67" s="437"/>
      <c r="AM67" s="436"/>
      <c r="AN67" s="428"/>
      <c r="AO67" s="428"/>
      <c r="AP67" s="428"/>
      <c r="AQ67" s="428"/>
      <c r="AR67" s="382" t="s">
        <v>138</v>
      </c>
      <c r="BX67" s="334"/>
      <c r="BY67" s="334"/>
      <c r="BZ67" s="334"/>
      <c r="CA67" s="334"/>
      <c r="CB67" s="334"/>
      <c r="CC67" s="334"/>
      <c r="CD67" s="334"/>
      <c r="CE67" s="334"/>
      <c r="CF67" s="334"/>
      <c r="CG67" s="361">
        <v>0</v>
      </c>
      <c r="CH67" s="361">
        <v>0</v>
      </c>
      <c r="CI67" s="361">
        <v>0</v>
      </c>
      <c r="CJ67" s="361"/>
      <c r="CK67" s="361"/>
      <c r="CL67" s="361"/>
      <c r="CM67" s="361"/>
      <c r="CN67" s="361"/>
      <c r="CO67" s="361"/>
      <c r="CP67" s="334"/>
      <c r="CQ67" s="334"/>
      <c r="CR67" s="334"/>
      <c r="CS67" s="334"/>
    </row>
    <row r="68" spans="1:97" s="333" customFormat="1" x14ac:dyDescent="0.25">
      <c r="A68" s="375"/>
      <c r="B68" s="399" t="s">
        <v>32</v>
      </c>
      <c r="C68" s="399">
        <f t="shared" si="0"/>
        <v>0</v>
      </c>
      <c r="D68" s="399">
        <f t="shared" si="3"/>
        <v>0</v>
      </c>
      <c r="E68" s="399">
        <f t="shared" si="2"/>
        <v>0</v>
      </c>
      <c r="F68" s="421"/>
      <c r="G68" s="429"/>
      <c r="H68" s="421"/>
      <c r="I68" s="429"/>
      <c r="J68" s="403"/>
      <c r="K68" s="410"/>
      <c r="L68" s="403"/>
      <c r="M68" s="410"/>
      <c r="N68" s="403"/>
      <c r="O68" s="410"/>
      <c r="P68" s="403"/>
      <c r="Q68" s="410"/>
      <c r="R68" s="403"/>
      <c r="S68" s="410"/>
      <c r="T68" s="403"/>
      <c r="U68" s="410"/>
      <c r="V68" s="403"/>
      <c r="W68" s="410"/>
      <c r="X68" s="403"/>
      <c r="Y68" s="410"/>
      <c r="Z68" s="403"/>
      <c r="AA68" s="410"/>
      <c r="AB68" s="403"/>
      <c r="AC68" s="410"/>
      <c r="AD68" s="403"/>
      <c r="AE68" s="410"/>
      <c r="AF68" s="421"/>
      <c r="AG68" s="438"/>
      <c r="AH68" s="421"/>
      <c r="AI68" s="438"/>
      <c r="AJ68" s="421"/>
      <c r="AK68" s="438"/>
      <c r="AL68" s="439"/>
      <c r="AM68" s="438"/>
      <c r="AN68" s="404"/>
      <c r="AO68" s="404"/>
      <c r="AP68" s="404"/>
      <c r="AQ68" s="404"/>
      <c r="AR68" s="382" t="s">
        <v>138</v>
      </c>
      <c r="BX68" s="334"/>
      <c r="BY68" s="334"/>
      <c r="BZ68" s="334"/>
      <c r="CA68" s="334"/>
      <c r="CB68" s="334"/>
      <c r="CC68" s="334"/>
      <c r="CD68" s="334"/>
      <c r="CE68" s="334"/>
      <c r="CF68" s="334"/>
      <c r="CG68" s="361">
        <v>0</v>
      </c>
      <c r="CH68" s="361">
        <v>0</v>
      </c>
      <c r="CI68" s="361">
        <v>0</v>
      </c>
      <c r="CJ68" s="361"/>
      <c r="CK68" s="361"/>
      <c r="CL68" s="361"/>
      <c r="CM68" s="361"/>
      <c r="CN68" s="361"/>
      <c r="CO68" s="361"/>
      <c r="CP68" s="334"/>
      <c r="CQ68" s="334"/>
      <c r="CR68" s="334"/>
      <c r="CS68" s="334"/>
    </row>
    <row r="69" spans="1:97" s="333" customFormat="1" x14ac:dyDescent="0.25">
      <c r="A69" s="351" t="s">
        <v>39</v>
      </c>
      <c r="B69" s="376" t="s">
        <v>24</v>
      </c>
      <c r="C69" s="376">
        <f t="shared" si="0"/>
        <v>0</v>
      </c>
      <c r="D69" s="376">
        <f t="shared" si="3"/>
        <v>0</v>
      </c>
      <c r="E69" s="376">
        <f t="shared" si="2"/>
        <v>0</v>
      </c>
      <c r="F69" s="412"/>
      <c r="G69" s="413"/>
      <c r="H69" s="412"/>
      <c r="I69" s="413"/>
      <c r="J69" s="377"/>
      <c r="K69" s="379"/>
      <c r="L69" s="377"/>
      <c r="M69" s="379"/>
      <c r="N69" s="377"/>
      <c r="O69" s="379"/>
      <c r="P69" s="377"/>
      <c r="Q69" s="379"/>
      <c r="R69" s="377"/>
      <c r="S69" s="379"/>
      <c r="T69" s="377"/>
      <c r="U69" s="379"/>
      <c r="V69" s="377"/>
      <c r="W69" s="379"/>
      <c r="X69" s="377"/>
      <c r="Y69" s="379"/>
      <c r="Z69" s="377"/>
      <c r="AA69" s="379"/>
      <c r="AB69" s="377"/>
      <c r="AC69" s="379"/>
      <c r="AD69" s="377"/>
      <c r="AE69" s="379"/>
      <c r="AF69" s="377"/>
      <c r="AG69" s="379"/>
      <c r="AH69" s="377"/>
      <c r="AI69" s="379"/>
      <c r="AJ69" s="377"/>
      <c r="AK69" s="379"/>
      <c r="AL69" s="380"/>
      <c r="AM69" s="379"/>
      <c r="AN69" s="379"/>
      <c r="AO69" s="381"/>
      <c r="AP69" s="381"/>
      <c r="AQ69" s="381"/>
      <c r="AR69" s="382" t="s">
        <v>138</v>
      </c>
      <c r="BX69" s="334"/>
      <c r="BY69" s="334"/>
      <c r="BZ69" s="334"/>
      <c r="CA69" s="334"/>
      <c r="CB69" s="334"/>
      <c r="CC69" s="334"/>
      <c r="CD69" s="334"/>
      <c r="CE69" s="334"/>
      <c r="CF69" s="334"/>
      <c r="CG69" s="361">
        <v>0</v>
      </c>
      <c r="CH69" s="361">
        <v>0</v>
      </c>
      <c r="CI69" s="361">
        <v>0</v>
      </c>
      <c r="CJ69" s="361"/>
      <c r="CK69" s="361"/>
      <c r="CL69" s="361"/>
      <c r="CM69" s="361"/>
      <c r="CN69" s="361"/>
      <c r="CO69" s="361"/>
      <c r="CP69" s="334"/>
      <c r="CQ69" s="334"/>
      <c r="CR69" s="334"/>
      <c r="CS69" s="334"/>
    </row>
    <row r="70" spans="1:97" s="333" customFormat="1" x14ac:dyDescent="0.25">
      <c r="A70" s="360"/>
      <c r="B70" s="383" t="s">
        <v>25</v>
      </c>
      <c r="C70" s="383">
        <f t="shared" si="0"/>
        <v>0</v>
      </c>
      <c r="D70" s="383">
        <f t="shared" si="3"/>
        <v>0</v>
      </c>
      <c r="E70" s="383">
        <f t="shared" si="2"/>
        <v>0</v>
      </c>
      <c r="F70" s="414"/>
      <c r="G70" s="415"/>
      <c r="H70" s="414"/>
      <c r="I70" s="415"/>
      <c r="J70" s="384"/>
      <c r="K70" s="386"/>
      <c r="L70" s="384"/>
      <c r="M70" s="386"/>
      <c r="N70" s="384"/>
      <c r="O70" s="386"/>
      <c r="P70" s="384"/>
      <c r="Q70" s="386"/>
      <c r="R70" s="384"/>
      <c r="S70" s="386"/>
      <c r="T70" s="384"/>
      <c r="U70" s="386"/>
      <c r="V70" s="384"/>
      <c r="W70" s="386"/>
      <c r="X70" s="384"/>
      <c r="Y70" s="386"/>
      <c r="Z70" s="384"/>
      <c r="AA70" s="386"/>
      <c r="AB70" s="384"/>
      <c r="AC70" s="386"/>
      <c r="AD70" s="384"/>
      <c r="AE70" s="386"/>
      <c r="AF70" s="384"/>
      <c r="AG70" s="386"/>
      <c r="AH70" s="384"/>
      <c r="AI70" s="386"/>
      <c r="AJ70" s="384"/>
      <c r="AK70" s="386"/>
      <c r="AL70" s="387"/>
      <c r="AM70" s="386"/>
      <c r="AN70" s="386"/>
      <c r="AO70" s="440"/>
      <c r="AP70" s="440"/>
      <c r="AQ70" s="440"/>
      <c r="AR70" s="382" t="s">
        <v>138</v>
      </c>
      <c r="BX70" s="334"/>
      <c r="BY70" s="334"/>
      <c r="BZ70" s="334"/>
      <c r="CA70" s="334"/>
      <c r="CB70" s="334"/>
      <c r="CC70" s="334"/>
      <c r="CD70" s="334"/>
      <c r="CE70" s="334"/>
      <c r="CF70" s="334"/>
      <c r="CG70" s="361">
        <v>0</v>
      </c>
      <c r="CH70" s="361">
        <v>0</v>
      </c>
      <c r="CI70" s="361">
        <v>0</v>
      </c>
      <c r="CJ70" s="361"/>
      <c r="CK70" s="361"/>
      <c r="CL70" s="361"/>
      <c r="CM70" s="361"/>
      <c r="CN70" s="361"/>
      <c r="CO70" s="361"/>
      <c r="CP70" s="334"/>
      <c r="CQ70" s="334"/>
      <c r="CR70" s="334"/>
      <c r="CS70" s="334"/>
    </row>
    <row r="71" spans="1:97" s="333" customFormat="1" x14ac:dyDescent="0.25">
      <c r="A71" s="360"/>
      <c r="B71" s="383" t="s">
        <v>26</v>
      </c>
      <c r="C71" s="383">
        <f t="shared" si="0"/>
        <v>14</v>
      </c>
      <c r="D71" s="383">
        <f t="shared" si="3"/>
        <v>2</v>
      </c>
      <c r="E71" s="383">
        <f t="shared" si="2"/>
        <v>12</v>
      </c>
      <c r="F71" s="414"/>
      <c r="G71" s="415"/>
      <c r="H71" s="414"/>
      <c r="I71" s="415"/>
      <c r="J71" s="384"/>
      <c r="K71" s="386">
        <v>1</v>
      </c>
      <c r="L71" s="384">
        <v>1</v>
      </c>
      <c r="M71" s="386">
        <v>4</v>
      </c>
      <c r="N71" s="384"/>
      <c r="O71" s="386">
        <v>2</v>
      </c>
      <c r="P71" s="384">
        <v>1</v>
      </c>
      <c r="Q71" s="386">
        <v>1</v>
      </c>
      <c r="R71" s="384"/>
      <c r="S71" s="386">
        <v>1</v>
      </c>
      <c r="T71" s="384"/>
      <c r="U71" s="386"/>
      <c r="V71" s="384"/>
      <c r="W71" s="386">
        <v>2</v>
      </c>
      <c r="X71" s="384"/>
      <c r="Y71" s="386">
        <v>1</v>
      </c>
      <c r="Z71" s="384"/>
      <c r="AA71" s="386"/>
      <c r="AB71" s="384"/>
      <c r="AC71" s="386"/>
      <c r="AD71" s="384"/>
      <c r="AE71" s="386"/>
      <c r="AF71" s="384"/>
      <c r="AG71" s="386"/>
      <c r="AH71" s="384"/>
      <c r="AI71" s="386"/>
      <c r="AJ71" s="384"/>
      <c r="AK71" s="386"/>
      <c r="AL71" s="387"/>
      <c r="AM71" s="386"/>
      <c r="AN71" s="386"/>
      <c r="AO71" s="388">
        <v>0</v>
      </c>
      <c r="AP71" s="388">
        <v>0</v>
      </c>
      <c r="AQ71" s="388">
        <v>0</v>
      </c>
      <c r="AR71" s="382" t="s">
        <v>138</v>
      </c>
      <c r="BX71" s="334"/>
      <c r="BY71" s="334"/>
      <c r="BZ71" s="334"/>
      <c r="CA71" s="334"/>
      <c r="CB71" s="334"/>
      <c r="CC71" s="334"/>
      <c r="CD71" s="334"/>
      <c r="CE71" s="334"/>
      <c r="CF71" s="334"/>
      <c r="CG71" s="361">
        <v>0</v>
      </c>
      <c r="CH71" s="361">
        <v>0</v>
      </c>
      <c r="CI71" s="361">
        <v>0</v>
      </c>
      <c r="CJ71" s="361"/>
      <c r="CK71" s="361"/>
      <c r="CL71" s="361"/>
      <c r="CM71" s="361"/>
      <c r="CN71" s="361"/>
      <c r="CO71" s="361"/>
      <c r="CP71" s="334"/>
      <c r="CQ71" s="334"/>
      <c r="CR71" s="334"/>
      <c r="CS71" s="334"/>
    </row>
    <row r="72" spans="1:97" s="333" customFormat="1" x14ac:dyDescent="0.25">
      <c r="A72" s="360"/>
      <c r="B72" s="383" t="s">
        <v>28</v>
      </c>
      <c r="C72" s="383">
        <f t="shared" si="0"/>
        <v>0</v>
      </c>
      <c r="D72" s="383">
        <f t="shared" si="3"/>
        <v>0</v>
      </c>
      <c r="E72" s="383">
        <f t="shared" si="2"/>
        <v>0</v>
      </c>
      <c r="F72" s="414"/>
      <c r="G72" s="415"/>
      <c r="H72" s="414"/>
      <c r="I72" s="415"/>
      <c r="J72" s="384"/>
      <c r="K72" s="386"/>
      <c r="L72" s="384"/>
      <c r="M72" s="386"/>
      <c r="N72" s="384"/>
      <c r="O72" s="386"/>
      <c r="P72" s="384"/>
      <c r="Q72" s="386"/>
      <c r="R72" s="384"/>
      <c r="S72" s="386"/>
      <c r="T72" s="384"/>
      <c r="U72" s="386"/>
      <c r="V72" s="384"/>
      <c r="W72" s="386"/>
      <c r="X72" s="384"/>
      <c r="Y72" s="386"/>
      <c r="Z72" s="384"/>
      <c r="AA72" s="386"/>
      <c r="AB72" s="384"/>
      <c r="AC72" s="386"/>
      <c r="AD72" s="384"/>
      <c r="AE72" s="386"/>
      <c r="AF72" s="384"/>
      <c r="AG72" s="386"/>
      <c r="AH72" s="384"/>
      <c r="AI72" s="386"/>
      <c r="AJ72" s="384"/>
      <c r="AK72" s="386"/>
      <c r="AL72" s="387"/>
      <c r="AM72" s="386"/>
      <c r="AN72" s="386"/>
      <c r="AO72" s="388"/>
      <c r="AP72" s="388"/>
      <c r="AQ72" s="388"/>
      <c r="AR72" s="382" t="s">
        <v>138</v>
      </c>
      <c r="BX72" s="334"/>
      <c r="BY72" s="334"/>
      <c r="BZ72" s="334"/>
      <c r="CA72" s="334"/>
      <c r="CB72" s="334"/>
      <c r="CC72" s="334"/>
      <c r="CD72" s="334"/>
      <c r="CE72" s="334"/>
      <c r="CF72" s="334"/>
      <c r="CG72" s="361">
        <v>0</v>
      </c>
      <c r="CH72" s="361">
        <v>0</v>
      </c>
      <c r="CI72" s="361">
        <v>0</v>
      </c>
      <c r="CJ72" s="361"/>
      <c r="CK72" s="361"/>
      <c r="CL72" s="361"/>
      <c r="CM72" s="361"/>
      <c r="CN72" s="361"/>
      <c r="CO72" s="361"/>
      <c r="CP72" s="334"/>
      <c r="CQ72" s="334"/>
      <c r="CR72" s="334"/>
      <c r="CS72" s="334"/>
    </row>
    <row r="73" spans="1:97" s="333" customFormat="1" x14ac:dyDescent="0.25">
      <c r="A73" s="360"/>
      <c r="B73" s="383" t="s">
        <v>29</v>
      </c>
      <c r="C73" s="383">
        <f t="shared" si="0"/>
        <v>0</v>
      </c>
      <c r="D73" s="383">
        <f t="shared" si="3"/>
        <v>0</v>
      </c>
      <c r="E73" s="383">
        <f t="shared" si="2"/>
        <v>0</v>
      </c>
      <c r="F73" s="414"/>
      <c r="G73" s="415"/>
      <c r="H73" s="414"/>
      <c r="I73" s="415"/>
      <c r="J73" s="384"/>
      <c r="K73" s="386"/>
      <c r="L73" s="384"/>
      <c r="M73" s="386"/>
      <c r="N73" s="384"/>
      <c r="O73" s="386"/>
      <c r="P73" s="384"/>
      <c r="Q73" s="386"/>
      <c r="R73" s="384"/>
      <c r="S73" s="386"/>
      <c r="T73" s="384"/>
      <c r="U73" s="386"/>
      <c r="V73" s="384"/>
      <c r="W73" s="386"/>
      <c r="X73" s="384"/>
      <c r="Y73" s="386"/>
      <c r="Z73" s="384"/>
      <c r="AA73" s="386"/>
      <c r="AB73" s="384"/>
      <c r="AC73" s="386"/>
      <c r="AD73" s="384"/>
      <c r="AE73" s="386"/>
      <c r="AF73" s="384"/>
      <c r="AG73" s="386"/>
      <c r="AH73" s="384"/>
      <c r="AI73" s="386"/>
      <c r="AJ73" s="384"/>
      <c r="AK73" s="386"/>
      <c r="AL73" s="387"/>
      <c r="AM73" s="386"/>
      <c r="AN73" s="386"/>
      <c r="AO73" s="388"/>
      <c r="AP73" s="388"/>
      <c r="AQ73" s="388"/>
      <c r="AR73" s="382" t="s">
        <v>138</v>
      </c>
      <c r="BX73" s="334"/>
      <c r="BY73" s="334"/>
      <c r="BZ73" s="334"/>
      <c r="CA73" s="334"/>
      <c r="CB73" s="334"/>
      <c r="CC73" s="334"/>
      <c r="CD73" s="334"/>
      <c r="CE73" s="334"/>
      <c r="CF73" s="334"/>
      <c r="CG73" s="361">
        <v>0</v>
      </c>
      <c r="CH73" s="361">
        <v>0</v>
      </c>
      <c r="CI73" s="361">
        <v>0</v>
      </c>
      <c r="CJ73" s="361"/>
      <c r="CK73" s="361"/>
      <c r="CL73" s="361"/>
      <c r="CM73" s="361"/>
      <c r="CN73" s="361"/>
      <c r="CO73" s="361"/>
      <c r="CP73" s="334"/>
      <c r="CQ73" s="334"/>
      <c r="CR73" s="334"/>
      <c r="CS73" s="334"/>
    </row>
    <row r="74" spans="1:97" s="333" customFormat="1" x14ac:dyDescent="0.25">
      <c r="A74" s="360"/>
      <c r="B74" s="427" t="s">
        <v>112</v>
      </c>
      <c r="C74" s="396">
        <f t="shared" si="0"/>
        <v>0</v>
      </c>
      <c r="D74" s="395">
        <f t="shared" si="3"/>
        <v>0</v>
      </c>
      <c r="E74" s="397">
        <f t="shared" si="2"/>
        <v>0</v>
      </c>
      <c r="F74" s="414"/>
      <c r="G74" s="415"/>
      <c r="H74" s="414"/>
      <c r="I74" s="415"/>
      <c r="J74" s="390"/>
      <c r="K74" s="392"/>
      <c r="L74" s="390"/>
      <c r="M74" s="392"/>
      <c r="N74" s="390"/>
      <c r="O74" s="392"/>
      <c r="P74" s="390"/>
      <c r="Q74" s="392"/>
      <c r="R74" s="390"/>
      <c r="S74" s="392"/>
      <c r="T74" s="390"/>
      <c r="U74" s="392"/>
      <c r="V74" s="390"/>
      <c r="W74" s="392"/>
      <c r="X74" s="390"/>
      <c r="Y74" s="392"/>
      <c r="Z74" s="390"/>
      <c r="AA74" s="392"/>
      <c r="AB74" s="390"/>
      <c r="AC74" s="392"/>
      <c r="AD74" s="390"/>
      <c r="AE74" s="392"/>
      <c r="AF74" s="390"/>
      <c r="AG74" s="392"/>
      <c r="AH74" s="390"/>
      <c r="AI74" s="392"/>
      <c r="AJ74" s="390"/>
      <c r="AK74" s="392"/>
      <c r="AL74" s="393"/>
      <c r="AM74" s="392"/>
      <c r="AN74" s="392"/>
      <c r="AO74" s="428"/>
      <c r="AP74" s="428"/>
      <c r="AQ74" s="428"/>
      <c r="AR74" s="382" t="s">
        <v>138</v>
      </c>
      <c r="BX74" s="334"/>
      <c r="BY74" s="334"/>
      <c r="BZ74" s="334"/>
      <c r="CA74" s="334"/>
      <c r="CB74" s="334"/>
      <c r="CC74" s="334"/>
      <c r="CD74" s="334"/>
      <c r="CE74" s="334"/>
      <c r="CF74" s="334"/>
      <c r="CG74" s="361">
        <v>0</v>
      </c>
      <c r="CH74" s="361">
        <v>0</v>
      </c>
      <c r="CI74" s="361">
        <v>0</v>
      </c>
      <c r="CJ74" s="361"/>
      <c r="CK74" s="361"/>
      <c r="CL74" s="361"/>
      <c r="CM74" s="361"/>
      <c r="CN74" s="361"/>
      <c r="CO74" s="361"/>
      <c r="CP74" s="334"/>
      <c r="CQ74" s="334"/>
      <c r="CR74" s="334"/>
      <c r="CS74" s="334"/>
    </row>
    <row r="75" spans="1:97" s="333" customFormat="1" x14ac:dyDescent="0.25">
      <c r="A75" s="375"/>
      <c r="B75" s="399" t="s">
        <v>32</v>
      </c>
      <c r="C75" s="399">
        <f t="shared" si="0"/>
        <v>0</v>
      </c>
      <c r="D75" s="399">
        <f t="shared" si="3"/>
        <v>0</v>
      </c>
      <c r="E75" s="399">
        <f t="shared" si="2"/>
        <v>0</v>
      </c>
      <c r="F75" s="421"/>
      <c r="G75" s="429"/>
      <c r="H75" s="421"/>
      <c r="I75" s="429"/>
      <c r="J75" s="403"/>
      <c r="K75" s="410"/>
      <c r="L75" s="403"/>
      <c r="M75" s="410"/>
      <c r="N75" s="403"/>
      <c r="O75" s="410"/>
      <c r="P75" s="403"/>
      <c r="Q75" s="410"/>
      <c r="R75" s="403"/>
      <c r="S75" s="410"/>
      <c r="T75" s="403"/>
      <c r="U75" s="410"/>
      <c r="V75" s="403"/>
      <c r="W75" s="410"/>
      <c r="X75" s="403"/>
      <c r="Y75" s="410"/>
      <c r="Z75" s="403"/>
      <c r="AA75" s="410"/>
      <c r="AB75" s="403"/>
      <c r="AC75" s="410"/>
      <c r="AD75" s="403"/>
      <c r="AE75" s="410"/>
      <c r="AF75" s="403"/>
      <c r="AG75" s="410"/>
      <c r="AH75" s="403"/>
      <c r="AI75" s="410"/>
      <c r="AJ75" s="403"/>
      <c r="AK75" s="410"/>
      <c r="AL75" s="411"/>
      <c r="AM75" s="410"/>
      <c r="AN75" s="410"/>
      <c r="AO75" s="404"/>
      <c r="AP75" s="404"/>
      <c r="AQ75" s="404"/>
      <c r="AR75" s="382" t="s">
        <v>138</v>
      </c>
      <c r="BX75" s="334"/>
      <c r="BY75" s="334"/>
      <c r="BZ75" s="334"/>
      <c r="CA75" s="334"/>
      <c r="CB75" s="334"/>
      <c r="CC75" s="334"/>
      <c r="CD75" s="334"/>
      <c r="CE75" s="334"/>
      <c r="CF75" s="334"/>
      <c r="CG75" s="361">
        <v>0</v>
      </c>
      <c r="CH75" s="361">
        <v>0</v>
      </c>
      <c r="CI75" s="361">
        <v>0</v>
      </c>
      <c r="CJ75" s="361"/>
      <c r="CK75" s="361"/>
      <c r="CL75" s="361"/>
      <c r="CM75" s="361"/>
      <c r="CN75" s="361"/>
      <c r="CO75" s="361"/>
      <c r="CP75" s="334"/>
      <c r="CQ75" s="334"/>
      <c r="CR75" s="334"/>
      <c r="CS75" s="334"/>
    </row>
    <row r="76" spans="1:97" s="333" customFormat="1" x14ac:dyDescent="0.25">
      <c r="A76" s="351" t="s">
        <v>40</v>
      </c>
      <c r="B76" s="376" t="s">
        <v>41</v>
      </c>
      <c r="C76" s="376">
        <f t="shared" si="0"/>
        <v>0</v>
      </c>
      <c r="D76" s="376">
        <f t="shared" si="3"/>
        <v>0</v>
      </c>
      <c r="E76" s="376">
        <f t="shared" si="2"/>
        <v>0</v>
      </c>
      <c r="F76" s="412"/>
      <c r="G76" s="413"/>
      <c r="H76" s="412"/>
      <c r="I76" s="413"/>
      <c r="J76" s="377"/>
      <c r="K76" s="379"/>
      <c r="L76" s="377"/>
      <c r="M76" s="379"/>
      <c r="N76" s="377"/>
      <c r="O76" s="379"/>
      <c r="P76" s="377"/>
      <c r="Q76" s="379"/>
      <c r="R76" s="377"/>
      <c r="S76" s="379"/>
      <c r="T76" s="377"/>
      <c r="U76" s="379"/>
      <c r="V76" s="377"/>
      <c r="W76" s="379"/>
      <c r="X76" s="377"/>
      <c r="Y76" s="379"/>
      <c r="Z76" s="377"/>
      <c r="AA76" s="379"/>
      <c r="AB76" s="377"/>
      <c r="AC76" s="379"/>
      <c r="AD76" s="377"/>
      <c r="AE76" s="379"/>
      <c r="AF76" s="430"/>
      <c r="AG76" s="431"/>
      <c r="AH76" s="430"/>
      <c r="AI76" s="431"/>
      <c r="AJ76" s="430"/>
      <c r="AK76" s="431"/>
      <c r="AL76" s="432"/>
      <c r="AM76" s="431"/>
      <c r="AN76" s="381"/>
      <c r="AO76" s="381"/>
      <c r="AP76" s="381"/>
      <c r="AQ76" s="381"/>
      <c r="AR76" s="382" t="s">
        <v>138</v>
      </c>
      <c r="BX76" s="334"/>
      <c r="BY76" s="334"/>
      <c r="BZ76" s="334"/>
      <c r="CA76" s="334"/>
      <c r="CB76" s="334"/>
      <c r="CC76" s="334"/>
      <c r="CD76" s="334"/>
      <c r="CE76" s="334"/>
      <c r="CF76" s="334"/>
      <c r="CG76" s="361">
        <v>0</v>
      </c>
      <c r="CH76" s="361">
        <v>0</v>
      </c>
      <c r="CI76" s="361">
        <v>0</v>
      </c>
      <c r="CJ76" s="361"/>
      <c r="CK76" s="361"/>
      <c r="CL76" s="361"/>
      <c r="CM76" s="361"/>
      <c r="CN76" s="361"/>
      <c r="CO76" s="361"/>
      <c r="CP76" s="334"/>
      <c r="CQ76" s="334"/>
      <c r="CR76" s="334"/>
      <c r="CS76" s="334"/>
    </row>
    <row r="77" spans="1:97" s="333" customFormat="1" x14ac:dyDescent="0.25">
      <c r="A77" s="360"/>
      <c r="B77" s="397" t="s">
        <v>42</v>
      </c>
      <c r="C77" s="397">
        <f t="shared" si="0"/>
        <v>20</v>
      </c>
      <c r="D77" s="397">
        <f t="shared" si="3"/>
        <v>1</v>
      </c>
      <c r="E77" s="397">
        <f t="shared" si="2"/>
        <v>19</v>
      </c>
      <c r="F77" s="414"/>
      <c r="G77" s="415"/>
      <c r="H77" s="414"/>
      <c r="I77" s="415"/>
      <c r="J77" s="384"/>
      <c r="K77" s="386"/>
      <c r="L77" s="384"/>
      <c r="M77" s="386">
        <v>1</v>
      </c>
      <c r="N77" s="384"/>
      <c r="O77" s="386">
        <v>2</v>
      </c>
      <c r="P77" s="384"/>
      <c r="Q77" s="386">
        <v>6</v>
      </c>
      <c r="R77" s="384"/>
      <c r="S77" s="386">
        <v>6</v>
      </c>
      <c r="T77" s="384"/>
      <c r="U77" s="386">
        <v>3</v>
      </c>
      <c r="V77" s="384">
        <v>1</v>
      </c>
      <c r="W77" s="386">
        <v>1</v>
      </c>
      <c r="X77" s="384"/>
      <c r="Y77" s="386"/>
      <c r="Z77" s="384"/>
      <c r="AA77" s="386"/>
      <c r="AB77" s="384"/>
      <c r="AC77" s="386"/>
      <c r="AD77" s="384"/>
      <c r="AE77" s="386"/>
      <c r="AF77" s="433"/>
      <c r="AG77" s="434"/>
      <c r="AH77" s="433"/>
      <c r="AI77" s="434"/>
      <c r="AJ77" s="433"/>
      <c r="AK77" s="434"/>
      <c r="AL77" s="435"/>
      <c r="AM77" s="434"/>
      <c r="AN77" s="388"/>
      <c r="AO77" s="388">
        <v>0</v>
      </c>
      <c r="AP77" s="388">
        <v>0</v>
      </c>
      <c r="AQ77" s="388">
        <v>0</v>
      </c>
      <c r="AR77" s="382" t="s">
        <v>138</v>
      </c>
      <c r="BX77" s="334"/>
      <c r="BY77" s="334"/>
      <c r="BZ77" s="334"/>
      <c r="CA77" s="334"/>
      <c r="CB77" s="334"/>
      <c r="CC77" s="334"/>
      <c r="CD77" s="334"/>
      <c r="CE77" s="334"/>
      <c r="CF77" s="334"/>
      <c r="CG77" s="361">
        <v>0</v>
      </c>
      <c r="CH77" s="361">
        <v>0</v>
      </c>
      <c r="CI77" s="361">
        <v>0</v>
      </c>
      <c r="CJ77" s="361"/>
      <c r="CK77" s="361"/>
      <c r="CL77" s="361"/>
      <c r="CM77" s="361"/>
      <c r="CN77" s="361"/>
      <c r="CO77" s="361"/>
      <c r="CP77" s="334"/>
      <c r="CQ77" s="334"/>
      <c r="CR77" s="334"/>
      <c r="CS77" s="334"/>
    </row>
    <row r="78" spans="1:97" s="333" customFormat="1" x14ac:dyDescent="0.25">
      <c r="A78" s="360"/>
      <c r="B78" s="397" t="s">
        <v>43</v>
      </c>
      <c r="C78" s="397">
        <f t="shared" ref="C78:C108" si="4">SUM(D78+E78)</f>
        <v>0</v>
      </c>
      <c r="D78" s="397">
        <f t="shared" si="3"/>
        <v>0</v>
      </c>
      <c r="E78" s="397">
        <f t="shared" si="3"/>
        <v>0</v>
      </c>
      <c r="F78" s="433"/>
      <c r="G78" s="441"/>
      <c r="H78" s="433"/>
      <c r="I78" s="441"/>
      <c r="J78" s="384"/>
      <c r="K78" s="386"/>
      <c r="L78" s="384"/>
      <c r="M78" s="386"/>
      <c r="N78" s="384"/>
      <c r="O78" s="386"/>
      <c r="P78" s="384"/>
      <c r="Q78" s="386"/>
      <c r="R78" s="384"/>
      <c r="S78" s="386"/>
      <c r="T78" s="384"/>
      <c r="U78" s="386"/>
      <c r="V78" s="384"/>
      <c r="W78" s="386"/>
      <c r="X78" s="384"/>
      <c r="Y78" s="386"/>
      <c r="Z78" s="384"/>
      <c r="AA78" s="386"/>
      <c r="AB78" s="384"/>
      <c r="AC78" s="386"/>
      <c r="AD78" s="384"/>
      <c r="AE78" s="386"/>
      <c r="AF78" s="433"/>
      <c r="AG78" s="434"/>
      <c r="AH78" s="433"/>
      <c r="AI78" s="434"/>
      <c r="AJ78" s="433"/>
      <c r="AK78" s="434"/>
      <c r="AL78" s="435"/>
      <c r="AM78" s="434"/>
      <c r="AN78" s="428"/>
      <c r="AO78" s="428"/>
      <c r="AP78" s="428"/>
      <c r="AQ78" s="428"/>
      <c r="AR78" s="382" t="s">
        <v>138</v>
      </c>
      <c r="BX78" s="334"/>
      <c r="BY78" s="334"/>
      <c r="BZ78" s="334"/>
      <c r="CA78" s="334"/>
      <c r="CB78" s="334"/>
      <c r="CC78" s="334"/>
      <c r="CD78" s="334"/>
      <c r="CE78" s="334"/>
      <c r="CF78" s="334"/>
      <c r="CG78" s="361">
        <v>0</v>
      </c>
      <c r="CH78" s="361">
        <v>0</v>
      </c>
      <c r="CI78" s="361">
        <v>0</v>
      </c>
      <c r="CJ78" s="361"/>
      <c r="CK78" s="361"/>
      <c r="CL78" s="361"/>
      <c r="CM78" s="361"/>
      <c r="CN78" s="361"/>
      <c r="CO78" s="361"/>
      <c r="CP78" s="334"/>
      <c r="CQ78" s="334"/>
      <c r="CR78" s="334"/>
      <c r="CS78" s="334"/>
    </row>
    <row r="79" spans="1:97" s="333" customFormat="1" x14ac:dyDescent="0.25">
      <c r="A79" s="360"/>
      <c r="B79" s="397" t="s">
        <v>44</v>
      </c>
      <c r="C79" s="383">
        <f t="shared" si="4"/>
        <v>10</v>
      </c>
      <c r="D79" s="442">
        <f t="shared" ref="D79:E109" si="5">SUM(F79+H79+J79+L79+N79+P79+R79+T79+V79+X79+Z79+AB79+AD79+AF79+AH79+AJ79+AL79)</f>
        <v>0</v>
      </c>
      <c r="E79" s="397">
        <f t="shared" si="5"/>
        <v>10</v>
      </c>
      <c r="F79" s="414"/>
      <c r="G79" s="415"/>
      <c r="H79" s="414"/>
      <c r="I79" s="415"/>
      <c r="J79" s="390"/>
      <c r="K79" s="392"/>
      <c r="L79" s="390"/>
      <c r="M79" s="392"/>
      <c r="N79" s="390"/>
      <c r="O79" s="392">
        <v>1</v>
      </c>
      <c r="P79" s="390"/>
      <c r="Q79" s="392">
        <v>3</v>
      </c>
      <c r="R79" s="390"/>
      <c r="S79" s="392">
        <v>3</v>
      </c>
      <c r="T79" s="390"/>
      <c r="U79" s="392">
        <v>2</v>
      </c>
      <c r="V79" s="390"/>
      <c r="W79" s="392">
        <v>1</v>
      </c>
      <c r="X79" s="390"/>
      <c r="Y79" s="392"/>
      <c r="Z79" s="390"/>
      <c r="AA79" s="392"/>
      <c r="AB79" s="390"/>
      <c r="AC79" s="392"/>
      <c r="AD79" s="390"/>
      <c r="AE79" s="392"/>
      <c r="AF79" s="433"/>
      <c r="AG79" s="434"/>
      <c r="AH79" s="433"/>
      <c r="AI79" s="434"/>
      <c r="AJ79" s="433"/>
      <c r="AK79" s="434"/>
      <c r="AL79" s="435"/>
      <c r="AM79" s="434"/>
      <c r="AN79" s="428"/>
      <c r="AO79" s="388">
        <v>0</v>
      </c>
      <c r="AP79" s="388">
        <v>0</v>
      </c>
      <c r="AQ79" s="388">
        <v>0</v>
      </c>
      <c r="AR79" s="382" t="s">
        <v>138</v>
      </c>
      <c r="BX79" s="334"/>
      <c r="BY79" s="334"/>
      <c r="BZ79" s="334"/>
      <c r="CA79" s="334"/>
      <c r="CB79" s="334"/>
      <c r="CC79" s="334"/>
      <c r="CD79" s="334"/>
      <c r="CE79" s="334"/>
      <c r="CF79" s="334"/>
      <c r="CG79" s="361">
        <v>0</v>
      </c>
      <c r="CH79" s="361">
        <v>0</v>
      </c>
      <c r="CI79" s="361">
        <v>0</v>
      </c>
      <c r="CJ79" s="361"/>
      <c r="CK79" s="361"/>
      <c r="CL79" s="361"/>
      <c r="CM79" s="361"/>
      <c r="CN79" s="361"/>
      <c r="CO79" s="361"/>
      <c r="CP79" s="334"/>
      <c r="CQ79" s="334"/>
      <c r="CR79" s="334"/>
      <c r="CS79" s="334"/>
    </row>
    <row r="80" spans="1:97" s="333" customFormat="1" x14ac:dyDescent="0.25">
      <c r="A80" s="360"/>
      <c r="B80" s="394" t="s">
        <v>112</v>
      </c>
      <c r="C80" s="443">
        <f t="shared" si="4"/>
        <v>0</v>
      </c>
      <c r="D80" s="444">
        <f t="shared" si="5"/>
        <v>0</v>
      </c>
      <c r="E80" s="399">
        <f t="shared" si="5"/>
        <v>0</v>
      </c>
      <c r="F80" s="421"/>
      <c r="G80" s="429"/>
      <c r="H80" s="421"/>
      <c r="I80" s="429"/>
      <c r="J80" s="403"/>
      <c r="K80" s="410"/>
      <c r="L80" s="403"/>
      <c r="M80" s="410"/>
      <c r="N80" s="403"/>
      <c r="O80" s="410"/>
      <c r="P80" s="403"/>
      <c r="Q80" s="410"/>
      <c r="R80" s="403"/>
      <c r="S80" s="410"/>
      <c r="T80" s="403"/>
      <c r="U80" s="410"/>
      <c r="V80" s="403"/>
      <c r="W80" s="410"/>
      <c r="X80" s="403"/>
      <c r="Y80" s="410"/>
      <c r="Z80" s="403"/>
      <c r="AA80" s="410"/>
      <c r="AB80" s="403"/>
      <c r="AC80" s="410"/>
      <c r="AD80" s="403"/>
      <c r="AE80" s="410"/>
      <c r="AF80" s="421"/>
      <c r="AG80" s="438"/>
      <c r="AH80" s="421"/>
      <c r="AI80" s="438"/>
      <c r="AJ80" s="421"/>
      <c r="AK80" s="438"/>
      <c r="AL80" s="439"/>
      <c r="AM80" s="438"/>
      <c r="AN80" s="404"/>
      <c r="AO80" s="404"/>
      <c r="AP80" s="404"/>
      <c r="AQ80" s="404"/>
      <c r="AR80" s="382" t="s">
        <v>138</v>
      </c>
      <c r="BX80" s="334"/>
      <c r="BY80" s="334"/>
      <c r="BZ80" s="334"/>
      <c r="CA80" s="334"/>
      <c r="CB80" s="334"/>
      <c r="CC80" s="334"/>
      <c r="CD80" s="334"/>
      <c r="CE80" s="334"/>
      <c r="CF80" s="334"/>
      <c r="CG80" s="361">
        <v>0</v>
      </c>
      <c r="CH80" s="361">
        <v>0</v>
      </c>
      <c r="CI80" s="361">
        <v>0</v>
      </c>
      <c r="CJ80" s="361"/>
      <c r="CK80" s="361"/>
      <c r="CL80" s="361"/>
      <c r="CM80" s="361"/>
      <c r="CN80" s="361"/>
      <c r="CO80" s="361"/>
      <c r="CP80" s="334"/>
      <c r="CQ80" s="334"/>
      <c r="CR80" s="334"/>
      <c r="CS80" s="334"/>
    </row>
    <row r="81" spans="1:97" s="333" customFormat="1" x14ac:dyDescent="0.25">
      <c r="A81" s="346" t="s">
        <v>113</v>
      </c>
      <c r="B81" s="376" t="s">
        <v>24</v>
      </c>
      <c r="C81" s="376">
        <f t="shared" si="4"/>
        <v>0</v>
      </c>
      <c r="D81" s="376">
        <f t="shared" si="5"/>
        <v>0</v>
      </c>
      <c r="E81" s="376">
        <f t="shared" si="5"/>
        <v>0</v>
      </c>
      <c r="F81" s="412"/>
      <c r="G81" s="413"/>
      <c r="H81" s="412"/>
      <c r="I81" s="413"/>
      <c r="J81" s="377"/>
      <c r="K81" s="379"/>
      <c r="L81" s="377"/>
      <c r="M81" s="379"/>
      <c r="N81" s="377"/>
      <c r="O81" s="379"/>
      <c r="P81" s="377"/>
      <c r="Q81" s="379"/>
      <c r="R81" s="377"/>
      <c r="S81" s="379"/>
      <c r="T81" s="377"/>
      <c r="U81" s="379"/>
      <c r="V81" s="377"/>
      <c r="W81" s="379"/>
      <c r="X81" s="377"/>
      <c r="Y81" s="379"/>
      <c r="Z81" s="377"/>
      <c r="AA81" s="379"/>
      <c r="AB81" s="377"/>
      <c r="AC81" s="379"/>
      <c r="AD81" s="377"/>
      <c r="AE81" s="379"/>
      <c r="AF81" s="377"/>
      <c r="AG81" s="379"/>
      <c r="AH81" s="377"/>
      <c r="AI81" s="379"/>
      <c r="AJ81" s="377"/>
      <c r="AK81" s="379"/>
      <c r="AL81" s="377"/>
      <c r="AM81" s="379"/>
      <c r="AN81" s="445"/>
      <c r="AO81" s="445"/>
      <c r="AP81" s="445"/>
      <c r="AQ81" s="445"/>
      <c r="AR81" s="382" t="s">
        <v>138</v>
      </c>
      <c r="BX81" s="334"/>
      <c r="BY81" s="334"/>
      <c r="BZ81" s="334"/>
      <c r="CA81" s="334"/>
      <c r="CB81" s="334"/>
      <c r="CC81" s="334"/>
      <c r="CD81" s="334"/>
      <c r="CE81" s="334"/>
      <c r="CF81" s="334"/>
      <c r="CG81" s="361">
        <v>0</v>
      </c>
      <c r="CH81" s="361">
        <v>0</v>
      </c>
      <c r="CI81" s="361">
        <v>0</v>
      </c>
      <c r="CJ81" s="361"/>
      <c r="CK81" s="361"/>
      <c r="CL81" s="361"/>
      <c r="CM81" s="361"/>
      <c r="CN81" s="361"/>
      <c r="CO81" s="361"/>
      <c r="CP81" s="334"/>
      <c r="CQ81" s="334"/>
      <c r="CR81" s="334"/>
      <c r="CS81" s="334"/>
    </row>
    <row r="82" spans="1:97" s="333" customFormat="1" x14ac:dyDescent="0.25">
      <c r="A82" s="355"/>
      <c r="B82" s="383" t="s">
        <v>25</v>
      </c>
      <c r="C82" s="383">
        <f t="shared" si="4"/>
        <v>0</v>
      </c>
      <c r="D82" s="383">
        <f t="shared" si="5"/>
        <v>0</v>
      </c>
      <c r="E82" s="383">
        <f t="shared" si="5"/>
        <v>0</v>
      </c>
      <c r="F82" s="414"/>
      <c r="G82" s="415"/>
      <c r="H82" s="414"/>
      <c r="I82" s="415"/>
      <c r="J82" s="384"/>
      <c r="K82" s="386"/>
      <c r="L82" s="384"/>
      <c r="M82" s="386"/>
      <c r="N82" s="384"/>
      <c r="O82" s="386"/>
      <c r="P82" s="384"/>
      <c r="Q82" s="386"/>
      <c r="R82" s="384"/>
      <c r="S82" s="386"/>
      <c r="T82" s="384"/>
      <c r="U82" s="386"/>
      <c r="V82" s="384"/>
      <c r="W82" s="386"/>
      <c r="X82" s="384"/>
      <c r="Y82" s="386"/>
      <c r="Z82" s="384"/>
      <c r="AA82" s="386"/>
      <c r="AB82" s="384"/>
      <c r="AC82" s="386"/>
      <c r="AD82" s="384"/>
      <c r="AE82" s="386"/>
      <c r="AF82" s="384"/>
      <c r="AG82" s="386"/>
      <c r="AH82" s="384"/>
      <c r="AI82" s="386"/>
      <c r="AJ82" s="384"/>
      <c r="AK82" s="386"/>
      <c r="AL82" s="384"/>
      <c r="AM82" s="386"/>
      <c r="AN82" s="388"/>
      <c r="AO82" s="388"/>
      <c r="AP82" s="388"/>
      <c r="AQ82" s="388"/>
      <c r="AR82" s="382" t="s">
        <v>138</v>
      </c>
      <c r="BX82" s="334"/>
      <c r="BY82" s="334"/>
      <c r="BZ82" s="334"/>
      <c r="CA82" s="334"/>
      <c r="CB82" s="334"/>
      <c r="CC82" s="334"/>
      <c r="CD82" s="334"/>
      <c r="CE82" s="334"/>
      <c r="CF82" s="334"/>
      <c r="CG82" s="361">
        <v>0</v>
      </c>
      <c r="CH82" s="361">
        <v>0</v>
      </c>
      <c r="CI82" s="361">
        <v>0</v>
      </c>
      <c r="CJ82" s="361"/>
      <c r="CK82" s="361"/>
      <c r="CL82" s="361"/>
      <c r="CM82" s="361"/>
      <c r="CN82" s="361"/>
      <c r="CO82" s="361"/>
      <c r="CP82" s="334"/>
      <c r="CQ82" s="334"/>
      <c r="CR82" s="334"/>
      <c r="CS82" s="334"/>
    </row>
    <row r="83" spans="1:97" s="333" customFormat="1" x14ac:dyDescent="0.25">
      <c r="A83" s="355"/>
      <c r="B83" s="383" t="s">
        <v>26</v>
      </c>
      <c r="C83" s="383">
        <f t="shared" si="4"/>
        <v>0</v>
      </c>
      <c r="D83" s="383">
        <f t="shared" si="5"/>
        <v>0</v>
      </c>
      <c r="E83" s="383">
        <f t="shared" si="5"/>
        <v>0</v>
      </c>
      <c r="F83" s="414"/>
      <c r="G83" s="415"/>
      <c r="H83" s="414"/>
      <c r="I83" s="415"/>
      <c r="J83" s="384"/>
      <c r="K83" s="386"/>
      <c r="L83" s="384"/>
      <c r="M83" s="386"/>
      <c r="N83" s="384"/>
      <c r="O83" s="386"/>
      <c r="P83" s="384"/>
      <c r="Q83" s="386"/>
      <c r="R83" s="384"/>
      <c r="S83" s="386"/>
      <c r="T83" s="384"/>
      <c r="U83" s="386"/>
      <c r="V83" s="384"/>
      <c r="W83" s="386"/>
      <c r="X83" s="384"/>
      <c r="Y83" s="386"/>
      <c r="Z83" s="384"/>
      <c r="AA83" s="386"/>
      <c r="AB83" s="384"/>
      <c r="AC83" s="386"/>
      <c r="AD83" s="384"/>
      <c r="AE83" s="386"/>
      <c r="AF83" s="384"/>
      <c r="AG83" s="386"/>
      <c r="AH83" s="384"/>
      <c r="AI83" s="386"/>
      <c r="AJ83" s="384"/>
      <c r="AK83" s="386"/>
      <c r="AL83" s="384"/>
      <c r="AM83" s="386"/>
      <c r="AN83" s="388"/>
      <c r="AO83" s="388"/>
      <c r="AP83" s="388"/>
      <c r="AQ83" s="388"/>
      <c r="AR83" s="382" t="s">
        <v>138</v>
      </c>
      <c r="BX83" s="334"/>
      <c r="BY83" s="334"/>
      <c r="BZ83" s="334"/>
      <c r="CA83" s="334"/>
      <c r="CB83" s="334"/>
      <c r="CC83" s="334"/>
      <c r="CD83" s="334"/>
      <c r="CE83" s="334"/>
      <c r="CF83" s="334"/>
      <c r="CG83" s="361">
        <v>0</v>
      </c>
      <c r="CH83" s="361">
        <v>0</v>
      </c>
      <c r="CI83" s="361">
        <v>0</v>
      </c>
      <c r="CJ83" s="361"/>
      <c r="CK83" s="361"/>
      <c r="CL83" s="361"/>
      <c r="CM83" s="361"/>
      <c r="CN83" s="361"/>
      <c r="CO83" s="361"/>
      <c r="CP83" s="334"/>
      <c r="CQ83" s="334"/>
      <c r="CR83" s="334"/>
      <c r="CS83" s="334"/>
    </row>
    <row r="84" spans="1:97" s="333" customFormat="1" x14ac:dyDescent="0.25">
      <c r="A84" s="355"/>
      <c r="B84" s="383" t="s">
        <v>28</v>
      </c>
      <c r="C84" s="383">
        <f t="shared" si="4"/>
        <v>0</v>
      </c>
      <c r="D84" s="383">
        <f t="shared" si="5"/>
        <v>0</v>
      </c>
      <c r="E84" s="383">
        <f t="shared" si="5"/>
        <v>0</v>
      </c>
      <c r="F84" s="414"/>
      <c r="G84" s="415"/>
      <c r="H84" s="414"/>
      <c r="I84" s="415"/>
      <c r="J84" s="384"/>
      <c r="K84" s="386"/>
      <c r="L84" s="384"/>
      <c r="M84" s="386"/>
      <c r="N84" s="384"/>
      <c r="O84" s="386"/>
      <c r="P84" s="384"/>
      <c r="Q84" s="386"/>
      <c r="R84" s="384"/>
      <c r="S84" s="386"/>
      <c r="T84" s="384"/>
      <c r="U84" s="386"/>
      <c r="V84" s="384"/>
      <c r="W84" s="386"/>
      <c r="X84" s="384"/>
      <c r="Y84" s="386"/>
      <c r="Z84" s="384"/>
      <c r="AA84" s="386"/>
      <c r="AB84" s="384"/>
      <c r="AC84" s="386"/>
      <c r="AD84" s="384"/>
      <c r="AE84" s="386"/>
      <c r="AF84" s="384"/>
      <c r="AG84" s="386"/>
      <c r="AH84" s="384"/>
      <c r="AI84" s="386"/>
      <c r="AJ84" s="384"/>
      <c r="AK84" s="386"/>
      <c r="AL84" s="384"/>
      <c r="AM84" s="386"/>
      <c r="AN84" s="388"/>
      <c r="AO84" s="388"/>
      <c r="AP84" s="388"/>
      <c r="AQ84" s="388"/>
      <c r="AR84" s="382" t="s">
        <v>138</v>
      </c>
      <c r="BX84" s="334"/>
      <c r="BY84" s="334"/>
      <c r="BZ84" s="334"/>
      <c r="CA84" s="334"/>
      <c r="CB84" s="334"/>
      <c r="CC84" s="334"/>
      <c r="CD84" s="334"/>
      <c r="CE84" s="334"/>
      <c r="CF84" s="334"/>
      <c r="CG84" s="361">
        <v>0</v>
      </c>
      <c r="CH84" s="361">
        <v>0</v>
      </c>
      <c r="CI84" s="361">
        <v>0</v>
      </c>
      <c r="CJ84" s="361"/>
      <c r="CK84" s="361"/>
      <c r="CL84" s="361"/>
      <c r="CM84" s="361"/>
      <c r="CN84" s="361"/>
      <c r="CO84" s="361"/>
      <c r="CP84" s="334"/>
      <c r="CQ84" s="334"/>
      <c r="CR84" s="334"/>
      <c r="CS84" s="334"/>
    </row>
    <row r="85" spans="1:97" s="333" customFormat="1" x14ac:dyDescent="0.25">
      <c r="A85" s="355"/>
      <c r="B85" s="383" t="s">
        <v>29</v>
      </c>
      <c r="C85" s="383">
        <f t="shared" si="4"/>
        <v>0</v>
      </c>
      <c r="D85" s="383">
        <f t="shared" si="5"/>
        <v>0</v>
      </c>
      <c r="E85" s="383">
        <f t="shared" si="5"/>
        <v>0</v>
      </c>
      <c r="F85" s="414"/>
      <c r="G85" s="415"/>
      <c r="H85" s="414"/>
      <c r="I85" s="415"/>
      <c r="J85" s="384"/>
      <c r="K85" s="386"/>
      <c r="L85" s="384"/>
      <c r="M85" s="386"/>
      <c r="N85" s="384"/>
      <c r="O85" s="386"/>
      <c r="P85" s="384"/>
      <c r="Q85" s="386"/>
      <c r="R85" s="384"/>
      <c r="S85" s="386"/>
      <c r="T85" s="384"/>
      <c r="U85" s="386"/>
      <c r="V85" s="384"/>
      <c r="W85" s="386"/>
      <c r="X85" s="384"/>
      <c r="Y85" s="386"/>
      <c r="Z85" s="384"/>
      <c r="AA85" s="386"/>
      <c r="AB85" s="384"/>
      <c r="AC85" s="386"/>
      <c r="AD85" s="384"/>
      <c r="AE85" s="386"/>
      <c r="AF85" s="384"/>
      <c r="AG85" s="386"/>
      <c r="AH85" s="384"/>
      <c r="AI85" s="386"/>
      <c r="AJ85" s="384"/>
      <c r="AK85" s="386"/>
      <c r="AL85" s="384"/>
      <c r="AM85" s="386"/>
      <c r="AN85" s="388"/>
      <c r="AO85" s="388"/>
      <c r="AP85" s="388"/>
      <c r="AQ85" s="388"/>
      <c r="AR85" s="382" t="s">
        <v>138</v>
      </c>
      <c r="BX85" s="334"/>
      <c r="BY85" s="334"/>
      <c r="BZ85" s="334"/>
      <c r="CA85" s="334"/>
      <c r="CB85" s="334"/>
      <c r="CC85" s="334"/>
      <c r="CD85" s="334"/>
      <c r="CE85" s="334"/>
      <c r="CF85" s="334"/>
      <c r="CG85" s="361">
        <v>0</v>
      </c>
      <c r="CH85" s="361">
        <v>0</v>
      </c>
      <c r="CI85" s="361">
        <v>0</v>
      </c>
      <c r="CJ85" s="361"/>
      <c r="CK85" s="361"/>
      <c r="CL85" s="361"/>
      <c r="CM85" s="361"/>
      <c r="CN85" s="361"/>
      <c r="CO85" s="361"/>
      <c r="CP85" s="334"/>
      <c r="CQ85" s="334"/>
      <c r="CR85" s="334"/>
      <c r="CS85" s="334"/>
    </row>
    <row r="86" spans="1:97" s="333" customFormat="1" x14ac:dyDescent="0.25">
      <c r="A86" s="355"/>
      <c r="B86" s="427" t="s">
        <v>112</v>
      </c>
      <c r="C86" s="395">
        <f t="shared" si="4"/>
        <v>0</v>
      </c>
      <c r="D86" s="396">
        <f t="shared" si="5"/>
        <v>0</v>
      </c>
      <c r="E86" s="397">
        <f t="shared" si="5"/>
        <v>0</v>
      </c>
      <c r="F86" s="414"/>
      <c r="G86" s="415"/>
      <c r="H86" s="414"/>
      <c r="I86" s="415"/>
      <c r="J86" s="390"/>
      <c r="K86" s="392"/>
      <c r="L86" s="390"/>
      <c r="M86" s="392"/>
      <c r="N86" s="390"/>
      <c r="O86" s="392"/>
      <c r="P86" s="390"/>
      <c r="Q86" s="392"/>
      <c r="R86" s="390"/>
      <c r="S86" s="392"/>
      <c r="T86" s="390"/>
      <c r="U86" s="392"/>
      <c r="V86" s="390"/>
      <c r="W86" s="392"/>
      <c r="X86" s="390"/>
      <c r="Y86" s="392"/>
      <c r="Z86" s="390"/>
      <c r="AA86" s="392"/>
      <c r="AB86" s="390"/>
      <c r="AC86" s="392"/>
      <c r="AD86" s="390"/>
      <c r="AE86" s="392"/>
      <c r="AF86" s="390"/>
      <c r="AG86" s="392"/>
      <c r="AH86" s="390"/>
      <c r="AI86" s="392"/>
      <c r="AJ86" s="390"/>
      <c r="AK86" s="392"/>
      <c r="AL86" s="390"/>
      <c r="AM86" s="392"/>
      <c r="AN86" s="388"/>
      <c r="AO86" s="388"/>
      <c r="AP86" s="388"/>
      <c r="AQ86" s="388"/>
      <c r="AR86" s="382" t="s">
        <v>138</v>
      </c>
      <c r="BX86" s="334"/>
      <c r="BY86" s="334"/>
      <c r="BZ86" s="334"/>
      <c r="CA86" s="334"/>
      <c r="CB86" s="334"/>
      <c r="CC86" s="334"/>
      <c r="CD86" s="334"/>
      <c r="CE86" s="334"/>
      <c r="CF86" s="334"/>
      <c r="CG86" s="361">
        <v>0</v>
      </c>
      <c r="CH86" s="361">
        <v>0</v>
      </c>
      <c r="CI86" s="361">
        <v>0</v>
      </c>
      <c r="CJ86" s="361"/>
      <c r="CK86" s="361"/>
      <c r="CL86" s="361"/>
      <c r="CM86" s="361"/>
      <c r="CN86" s="361"/>
      <c r="CO86" s="361"/>
      <c r="CP86" s="334"/>
      <c r="CQ86" s="334"/>
      <c r="CR86" s="334"/>
      <c r="CS86" s="334"/>
    </row>
    <row r="87" spans="1:97" s="333" customFormat="1" x14ac:dyDescent="0.25">
      <c r="A87" s="364"/>
      <c r="B87" s="399" t="s">
        <v>32</v>
      </c>
      <c r="C87" s="399">
        <f t="shared" si="4"/>
        <v>0</v>
      </c>
      <c r="D87" s="399">
        <f t="shared" si="5"/>
        <v>0</v>
      </c>
      <c r="E87" s="399">
        <f t="shared" si="5"/>
        <v>0</v>
      </c>
      <c r="F87" s="421"/>
      <c r="G87" s="429"/>
      <c r="H87" s="421"/>
      <c r="I87" s="429"/>
      <c r="J87" s="403"/>
      <c r="K87" s="410"/>
      <c r="L87" s="403"/>
      <c r="M87" s="410"/>
      <c r="N87" s="403"/>
      <c r="O87" s="410"/>
      <c r="P87" s="403"/>
      <c r="Q87" s="410"/>
      <c r="R87" s="403"/>
      <c r="S87" s="410"/>
      <c r="T87" s="403"/>
      <c r="U87" s="410"/>
      <c r="V87" s="403"/>
      <c r="W87" s="410"/>
      <c r="X87" s="403"/>
      <c r="Y87" s="410"/>
      <c r="Z87" s="403"/>
      <c r="AA87" s="410"/>
      <c r="AB87" s="403"/>
      <c r="AC87" s="410"/>
      <c r="AD87" s="403"/>
      <c r="AE87" s="410"/>
      <c r="AF87" s="403"/>
      <c r="AG87" s="410"/>
      <c r="AH87" s="403"/>
      <c r="AI87" s="410"/>
      <c r="AJ87" s="403"/>
      <c r="AK87" s="410"/>
      <c r="AL87" s="403"/>
      <c r="AM87" s="410"/>
      <c r="AN87" s="404"/>
      <c r="AO87" s="404"/>
      <c r="AP87" s="404"/>
      <c r="AQ87" s="404"/>
      <c r="AR87" s="382" t="s">
        <v>138</v>
      </c>
      <c r="BX87" s="334"/>
      <c r="BY87" s="334"/>
      <c r="BZ87" s="334"/>
      <c r="CA87" s="334"/>
      <c r="CB87" s="334"/>
      <c r="CC87" s="334"/>
      <c r="CD87" s="334"/>
      <c r="CE87" s="334"/>
      <c r="CF87" s="334"/>
      <c r="CG87" s="361">
        <v>0</v>
      </c>
      <c r="CH87" s="361">
        <v>0</v>
      </c>
      <c r="CI87" s="361">
        <v>0</v>
      </c>
      <c r="CJ87" s="361"/>
      <c r="CK87" s="361"/>
      <c r="CL87" s="361"/>
      <c r="CM87" s="361"/>
      <c r="CN87" s="361"/>
      <c r="CO87" s="361"/>
      <c r="CP87" s="334"/>
      <c r="CQ87" s="334"/>
      <c r="CR87" s="334"/>
      <c r="CS87" s="334"/>
    </row>
    <row r="88" spans="1:97" s="333" customFormat="1" x14ac:dyDescent="0.25">
      <c r="A88" s="351" t="s">
        <v>45</v>
      </c>
      <c r="B88" s="376" t="s">
        <v>24</v>
      </c>
      <c r="C88" s="376">
        <f t="shared" si="4"/>
        <v>0</v>
      </c>
      <c r="D88" s="376">
        <f t="shared" si="5"/>
        <v>0</v>
      </c>
      <c r="E88" s="376">
        <f t="shared" si="5"/>
        <v>0</v>
      </c>
      <c r="F88" s="384"/>
      <c r="G88" s="385"/>
      <c r="H88" s="384"/>
      <c r="I88" s="385"/>
      <c r="J88" s="384"/>
      <c r="K88" s="386"/>
      <c r="L88" s="384"/>
      <c r="M88" s="386"/>
      <c r="N88" s="384"/>
      <c r="O88" s="386"/>
      <c r="P88" s="384"/>
      <c r="Q88" s="386"/>
      <c r="R88" s="384"/>
      <c r="S88" s="386"/>
      <c r="T88" s="384"/>
      <c r="U88" s="386"/>
      <c r="V88" s="384"/>
      <c r="W88" s="386"/>
      <c r="X88" s="384"/>
      <c r="Y88" s="386"/>
      <c r="Z88" s="384"/>
      <c r="AA88" s="386"/>
      <c r="AB88" s="384"/>
      <c r="AC88" s="386"/>
      <c r="AD88" s="384"/>
      <c r="AE88" s="386"/>
      <c r="AF88" s="384"/>
      <c r="AG88" s="386"/>
      <c r="AH88" s="384"/>
      <c r="AI88" s="386"/>
      <c r="AJ88" s="384"/>
      <c r="AK88" s="386"/>
      <c r="AL88" s="387"/>
      <c r="AM88" s="386"/>
      <c r="AN88" s="420"/>
      <c r="AO88" s="445"/>
      <c r="AP88" s="445"/>
      <c r="AQ88" s="445"/>
      <c r="AR88" s="382" t="s">
        <v>138</v>
      </c>
      <c r="BX88" s="334"/>
      <c r="BY88" s="334"/>
      <c r="BZ88" s="334"/>
      <c r="CA88" s="334"/>
      <c r="CB88" s="334"/>
      <c r="CC88" s="334"/>
      <c r="CD88" s="334"/>
      <c r="CE88" s="334"/>
      <c r="CF88" s="334"/>
      <c r="CG88" s="361">
        <v>0</v>
      </c>
      <c r="CH88" s="361">
        <v>0</v>
      </c>
      <c r="CI88" s="361">
        <v>0</v>
      </c>
      <c r="CJ88" s="361"/>
      <c r="CK88" s="361"/>
      <c r="CL88" s="361"/>
      <c r="CM88" s="361"/>
      <c r="CN88" s="361"/>
      <c r="CO88" s="361"/>
      <c r="CP88" s="334"/>
      <c r="CQ88" s="334"/>
      <c r="CR88" s="334"/>
      <c r="CS88" s="334"/>
    </row>
    <row r="89" spans="1:97" s="333" customFormat="1" x14ac:dyDescent="0.25">
      <c r="A89" s="360"/>
      <c r="B89" s="383" t="s">
        <v>25</v>
      </c>
      <c r="C89" s="383">
        <f t="shared" si="4"/>
        <v>0</v>
      </c>
      <c r="D89" s="383">
        <f t="shared" si="5"/>
        <v>0</v>
      </c>
      <c r="E89" s="383">
        <f t="shared" si="5"/>
        <v>0</v>
      </c>
      <c r="F89" s="384"/>
      <c r="G89" s="385"/>
      <c r="H89" s="384"/>
      <c r="I89" s="385"/>
      <c r="J89" s="384"/>
      <c r="K89" s="386"/>
      <c r="L89" s="384"/>
      <c r="M89" s="386"/>
      <c r="N89" s="384"/>
      <c r="O89" s="386"/>
      <c r="P89" s="384"/>
      <c r="Q89" s="386"/>
      <c r="R89" s="384"/>
      <c r="S89" s="386"/>
      <c r="T89" s="384"/>
      <c r="U89" s="386"/>
      <c r="V89" s="384"/>
      <c r="W89" s="386"/>
      <c r="X89" s="384"/>
      <c r="Y89" s="386"/>
      <c r="Z89" s="384"/>
      <c r="AA89" s="386"/>
      <c r="AB89" s="384"/>
      <c r="AC89" s="386"/>
      <c r="AD89" s="384"/>
      <c r="AE89" s="386"/>
      <c r="AF89" s="384"/>
      <c r="AG89" s="386"/>
      <c r="AH89" s="384"/>
      <c r="AI89" s="386"/>
      <c r="AJ89" s="384"/>
      <c r="AK89" s="386"/>
      <c r="AL89" s="387"/>
      <c r="AM89" s="386"/>
      <c r="AN89" s="386"/>
      <c r="AO89" s="388"/>
      <c r="AP89" s="388"/>
      <c r="AQ89" s="388"/>
      <c r="AR89" s="382" t="s">
        <v>138</v>
      </c>
      <c r="BX89" s="334"/>
      <c r="BY89" s="334"/>
      <c r="BZ89" s="334"/>
      <c r="CA89" s="334"/>
      <c r="CB89" s="334"/>
      <c r="CC89" s="334"/>
      <c r="CD89" s="334"/>
      <c r="CE89" s="334"/>
      <c r="CF89" s="334"/>
      <c r="CG89" s="361">
        <v>0</v>
      </c>
      <c r="CH89" s="361">
        <v>0</v>
      </c>
      <c r="CI89" s="361">
        <v>0</v>
      </c>
      <c r="CJ89" s="361"/>
      <c r="CK89" s="361"/>
      <c r="CL89" s="361"/>
      <c r="CM89" s="361"/>
      <c r="CN89" s="361"/>
      <c r="CO89" s="361"/>
      <c r="CP89" s="334"/>
      <c r="CQ89" s="334"/>
      <c r="CR89" s="334"/>
      <c r="CS89" s="334"/>
    </row>
    <row r="90" spans="1:97" s="333" customFormat="1" x14ac:dyDescent="0.25">
      <c r="A90" s="360"/>
      <c r="B90" s="383" t="s">
        <v>26</v>
      </c>
      <c r="C90" s="383">
        <f t="shared" si="4"/>
        <v>0</v>
      </c>
      <c r="D90" s="383">
        <f t="shared" si="5"/>
        <v>0</v>
      </c>
      <c r="E90" s="383">
        <f t="shared" si="5"/>
        <v>0</v>
      </c>
      <c r="F90" s="384"/>
      <c r="G90" s="385"/>
      <c r="H90" s="384"/>
      <c r="I90" s="385"/>
      <c r="J90" s="384"/>
      <c r="K90" s="386"/>
      <c r="L90" s="384"/>
      <c r="M90" s="386"/>
      <c r="N90" s="384"/>
      <c r="O90" s="386"/>
      <c r="P90" s="384"/>
      <c r="Q90" s="386"/>
      <c r="R90" s="384"/>
      <c r="S90" s="386"/>
      <c r="T90" s="384"/>
      <c r="U90" s="386"/>
      <c r="V90" s="384"/>
      <c r="W90" s="386"/>
      <c r="X90" s="384"/>
      <c r="Y90" s="386"/>
      <c r="Z90" s="384"/>
      <c r="AA90" s="386"/>
      <c r="AB90" s="384"/>
      <c r="AC90" s="386"/>
      <c r="AD90" s="384"/>
      <c r="AE90" s="386"/>
      <c r="AF90" s="384"/>
      <c r="AG90" s="386"/>
      <c r="AH90" s="384"/>
      <c r="AI90" s="386"/>
      <c r="AJ90" s="384"/>
      <c r="AK90" s="386"/>
      <c r="AL90" s="387"/>
      <c r="AM90" s="386"/>
      <c r="AN90" s="386"/>
      <c r="AO90" s="388"/>
      <c r="AP90" s="388"/>
      <c r="AQ90" s="388"/>
      <c r="AR90" s="382" t="s">
        <v>138</v>
      </c>
      <c r="BX90" s="334"/>
      <c r="BY90" s="334"/>
      <c r="BZ90" s="334"/>
      <c r="CA90" s="334"/>
      <c r="CB90" s="334"/>
      <c r="CC90" s="334"/>
      <c r="CD90" s="334"/>
      <c r="CE90" s="334"/>
      <c r="CF90" s="334"/>
      <c r="CG90" s="361">
        <v>0</v>
      </c>
      <c r="CH90" s="361">
        <v>0</v>
      </c>
      <c r="CI90" s="361">
        <v>0</v>
      </c>
      <c r="CJ90" s="361"/>
      <c r="CK90" s="361"/>
      <c r="CL90" s="361"/>
      <c r="CM90" s="361"/>
      <c r="CN90" s="361"/>
      <c r="CO90" s="361"/>
      <c r="CP90" s="334"/>
      <c r="CQ90" s="334"/>
      <c r="CR90" s="334"/>
      <c r="CS90" s="334"/>
    </row>
    <row r="91" spans="1:97" s="333" customFormat="1" x14ac:dyDescent="0.25">
      <c r="A91" s="360"/>
      <c r="B91" s="383" t="s">
        <v>28</v>
      </c>
      <c r="C91" s="383">
        <f t="shared" si="4"/>
        <v>0</v>
      </c>
      <c r="D91" s="383">
        <f t="shared" si="5"/>
        <v>0</v>
      </c>
      <c r="E91" s="383">
        <f t="shared" si="5"/>
        <v>0</v>
      </c>
      <c r="F91" s="384"/>
      <c r="G91" s="385"/>
      <c r="H91" s="384"/>
      <c r="I91" s="385"/>
      <c r="J91" s="384"/>
      <c r="K91" s="386"/>
      <c r="L91" s="384"/>
      <c r="M91" s="386"/>
      <c r="N91" s="384"/>
      <c r="O91" s="386"/>
      <c r="P91" s="384"/>
      <c r="Q91" s="386"/>
      <c r="R91" s="384"/>
      <c r="S91" s="386"/>
      <c r="T91" s="384"/>
      <c r="U91" s="386"/>
      <c r="V91" s="384"/>
      <c r="W91" s="386"/>
      <c r="X91" s="384"/>
      <c r="Y91" s="386"/>
      <c r="Z91" s="384"/>
      <c r="AA91" s="386"/>
      <c r="AB91" s="384"/>
      <c r="AC91" s="386"/>
      <c r="AD91" s="384"/>
      <c r="AE91" s="386"/>
      <c r="AF91" s="384"/>
      <c r="AG91" s="386"/>
      <c r="AH91" s="384"/>
      <c r="AI91" s="386"/>
      <c r="AJ91" s="384"/>
      <c r="AK91" s="386"/>
      <c r="AL91" s="387"/>
      <c r="AM91" s="386"/>
      <c r="AN91" s="386"/>
      <c r="AO91" s="388"/>
      <c r="AP91" s="388"/>
      <c r="AQ91" s="388"/>
      <c r="AR91" s="382" t="s">
        <v>138</v>
      </c>
      <c r="BX91" s="334"/>
      <c r="BY91" s="334"/>
      <c r="BZ91" s="334"/>
      <c r="CA91" s="334"/>
      <c r="CB91" s="334"/>
      <c r="CC91" s="334"/>
      <c r="CD91" s="334"/>
      <c r="CE91" s="334"/>
      <c r="CF91" s="334"/>
      <c r="CG91" s="361">
        <v>0</v>
      </c>
      <c r="CH91" s="361">
        <v>0</v>
      </c>
      <c r="CI91" s="361">
        <v>0</v>
      </c>
      <c r="CJ91" s="361"/>
      <c r="CK91" s="361"/>
      <c r="CL91" s="361"/>
      <c r="CM91" s="361"/>
      <c r="CN91" s="361"/>
      <c r="CO91" s="361"/>
      <c r="CP91" s="334"/>
      <c r="CQ91" s="334"/>
      <c r="CR91" s="334"/>
      <c r="CS91" s="334"/>
    </row>
    <row r="92" spans="1:97" s="333" customFormat="1" x14ac:dyDescent="0.25">
      <c r="A92" s="360"/>
      <c r="B92" s="383" t="s">
        <v>29</v>
      </c>
      <c r="C92" s="383">
        <f t="shared" si="4"/>
        <v>0</v>
      </c>
      <c r="D92" s="383">
        <f t="shared" si="5"/>
        <v>0</v>
      </c>
      <c r="E92" s="383">
        <f t="shared" si="5"/>
        <v>0</v>
      </c>
      <c r="F92" s="384"/>
      <c r="G92" s="385"/>
      <c r="H92" s="384"/>
      <c r="I92" s="385"/>
      <c r="J92" s="384"/>
      <c r="K92" s="386"/>
      <c r="L92" s="384"/>
      <c r="M92" s="386"/>
      <c r="N92" s="384"/>
      <c r="O92" s="386"/>
      <c r="P92" s="384"/>
      <c r="Q92" s="386"/>
      <c r="R92" s="384"/>
      <c r="S92" s="386"/>
      <c r="T92" s="384"/>
      <c r="U92" s="386"/>
      <c r="V92" s="384"/>
      <c r="W92" s="386"/>
      <c r="X92" s="384"/>
      <c r="Y92" s="386"/>
      <c r="Z92" s="384"/>
      <c r="AA92" s="386"/>
      <c r="AB92" s="384"/>
      <c r="AC92" s="386"/>
      <c r="AD92" s="384"/>
      <c r="AE92" s="386"/>
      <c r="AF92" s="384"/>
      <c r="AG92" s="386"/>
      <c r="AH92" s="384"/>
      <c r="AI92" s="386"/>
      <c r="AJ92" s="384"/>
      <c r="AK92" s="386"/>
      <c r="AL92" s="387"/>
      <c r="AM92" s="386"/>
      <c r="AN92" s="386"/>
      <c r="AO92" s="388"/>
      <c r="AP92" s="388"/>
      <c r="AQ92" s="388"/>
      <c r="AR92" s="382" t="s">
        <v>138</v>
      </c>
      <c r="BX92" s="334"/>
      <c r="BY92" s="334"/>
      <c r="BZ92" s="334"/>
      <c r="CA92" s="334"/>
      <c r="CB92" s="334"/>
      <c r="CC92" s="334"/>
      <c r="CD92" s="334"/>
      <c r="CE92" s="334"/>
      <c r="CF92" s="334"/>
      <c r="CG92" s="361">
        <v>0</v>
      </c>
      <c r="CH92" s="361">
        <v>0</v>
      </c>
      <c r="CI92" s="361">
        <v>0</v>
      </c>
      <c r="CJ92" s="361"/>
      <c r="CK92" s="361"/>
      <c r="CL92" s="361"/>
      <c r="CM92" s="361"/>
      <c r="CN92" s="361"/>
      <c r="CO92" s="361"/>
      <c r="CP92" s="334"/>
      <c r="CQ92" s="334"/>
      <c r="CR92" s="334"/>
      <c r="CS92" s="334"/>
    </row>
    <row r="93" spans="1:97" s="333" customFormat="1" x14ac:dyDescent="0.25">
      <c r="A93" s="360"/>
      <c r="B93" s="383" t="s">
        <v>31</v>
      </c>
      <c r="C93" s="383">
        <f t="shared" si="4"/>
        <v>0</v>
      </c>
      <c r="D93" s="383">
        <f t="shared" si="5"/>
        <v>0</v>
      </c>
      <c r="E93" s="383">
        <f t="shared" si="5"/>
        <v>0</v>
      </c>
      <c r="F93" s="384"/>
      <c r="G93" s="385"/>
      <c r="H93" s="384"/>
      <c r="I93" s="385"/>
      <c r="J93" s="384"/>
      <c r="K93" s="386"/>
      <c r="L93" s="384"/>
      <c r="M93" s="386"/>
      <c r="N93" s="384"/>
      <c r="O93" s="386"/>
      <c r="P93" s="384"/>
      <c r="Q93" s="386"/>
      <c r="R93" s="384"/>
      <c r="S93" s="386"/>
      <c r="T93" s="384"/>
      <c r="U93" s="386"/>
      <c r="V93" s="384"/>
      <c r="W93" s="386"/>
      <c r="X93" s="384"/>
      <c r="Y93" s="386"/>
      <c r="Z93" s="384"/>
      <c r="AA93" s="386"/>
      <c r="AB93" s="384"/>
      <c r="AC93" s="386"/>
      <c r="AD93" s="384"/>
      <c r="AE93" s="386"/>
      <c r="AF93" s="384"/>
      <c r="AG93" s="386"/>
      <c r="AH93" s="384"/>
      <c r="AI93" s="386"/>
      <c r="AJ93" s="384"/>
      <c r="AK93" s="386"/>
      <c r="AL93" s="387"/>
      <c r="AM93" s="386"/>
      <c r="AN93" s="386"/>
      <c r="AO93" s="388"/>
      <c r="AP93" s="388"/>
      <c r="AQ93" s="388"/>
      <c r="AR93" s="382" t="s">
        <v>138</v>
      </c>
      <c r="BX93" s="334"/>
      <c r="BY93" s="334"/>
      <c r="BZ93" s="334"/>
      <c r="CA93" s="334"/>
      <c r="CB93" s="334"/>
      <c r="CC93" s="334"/>
      <c r="CD93" s="334"/>
      <c r="CE93" s="334"/>
      <c r="CF93" s="334"/>
      <c r="CG93" s="361">
        <v>0</v>
      </c>
      <c r="CH93" s="361">
        <v>0</v>
      </c>
      <c r="CI93" s="361">
        <v>0</v>
      </c>
      <c r="CJ93" s="361"/>
      <c r="CK93" s="361"/>
      <c r="CL93" s="361"/>
      <c r="CM93" s="361"/>
      <c r="CN93" s="361"/>
      <c r="CO93" s="361"/>
      <c r="CP93" s="334"/>
      <c r="CQ93" s="334"/>
      <c r="CR93" s="334"/>
      <c r="CS93" s="334"/>
    </row>
    <row r="94" spans="1:97" s="333" customFormat="1" x14ac:dyDescent="0.25">
      <c r="A94" s="360"/>
      <c r="B94" s="394" t="s">
        <v>112</v>
      </c>
      <c r="C94" s="416">
        <f t="shared" si="4"/>
        <v>0</v>
      </c>
      <c r="D94" s="395">
        <f t="shared" si="5"/>
        <v>0</v>
      </c>
      <c r="E94" s="397">
        <f t="shared" si="5"/>
        <v>0</v>
      </c>
      <c r="F94" s="384"/>
      <c r="G94" s="385"/>
      <c r="H94" s="384"/>
      <c r="I94" s="385"/>
      <c r="J94" s="384"/>
      <c r="K94" s="386"/>
      <c r="L94" s="384"/>
      <c r="M94" s="386"/>
      <c r="N94" s="384"/>
      <c r="O94" s="386"/>
      <c r="P94" s="384"/>
      <c r="Q94" s="386"/>
      <c r="R94" s="384"/>
      <c r="S94" s="386"/>
      <c r="T94" s="384"/>
      <c r="U94" s="386"/>
      <c r="V94" s="384"/>
      <c r="W94" s="386"/>
      <c r="X94" s="384"/>
      <c r="Y94" s="386"/>
      <c r="Z94" s="384"/>
      <c r="AA94" s="386"/>
      <c r="AB94" s="384"/>
      <c r="AC94" s="386"/>
      <c r="AD94" s="384"/>
      <c r="AE94" s="386"/>
      <c r="AF94" s="384"/>
      <c r="AG94" s="386"/>
      <c r="AH94" s="384"/>
      <c r="AI94" s="386"/>
      <c r="AJ94" s="384"/>
      <c r="AK94" s="386"/>
      <c r="AL94" s="387"/>
      <c r="AM94" s="386"/>
      <c r="AN94" s="386"/>
      <c r="AO94" s="388"/>
      <c r="AP94" s="388"/>
      <c r="AQ94" s="388"/>
      <c r="AR94" s="382" t="s">
        <v>138</v>
      </c>
      <c r="BX94" s="334"/>
      <c r="BY94" s="334"/>
      <c r="BZ94" s="334"/>
      <c r="CA94" s="334"/>
      <c r="CB94" s="334"/>
      <c r="CC94" s="334"/>
      <c r="CD94" s="334"/>
      <c r="CE94" s="334"/>
      <c r="CF94" s="334"/>
      <c r="CG94" s="361">
        <v>0</v>
      </c>
      <c r="CH94" s="361">
        <v>0</v>
      </c>
      <c r="CI94" s="361">
        <v>0</v>
      </c>
      <c r="CJ94" s="361"/>
      <c r="CK94" s="361"/>
      <c r="CL94" s="361"/>
      <c r="CM94" s="361"/>
      <c r="CN94" s="361"/>
      <c r="CO94" s="361"/>
      <c r="CP94" s="334"/>
      <c r="CQ94" s="334"/>
      <c r="CR94" s="334"/>
      <c r="CS94" s="334"/>
    </row>
    <row r="95" spans="1:97" s="333" customFormat="1" x14ac:dyDescent="0.25">
      <c r="A95" s="375"/>
      <c r="B95" s="399" t="s">
        <v>32</v>
      </c>
      <c r="C95" s="399">
        <f t="shared" si="4"/>
        <v>0</v>
      </c>
      <c r="D95" s="399">
        <f t="shared" si="5"/>
        <v>0</v>
      </c>
      <c r="E95" s="399">
        <f t="shared" si="5"/>
        <v>0</v>
      </c>
      <c r="F95" s="403"/>
      <c r="G95" s="409"/>
      <c r="H95" s="403"/>
      <c r="I95" s="409"/>
      <c r="J95" s="403"/>
      <c r="K95" s="410"/>
      <c r="L95" s="403"/>
      <c r="M95" s="410"/>
      <c r="N95" s="403"/>
      <c r="O95" s="410"/>
      <c r="P95" s="403"/>
      <c r="Q95" s="410"/>
      <c r="R95" s="403"/>
      <c r="S95" s="410"/>
      <c r="T95" s="403"/>
      <c r="U95" s="410"/>
      <c r="V95" s="403"/>
      <c r="W95" s="410"/>
      <c r="X95" s="403"/>
      <c r="Y95" s="410"/>
      <c r="Z95" s="403"/>
      <c r="AA95" s="410"/>
      <c r="AB95" s="403"/>
      <c r="AC95" s="410"/>
      <c r="AD95" s="403"/>
      <c r="AE95" s="410"/>
      <c r="AF95" s="403"/>
      <c r="AG95" s="410"/>
      <c r="AH95" s="403"/>
      <c r="AI95" s="410"/>
      <c r="AJ95" s="403"/>
      <c r="AK95" s="410"/>
      <c r="AL95" s="411"/>
      <c r="AM95" s="410"/>
      <c r="AN95" s="410"/>
      <c r="AO95" s="404"/>
      <c r="AP95" s="404"/>
      <c r="AQ95" s="404"/>
      <c r="AR95" s="382" t="s">
        <v>138</v>
      </c>
      <c r="BX95" s="334"/>
      <c r="BY95" s="334"/>
      <c r="BZ95" s="334"/>
      <c r="CA95" s="334"/>
      <c r="CB95" s="334"/>
      <c r="CC95" s="334"/>
      <c r="CD95" s="334"/>
      <c r="CE95" s="334"/>
      <c r="CF95" s="334"/>
      <c r="CG95" s="361">
        <v>0</v>
      </c>
      <c r="CH95" s="361">
        <v>0</v>
      </c>
      <c r="CI95" s="361">
        <v>0</v>
      </c>
      <c r="CJ95" s="361"/>
      <c r="CK95" s="361"/>
      <c r="CL95" s="361"/>
      <c r="CM95" s="361"/>
      <c r="CN95" s="361"/>
      <c r="CO95" s="361"/>
      <c r="CP95" s="334"/>
      <c r="CQ95" s="334"/>
      <c r="CR95" s="334"/>
      <c r="CS95" s="334"/>
    </row>
    <row r="96" spans="1:97" s="333" customFormat="1" x14ac:dyDescent="0.25">
      <c r="A96" s="446" t="s">
        <v>114</v>
      </c>
      <c r="B96" s="446"/>
      <c r="C96" s="446"/>
      <c r="D96" s="446"/>
      <c r="E96" s="446"/>
      <c r="F96" s="446"/>
      <c r="G96" s="446"/>
      <c r="H96" s="446"/>
      <c r="I96" s="446"/>
      <c r="J96" s="446"/>
      <c r="K96" s="341"/>
      <c r="L96" s="341"/>
      <c r="M96" s="447"/>
      <c r="N96" s="448"/>
      <c r="O96" s="447"/>
      <c r="P96" s="447"/>
      <c r="Q96" s="449"/>
      <c r="R96" s="449"/>
      <c r="S96" s="449"/>
      <c r="T96" s="449"/>
      <c r="U96" s="450"/>
      <c r="V96" s="450"/>
      <c r="W96" s="451"/>
      <c r="X96" s="451"/>
      <c r="Y96" s="451"/>
      <c r="Z96" s="452"/>
      <c r="AA96" s="450"/>
      <c r="AB96" s="450"/>
      <c r="AC96" s="450"/>
      <c r="AD96" s="449"/>
      <c r="AE96" s="449"/>
      <c r="AF96" s="449"/>
      <c r="AG96" s="449"/>
      <c r="AH96" s="449"/>
      <c r="AI96" s="449"/>
      <c r="AJ96" s="449"/>
      <c r="AK96" s="449"/>
      <c r="AL96" s="449"/>
      <c r="AM96" s="449"/>
      <c r="AN96" s="449"/>
      <c r="AO96" s="449"/>
      <c r="AP96" s="449"/>
      <c r="BX96" s="334"/>
      <c r="BY96" s="334"/>
      <c r="BZ96" s="334"/>
      <c r="CA96" s="334"/>
      <c r="CB96" s="334"/>
      <c r="CC96" s="334"/>
      <c r="CD96" s="334"/>
      <c r="CE96" s="334"/>
      <c r="CF96" s="334"/>
      <c r="CG96" s="361"/>
      <c r="CH96" s="361"/>
      <c r="CI96" s="361"/>
      <c r="CJ96" s="361"/>
      <c r="CK96" s="361"/>
      <c r="CL96" s="361"/>
      <c r="CM96" s="361"/>
      <c r="CN96" s="361"/>
      <c r="CO96" s="361"/>
      <c r="CP96" s="334"/>
      <c r="CQ96" s="334"/>
      <c r="CR96" s="334"/>
      <c r="CS96" s="334"/>
    </row>
    <row r="97" spans="1:97" s="333" customFormat="1" x14ac:dyDescent="0.25">
      <c r="A97" s="351" t="s">
        <v>115</v>
      </c>
      <c r="B97" s="343" t="s">
        <v>46</v>
      </c>
      <c r="C97" s="344" t="s">
        <v>5</v>
      </c>
      <c r="D97" s="345"/>
      <c r="E97" s="346"/>
      <c r="F97" s="368" t="s">
        <v>103</v>
      </c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3"/>
      <c r="AC97" s="453"/>
      <c r="AD97" s="453"/>
      <c r="AE97" s="453"/>
      <c r="AF97" s="453"/>
      <c r="AG97" s="453"/>
      <c r="AH97" s="453"/>
      <c r="AI97" s="453"/>
      <c r="AJ97" s="453"/>
      <c r="AK97" s="453"/>
      <c r="AL97" s="453"/>
      <c r="AM97" s="369"/>
      <c r="AN97" s="349" t="s">
        <v>105</v>
      </c>
      <c r="AO97" s="351" t="s">
        <v>106</v>
      </c>
      <c r="AP97" s="351" t="s">
        <v>107</v>
      </c>
      <c r="BX97" s="334"/>
      <c r="BY97" s="334"/>
      <c r="BZ97" s="334"/>
      <c r="CA97" s="334"/>
      <c r="CB97" s="334"/>
      <c r="CC97" s="334"/>
      <c r="CD97" s="334"/>
      <c r="CE97" s="334"/>
      <c r="CF97" s="334"/>
      <c r="CG97" s="361"/>
      <c r="CH97" s="361"/>
      <c r="CI97" s="361"/>
      <c r="CJ97" s="361"/>
      <c r="CK97" s="361"/>
      <c r="CL97" s="361"/>
      <c r="CM97" s="361"/>
      <c r="CN97" s="361"/>
      <c r="CO97" s="361"/>
      <c r="CP97" s="334"/>
      <c r="CQ97" s="334"/>
      <c r="CR97" s="334"/>
      <c r="CS97" s="334"/>
    </row>
    <row r="98" spans="1:97" s="333" customFormat="1" x14ac:dyDescent="0.25">
      <c r="A98" s="360"/>
      <c r="B98" s="352"/>
      <c r="C98" s="362"/>
      <c r="D98" s="363"/>
      <c r="E98" s="364"/>
      <c r="F98" s="366" t="s">
        <v>6</v>
      </c>
      <c r="G98" s="367"/>
      <c r="H98" s="366" t="s">
        <v>7</v>
      </c>
      <c r="I98" s="367"/>
      <c r="J98" s="368" t="s">
        <v>47</v>
      </c>
      <c r="K98" s="369"/>
      <c r="L98" s="368" t="s">
        <v>48</v>
      </c>
      <c r="M98" s="369"/>
      <c r="N98" s="368" t="s">
        <v>49</v>
      </c>
      <c r="O98" s="369"/>
      <c r="P98" s="368" t="s">
        <v>50</v>
      </c>
      <c r="Q98" s="369"/>
      <c r="R98" s="368" t="s">
        <v>51</v>
      </c>
      <c r="S98" s="369"/>
      <c r="T98" s="368" t="s">
        <v>52</v>
      </c>
      <c r="U98" s="369"/>
      <c r="V98" s="368" t="s">
        <v>53</v>
      </c>
      <c r="W98" s="369"/>
      <c r="X98" s="368" t="s">
        <v>54</v>
      </c>
      <c r="Y98" s="369"/>
      <c r="Z98" s="368" t="s">
        <v>55</v>
      </c>
      <c r="AA98" s="369"/>
      <c r="AB98" s="368" t="s">
        <v>56</v>
      </c>
      <c r="AC98" s="369"/>
      <c r="AD98" s="368" t="s">
        <v>57</v>
      </c>
      <c r="AE98" s="453"/>
      <c r="AF98" s="368" t="s">
        <v>58</v>
      </c>
      <c r="AG98" s="369"/>
      <c r="AH98" s="453" t="s">
        <v>59</v>
      </c>
      <c r="AI98" s="453"/>
      <c r="AJ98" s="368" t="s">
        <v>60</v>
      </c>
      <c r="AK98" s="369"/>
      <c r="AL98" s="368" t="s">
        <v>22</v>
      </c>
      <c r="AM98" s="369"/>
      <c r="AN98" s="454"/>
      <c r="AO98" s="360"/>
      <c r="AP98" s="360"/>
      <c r="BX98" s="334"/>
      <c r="BY98" s="334"/>
      <c r="BZ98" s="334"/>
      <c r="CA98" s="334"/>
      <c r="CB98" s="334"/>
      <c r="CC98" s="334"/>
      <c r="CD98" s="334"/>
      <c r="CE98" s="334"/>
      <c r="CF98" s="334"/>
      <c r="CG98" s="361"/>
      <c r="CH98" s="361"/>
      <c r="CI98" s="361"/>
      <c r="CJ98" s="361"/>
      <c r="CK98" s="361"/>
      <c r="CL98" s="361"/>
      <c r="CM98" s="361"/>
      <c r="CN98" s="361"/>
      <c r="CO98" s="361"/>
      <c r="CP98" s="334"/>
      <c r="CQ98" s="334"/>
      <c r="CR98" s="334"/>
      <c r="CS98" s="334"/>
    </row>
    <row r="99" spans="1:97" s="333" customFormat="1" x14ac:dyDescent="0.25">
      <c r="A99" s="375"/>
      <c r="B99" s="370"/>
      <c r="C99" s="455" t="s">
        <v>108</v>
      </c>
      <c r="D99" s="455" t="s">
        <v>109</v>
      </c>
      <c r="E99" s="455" t="s">
        <v>110</v>
      </c>
      <c r="F99" s="372" t="s">
        <v>109</v>
      </c>
      <c r="G99" s="373" t="s">
        <v>110</v>
      </c>
      <c r="H99" s="372" t="s">
        <v>109</v>
      </c>
      <c r="I99" s="373" t="s">
        <v>110</v>
      </c>
      <c r="J99" s="372" t="s">
        <v>109</v>
      </c>
      <c r="K99" s="373" t="s">
        <v>110</v>
      </c>
      <c r="L99" s="372" t="s">
        <v>109</v>
      </c>
      <c r="M99" s="373" t="s">
        <v>110</v>
      </c>
      <c r="N99" s="372" t="s">
        <v>109</v>
      </c>
      <c r="O99" s="456" t="s">
        <v>110</v>
      </c>
      <c r="P99" s="372" t="s">
        <v>109</v>
      </c>
      <c r="Q99" s="373" t="s">
        <v>110</v>
      </c>
      <c r="R99" s="457" t="s">
        <v>109</v>
      </c>
      <c r="S99" s="456" t="s">
        <v>110</v>
      </c>
      <c r="T99" s="372" t="s">
        <v>109</v>
      </c>
      <c r="U99" s="373" t="s">
        <v>110</v>
      </c>
      <c r="V99" s="457" t="s">
        <v>109</v>
      </c>
      <c r="W99" s="456" t="s">
        <v>110</v>
      </c>
      <c r="X99" s="372" t="s">
        <v>109</v>
      </c>
      <c r="Y99" s="373" t="s">
        <v>110</v>
      </c>
      <c r="Z99" s="457" t="s">
        <v>109</v>
      </c>
      <c r="AA99" s="456" t="s">
        <v>110</v>
      </c>
      <c r="AB99" s="372" t="s">
        <v>109</v>
      </c>
      <c r="AC99" s="373" t="s">
        <v>110</v>
      </c>
      <c r="AD99" s="457" t="s">
        <v>109</v>
      </c>
      <c r="AE99" s="456" t="s">
        <v>110</v>
      </c>
      <c r="AF99" s="372" t="s">
        <v>109</v>
      </c>
      <c r="AG99" s="373" t="s">
        <v>110</v>
      </c>
      <c r="AH99" s="457" t="s">
        <v>109</v>
      </c>
      <c r="AI99" s="456" t="s">
        <v>110</v>
      </c>
      <c r="AJ99" s="372" t="s">
        <v>109</v>
      </c>
      <c r="AK99" s="373" t="s">
        <v>110</v>
      </c>
      <c r="AL99" s="372" t="s">
        <v>109</v>
      </c>
      <c r="AM99" s="373" t="s">
        <v>110</v>
      </c>
      <c r="AN99" s="458"/>
      <c r="AO99" s="375"/>
      <c r="AP99" s="375"/>
      <c r="BX99" s="334"/>
      <c r="BY99" s="334"/>
      <c r="BZ99" s="334"/>
      <c r="CA99" s="334"/>
      <c r="CB99" s="334"/>
      <c r="CC99" s="334"/>
      <c r="CD99" s="334"/>
      <c r="CE99" s="334"/>
      <c r="CF99" s="334"/>
      <c r="CG99" s="361"/>
      <c r="CH99" s="361"/>
      <c r="CI99" s="361"/>
      <c r="CJ99" s="361"/>
      <c r="CK99" s="361"/>
      <c r="CL99" s="361"/>
      <c r="CM99" s="361"/>
      <c r="CN99" s="361"/>
      <c r="CO99" s="361"/>
      <c r="CP99" s="334"/>
      <c r="CQ99" s="334"/>
      <c r="CR99" s="334"/>
      <c r="CS99" s="334"/>
    </row>
    <row r="100" spans="1:97" s="333" customFormat="1" x14ac:dyDescent="0.25">
      <c r="A100" s="351" t="s">
        <v>116</v>
      </c>
      <c r="B100" s="376" t="s">
        <v>61</v>
      </c>
      <c r="C100" s="376">
        <f t="shared" ref="C100:C111" si="6">SUM(D100+E100)</f>
        <v>142</v>
      </c>
      <c r="D100" s="376">
        <f t="shared" ref="D100:E111" si="7">SUM(F100+H100+J100+L100+N100+P100+R100+T100+V100+X100+Z100+AB100+AD100+AF100+AH100+AJ100+AL100)</f>
        <v>78</v>
      </c>
      <c r="E100" s="459">
        <f t="shared" si="7"/>
        <v>64</v>
      </c>
      <c r="F100" s="405"/>
      <c r="G100" s="460"/>
      <c r="H100" s="405"/>
      <c r="I100" s="406"/>
      <c r="J100" s="461"/>
      <c r="K100" s="462"/>
      <c r="L100" s="405">
        <v>2</v>
      </c>
      <c r="M100" s="407">
        <v>3</v>
      </c>
      <c r="N100" s="461">
        <v>10</v>
      </c>
      <c r="O100" s="462">
        <v>12</v>
      </c>
      <c r="P100" s="408">
        <v>12</v>
      </c>
      <c r="Q100" s="407">
        <v>10</v>
      </c>
      <c r="R100" s="460">
        <v>12</v>
      </c>
      <c r="S100" s="462">
        <v>9</v>
      </c>
      <c r="T100" s="405">
        <v>5</v>
      </c>
      <c r="U100" s="406">
        <v>9</v>
      </c>
      <c r="V100" s="461">
        <v>10</v>
      </c>
      <c r="W100" s="460">
        <v>7</v>
      </c>
      <c r="X100" s="405">
        <v>7</v>
      </c>
      <c r="Y100" s="406">
        <v>3</v>
      </c>
      <c r="Z100" s="461">
        <v>13</v>
      </c>
      <c r="AA100" s="460">
        <v>6</v>
      </c>
      <c r="AB100" s="405">
        <v>5</v>
      </c>
      <c r="AC100" s="406">
        <v>5</v>
      </c>
      <c r="AD100" s="461">
        <v>2</v>
      </c>
      <c r="AE100" s="460"/>
      <c r="AF100" s="405"/>
      <c r="AG100" s="406"/>
      <c r="AH100" s="461"/>
      <c r="AI100" s="460"/>
      <c r="AJ100" s="405"/>
      <c r="AK100" s="406"/>
      <c r="AL100" s="408"/>
      <c r="AM100" s="407"/>
      <c r="AN100" s="406">
        <v>0</v>
      </c>
      <c r="AO100" s="407">
        <v>0</v>
      </c>
      <c r="AP100" s="407">
        <v>0</v>
      </c>
      <c r="AQ100" s="382" t="s">
        <v>111</v>
      </c>
      <c r="BX100" s="334"/>
      <c r="BY100" s="334"/>
      <c r="BZ100" s="334"/>
      <c r="CA100" s="334"/>
      <c r="CB100" s="334"/>
      <c r="CC100" s="334"/>
      <c r="CD100" s="334"/>
      <c r="CE100" s="334"/>
      <c r="CF100" s="334"/>
      <c r="CG100" s="361">
        <v>0</v>
      </c>
      <c r="CH100" s="361">
        <v>0</v>
      </c>
      <c r="CI100" s="361"/>
      <c r="CJ100" s="361"/>
      <c r="CK100" s="361"/>
      <c r="CL100" s="361"/>
      <c r="CM100" s="361"/>
      <c r="CN100" s="361"/>
      <c r="CO100" s="361"/>
      <c r="CP100" s="334"/>
      <c r="CQ100" s="334"/>
      <c r="CR100" s="334"/>
      <c r="CS100" s="334"/>
    </row>
    <row r="101" spans="1:97" s="333" customFormat="1" x14ac:dyDescent="0.25">
      <c r="A101" s="360"/>
      <c r="B101" s="383" t="s">
        <v>62</v>
      </c>
      <c r="C101" s="383">
        <f t="shared" si="6"/>
        <v>0</v>
      </c>
      <c r="D101" s="383">
        <f t="shared" si="7"/>
        <v>0</v>
      </c>
      <c r="E101" s="442">
        <f t="shared" si="7"/>
        <v>0</v>
      </c>
      <c r="F101" s="384"/>
      <c r="G101" s="463"/>
      <c r="H101" s="384"/>
      <c r="I101" s="385"/>
      <c r="J101" s="464"/>
      <c r="K101" s="425"/>
      <c r="L101" s="384"/>
      <c r="M101" s="386"/>
      <c r="N101" s="464"/>
      <c r="O101" s="425"/>
      <c r="P101" s="387"/>
      <c r="Q101" s="386"/>
      <c r="R101" s="463"/>
      <c r="S101" s="425"/>
      <c r="T101" s="384"/>
      <c r="U101" s="385"/>
      <c r="V101" s="464"/>
      <c r="W101" s="463"/>
      <c r="X101" s="384"/>
      <c r="Y101" s="385"/>
      <c r="Z101" s="464"/>
      <c r="AA101" s="463"/>
      <c r="AB101" s="384"/>
      <c r="AC101" s="385"/>
      <c r="AD101" s="464"/>
      <c r="AE101" s="463"/>
      <c r="AF101" s="384"/>
      <c r="AG101" s="385"/>
      <c r="AH101" s="464"/>
      <c r="AI101" s="463"/>
      <c r="AJ101" s="384"/>
      <c r="AK101" s="385"/>
      <c r="AL101" s="387"/>
      <c r="AM101" s="386"/>
      <c r="AN101" s="385"/>
      <c r="AO101" s="386"/>
      <c r="AP101" s="386"/>
      <c r="AQ101" s="382" t="s">
        <v>111</v>
      </c>
      <c r="BX101" s="334"/>
      <c r="BY101" s="334"/>
      <c r="BZ101" s="334"/>
      <c r="CA101" s="334"/>
      <c r="CB101" s="334"/>
      <c r="CC101" s="334"/>
      <c r="CD101" s="334"/>
      <c r="CE101" s="334"/>
      <c r="CF101" s="334"/>
      <c r="CG101" s="361">
        <v>0</v>
      </c>
      <c r="CH101" s="361">
        <v>0</v>
      </c>
      <c r="CI101" s="361"/>
      <c r="CJ101" s="361"/>
      <c r="CK101" s="361"/>
      <c r="CL101" s="361"/>
      <c r="CM101" s="361"/>
      <c r="CN101" s="361"/>
      <c r="CO101" s="361"/>
      <c r="CP101" s="334"/>
      <c r="CQ101" s="334"/>
      <c r="CR101" s="334"/>
      <c r="CS101" s="334"/>
    </row>
    <row r="102" spans="1:97" s="333" customFormat="1" x14ac:dyDescent="0.25">
      <c r="A102" s="360"/>
      <c r="B102" s="383" t="s">
        <v>63</v>
      </c>
      <c r="C102" s="383">
        <f t="shared" si="6"/>
        <v>5</v>
      </c>
      <c r="D102" s="383">
        <f t="shared" si="7"/>
        <v>3</v>
      </c>
      <c r="E102" s="442">
        <f t="shared" si="7"/>
        <v>2</v>
      </c>
      <c r="F102" s="384"/>
      <c r="G102" s="463"/>
      <c r="H102" s="384"/>
      <c r="I102" s="385"/>
      <c r="J102" s="464"/>
      <c r="K102" s="425"/>
      <c r="L102" s="384"/>
      <c r="M102" s="386"/>
      <c r="N102" s="464"/>
      <c r="O102" s="425"/>
      <c r="P102" s="387">
        <v>1</v>
      </c>
      <c r="Q102" s="386"/>
      <c r="R102" s="463"/>
      <c r="S102" s="425"/>
      <c r="T102" s="384"/>
      <c r="U102" s="385"/>
      <c r="V102" s="464"/>
      <c r="W102" s="463"/>
      <c r="X102" s="384"/>
      <c r="Y102" s="385">
        <v>1</v>
      </c>
      <c r="Z102" s="464"/>
      <c r="AA102" s="463"/>
      <c r="AB102" s="384">
        <v>1</v>
      </c>
      <c r="AC102" s="385"/>
      <c r="AD102" s="464"/>
      <c r="AE102" s="463"/>
      <c r="AF102" s="384"/>
      <c r="AG102" s="385"/>
      <c r="AH102" s="464"/>
      <c r="AI102" s="463"/>
      <c r="AJ102" s="384">
        <v>1</v>
      </c>
      <c r="AK102" s="385">
        <v>1</v>
      </c>
      <c r="AL102" s="387"/>
      <c r="AM102" s="386"/>
      <c r="AN102" s="385">
        <v>0</v>
      </c>
      <c r="AO102" s="386">
        <v>0</v>
      </c>
      <c r="AP102" s="386">
        <v>0</v>
      </c>
      <c r="AQ102" s="382" t="s">
        <v>111</v>
      </c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61">
        <v>0</v>
      </c>
      <c r="CH102" s="361">
        <v>0</v>
      </c>
      <c r="CI102" s="361"/>
      <c r="CJ102" s="361"/>
      <c r="CK102" s="361"/>
      <c r="CL102" s="361"/>
      <c r="CM102" s="361"/>
      <c r="CN102" s="361"/>
      <c r="CO102" s="361"/>
      <c r="CP102" s="334"/>
      <c r="CQ102" s="334"/>
      <c r="CR102" s="334"/>
      <c r="CS102" s="334"/>
    </row>
    <row r="103" spans="1:97" s="333" customFormat="1" x14ac:dyDescent="0.25">
      <c r="A103" s="360"/>
      <c r="B103" s="383" t="s">
        <v>64</v>
      </c>
      <c r="C103" s="383">
        <f t="shared" si="6"/>
        <v>0</v>
      </c>
      <c r="D103" s="383">
        <f t="shared" si="7"/>
        <v>0</v>
      </c>
      <c r="E103" s="442">
        <f t="shared" si="7"/>
        <v>0</v>
      </c>
      <c r="F103" s="384"/>
      <c r="G103" s="463"/>
      <c r="H103" s="384"/>
      <c r="I103" s="385"/>
      <c r="J103" s="464"/>
      <c r="K103" s="425"/>
      <c r="L103" s="384"/>
      <c r="M103" s="386"/>
      <c r="N103" s="464"/>
      <c r="O103" s="425"/>
      <c r="P103" s="387"/>
      <c r="Q103" s="386"/>
      <c r="R103" s="463"/>
      <c r="S103" s="425"/>
      <c r="T103" s="384"/>
      <c r="U103" s="385"/>
      <c r="V103" s="464"/>
      <c r="W103" s="463"/>
      <c r="X103" s="384"/>
      <c r="Y103" s="385"/>
      <c r="Z103" s="464"/>
      <c r="AA103" s="463"/>
      <c r="AB103" s="384"/>
      <c r="AC103" s="385"/>
      <c r="AD103" s="464"/>
      <c r="AE103" s="463"/>
      <c r="AF103" s="384"/>
      <c r="AG103" s="385"/>
      <c r="AH103" s="464"/>
      <c r="AI103" s="463"/>
      <c r="AJ103" s="384"/>
      <c r="AK103" s="385"/>
      <c r="AL103" s="387"/>
      <c r="AM103" s="386"/>
      <c r="AN103" s="385"/>
      <c r="AO103" s="386"/>
      <c r="AP103" s="386"/>
      <c r="AQ103" s="382" t="s">
        <v>111</v>
      </c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61">
        <v>0</v>
      </c>
      <c r="CH103" s="361">
        <v>0</v>
      </c>
      <c r="CI103" s="361"/>
      <c r="CJ103" s="361"/>
      <c r="CK103" s="361"/>
      <c r="CL103" s="361"/>
      <c r="CM103" s="361"/>
      <c r="CN103" s="361"/>
      <c r="CO103" s="361"/>
      <c r="CP103" s="334"/>
      <c r="CQ103" s="334"/>
      <c r="CR103" s="334"/>
      <c r="CS103" s="334"/>
    </row>
    <row r="104" spans="1:97" s="333" customFormat="1" x14ac:dyDescent="0.25">
      <c r="A104" s="360"/>
      <c r="B104" s="397" t="s">
        <v>117</v>
      </c>
      <c r="C104" s="397">
        <f t="shared" si="6"/>
        <v>0</v>
      </c>
      <c r="D104" s="397">
        <f t="shared" si="7"/>
        <v>0</v>
      </c>
      <c r="E104" s="465">
        <f t="shared" si="7"/>
        <v>0</v>
      </c>
      <c r="F104" s="414"/>
      <c r="G104" s="466"/>
      <c r="H104" s="414"/>
      <c r="I104" s="415"/>
      <c r="J104" s="464"/>
      <c r="K104" s="425"/>
      <c r="L104" s="390"/>
      <c r="M104" s="392"/>
      <c r="N104" s="467"/>
      <c r="O104" s="468"/>
      <c r="P104" s="437"/>
      <c r="Q104" s="436"/>
      <c r="R104" s="466"/>
      <c r="S104" s="469"/>
      <c r="T104" s="414"/>
      <c r="U104" s="415"/>
      <c r="V104" s="470"/>
      <c r="W104" s="466"/>
      <c r="X104" s="414"/>
      <c r="Y104" s="415"/>
      <c r="Z104" s="470"/>
      <c r="AA104" s="466"/>
      <c r="AB104" s="414"/>
      <c r="AC104" s="415"/>
      <c r="AD104" s="470"/>
      <c r="AE104" s="466"/>
      <c r="AF104" s="414"/>
      <c r="AG104" s="415"/>
      <c r="AH104" s="470"/>
      <c r="AI104" s="466"/>
      <c r="AJ104" s="414"/>
      <c r="AK104" s="415"/>
      <c r="AL104" s="437"/>
      <c r="AM104" s="436"/>
      <c r="AN104" s="385"/>
      <c r="AO104" s="392"/>
      <c r="AP104" s="392"/>
      <c r="AQ104" s="382" t="s">
        <v>111</v>
      </c>
      <c r="BX104" s="334"/>
      <c r="BY104" s="334"/>
      <c r="BZ104" s="334"/>
      <c r="CA104" s="334"/>
      <c r="CB104" s="334"/>
      <c r="CC104" s="334"/>
      <c r="CD104" s="334"/>
      <c r="CE104" s="334"/>
      <c r="CF104" s="334"/>
      <c r="CG104" s="361">
        <v>0</v>
      </c>
      <c r="CH104" s="361">
        <v>0</v>
      </c>
      <c r="CI104" s="361"/>
      <c r="CJ104" s="361"/>
      <c r="CK104" s="361"/>
      <c r="CL104" s="361"/>
      <c r="CM104" s="361"/>
      <c r="CN104" s="361"/>
      <c r="CO104" s="361"/>
      <c r="CP104" s="334"/>
      <c r="CQ104" s="334"/>
      <c r="CR104" s="334"/>
      <c r="CS104" s="334"/>
    </row>
    <row r="105" spans="1:97" s="333" customFormat="1" x14ac:dyDescent="0.25">
      <c r="A105" s="375"/>
      <c r="B105" s="399" t="s">
        <v>65</v>
      </c>
      <c r="C105" s="399">
        <f t="shared" si="6"/>
        <v>0</v>
      </c>
      <c r="D105" s="399">
        <f t="shared" si="7"/>
        <v>0</v>
      </c>
      <c r="E105" s="471">
        <f t="shared" si="7"/>
        <v>0</v>
      </c>
      <c r="F105" s="403"/>
      <c r="G105" s="472"/>
      <c r="H105" s="403"/>
      <c r="I105" s="409"/>
      <c r="J105" s="473"/>
      <c r="K105" s="474"/>
      <c r="L105" s="403"/>
      <c r="M105" s="410"/>
      <c r="N105" s="473"/>
      <c r="O105" s="474"/>
      <c r="P105" s="411"/>
      <c r="Q105" s="410"/>
      <c r="R105" s="472"/>
      <c r="S105" s="474"/>
      <c r="T105" s="403"/>
      <c r="U105" s="409"/>
      <c r="V105" s="473"/>
      <c r="W105" s="472"/>
      <c r="X105" s="403"/>
      <c r="Y105" s="409"/>
      <c r="Z105" s="473"/>
      <c r="AA105" s="472"/>
      <c r="AB105" s="403"/>
      <c r="AC105" s="409"/>
      <c r="AD105" s="473"/>
      <c r="AE105" s="472"/>
      <c r="AF105" s="403"/>
      <c r="AG105" s="409"/>
      <c r="AH105" s="473"/>
      <c r="AI105" s="472"/>
      <c r="AJ105" s="403"/>
      <c r="AK105" s="409"/>
      <c r="AL105" s="411"/>
      <c r="AM105" s="410"/>
      <c r="AN105" s="404"/>
      <c r="AO105" s="410"/>
      <c r="AP105" s="410"/>
      <c r="AQ105" s="382" t="s">
        <v>111</v>
      </c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61">
        <v>0</v>
      </c>
      <c r="CH105" s="361">
        <v>0</v>
      </c>
      <c r="CI105" s="361"/>
      <c r="CJ105" s="361"/>
      <c r="CK105" s="361"/>
      <c r="CL105" s="361"/>
      <c r="CM105" s="361"/>
      <c r="CN105" s="361"/>
      <c r="CO105" s="361"/>
      <c r="CP105" s="334"/>
      <c r="CQ105" s="334"/>
      <c r="CR105" s="334"/>
      <c r="CS105" s="334"/>
    </row>
    <row r="106" spans="1:97" s="333" customFormat="1" x14ac:dyDescent="0.25">
      <c r="A106" s="351" t="s">
        <v>118</v>
      </c>
      <c r="B106" s="376" t="s">
        <v>61</v>
      </c>
      <c r="C106" s="376">
        <f t="shared" si="6"/>
        <v>0</v>
      </c>
      <c r="D106" s="376">
        <f t="shared" si="7"/>
        <v>0</v>
      </c>
      <c r="E106" s="459">
        <f t="shared" si="7"/>
        <v>0</v>
      </c>
      <c r="F106" s="405"/>
      <c r="G106" s="462"/>
      <c r="H106" s="405"/>
      <c r="I106" s="406"/>
      <c r="J106" s="461"/>
      <c r="K106" s="462"/>
      <c r="L106" s="405"/>
      <c r="M106" s="407"/>
      <c r="N106" s="461"/>
      <c r="O106" s="462"/>
      <c r="P106" s="408"/>
      <c r="Q106" s="407"/>
      <c r="R106" s="460"/>
      <c r="S106" s="462"/>
      <c r="T106" s="405"/>
      <c r="U106" s="406"/>
      <c r="V106" s="461"/>
      <c r="W106" s="460"/>
      <c r="X106" s="405"/>
      <c r="Y106" s="406"/>
      <c r="Z106" s="461"/>
      <c r="AA106" s="460"/>
      <c r="AB106" s="405"/>
      <c r="AC106" s="406"/>
      <c r="AD106" s="461"/>
      <c r="AE106" s="460"/>
      <c r="AF106" s="405"/>
      <c r="AG106" s="406"/>
      <c r="AH106" s="461"/>
      <c r="AI106" s="460"/>
      <c r="AJ106" s="405"/>
      <c r="AK106" s="406"/>
      <c r="AL106" s="408"/>
      <c r="AM106" s="407"/>
      <c r="AN106" s="419"/>
      <c r="AO106" s="407"/>
      <c r="AP106" s="407"/>
      <c r="AQ106" s="382" t="s">
        <v>111</v>
      </c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61">
        <v>0</v>
      </c>
      <c r="CH106" s="361">
        <v>0</v>
      </c>
      <c r="CI106" s="361"/>
      <c r="CJ106" s="361"/>
      <c r="CK106" s="361"/>
      <c r="CL106" s="361"/>
      <c r="CM106" s="361"/>
      <c r="CN106" s="361"/>
      <c r="CO106" s="361"/>
      <c r="CP106" s="334"/>
      <c r="CQ106" s="334"/>
      <c r="CR106" s="334"/>
      <c r="CS106" s="334"/>
    </row>
    <row r="107" spans="1:97" s="333" customFormat="1" x14ac:dyDescent="0.25">
      <c r="A107" s="360"/>
      <c r="B107" s="383" t="s">
        <v>62</v>
      </c>
      <c r="C107" s="383">
        <f t="shared" si="6"/>
        <v>0</v>
      </c>
      <c r="D107" s="383">
        <f t="shared" si="7"/>
        <v>0</v>
      </c>
      <c r="E107" s="442">
        <f t="shared" si="7"/>
        <v>0</v>
      </c>
      <c r="F107" s="384"/>
      <c r="G107" s="475"/>
      <c r="H107" s="384"/>
      <c r="I107" s="419"/>
      <c r="J107" s="384"/>
      <c r="K107" s="475"/>
      <c r="L107" s="384"/>
      <c r="M107" s="419"/>
      <c r="N107" s="464"/>
      <c r="O107" s="475"/>
      <c r="P107" s="384"/>
      <c r="Q107" s="419"/>
      <c r="R107" s="464"/>
      <c r="S107" s="475"/>
      <c r="T107" s="384"/>
      <c r="U107" s="419"/>
      <c r="V107" s="464"/>
      <c r="W107" s="475"/>
      <c r="X107" s="384"/>
      <c r="Y107" s="419"/>
      <c r="Z107" s="464"/>
      <c r="AA107" s="475"/>
      <c r="AB107" s="384"/>
      <c r="AC107" s="419"/>
      <c r="AD107" s="464"/>
      <c r="AE107" s="475"/>
      <c r="AF107" s="384"/>
      <c r="AG107" s="419"/>
      <c r="AH107" s="464"/>
      <c r="AI107" s="475"/>
      <c r="AJ107" s="418"/>
      <c r="AK107" s="419"/>
      <c r="AL107" s="418"/>
      <c r="AM107" s="419"/>
      <c r="AN107" s="385"/>
      <c r="AO107" s="420"/>
      <c r="AP107" s="420"/>
      <c r="AQ107" s="382" t="s">
        <v>111</v>
      </c>
      <c r="BX107" s="334"/>
      <c r="BY107" s="334"/>
      <c r="BZ107" s="334"/>
      <c r="CA107" s="334"/>
      <c r="CB107" s="334"/>
      <c r="CC107" s="334"/>
      <c r="CD107" s="334"/>
      <c r="CE107" s="334"/>
      <c r="CF107" s="334"/>
      <c r="CG107" s="361">
        <v>0</v>
      </c>
      <c r="CH107" s="361">
        <v>0</v>
      </c>
      <c r="CI107" s="361"/>
      <c r="CJ107" s="361"/>
      <c r="CK107" s="361"/>
      <c r="CL107" s="361"/>
      <c r="CM107" s="361"/>
      <c r="CN107" s="361"/>
      <c r="CO107" s="361"/>
      <c r="CP107" s="334"/>
      <c r="CQ107" s="334"/>
      <c r="CR107" s="334"/>
      <c r="CS107" s="334"/>
    </row>
    <row r="108" spans="1:97" s="333" customFormat="1" x14ac:dyDescent="0.25">
      <c r="A108" s="360"/>
      <c r="B108" s="383" t="s">
        <v>63</v>
      </c>
      <c r="C108" s="383">
        <f t="shared" si="6"/>
        <v>0</v>
      </c>
      <c r="D108" s="383">
        <f t="shared" si="7"/>
        <v>0</v>
      </c>
      <c r="E108" s="442">
        <f t="shared" si="7"/>
        <v>0</v>
      </c>
      <c r="F108" s="384"/>
      <c r="G108" s="463"/>
      <c r="H108" s="384"/>
      <c r="I108" s="385"/>
      <c r="J108" s="384"/>
      <c r="K108" s="463"/>
      <c r="L108" s="384"/>
      <c r="M108" s="385"/>
      <c r="N108" s="464"/>
      <c r="O108" s="463"/>
      <c r="P108" s="384"/>
      <c r="Q108" s="385"/>
      <c r="R108" s="464"/>
      <c r="S108" s="463"/>
      <c r="T108" s="384"/>
      <c r="U108" s="385"/>
      <c r="V108" s="464"/>
      <c r="W108" s="463"/>
      <c r="X108" s="384"/>
      <c r="Y108" s="385"/>
      <c r="Z108" s="464"/>
      <c r="AA108" s="463"/>
      <c r="AB108" s="384"/>
      <c r="AC108" s="385"/>
      <c r="AD108" s="464"/>
      <c r="AE108" s="463"/>
      <c r="AF108" s="384"/>
      <c r="AG108" s="385"/>
      <c r="AH108" s="464"/>
      <c r="AI108" s="463"/>
      <c r="AJ108" s="384"/>
      <c r="AK108" s="385"/>
      <c r="AL108" s="384"/>
      <c r="AM108" s="385"/>
      <c r="AN108" s="385"/>
      <c r="AO108" s="386"/>
      <c r="AP108" s="386"/>
      <c r="AQ108" s="382" t="s">
        <v>111</v>
      </c>
      <c r="BX108" s="334"/>
      <c r="BY108" s="334"/>
      <c r="BZ108" s="334"/>
      <c r="CA108" s="334"/>
      <c r="CB108" s="334"/>
      <c r="CC108" s="334"/>
      <c r="CD108" s="334"/>
      <c r="CE108" s="334"/>
      <c r="CF108" s="334"/>
      <c r="CG108" s="361">
        <v>0</v>
      </c>
      <c r="CH108" s="361">
        <v>0</v>
      </c>
      <c r="CI108" s="361"/>
      <c r="CJ108" s="361"/>
      <c r="CK108" s="361"/>
      <c r="CL108" s="361"/>
      <c r="CM108" s="361"/>
      <c r="CN108" s="361"/>
      <c r="CO108" s="361"/>
      <c r="CP108" s="334"/>
      <c r="CQ108" s="334"/>
      <c r="CR108" s="334"/>
      <c r="CS108" s="334"/>
    </row>
    <row r="109" spans="1:97" s="333" customFormat="1" x14ac:dyDescent="0.25">
      <c r="A109" s="360"/>
      <c r="B109" s="383" t="s">
        <v>64</v>
      </c>
      <c r="C109" s="383">
        <f t="shared" si="6"/>
        <v>0</v>
      </c>
      <c r="D109" s="383">
        <f t="shared" si="7"/>
        <v>0</v>
      </c>
      <c r="E109" s="442">
        <f t="shared" si="7"/>
        <v>0</v>
      </c>
      <c r="F109" s="384"/>
      <c r="G109" s="463"/>
      <c r="H109" s="384"/>
      <c r="I109" s="385"/>
      <c r="J109" s="384"/>
      <c r="K109" s="463"/>
      <c r="L109" s="384"/>
      <c r="M109" s="385"/>
      <c r="N109" s="464"/>
      <c r="O109" s="463"/>
      <c r="P109" s="384"/>
      <c r="Q109" s="385"/>
      <c r="R109" s="464"/>
      <c r="S109" s="463"/>
      <c r="T109" s="384"/>
      <c r="U109" s="385"/>
      <c r="V109" s="464"/>
      <c r="W109" s="463"/>
      <c r="X109" s="384"/>
      <c r="Y109" s="385"/>
      <c r="Z109" s="464"/>
      <c r="AA109" s="463"/>
      <c r="AB109" s="384"/>
      <c r="AC109" s="385"/>
      <c r="AD109" s="464"/>
      <c r="AE109" s="463"/>
      <c r="AF109" s="384"/>
      <c r="AG109" s="385"/>
      <c r="AH109" s="464"/>
      <c r="AI109" s="463"/>
      <c r="AJ109" s="384"/>
      <c r="AK109" s="385"/>
      <c r="AL109" s="384"/>
      <c r="AM109" s="385"/>
      <c r="AN109" s="385"/>
      <c r="AO109" s="386"/>
      <c r="AP109" s="386"/>
      <c r="AQ109" s="382" t="s">
        <v>111</v>
      </c>
      <c r="BX109" s="334"/>
      <c r="BY109" s="334"/>
      <c r="BZ109" s="334"/>
      <c r="CA109" s="334"/>
      <c r="CB109" s="334"/>
      <c r="CC109" s="334"/>
      <c r="CD109" s="334"/>
      <c r="CE109" s="334"/>
      <c r="CF109" s="334"/>
      <c r="CG109" s="361">
        <v>0</v>
      </c>
      <c r="CH109" s="361">
        <v>0</v>
      </c>
      <c r="CI109" s="361"/>
      <c r="CJ109" s="361"/>
      <c r="CK109" s="361"/>
      <c r="CL109" s="361"/>
      <c r="CM109" s="361"/>
      <c r="CN109" s="361"/>
      <c r="CO109" s="361"/>
      <c r="CP109" s="334"/>
      <c r="CQ109" s="334"/>
      <c r="CR109" s="334"/>
      <c r="CS109" s="334"/>
    </row>
    <row r="110" spans="1:97" s="333" customFormat="1" x14ac:dyDescent="0.25">
      <c r="A110" s="360"/>
      <c r="B110" s="397" t="s">
        <v>117</v>
      </c>
      <c r="C110" s="397">
        <f t="shared" si="6"/>
        <v>0</v>
      </c>
      <c r="D110" s="397">
        <f t="shared" si="7"/>
        <v>0</v>
      </c>
      <c r="E110" s="465">
        <f t="shared" si="7"/>
        <v>0</v>
      </c>
      <c r="F110" s="414"/>
      <c r="G110" s="387"/>
      <c r="H110" s="384"/>
      <c r="I110" s="385"/>
      <c r="J110" s="384"/>
      <c r="K110" s="463"/>
      <c r="L110" s="384"/>
      <c r="M110" s="385"/>
      <c r="N110" s="464"/>
      <c r="O110" s="463"/>
      <c r="P110" s="384"/>
      <c r="Q110" s="385"/>
      <c r="R110" s="464"/>
      <c r="S110" s="463"/>
      <c r="T110" s="384"/>
      <c r="U110" s="385"/>
      <c r="V110" s="464"/>
      <c r="W110" s="463"/>
      <c r="X110" s="384"/>
      <c r="Y110" s="385"/>
      <c r="Z110" s="464"/>
      <c r="AA110" s="463"/>
      <c r="AB110" s="384"/>
      <c r="AC110" s="385"/>
      <c r="AD110" s="464"/>
      <c r="AE110" s="463"/>
      <c r="AF110" s="384"/>
      <c r="AG110" s="385"/>
      <c r="AH110" s="464"/>
      <c r="AI110" s="463"/>
      <c r="AJ110" s="384"/>
      <c r="AK110" s="385"/>
      <c r="AL110" s="384"/>
      <c r="AM110" s="385"/>
      <c r="AN110" s="385"/>
      <c r="AO110" s="386"/>
      <c r="AP110" s="386"/>
      <c r="AQ110" s="382" t="s">
        <v>111</v>
      </c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61">
        <v>0</v>
      </c>
      <c r="CH110" s="361">
        <v>0</v>
      </c>
      <c r="CI110" s="361"/>
      <c r="CJ110" s="361"/>
      <c r="CK110" s="361"/>
      <c r="CL110" s="361"/>
      <c r="CM110" s="361"/>
      <c r="CN110" s="361"/>
      <c r="CO110" s="361"/>
      <c r="CP110" s="334"/>
      <c r="CQ110" s="334"/>
      <c r="CR110" s="334"/>
      <c r="CS110" s="334"/>
    </row>
    <row r="111" spans="1:97" s="333" customFormat="1" x14ac:dyDescent="0.25">
      <c r="A111" s="375"/>
      <c r="B111" s="399" t="s">
        <v>65</v>
      </c>
      <c r="C111" s="399">
        <f t="shared" si="6"/>
        <v>0</v>
      </c>
      <c r="D111" s="399">
        <f t="shared" si="7"/>
        <v>0</v>
      </c>
      <c r="E111" s="471">
        <f t="shared" si="7"/>
        <v>0</v>
      </c>
      <c r="F111" s="403"/>
      <c r="G111" s="472"/>
      <c r="H111" s="403"/>
      <c r="I111" s="409"/>
      <c r="J111" s="473"/>
      <c r="K111" s="474"/>
      <c r="L111" s="403"/>
      <c r="M111" s="410"/>
      <c r="N111" s="473"/>
      <c r="O111" s="474"/>
      <c r="P111" s="411"/>
      <c r="Q111" s="410"/>
      <c r="R111" s="472"/>
      <c r="S111" s="474"/>
      <c r="T111" s="403"/>
      <c r="U111" s="409"/>
      <c r="V111" s="473"/>
      <c r="W111" s="472"/>
      <c r="X111" s="403"/>
      <c r="Y111" s="409"/>
      <c r="Z111" s="473"/>
      <c r="AA111" s="472"/>
      <c r="AB111" s="403"/>
      <c r="AC111" s="409"/>
      <c r="AD111" s="473"/>
      <c r="AE111" s="472"/>
      <c r="AF111" s="403"/>
      <c r="AG111" s="409"/>
      <c r="AH111" s="473"/>
      <c r="AI111" s="472"/>
      <c r="AJ111" s="403"/>
      <c r="AK111" s="409"/>
      <c r="AL111" s="411"/>
      <c r="AM111" s="410"/>
      <c r="AN111" s="404"/>
      <c r="AO111" s="410"/>
      <c r="AP111" s="410"/>
      <c r="AQ111" s="382" t="s">
        <v>111</v>
      </c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61">
        <v>0</v>
      </c>
      <c r="CH111" s="361">
        <v>0</v>
      </c>
      <c r="CI111" s="361"/>
      <c r="CJ111" s="361"/>
      <c r="CK111" s="361"/>
      <c r="CL111" s="361"/>
      <c r="CM111" s="361"/>
      <c r="CN111" s="361"/>
      <c r="CO111" s="361"/>
      <c r="CP111" s="334"/>
      <c r="CQ111" s="334"/>
      <c r="CR111" s="334"/>
      <c r="CS111" s="334"/>
    </row>
    <row r="112" spans="1:97" s="333" customFormat="1" x14ac:dyDescent="0.25">
      <c r="A112" s="476" t="s">
        <v>66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477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34"/>
      <c r="CQ112" s="334"/>
      <c r="CR112" s="334"/>
      <c r="CS112" s="334"/>
    </row>
    <row r="113" spans="1:97" s="333" customFormat="1" ht="47.25" customHeight="1" x14ac:dyDescent="0.25">
      <c r="A113" s="351" t="s">
        <v>67</v>
      </c>
      <c r="B113" s="478" t="s">
        <v>68</v>
      </c>
      <c r="C113" s="479" t="s">
        <v>69</v>
      </c>
      <c r="D113" s="479" t="s">
        <v>104</v>
      </c>
      <c r="E113" s="341"/>
      <c r="F113" s="341"/>
      <c r="G113" s="341"/>
      <c r="H113" s="341"/>
      <c r="I113" s="341"/>
      <c r="J113" s="341"/>
      <c r="K113" s="341"/>
      <c r="L113" s="477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61"/>
      <c r="CH113" s="361"/>
      <c r="CI113" s="361"/>
      <c r="CJ113" s="361"/>
      <c r="CK113" s="361"/>
      <c r="CL113" s="361"/>
      <c r="CM113" s="361"/>
      <c r="CN113" s="361"/>
      <c r="CO113" s="361"/>
      <c r="CP113" s="334"/>
      <c r="CQ113" s="334"/>
      <c r="CR113" s="334"/>
      <c r="CS113" s="334"/>
    </row>
    <row r="114" spans="1:97" s="333" customFormat="1" ht="18" customHeight="1" x14ac:dyDescent="0.25">
      <c r="A114" s="360"/>
      <c r="B114" s="480" t="s">
        <v>119</v>
      </c>
      <c r="C114" s="381"/>
      <c r="D114" s="381"/>
      <c r="E114" s="481"/>
      <c r="F114" s="477"/>
      <c r="G114" s="477"/>
      <c r="H114" s="477"/>
      <c r="I114" s="477"/>
      <c r="J114" s="477"/>
      <c r="K114" s="477"/>
      <c r="L114" s="477"/>
      <c r="BX114" s="334"/>
      <c r="BY114" s="334"/>
      <c r="BZ114" s="334"/>
      <c r="CA114" s="334" t="str">
        <f>IF(D114&lt;=C114,""," Las consejerías realizadas en Espacios Amigables NO pueden ser mayor al Total de Actividades.-")</f>
        <v/>
      </c>
      <c r="CB114" s="334"/>
      <c r="CC114" s="334"/>
      <c r="CD114" s="334"/>
      <c r="CE114" s="334"/>
      <c r="CF114" s="334"/>
      <c r="CG114" s="361">
        <f>IF(D114&lt;=C114,0,1)</f>
        <v>0</v>
      </c>
      <c r="CH114" s="361"/>
      <c r="CI114" s="361"/>
      <c r="CJ114" s="361"/>
      <c r="CK114" s="361"/>
      <c r="CL114" s="361"/>
      <c r="CM114" s="361"/>
      <c r="CN114" s="361"/>
      <c r="CO114" s="361"/>
      <c r="CP114" s="334"/>
      <c r="CQ114" s="334"/>
      <c r="CR114" s="334"/>
      <c r="CS114" s="334"/>
    </row>
    <row r="115" spans="1:97" s="333" customFormat="1" ht="24" customHeight="1" x14ac:dyDescent="0.25">
      <c r="A115" s="360"/>
      <c r="B115" s="482" t="s">
        <v>120</v>
      </c>
      <c r="C115" s="388"/>
      <c r="D115" s="388"/>
      <c r="E115" s="481"/>
      <c r="F115" s="477"/>
      <c r="G115" s="477"/>
      <c r="H115" s="477"/>
      <c r="I115" s="477"/>
      <c r="J115" s="477"/>
      <c r="K115" s="477"/>
      <c r="L115" s="477"/>
      <c r="BX115" s="334"/>
      <c r="BY115" s="334"/>
      <c r="BZ115" s="334"/>
      <c r="CA115" s="334" t="str">
        <f>IF(D115&lt;=C115,""," Las consejerías realizadas en Espacios Amigables NO pueden ser mayor al Total de Actividades.-")</f>
        <v/>
      </c>
      <c r="CB115" s="334"/>
      <c r="CC115" s="334"/>
      <c r="CD115" s="334"/>
      <c r="CE115" s="334"/>
      <c r="CF115" s="334"/>
      <c r="CG115" s="361">
        <f>IF(D115&lt;=C115,0,1)</f>
        <v>0</v>
      </c>
      <c r="CH115" s="361"/>
      <c r="CI115" s="361"/>
      <c r="CJ115" s="361"/>
      <c r="CK115" s="361"/>
      <c r="CL115" s="361"/>
      <c r="CM115" s="361"/>
      <c r="CN115" s="361"/>
      <c r="CO115" s="361"/>
      <c r="CP115" s="334"/>
      <c r="CQ115" s="334"/>
      <c r="CR115" s="334"/>
      <c r="CS115" s="334"/>
    </row>
    <row r="116" spans="1:97" s="333" customFormat="1" ht="23.25" customHeight="1" x14ac:dyDescent="0.25">
      <c r="A116" s="360"/>
      <c r="B116" s="482" t="s">
        <v>121</v>
      </c>
      <c r="C116" s="388"/>
      <c r="D116" s="388"/>
      <c r="E116" s="481"/>
      <c r="F116" s="477"/>
      <c r="G116" s="477"/>
      <c r="H116" s="477"/>
      <c r="I116" s="477"/>
      <c r="J116" s="477"/>
      <c r="K116" s="477"/>
      <c r="L116" s="477"/>
      <c r="BX116" s="334"/>
      <c r="BY116" s="334"/>
      <c r="BZ116" s="334"/>
      <c r="CA116" s="334" t="str">
        <f>IF(D116&lt;=C116,""," Las consejerías realizadas en Espacios Amigables NO pueden ser mayor al Total de Actividades.-")</f>
        <v/>
      </c>
      <c r="CB116" s="334"/>
      <c r="CC116" s="334"/>
      <c r="CD116" s="334"/>
      <c r="CE116" s="334"/>
      <c r="CF116" s="334"/>
      <c r="CG116" s="361">
        <f>IF(D116&lt;=C116,0,1)</f>
        <v>0</v>
      </c>
      <c r="CH116" s="361"/>
      <c r="CI116" s="361"/>
      <c r="CJ116" s="361"/>
      <c r="CK116" s="361"/>
      <c r="CL116" s="361"/>
      <c r="CM116" s="361"/>
      <c r="CN116" s="361"/>
      <c r="CO116" s="361"/>
      <c r="CP116" s="334"/>
      <c r="CQ116" s="334"/>
      <c r="CR116" s="334"/>
      <c r="CS116" s="334"/>
    </row>
    <row r="117" spans="1:97" s="333" customFormat="1" ht="19.5" customHeight="1" x14ac:dyDescent="0.25">
      <c r="A117" s="360"/>
      <c r="B117" s="482" t="s">
        <v>122</v>
      </c>
      <c r="C117" s="388"/>
      <c r="D117" s="483"/>
      <c r="E117" s="481"/>
      <c r="F117" s="477"/>
      <c r="G117" s="477"/>
      <c r="H117" s="477"/>
      <c r="I117" s="477"/>
      <c r="J117" s="477"/>
      <c r="K117" s="477"/>
      <c r="L117" s="477"/>
      <c r="BX117" s="334"/>
      <c r="BY117" s="334"/>
      <c r="BZ117" s="334"/>
      <c r="CA117" s="334"/>
      <c r="CB117" s="334"/>
      <c r="CC117" s="334"/>
      <c r="CD117" s="334"/>
      <c r="CE117" s="334"/>
      <c r="CF117" s="334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34"/>
      <c r="CQ117" s="334"/>
      <c r="CR117" s="334"/>
      <c r="CS117" s="334"/>
    </row>
    <row r="118" spans="1:97" s="333" customFormat="1" ht="18.75" customHeight="1" x14ac:dyDescent="0.25">
      <c r="A118" s="360"/>
      <c r="B118" s="482" t="s">
        <v>123</v>
      </c>
      <c r="C118" s="388"/>
      <c r="D118" s="483"/>
      <c r="E118" s="481"/>
      <c r="F118" s="477"/>
      <c r="G118" s="477"/>
      <c r="H118" s="477"/>
      <c r="I118" s="477"/>
      <c r="J118" s="477"/>
      <c r="K118" s="477"/>
      <c r="L118" s="477"/>
      <c r="BX118" s="334"/>
      <c r="BY118" s="334"/>
      <c r="BZ118" s="334"/>
      <c r="CA118" s="334"/>
      <c r="CB118" s="334"/>
      <c r="CC118" s="334"/>
      <c r="CD118" s="334"/>
      <c r="CE118" s="334"/>
      <c r="CF118" s="334"/>
      <c r="CG118" s="361"/>
      <c r="CH118" s="361"/>
      <c r="CI118" s="361"/>
      <c r="CJ118" s="361"/>
      <c r="CK118" s="361"/>
      <c r="CL118" s="361"/>
      <c r="CM118" s="361"/>
      <c r="CN118" s="361"/>
      <c r="CO118" s="361"/>
      <c r="CP118" s="334"/>
      <c r="CQ118" s="334"/>
      <c r="CR118" s="334"/>
      <c r="CS118" s="334"/>
    </row>
    <row r="119" spans="1:97" s="333" customFormat="1" ht="26.25" customHeight="1" x14ac:dyDescent="0.25">
      <c r="A119" s="360"/>
      <c r="B119" s="482" t="s">
        <v>124</v>
      </c>
      <c r="C119" s="388"/>
      <c r="D119" s="388"/>
      <c r="E119" s="481"/>
      <c r="F119" s="477"/>
      <c r="G119" s="477"/>
      <c r="H119" s="477"/>
      <c r="I119" s="477"/>
      <c r="J119" s="477"/>
      <c r="K119" s="477"/>
      <c r="L119" s="477"/>
      <c r="BX119" s="334"/>
      <c r="BY119" s="334"/>
      <c r="BZ119" s="334"/>
      <c r="CA119" s="334" t="str">
        <f>IF(D119&lt;=C119,""," Las consejerías realizadas en Espacios Amigables NO pueden ser mayor al Total de Actividades.-")</f>
        <v/>
      </c>
      <c r="CB119" s="334"/>
      <c r="CC119" s="334"/>
      <c r="CD119" s="334"/>
      <c r="CE119" s="334"/>
      <c r="CF119" s="334"/>
      <c r="CG119" s="361">
        <f>IF(D119&lt;=C119,0,1)</f>
        <v>0</v>
      </c>
      <c r="CH119" s="361"/>
      <c r="CI119" s="361"/>
      <c r="CJ119" s="361"/>
      <c r="CK119" s="361"/>
      <c r="CL119" s="361"/>
      <c r="CM119" s="361"/>
      <c r="CN119" s="361"/>
      <c r="CO119" s="361"/>
      <c r="CP119" s="334"/>
      <c r="CQ119" s="334"/>
      <c r="CR119" s="334"/>
      <c r="CS119" s="334"/>
    </row>
    <row r="120" spans="1:97" s="333" customFormat="1" ht="22.5" customHeight="1" x14ac:dyDescent="0.25">
      <c r="A120" s="360"/>
      <c r="B120" s="482" t="s">
        <v>125</v>
      </c>
      <c r="C120" s="388"/>
      <c r="D120" s="388"/>
      <c r="E120" s="481"/>
      <c r="F120" s="477"/>
      <c r="G120" s="477"/>
      <c r="H120" s="477"/>
      <c r="I120" s="477"/>
      <c r="J120" s="477"/>
      <c r="K120" s="477"/>
      <c r="L120" s="477"/>
      <c r="BX120" s="334"/>
      <c r="BY120" s="334"/>
      <c r="BZ120" s="334"/>
      <c r="CA120" s="334" t="str">
        <f>IF(D120&lt;=C120,""," Las consejerías realizadas en Espacios Amigables NO pueden ser mayor al Total de Actividades.-")</f>
        <v/>
      </c>
      <c r="CB120" s="334"/>
      <c r="CC120" s="334"/>
      <c r="CD120" s="334"/>
      <c r="CE120" s="334"/>
      <c r="CF120" s="334"/>
      <c r="CG120" s="361">
        <f>IF(D120&lt;=C120,0,1)</f>
        <v>0</v>
      </c>
      <c r="CH120" s="361"/>
      <c r="CI120" s="361"/>
      <c r="CJ120" s="361"/>
      <c r="CK120" s="361"/>
      <c r="CL120" s="361"/>
      <c r="CM120" s="361"/>
      <c r="CN120" s="361"/>
      <c r="CO120" s="361"/>
      <c r="CP120" s="334"/>
      <c r="CQ120" s="334"/>
      <c r="CR120" s="334"/>
      <c r="CS120" s="334"/>
    </row>
    <row r="121" spans="1:97" s="333" customFormat="1" ht="18.75" customHeight="1" x14ac:dyDescent="0.25">
      <c r="A121" s="375"/>
      <c r="B121" s="484" t="s">
        <v>126</v>
      </c>
      <c r="C121" s="404"/>
      <c r="D121" s="404"/>
      <c r="E121" s="481"/>
      <c r="F121" s="477"/>
      <c r="G121" s="477"/>
      <c r="H121" s="477"/>
      <c r="I121" s="477"/>
      <c r="J121" s="477"/>
      <c r="K121" s="477"/>
      <c r="L121" s="477"/>
      <c r="BX121" s="334"/>
      <c r="BY121" s="334"/>
      <c r="BZ121" s="334"/>
      <c r="CA121" s="334" t="str">
        <f>IF(D121&lt;=C121,""," Las consejerías realizadas en Espacios Amigables NO pueden ser mayor al Total de Actividades.-")</f>
        <v/>
      </c>
      <c r="CB121" s="334"/>
      <c r="CC121" s="334"/>
      <c r="CD121" s="334"/>
      <c r="CE121" s="334"/>
      <c r="CF121" s="334"/>
      <c r="CG121" s="361">
        <f>IF(D121&lt;=C121,0,1)</f>
        <v>0</v>
      </c>
      <c r="CH121" s="361"/>
      <c r="CI121" s="361"/>
      <c r="CJ121" s="361"/>
      <c r="CK121" s="361"/>
      <c r="CL121" s="361"/>
      <c r="CM121" s="361"/>
      <c r="CN121" s="361"/>
      <c r="CO121" s="361"/>
      <c r="CP121" s="334"/>
      <c r="CQ121" s="334"/>
      <c r="CR121" s="334"/>
      <c r="CS121" s="334"/>
    </row>
    <row r="122" spans="1:97" s="333" customFormat="1" x14ac:dyDescent="0.25">
      <c r="A122" s="485" t="s">
        <v>70</v>
      </c>
      <c r="B122" s="486"/>
      <c r="C122" s="487"/>
      <c r="D122" s="477"/>
      <c r="E122" s="477"/>
      <c r="F122" s="477"/>
      <c r="G122" s="477"/>
      <c r="H122" s="477"/>
      <c r="I122" s="477"/>
      <c r="J122" s="477"/>
      <c r="K122" s="477"/>
      <c r="L122" s="477"/>
      <c r="BX122" s="334"/>
      <c r="BY122" s="334"/>
      <c r="BZ122" s="334"/>
      <c r="CA122" s="334"/>
      <c r="CB122" s="334"/>
      <c r="CC122" s="334"/>
      <c r="CD122" s="334"/>
      <c r="CE122" s="334"/>
      <c r="CF122" s="334"/>
      <c r="CG122" s="361"/>
      <c r="CH122" s="361"/>
      <c r="CI122" s="361"/>
      <c r="CJ122" s="361"/>
      <c r="CK122" s="361"/>
      <c r="CL122" s="361"/>
      <c r="CM122" s="361"/>
      <c r="CN122" s="361"/>
      <c r="CO122" s="361"/>
      <c r="CP122" s="334"/>
      <c r="CQ122" s="334"/>
      <c r="CR122" s="334"/>
      <c r="CS122" s="334"/>
    </row>
    <row r="123" spans="1:97" s="333" customFormat="1" x14ac:dyDescent="0.25">
      <c r="A123" s="488" t="s">
        <v>71</v>
      </c>
      <c r="B123" s="489"/>
      <c r="C123" s="489"/>
      <c r="D123" s="489"/>
      <c r="E123" s="489"/>
      <c r="F123" s="489"/>
      <c r="G123" s="489"/>
      <c r="H123" s="489"/>
      <c r="I123" s="489"/>
      <c r="J123" s="489"/>
      <c r="K123" s="489"/>
      <c r="L123" s="489"/>
      <c r="BX123" s="334"/>
      <c r="BY123" s="334"/>
      <c r="BZ123" s="334"/>
      <c r="CA123" s="334"/>
      <c r="CB123" s="334"/>
      <c r="CC123" s="334"/>
      <c r="CD123" s="334"/>
      <c r="CE123" s="334"/>
      <c r="CF123" s="334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34"/>
      <c r="CQ123" s="334"/>
      <c r="CR123" s="334"/>
      <c r="CS123" s="334"/>
    </row>
    <row r="124" spans="1:97" s="333" customFormat="1" ht="21" customHeight="1" x14ac:dyDescent="0.25">
      <c r="A124" s="365" t="s">
        <v>72</v>
      </c>
      <c r="B124" s="365" t="s">
        <v>73</v>
      </c>
      <c r="C124" s="365" t="s">
        <v>69</v>
      </c>
      <c r="D124" s="366" t="s">
        <v>74</v>
      </c>
      <c r="E124" s="490"/>
      <c r="F124" s="490"/>
      <c r="G124" s="490"/>
      <c r="H124" s="490"/>
      <c r="I124" s="490"/>
      <c r="J124" s="367"/>
      <c r="K124" s="491" t="s">
        <v>127</v>
      </c>
      <c r="L124" s="492" t="s">
        <v>75</v>
      </c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61"/>
      <c r="CH124" s="361"/>
      <c r="CI124" s="361"/>
      <c r="CJ124" s="361"/>
      <c r="CK124" s="361"/>
      <c r="CL124" s="361"/>
      <c r="CM124" s="361"/>
      <c r="CN124" s="361"/>
      <c r="CO124" s="361"/>
      <c r="CP124" s="334"/>
      <c r="CQ124" s="334"/>
      <c r="CR124" s="334"/>
      <c r="CS124" s="334"/>
    </row>
    <row r="125" spans="1:97" s="333" customFormat="1" ht="48.75" customHeight="1" x14ac:dyDescent="0.25">
      <c r="A125" s="365"/>
      <c r="B125" s="365"/>
      <c r="C125" s="365"/>
      <c r="D125" s="372" t="s">
        <v>128</v>
      </c>
      <c r="E125" s="493" t="s">
        <v>129</v>
      </c>
      <c r="F125" s="493" t="s">
        <v>130</v>
      </c>
      <c r="G125" s="493" t="s">
        <v>131</v>
      </c>
      <c r="H125" s="493" t="s">
        <v>132</v>
      </c>
      <c r="I125" s="494" t="s">
        <v>133</v>
      </c>
      <c r="J125" s="495" t="s">
        <v>134</v>
      </c>
      <c r="K125" s="496"/>
      <c r="L125" s="497"/>
      <c r="BX125" s="334"/>
      <c r="BY125" s="334"/>
      <c r="BZ125" s="334"/>
      <c r="CA125" s="334"/>
      <c r="CB125" s="334"/>
      <c r="CC125" s="334"/>
      <c r="CD125" s="334"/>
      <c r="CE125" s="334"/>
      <c r="CF125" s="334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34"/>
      <c r="CQ125" s="334"/>
      <c r="CR125" s="334"/>
      <c r="CS125" s="334"/>
    </row>
    <row r="126" spans="1:97" s="333" customFormat="1" ht="16.5" customHeight="1" x14ac:dyDescent="0.25">
      <c r="A126" s="365" t="s">
        <v>76</v>
      </c>
      <c r="B126" s="498" t="s">
        <v>77</v>
      </c>
      <c r="C126" s="499">
        <f t="shared" ref="C126:C141" si="8">SUM(D126:J126)</f>
        <v>0</v>
      </c>
      <c r="D126" s="377"/>
      <c r="E126" s="500"/>
      <c r="F126" s="500"/>
      <c r="G126" s="500"/>
      <c r="H126" s="500"/>
      <c r="I126" s="501"/>
      <c r="J126" s="379"/>
      <c r="K126" s="377"/>
      <c r="L126" s="426"/>
      <c r="M126" s="334"/>
      <c r="BX126" s="334"/>
      <c r="BY126" s="334"/>
      <c r="BZ126" s="334"/>
      <c r="CA126" s="334"/>
      <c r="CB126" s="334"/>
      <c r="CC126" s="334"/>
      <c r="CD126" s="334"/>
      <c r="CE126" s="334"/>
      <c r="CF126" s="334"/>
      <c r="CG126" s="361"/>
      <c r="CH126" s="361"/>
      <c r="CI126" s="361"/>
      <c r="CJ126" s="361"/>
      <c r="CK126" s="361"/>
      <c r="CL126" s="361"/>
      <c r="CM126" s="361"/>
      <c r="CN126" s="361"/>
      <c r="CO126" s="361"/>
      <c r="CP126" s="334"/>
      <c r="CQ126" s="334"/>
      <c r="CR126" s="334"/>
      <c r="CS126" s="334"/>
    </row>
    <row r="127" spans="1:97" s="333" customFormat="1" ht="14.25" customHeight="1" x14ac:dyDescent="0.25">
      <c r="A127" s="365"/>
      <c r="B127" s="502" t="s">
        <v>135</v>
      </c>
      <c r="C127" s="442">
        <f t="shared" si="8"/>
        <v>0</v>
      </c>
      <c r="D127" s="384"/>
      <c r="E127" s="503"/>
      <c r="F127" s="503"/>
      <c r="G127" s="503"/>
      <c r="H127" s="503"/>
      <c r="I127" s="425"/>
      <c r="J127" s="386"/>
      <c r="K127" s="384"/>
      <c r="L127" s="388"/>
      <c r="M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34"/>
      <c r="CQ127" s="334"/>
      <c r="CR127" s="334"/>
      <c r="CS127" s="334"/>
    </row>
    <row r="128" spans="1:97" s="333" customFormat="1" ht="17.25" customHeight="1" x14ac:dyDescent="0.25">
      <c r="A128" s="504"/>
      <c r="B128" s="502" t="s">
        <v>78</v>
      </c>
      <c r="C128" s="442">
        <f t="shared" si="8"/>
        <v>0</v>
      </c>
      <c r="D128" s="384"/>
      <c r="E128" s="503"/>
      <c r="F128" s="503"/>
      <c r="G128" s="503"/>
      <c r="H128" s="503"/>
      <c r="I128" s="425"/>
      <c r="J128" s="386"/>
      <c r="K128" s="384"/>
      <c r="L128" s="388"/>
      <c r="M128" s="334"/>
      <c r="BX128" s="334"/>
      <c r="BY128" s="334"/>
      <c r="BZ128" s="334"/>
      <c r="CA128" s="334"/>
      <c r="CB128" s="334"/>
      <c r="CC128" s="334"/>
      <c r="CD128" s="334"/>
      <c r="CE128" s="334"/>
      <c r="CF128" s="334"/>
      <c r="CG128" s="361"/>
      <c r="CH128" s="361"/>
      <c r="CI128" s="361"/>
      <c r="CJ128" s="361"/>
      <c r="CK128" s="361"/>
      <c r="CL128" s="361"/>
      <c r="CM128" s="361"/>
      <c r="CN128" s="361"/>
      <c r="CO128" s="361"/>
      <c r="CP128" s="334"/>
      <c r="CQ128" s="334"/>
      <c r="CR128" s="334"/>
      <c r="CS128" s="334"/>
    </row>
    <row r="129" spans="1:97" s="333" customFormat="1" ht="14.25" customHeight="1" x14ac:dyDescent="0.25">
      <c r="A129" s="504"/>
      <c r="B129" s="505" t="s">
        <v>79</v>
      </c>
      <c r="C129" s="471">
        <f t="shared" si="8"/>
        <v>0</v>
      </c>
      <c r="D129" s="400"/>
      <c r="E129" s="506"/>
      <c r="F129" s="506"/>
      <c r="G129" s="506"/>
      <c r="H129" s="506"/>
      <c r="I129" s="507"/>
      <c r="J129" s="402"/>
      <c r="K129" s="400"/>
      <c r="L129" s="508"/>
      <c r="M129" s="334"/>
      <c r="BX129" s="334"/>
      <c r="BY129" s="334"/>
      <c r="BZ129" s="334"/>
      <c r="CA129" s="334"/>
      <c r="CB129" s="334"/>
      <c r="CC129" s="334"/>
      <c r="CD129" s="334"/>
      <c r="CE129" s="334"/>
      <c r="CF129" s="334"/>
      <c r="CG129" s="361"/>
      <c r="CH129" s="361"/>
      <c r="CI129" s="361"/>
      <c r="CJ129" s="361"/>
      <c r="CK129" s="361"/>
      <c r="CL129" s="361"/>
      <c r="CM129" s="361"/>
      <c r="CN129" s="361"/>
      <c r="CO129" s="361"/>
      <c r="CP129" s="334"/>
      <c r="CQ129" s="334"/>
      <c r="CR129" s="334"/>
      <c r="CS129" s="334"/>
    </row>
    <row r="130" spans="1:97" s="333" customFormat="1" ht="17.25" customHeight="1" x14ac:dyDescent="0.25">
      <c r="A130" s="504" t="s">
        <v>80</v>
      </c>
      <c r="B130" s="498" t="s">
        <v>77</v>
      </c>
      <c r="C130" s="459">
        <f t="shared" si="8"/>
        <v>0</v>
      </c>
      <c r="D130" s="405"/>
      <c r="E130" s="509"/>
      <c r="F130" s="509"/>
      <c r="G130" s="509"/>
      <c r="H130" s="509"/>
      <c r="I130" s="462"/>
      <c r="J130" s="407"/>
      <c r="K130" s="405"/>
      <c r="L130" s="381"/>
      <c r="M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61"/>
      <c r="CH130" s="361"/>
      <c r="CI130" s="361"/>
      <c r="CJ130" s="361"/>
      <c r="CK130" s="361"/>
      <c r="CL130" s="361"/>
      <c r="CM130" s="361"/>
      <c r="CN130" s="361"/>
      <c r="CO130" s="361"/>
      <c r="CP130" s="334"/>
      <c r="CQ130" s="334"/>
      <c r="CR130" s="334"/>
      <c r="CS130" s="334"/>
    </row>
    <row r="131" spans="1:97" s="333" customFormat="1" ht="15.75" customHeight="1" x14ac:dyDescent="0.25">
      <c r="A131" s="504"/>
      <c r="B131" s="502" t="s">
        <v>135</v>
      </c>
      <c r="C131" s="510">
        <f t="shared" si="8"/>
        <v>0</v>
      </c>
      <c r="D131" s="511"/>
      <c r="E131" s="512"/>
      <c r="F131" s="512"/>
      <c r="G131" s="512"/>
      <c r="H131" s="512"/>
      <c r="I131" s="513"/>
      <c r="J131" s="514"/>
      <c r="K131" s="511"/>
      <c r="L131" s="440"/>
      <c r="M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61"/>
      <c r="CH131" s="361"/>
      <c r="CI131" s="361"/>
      <c r="CJ131" s="361"/>
      <c r="CK131" s="361"/>
      <c r="CL131" s="361"/>
      <c r="CM131" s="361"/>
      <c r="CN131" s="361"/>
      <c r="CO131" s="361"/>
      <c r="CP131" s="334"/>
      <c r="CQ131" s="334"/>
      <c r="CR131" s="334"/>
      <c r="CS131" s="334"/>
    </row>
    <row r="132" spans="1:97" s="333" customFormat="1" ht="15" customHeight="1" x14ac:dyDescent="0.25">
      <c r="A132" s="504"/>
      <c r="B132" s="502" t="s">
        <v>78</v>
      </c>
      <c r="C132" s="442">
        <f t="shared" si="8"/>
        <v>0</v>
      </c>
      <c r="D132" s="384"/>
      <c r="E132" s="503"/>
      <c r="F132" s="503"/>
      <c r="G132" s="503"/>
      <c r="H132" s="503"/>
      <c r="I132" s="425"/>
      <c r="J132" s="386"/>
      <c r="K132" s="384"/>
      <c r="L132" s="388"/>
      <c r="M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61"/>
      <c r="CH132" s="361"/>
      <c r="CI132" s="361"/>
      <c r="CJ132" s="361"/>
      <c r="CK132" s="361"/>
      <c r="CL132" s="361"/>
      <c r="CM132" s="361"/>
      <c r="CN132" s="361"/>
      <c r="CO132" s="361"/>
      <c r="CP132" s="334"/>
      <c r="CQ132" s="334"/>
      <c r="CR132" s="334"/>
      <c r="CS132" s="334"/>
    </row>
    <row r="133" spans="1:97" s="333" customFormat="1" ht="16.5" customHeight="1" x14ac:dyDescent="0.25">
      <c r="A133" s="504"/>
      <c r="B133" s="505" t="s">
        <v>79</v>
      </c>
      <c r="C133" s="471">
        <f t="shared" si="8"/>
        <v>0</v>
      </c>
      <c r="D133" s="403"/>
      <c r="E133" s="515"/>
      <c r="F133" s="515"/>
      <c r="G133" s="515"/>
      <c r="H133" s="515"/>
      <c r="I133" s="474"/>
      <c r="J133" s="410"/>
      <c r="K133" s="403"/>
      <c r="L133" s="404"/>
      <c r="M133" s="334"/>
      <c r="BX133" s="334"/>
      <c r="BY133" s="334"/>
      <c r="BZ133" s="334"/>
      <c r="CA133" s="334"/>
      <c r="CB133" s="334"/>
      <c r="CC133" s="334"/>
      <c r="CD133" s="334"/>
      <c r="CE133" s="334"/>
      <c r="CF133" s="334"/>
      <c r="CG133" s="361"/>
      <c r="CH133" s="361"/>
      <c r="CI133" s="361"/>
      <c r="CJ133" s="361"/>
      <c r="CK133" s="361"/>
      <c r="CL133" s="361"/>
      <c r="CM133" s="361"/>
      <c r="CN133" s="361"/>
      <c r="CO133" s="361"/>
      <c r="CP133" s="334"/>
      <c r="CQ133" s="334"/>
      <c r="CR133" s="334"/>
      <c r="CS133" s="334"/>
    </row>
    <row r="134" spans="1:97" s="333" customFormat="1" ht="15" customHeight="1" x14ac:dyDescent="0.25">
      <c r="A134" s="504" t="s">
        <v>81</v>
      </c>
      <c r="B134" s="498" t="s">
        <v>77</v>
      </c>
      <c r="C134" s="459">
        <f t="shared" si="8"/>
        <v>0</v>
      </c>
      <c r="D134" s="405"/>
      <c r="E134" s="509"/>
      <c r="F134" s="509"/>
      <c r="G134" s="509"/>
      <c r="H134" s="509"/>
      <c r="I134" s="462"/>
      <c r="J134" s="407"/>
      <c r="K134" s="405"/>
      <c r="L134" s="381"/>
      <c r="M134" s="334"/>
      <c r="BX134" s="334"/>
      <c r="BY134" s="334"/>
      <c r="BZ134" s="334"/>
      <c r="CA134" s="334"/>
      <c r="CB134" s="334"/>
      <c r="CC134" s="334"/>
      <c r="CD134" s="334"/>
      <c r="CE134" s="334"/>
      <c r="CF134" s="334"/>
      <c r="CG134" s="361"/>
      <c r="CH134" s="361"/>
      <c r="CI134" s="361"/>
      <c r="CJ134" s="361"/>
      <c r="CK134" s="361"/>
      <c r="CL134" s="361"/>
      <c r="CM134" s="361"/>
      <c r="CN134" s="361"/>
      <c r="CO134" s="361"/>
      <c r="CP134" s="334"/>
      <c r="CQ134" s="334"/>
      <c r="CR134" s="334"/>
      <c r="CS134" s="334"/>
    </row>
    <row r="135" spans="1:97" s="333" customFormat="1" ht="16.5" customHeight="1" x14ac:dyDescent="0.25">
      <c r="A135" s="504"/>
      <c r="B135" s="502" t="s">
        <v>135</v>
      </c>
      <c r="C135" s="510">
        <f t="shared" si="8"/>
        <v>0</v>
      </c>
      <c r="D135" s="511"/>
      <c r="E135" s="512"/>
      <c r="F135" s="512"/>
      <c r="G135" s="512"/>
      <c r="H135" s="512"/>
      <c r="I135" s="513"/>
      <c r="J135" s="514"/>
      <c r="K135" s="511"/>
      <c r="L135" s="440"/>
      <c r="M135" s="334"/>
      <c r="BX135" s="334"/>
      <c r="BY135" s="334"/>
      <c r="BZ135" s="334"/>
      <c r="CA135" s="334"/>
      <c r="CB135" s="334"/>
      <c r="CC135" s="334"/>
      <c r="CD135" s="334"/>
      <c r="CE135" s="334"/>
      <c r="CF135" s="334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34"/>
      <c r="CQ135" s="334"/>
      <c r="CR135" s="334"/>
      <c r="CS135" s="334"/>
    </row>
    <row r="136" spans="1:97" s="333" customFormat="1" ht="15.75" customHeight="1" x14ac:dyDescent="0.25">
      <c r="A136" s="504"/>
      <c r="B136" s="502" t="s">
        <v>78</v>
      </c>
      <c r="C136" s="442">
        <f t="shared" si="8"/>
        <v>0</v>
      </c>
      <c r="D136" s="384"/>
      <c r="E136" s="503"/>
      <c r="F136" s="503"/>
      <c r="G136" s="503"/>
      <c r="H136" s="503"/>
      <c r="I136" s="425"/>
      <c r="J136" s="386"/>
      <c r="K136" s="384"/>
      <c r="L136" s="388"/>
      <c r="M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61"/>
      <c r="CH136" s="361"/>
      <c r="CI136" s="361"/>
      <c r="CJ136" s="361"/>
      <c r="CK136" s="361"/>
      <c r="CL136" s="361"/>
      <c r="CM136" s="361"/>
      <c r="CN136" s="361"/>
      <c r="CO136" s="361"/>
      <c r="CP136" s="334"/>
      <c r="CQ136" s="334"/>
      <c r="CR136" s="334"/>
      <c r="CS136" s="334"/>
    </row>
    <row r="137" spans="1:97" s="333" customFormat="1" ht="15.75" customHeight="1" x14ac:dyDescent="0.25">
      <c r="A137" s="504"/>
      <c r="B137" s="505" t="s">
        <v>79</v>
      </c>
      <c r="C137" s="471">
        <f t="shared" si="8"/>
        <v>0</v>
      </c>
      <c r="D137" s="403"/>
      <c r="E137" s="515"/>
      <c r="F137" s="515"/>
      <c r="G137" s="515"/>
      <c r="H137" s="515"/>
      <c r="I137" s="474"/>
      <c r="J137" s="410"/>
      <c r="K137" s="403"/>
      <c r="L137" s="404"/>
      <c r="M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61"/>
      <c r="CH137" s="361"/>
      <c r="CI137" s="361"/>
      <c r="CJ137" s="361"/>
      <c r="CK137" s="361"/>
      <c r="CL137" s="361"/>
      <c r="CM137" s="361"/>
      <c r="CN137" s="361"/>
      <c r="CO137" s="361"/>
      <c r="CP137" s="334"/>
      <c r="CQ137" s="334"/>
      <c r="CR137" s="334"/>
      <c r="CS137" s="334"/>
    </row>
    <row r="138" spans="1:97" s="333" customFormat="1" ht="15.75" customHeight="1" x14ac:dyDescent="0.25">
      <c r="A138" s="504" t="s">
        <v>82</v>
      </c>
      <c r="B138" s="498" t="s">
        <v>77</v>
      </c>
      <c r="C138" s="459">
        <f t="shared" si="8"/>
        <v>0</v>
      </c>
      <c r="D138" s="405"/>
      <c r="E138" s="509"/>
      <c r="F138" s="509"/>
      <c r="G138" s="509"/>
      <c r="H138" s="509"/>
      <c r="I138" s="462"/>
      <c r="J138" s="407"/>
      <c r="K138" s="405"/>
      <c r="L138" s="381"/>
      <c r="M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61"/>
      <c r="CH138" s="361"/>
      <c r="CI138" s="361"/>
      <c r="CJ138" s="361"/>
      <c r="CK138" s="361"/>
      <c r="CL138" s="361"/>
      <c r="CM138" s="361"/>
      <c r="CN138" s="361"/>
      <c r="CO138" s="361"/>
      <c r="CP138" s="334"/>
      <c r="CQ138" s="334"/>
      <c r="CR138" s="334"/>
      <c r="CS138" s="334"/>
    </row>
    <row r="139" spans="1:97" s="333" customFormat="1" ht="16.5" customHeight="1" x14ac:dyDescent="0.25">
      <c r="A139" s="504"/>
      <c r="B139" s="502" t="s">
        <v>135</v>
      </c>
      <c r="C139" s="510">
        <f t="shared" si="8"/>
        <v>0</v>
      </c>
      <c r="D139" s="511"/>
      <c r="E139" s="512"/>
      <c r="F139" s="512"/>
      <c r="G139" s="512"/>
      <c r="H139" s="512"/>
      <c r="I139" s="513"/>
      <c r="J139" s="514"/>
      <c r="K139" s="511"/>
      <c r="L139" s="440"/>
      <c r="M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61"/>
      <c r="CH139" s="361"/>
      <c r="CI139" s="361"/>
      <c r="CJ139" s="361"/>
      <c r="CK139" s="361"/>
      <c r="CL139" s="361"/>
      <c r="CM139" s="361"/>
      <c r="CN139" s="361"/>
      <c r="CO139" s="361"/>
      <c r="CP139" s="334"/>
      <c r="CQ139" s="334"/>
      <c r="CR139" s="334"/>
      <c r="CS139" s="334"/>
    </row>
    <row r="140" spans="1:97" s="333" customFormat="1" ht="15" customHeight="1" x14ac:dyDescent="0.25">
      <c r="A140" s="504"/>
      <c r="B140" s="502" t="s">
        <v>78</v>
      </c>
      <c r="C140" s="442">
        <f t="shared" si="8"/>
        <v>0</v>
      </c>
      <c r="D140" s="384"/>
      <c r="E140" s="503"/>
      <c r="F140" s="503"/>
      <c r="G140" s="503"/>
      <c r="H140" s="503"/>
      <c r="I140" s="425"/>
      <c r="J140" s="386"/>
      <c r="K140" s="384"/>
      <c r="L140" s="388"/>
      <c r="M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61"/>
      <c r="CH140" s="361"/>
      <c r="CI140" s="361"/>
      <c r="CJ140" s="361"/>
      <c r="CK140" s="361"/>
      <c r="CL140" s="361"/>
      <c r="CM140" s="361"/>
      <c r="CN140" s="361"/>
      <c r="CO140" s="361"/>
      <c r="CP140" s="334"/>
      <c r="CQ140" s="334"/>
      <c r="CR140" s="334"/>
      <c r="CS140" s="334"/>
    </row>
    <row r="141" spans="1:97" s="333" customFormat="1" ht="15" customHeight="1" x14ac:dyDescent="0.25">
      <c r="A141" s="504"/>
      <c r="B141" s="505" t="s">
        <v>79</v>
      </c>
      <c r="C141" s="471">
        <f t="shared" si="8"/>
        <v>0</v>
      </c>
      <c r="D141" s="403"/>
      <c r="E141" s="515"/>
      <c r="F141" s="515"/>
      <c r="G141" s="515"/>
      <c r="H141" s="515"/>
      <c r="I141" s="474"/>
      <c r="J141" s="410"/>
      <c r="K141" s="403"/>
      <c r="L141" s="404"/>
      <c r="M141" s="334"/>
      <c r="BX141" s="334"/>
      <c r="BY141" s="334"/>
      <c r="BZ141" s="334"/>
      <c r="CA141" s="334"/>
      <c r="CB141" s="334"/>
      <c r="CC141" s="334"/>
      <c r="CD141" s="334"/>
      <c r="CE141" s="334"/>
      <c r="CF141" s="334"/>
      <c r="CG141" s="361"/>
      <c r="CH141" s="361"/>
      <c r="CI141" s="361"/>
      <c r="CJ141" s="361"/>
      <c r="CK141" s="361"/>
      <c r="CL141" s="361"/>
      <c r="CM141" s="361"/>
      <c r="CN141" s="361"/>
      <c r="CO141" s="361"/>
      <c r="CP141" s="334"/>
      <c r="CQ141" s="334"/>
      <c r="CR141" s="334"/>
      <c r="CS141" s="334"/>
    </row>
    <row r="142" spans="1:97" s="333" customFormat="1" x14ac:dyDescent="0.25">
      <c r="A142" s="488" t="s">
        <v>83</v>
      </c>
      <c r="B142" s="489"/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61"/>
      <c r="CH142" s="361"/>
      <c r="CI142" s="361"/>
      <c r="CJ142" s="361"/>
      <c r="CK142" s="361"/>
      <c r="CL142" s="361"/>
      <c r="CM142" s="361"/>
      <c r="CN142" s="361"/>
      <c r="CO142" s="361"/>
      <c r="CP142" s="334"/>
      <c r="CQ142" s="334"/>
      <c r="CR142" s="334"/>
      <c r="CS142" s="334"/>
    </row>
    <row r="143" spans="1:97" s="333" customFormat="1" ht="33" customHeight="1" x14ac:dyDescent="0.25">
      <c r="A143" s="478" t="s">
        <v>84</v>
      </c>
      <c r="B143" s="516" t="s">
        <v>85</v>
      </c>
      <c r="C143" s="517" t="s">
        <v>136</v>
      </c>
      <c r="D143" s="518" t="s">
        <v>86</v>
      </c>
      <c r="E143" s="518" t="s">
        <v>87</v>
      </c>
      <c r="F143" s="518" t="s">
        <v>88</v>
      </c>
      <c r="G143" s="518" t="s">
        <v>89</v>
      </c>
      <c r="H143" s="519" t="s">
        <v>90</v>
      </c>
      <c r="I143" s="520"/>
      <c r="J143" s="521"/>
      <c r="K143" s="521"/>
      <c r="L143" s="521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61"/>
      <c r="CH143" s="361"/>
      <c r="CI143" s="361"/>
      <c r="CJ143" s="361"/>
      <c r="CK143" s="361"/>
      <c r="CL143" s="361"/>
      <c r="CM143" s="361"/>
      <c r="CN143" s="361"/>
      <c r="CO143" s="361"/>
      <c r="CP143" s="334"/>
      <c r="CQ143" s="334"/>
      <c r="CR143" s="334"/>
      <c r="CS143" s="334"/>
    </row>
    <row r="144" spans="1:97" s="333" customFormat="1" ht="15.75" customHeight="1" x14ac:dyDescent="0.25">
      <c r="A144" s="498" t="s">
        <v>91</v>
      </c>
      <c r="B144" s="522">
        <f>SUM(C144:H144)</f>
        <v>0</v>
      </c>
      <c r="C144" s="405"/>
      <c r="D144" s="523"/>
      <c r="E144" s="523"/>
      <c r="F144" s="523"/>
      <c r="G144" s="523"/>
      <c r="H144" s="524"/>
      <c r="I144" s="525"/>
      <c r="J144" s="489"/>
      <c r="K144" s="526"/>
      <c r="L144" s="526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61"/>
      <c r="CH144" s="361"/>
      <c r="CI144" s="361"/>
      <c r="CJ144" s="361"/>
      <c r="CK144" s="361"/>
      <c r="CL144" s="361"/>
      <c r="CM144" s="361"/>
      <c r="CN144" s="361"/>
      <c r="CO144" s="361"/>
      <c r="CP144" s="334"/>
      <c r="CQ144" s="334"/>
      <c r="CR144" s="334"/>
      <c r="CS144" s="334"/>
    </row>
    <row r="145" spans="1:97" s="333" customFormat="1" ht="15.75" customHeight="1" x14ac:dyDescent="0.25">
      <c r="A145" s="502" t="s">
        <v>135</v>
      </c>
      <c r="B145" s="527">
        <f>SUM(C145:H145)</f>
        <v>0</v>
      </c>
      <c r="C145" s="511"/>
      <c r="D145" s="512"/>
      <c r="E145" s="512"/>
      <c r="F145" s="512"/>
      <c r="G145" s="512"/>
      <c r="H145" s="514"/>
      <c r="I145" s="525"/>
      <c r="J145" s="489"/>
      <c r="K145" s="526"/>
      <c r="L145" s="526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61"/>
      <c r="CH145" s="361"/>
      <c r="CI145" s="361"/>
      <c r="CJ145" s="361"/>
      <c r="CK145" s="361"/>
      <c r="CL145" s="361"/>
      <c r="CM145" s="361"/>
      <c r="CN145" s="361"/>
      <c r="CO145" s="361"/>
      <c r="CP145" s="334"/>
      <c r="CQ145" s="334"/>
      <c r="CR145" s="334"/>
      <c r="CS145" s="334"/>
    </row>
    <row r="146" spans="1:97" s="333" customFormat="1" ht="15.75" customHeight="1" x14ac:dyDescent="0.25">
      <c r="A146" s="502" t="s">
        <v>78</v>
      </c>
      <c r="B146" s="528">
        <f>SUM(C146:H146)</f>
        <v>0</v>
      </c>
      <c r="C146" s="384"/>
      <c r="D146" s="503"/>
      <c r="E146" s="503"/>
      <c r="F146" s="503"/>
      <c r="G146" s="503"/>
      <c r="H146" s="386"/>
      <c r="I146" s="525"/>
      <c r="J146" s="489"/>
      <c r="K146" s="526"/>
      <c r="L146" s="526"/>
      <c r="BX146" s="334"/>
      <c r="BY146" s="334"/>
      <c r="BZ146" s="334"/>
      <c r="CA146" s="334"/>
      <c r="CB146" s="334"/>
      <c r="CC146" s="334"/>
      <c r="CD146" s="334"/>
      <c r="CE146" s="334"/>
      <c r="CF146" s="334"/>
      <c r="CG146" s="361"/>
      <c r="CH146" s="361"/>
      <c r="CI146" s="361"/>
      <c r="CJ146" s="361"/>
      <c r="CK146" s="361"/>
      <c r="CL146" s="361"/>
      <c r="CM146" s="361"/>
      <c r="CN146" s="361"/>
      <c r="CO146" s="361"/>
      <c r="CP146" s="334"/>
      <c r="CQ146" s="334"/>
      <c r="CR146" s="334"/>
      <c r="CS146" s="334"/>
    </row>
    <row r="147" spans="1:97" s="333" customFormat="1" ht="15.75" customHeight="1" x14ac:dyDescent="0.25">
      <c r="A147" s="505" t="s">
        <v>92</v>
      </c>
      <c r="B147" s="529">
        <f>SUM(C147:H147)</f>
        <v>0</v>
      </c>
      <c r="C147" s="403"/>
      <c r="D147" s="515"/>
      <c r="E147" s="515"/>
      <c r="F147" s="515"/>
      <c r="G147" s="515"/>
      <c r="H147" s="410"/>
      <c r="I147" s="525"/>
      <c r="J147" s="489"/>
      <c r="K147" s="526"/>
      <c r="L147" s="526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61"/>
      <c r="CH147" s="361"/>
      <c r="CI147" s="361"/>
      <c r="CJ147" s="361"/>
      <c r="CK147" s="361"/>
      <c r="CL147" s="361"/>
      <c r="CM147" s="361"/>
      <c r="CN147" s="361"/>
      <c r="CO147" s="361"/>
      <c r="CP147" s="334"/>
      <c r="CQ147" s="334"/>
      <c r="CR147" s="334"/>
      <c r="CS147" s="334"/>
    </row>
    <row r="148" spans="1:97" s="333" customFormat="1" x14ac:dyDescent="0.25">
      <c r="A148" s="488" t="s">
        <v>93</v>
      </c>
      <c r="B148" s="489"/>
      <c r="C148" s="489"/>
      <c r="D148" s="489"/>
      <c r="E148" s="489"/>
      <c r="F148" s="489"/>
      <c r="G148" s="489"/>
      <c r="H148" s="489"/>
      <c r="I148" s="489"/>
      <c r="J148" s="489"/>
      <c r="K148" s="489"/>
      <c r="L148" s="489"/>
      <c r="BX148" s="334"/>
      <c r="BY148" s="334"/>
      <c r="BZ148" s="334"/>
      <c r="CA148" s="334"/>
      <c r="CB148" s="334"/>
      <c r="CC148" s="334"/>
      <c r="CD148" s="334"/>
      <c r="CE148" s="334"/>
      <c r="CF148" s="334"/>
      <c r="CG148" s="361"/>
      <c r="CH148" s="361"/>
      <c r="CI148" s="361"/>
      <c r="CJ148" s="361"/>
      <c r="CK148" s="361"/>
      <c r="CL148" s="361"/>
      <c r="CM148" s="361"/>
      <c r="CN148" s="361"/>
      <c r="CO148" s="361"/>
      <c r="CP148" s="334"/>
      <c r="CQ148" s="334"/>
      <c r="CR148" s="334"/>
      <c r="CS148" s="334"/>
    </row>
    <row r="149" spans="1:97" s="333" customFormat="1" ht="45" customHeight="1" x14ac:dyDescent="0.25">
      <c r="A149" s="478" t="s">
        <v>84</v>
      </c>
      <c r="B149" s="516" t="s">
        <v>69</v>
      </c>
      <c r="C149" s="517" t="s">
        <v>94</v>
      </c>
      <c r="D149" s="518" t="s">
        <v>95</v>
      </c>
      <c r="E149" s="518" t="s">
        <v>96</v>
      </c>
      <c r="F149" s="518" t="s">
        <v>97</v>
      </c>
      <c r="G149" s="518" t="s">
        <v>98</v>
      </c>
      <c r="H149" s="519" t="s">
        <v>137</v>
      </c>
      <c r="I149" s="520"/>
      <c r="J149" s="521"/>
      <c r="K149" s="521"/>
      <c r="L149" s="521"/>
      <c r="BX149" s="334"/>
      <c r="BY149" s="334"/>
      <c r="BZ149" s="334"/>
      <c r="CA149" s="334"/>
      <c r="CB149" s="334"/>
      <c r="CC149" s="334"/>
      <c r="CD149" s="334"/>
      <c r="CE149" s="334"/>
      <c r="CF149" s="334"/>
      <c r="CG149" s="361"/>
      <c r="CH149" s="361"/>
      <c r="CI149" s="361"/>
      <c r="CJ149" s="361"/>
      <c r="CK149" s="361"/>
      <c r="CL149" s="361"/>
      <c r="CM149" s="361"/>
      <c r="CN149" s="361"/>
      <c r="CO149" s="361"/>
      <c r="CP149" s="334"/>
      <c r="CQ149" s="334"/>
      <c r="CR149" s="334"/>
      <c r="CS149" s="334"/>
    </row>
    <row r="150" spans="1:97" s="333" customFormat="1" ht="16.5" customHeight="1" x14ac:dyDescent="0.25">
      <c r="A150" s="498" t="s">
        <v>91</v>
      </c>
      <c r="B150" s="522">
        <f t="shared" ref="B150:B155" si="9">SUM(C150:H150)</f>
        <v>0</v>
      </c>
      <c r="C150" s="405"/>
      <c r="D150" s="523"/>
      <c r="E150" s="523"/>
      <c r="F150" s="523"/>
      <c r="G150" s="523"/>
      <c r="H150" s="524"/>
      <c r="I150" s="525"/>
      <c r="J150" s="489"/>
      <c r="K150" s="526"/>
      <c r="L150" s="526"/>
      <c r="BX150" s="334"/>
      <c r="BY150" s="334"/>
      <c r="BZ150" s="334"/>
      <c r="CA150" s="334"/>
      <c r="CB150" s="334"/>
      <c r="CC150" s="334"/>
      <c r="CD150" s="334"/>
      <c r="CE150" s="334"/>
      <c r="CF150" s="334"/>
      <c r="CG150" s="361"/>
      <c r="CH150" s="361"/>
      <c r="CI150" s="361"/>
      <c r="CJ150" s="361"/>
      <c r="CK150" s="361"/>
      <c r="CL150" s="361"/>
      <c r="CM150" s="361"/>
      <c r="CN150" s="361"/>
      <c r="CO150" s="361"/>
      <c r="CP150" s="334"/>
      <c r="CQ150" s="334"/>
      <c r="CR150" s="334"/>
      <c r="CS150" s="334"/>
    </row>
    <row r="151" spans="1:97" s="333" customFormat="1" ht="16.5" customHeight="1" x14ac:dyDescent="0.25">
      <c r="A151" s="502" t="s">
        <v>135</v>
      </c>
      <c r="B151" s="528">
        <f t="shared" si="9"/>
        <v>0</v>
      </c>
      <c r="C151" s="384"/>
      <c r="D151" s="503"/>
      <c r="E151" s="503"/>
      <c r="F151" s="503"/>
      <c r="G151" s="503"/>
      <c r="H151" s="386"/>
      <c r="I151" s="525"/>
      <c r="J151" s="489"/>
      <c r="K151" s="526"/>
      <c r="L151" s="526"/>
      <c r="BX151" s="334"/>
      <c r="BY151" s="334"/>
      <c r="BZ151" s="334"/>
      <c r="CA151" s="334"/>
      <c r="CB151" s="334"/>
      <c r="CC151" s="334"/>
      <c r="CD151" s="334"/>
      <c r="CE151" s="334"/>
      <c r="CF151" s="334"/>
      <c r="CG151" s="361"/>
      <c r="CH151" s="361"/>
      <c r="CI151" s="361"/>
      <c r="CJ151" s="361"/>
      <c r="CK151" s="361"/>
      <c r="CL151" s="361"/>
      <c r="CM151" s="361"/>
      <c r="CN151" s="361"/>
      <c r="CO151" s="361"/>
      <c r="CP151" s="334"/>
      <c r="CQ151" s="334"/>
      <c r="CR151" s="334"/>
      <c r="CS151" s="334"/>
    </row>
    <row r="152" spans="1:97" s="333" customFormat="1" ht="16.5" customHeight="1" x14ac:dyDescent="0.25">
      <c r="A152" s="502" t="s">
        <v>78</v>
      </c>
      <c r="B152" s="528">
        <f t="shared" si="9"/>
        <v>0</v>
      </c>
      <c r="C152" s="384"/>
      <c r="D152" s="503"/>
      <c r="E152" s="503"/>
      <c r="F152" s="503"/>
      <c r="G152" s="503"/>
      <c r="H152" s="386"/>
      <c r="I152" s="525"/>
      <c r="J152" s="489"/>
      <c r="K152" s="526"/>
      <c r="L152" s="526"/>
      <c r="BX152" s="334"/>
      <c r="BY152" s="334"/>
      <c r="BZ152" s="334"/>
      <c r="CA152" s="334"/>
      <c r="CB152" s="334"/>
      <c r="CC152" s="334"/>
      <c r="CD152" s="334"/>
      <c r="CE152" s="334"/>
      <c r="CF152" s="334"/>
      <c r="CG152" s="361"/>
      <c r="CH152" s="361"/>
      <c r="CI152" s="361"/>
      <c r="CJ152" s="361"/>
      <c r="CK152" s="361"/>
      <c r="CL152" s="361"/>
      <c r="CM152" s="361"/>
      <c r="CN152" s="361"/>
      <c r="CO152" s="361"/>
      <c r="CP152" s="334"/>
      <c r="CQ152" s="334"/>
      <c r="CR152" s="334"/>
      <c r="CS152" s="334"/>
    </row>
    <row r="153" spans="1:97" s="333" customFormat="1" ht="16.5" customHeight="1" x14ac:dyDescent="0.25">
      <c r="A153" s="530" t="s">
        <v>99</v>
      </c>
      <c r="B153" s="528">
        <f t="shared" si="9"/>
        <v>0</v>
      </c>
      <c r="C153" s="384"/>
      <c r="D153" s="503"/>
      <c r="E153" s="503"/>
      <c r="F153" s="503"/>
      <c r="G153" s="503"/>
      <c r="H153" s="386"/>
      <c r="I153" s="525"/>
      <c r="J153" s="489"/>
      <c r="K153" s="526"/>
      <c r="L153" s="526"/>
      <c r="BX153" s="334"/>
      <c r="BY153" s="334"/>
      <c r="BZ153" s="334"/>
      <c r="CA153" s="334"/>
      <c r="CB153" s="334"/>
      <c r="CC153" s="334"/>
      <c r="CD153" s="334"/>
      <c r="CE153" s="334"/>
      <c r="CF153" s="334"/>
      <c r="CG153" s="361"/>
      <c r="CH153" s="361"/>
      <c r="CI153" s="361"/>
      <c r="CJ153" s="361"/>
      <c r="CK153" s="361"/>
      <c r="CL153" s="361"/>
      <c r="CM153" s="361"/>
      <c r="CN153" s="361"/>
      <c r="CO153" s="361"/>
      <c r="CP153" s="334"/>
      <c r="CQ153" s="334"/>
      <c r="CR153" s="334"/>
      <c r="CS153" s="334"/>
    </row>
    <row r="154" spans="1:97" s="333" customFormat="1" ht="16.5" customHeight="1" x14ac:dyDescent="0.25">
      <c r="A154" s="531" t="s">
        <v>100</v>
      </c>
      <c r="B154" s="532">
        <f t="shared" si="9"/>
        <v>0</v>
      </c>
      <c r="C154" s="390"/>
      <c r="D154" s="533"/>
      <c r="E154" s="533"/>
      <c r="F154" s="533"/>
      <c r="G154" s="533"/>
      <c r="H154" s="392"/>
      <c r="I154" s="525"/>
      <c r="J154" s="489"/>
      <c r="K154" s="526"/>
      <c r="L154" s="526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61"/>
      <c r="CH154" s="361"/>
      <c r="CI154" s="361"/>
      <c r="CJ154" s="361"/>
      <c r="CK154" s="361"/>
      <c r="CL154" s="361"/>
      <c r="CM154" s="361"/>
      <c r="CN154" s="361"/>
      <c r="CO154" s="361"/>
      <c r="CP154" s="334"/>
      <c r="CQ154" s="334"/>
      <c r="CR154" s="334"/>
      <c r="CS154" s="334"/>
    </row>
    <row r="155" spans="1:97" s="333" customFormat="1" ht="16.5" customHeight="1" x14ac:dyDescent="0.25">
      <c r="A155" s="534" t="s">
        <v>101</v>
      </c>
      <c r="B155" s="529">
        <f t="shared" si="9"/>
        <v>0</v>
      </c>
      <c r="C155" s="403"/>
      <c r="D155" s="515"/>
      <c r="E155" s="515"/>
      <c r="F155" s="515"/>
      <c r="G155" s="515"/>
      <c r="H155" s="410"/>
      <c r="I155" s="525"/>
      <c r="J155" s="489"/>
      <c r="K155" s="526"/>
      <c r="L155" s="526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61"/>
      <c r="CH155" s="361"/>
      <c r="CI155" s="361"/>
      <c r="CJ155" s="361"/>
      <c r="CK155" s="361"/>
      <c r="CL155" s="361"/>
      <c r="CM155" s="361"/>
      <c r="CN155" s="361"/>
      <c r="CO155" s="361"/>
      <c r="CP155" s="334"/>
      <c r="CQ155" s="334"/>
      <c r="CR155" s="334"/>
      <c r="CS155" s="334"/>
    </row>
    <row r="156" spans="1:97" s="333" customFormat="1" x14ac:dyDescent="0.25"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61"/>
      <c r="CH156" s="361"/>
      <c r="CI156" s="361"/>
      <c r="CJ156" s="361"/>
      <c r="CK156" s="361"/>
      <c r="CL156" s="361"/>
      <c r="CM156" s="361"/>
      <c r="CN156" s="361"/>
      <c r="CO156" s="361"/>
      <c r="CP156" s="334"/>
      <c r="CQ156" s="334"/>
      <c r="CR156" s="334"/>
      <c r="CS156" s="334"/>
    </row>
    <row r="157" spans="1:97" s="333" customFormat="1" x14ac:dyDescent="0.25"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334"/>
      <c r="CK157" s="334"/>
      <c r="CL157" s="334"/>
      <c r="CM157" s="334"/>
      <c r="CN157" s="334"/>
      <c r="CO157" s="334"/>
      <c r="CP157" s="334"/>
      <c r="CQ157" s="334"/>
      <c r="CR157" s="334"/>
      <c r="CS157" s="334"/>
    </row>
    <row r="158" spans="1:97" s="333" customFormat="1" x14ac:dyDescent="0.25">
      <c r="BX158" s="334"/>
      <c r="BY158" s="334"/>
      <c r="BZ158" s="334"/>
      <c r="CA158" s="334"/>
      <c r="CB158" s="334"/>
      <c r="CC158" s="334"/>
      <c r="CD158" s="334"/>
      <c r="CE158" s="334"/>
      <c r="CF158" s="334"/>
      <c r="CG158" s="334"/>
      <c r="CH158" s="334"/>
      <c r="CI158" s="334"/>
      <c r="CJ158" s="334"/>
      <c r="CK158" s="334"/>
      <c r="CL158" s="334"/>
      <c r="CM158" s="334"/>
      <c r="CN158" s="334"/>
      <c r="CO158" s="334"/>
      <c r="CP158" s="334"/>
      <c r="CQ158" s="334"/>
      <c r="CR158" s="334"/>
      <c r="CS158" s="334"/>
    </row>
    <row r="159" spans="1:97" s="333" customFormat="1" x14ac:dyDescent="0.25">
      <c r="BX159" s="334"/>
      <c r="BY159" s="334"/>
      <c r="BZ159" s="334"/>
      <c r="CA159" s="334"/>
      <c r="CB159" s="334"/>
      <c r="CC159" s="334"/>
      <c r="CD159" s="334"/>
      <c r="CE159" s="334"/>
      <c r="CF159" s="334"/>
      <c r="CG159" s="334"/>
      <c r="CH159" s="334"/>
      <c r="CI159" s="334"/>
      <c r="CJ159" s="334"/>
      <c r="CK159" s="334"/>
      <c r="CL159" s="334"/>
      <c r="CM159" s="334"/>
      <c r="CN159" s="334"/>
      <c r="CO159" s="334"/>
      <c r="CP159" s="334"/>
      <c r="CQ159" s="334"/>
      <c r="CR159" s="334"/>
      <c r="CS159" s="334"/>
    </row>
    <row r="160" spans="1:97" s="333" customFormat="1" x14ac:dyDescent="0.25">
      <c r="BX160" s="334"/>
      <c r="BY160" s="334"/>
      <c r="BZ160" s="334"/>
      <c r="CA160" s="334"/>
      <c r="CB160" s="334"/>
      <c r="CC160" s="334"/>
      <c r="CD160" s="334"/>
      <c r="CE160" s="334"/>
      <c r="CF160" s="334"/>
      <c r="CG160" s="334"/>
      <c r="CH160" s="334"/>
      <c r="CI160" s="334"/>
      <c r="CJ160" s="334"/>
      <c r="CK160" s="334"/>
      <c r="CL160" s="334"/>
      <c r="CM160" s="334"/>
      <c r="CN160" s="334"/>
      <c r="CO160" s="334"/>
      <c r="CP160" s="334"/>
      <c r="CQ160" s="334"/>
      <c r="CR160" s="334"/>
      <c r="CS160" s="334"/>
    </row>
    <row r="161" spans="76:97" s="333" customFormat="1" x14ac:dyDescent="0.25">
      <c r="BX161" s="334"/>
      <c r="BY161" s="334"/>
      <c r="BZ161" s="334"/>
      <c r="CA161" s="334"/>
      <c r="CB161" s="334"/>
      <c r="CC161" s="334"/>
      <c r="CD161" s="334"/>
      <c r="CE161" s="334"/>
      <c r="CF161" s="334"/>
      <c r="CG161" s="334"/>
      <c r="CH161" s="334"/>
      <c r="CI161" s="334"/>
      <c r="CJ161" s="334"/>
      <c r="CK161" s="334"/>
      <c r="CL161" s="334"/>
      <c r="CM161" s="334"/>
      <c r="CN161" s="334"/>
      <c r="CO161" s="334"/>
      <c r="CP161" s="334"/>
      <c r="CQ161" s="334"/>
      <c r="CR161" s="334"/>
      <c r="CS161" s="334"/>
    </row>
    <row r="162" spans="76:97" s="333" customFormat="1" x14ac:dyDescent="0.25">
      <c r="BX162" s="334"/>
      <c r="BY162" s="334"/>
      <c r="BZ162" s="334"/>
      <c r="CA162" s="334"/>
      <c r="CB162" s="334"/>
      <c r="CC162" s="334"/>
      <c r="CD162" s="334"/>
      <c r="CE162" s="334"/>
      <c r="CF162" s="334"/>
      <c r="CG162" s="334"/>
      <c r="CH162" s="334"/>
      <c r="CI162" s="334"/>
      <c r="CJ162" s="334"/>
      <c r="CK162" s="334"/>
      <c r="CL162" s="334"/>
      <c r="CM162" s="334"/>
      <c r="CN162" s="334"/>
      <c r="CO162" s="334"/>
      <c r="CP162" s="334"/>
      <c r="CQ162" s="334"/>
      <c r="CR162" s="334"/>
      <c r="CS162" s="334"/>
    </row>
    <row r="163" spans="76:97" s="333" customFormat="1" x14ac:dyDescent="0.25">
      <c r="BX163" s="334"/>
      <c r="BY163" s="334"/>
      <c r="BZ163" s="334"/>
      <c r="CA163" s="334"/>
      <c r="CB163" s="334"/>
      <c r="CC163" s="334"/>
      <c r="CD163" s="334"/>
      <c r="CE163" s="334"/>
      <c r="CF163" s="334"/>
      <c r="CG163" s="334"/>
      <c r="CH163" s="334"/>
      <c r="CI163" s="334"/>
      <c r="CJ163" s="334"/>
      <c r="CK163" s="334"/>
      <c r="CL163" s="334"/>
      <c r="CM163" s="334"/>
      <c r="CN163" s="334"/>
      <c r="CO163" s="334"/>
      <c r="CP163" s="334"/>
      <c r="CQ163" s="334"/>
      <c r="CR163" s="334"/>
      <c r="CS163" s="334"/>
    </row>
    <row r="164" spans="76:97" s="333" customFormat="1" x14ac:dyDescent="0.25"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</row>
    <row r="165" spans="76:97" s="333" customFormat="1" x14ac:dyDescent="0.25">
      <c r="BX165" s="334"/>
      <c r="BY165" s="334"/>
      <c r="BZ165" s="334"/>
      <c r="CA165" s="334"/>
      <c r="CB165" s="334"/>
      <c r="CC165" s="334"/>
      <c r="CD165" s="334"/>
      <c r="CE165" s="334"/>
      <c r="CF165" s="334"/>
      <c r="CG165" s="334"/>
      <c r="CH165" s="334"/>
      <c r="CI165" s="334"/>
      <c r="CJ165" s="334"/>
      <c r="CK165" s="334"/>
      <c r="CL165" s="334"/>
      <c r="CM165" s="334"/>
      <c r="CN165" s="334"/>
      <c r="CO165" s="334"/>
      <c r="CP165" s="334"/>
      <c r="CQ165" s="334"/>
      <c r="CR165" s="334"/>
      <c r="CS165" s="334"/>
    </row>
    <row r="166" spans="76:97" s="333" customFormat="1" x14ac:dyDescent="0.25">
      <c r="BX166" s="334"/>
      <c r="BY166" s="334"/>
      <c r="BZ166" s="334"/>
      <c r="CA166" s="334"/>
      <c r="CB166" s="334"/>
      <c r="CC166" s="334"/>
      <c r="CD166" s="334"/>
      <c r="CE166" s="334"/>
      <c r="CF166" s="334"/>
      <c r="CG166" s="334"/>
      <c r="CH166" s="334"/>
      <c r="CI166" s="334"/>
      <c r="CJ166" s="334"/>
      <c r="CK166" s="334"/>
      <c r="CL166" s="334"/>
      <c r="CM166" s="334"/>
      <c r="CN166" s="334"/>
      <c r="CO166" s="334"/>
      <c r="CP166" s="334"/>
      <c r="CQ166" s="334"/>
      <c r="CR166" s="334"/>
      <c r="CS166" s="334"/>
    </row>
    <row r="167" spans="76:97" s="333" customFormat="1" x14ac:dyDescent="0.25">
      <c r="BX167" s="334"/>
      <c r="BY167" s="334"/>
      <c r="BZ167" s="334"/>
      <c r="CA167" s="334"/>
      <c r="CB167" s="334"/>
      <c r="CC167" s="334"/>
      <c r="CD167" s="334"/>
      <c r="CE167" s="334"/>
      <c r="CF167" s="334"/>
      <c r="CG167" s="334"/>
      <c r="CH167" s="334"/>
      <c r="CI167" s="334"/>
      <c r="CJ167" s="334"/>
      <c r="CK167" s="334"/>
      <c r="CL167" s="334"/>
      <c r="CM167" s="334"/>
      <c r="CN167" s="334"/>
      <c r="CO167" s="334"/>
      <c r="CP167" s="334"/>
      <c r="CQ167" s="334"/>
      <c r="CR167" s="334"/>
      <c r="CS167" s="334"/>
    </row>
    <row r="168" spans="76:97" s="333" customFormat="1" x14ac:dyDescent="0.25">
      <c r="BX168" s="334"/>
      <c r="BY168" s="334"/>
      <c r="BZ168" s="334"/>
      <c r="CA168" s="334"/>
      <c r="CB168" s="334"/>
      <c r="CC168" s="334"/>
      <c r="CD168" s="334"/>
      <c r="CE168" s="334"/>
      <c r="CF168" s="334"/>
      <c r="CG168" s="334"/>
      <c r="CH168" s="334"/>
      <c r="CI168" s="334"/>
      <c r="CJ168" s="334"/>
      <c r="CK168" s="334"/>
      <c r="CL168" s="334"/>
      <c r="CM168" s="334"/>
      <c r="CN168" s="334"/>
      <c r="CO168" s="334"/>
      <c r="CP168" s="334"/>
      <c r="CQ168" s="334"/>
      <c r="CR168" s="334"/>
      <c r="CS168" s="334"/>
    </row>
    <row r="169" spans="76:97" s="333" customFormat="1" x14ac:dyDescent="0.25">
      <c r="BX169" s="334"/>
      <c r="BY169" s="334"/>
      <c r="BZ169" s="334"/>
      <c r="CA169" s="334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4"/>
      <c r="CR169" s="334"/>
      <c r="CS169" s="334"/>
    </row>
    <row r="170" spans="76:97" s="333" customFormat="1" x14ac:dyDescent="0.25">
      <c r="BX170" s="334"/>
      <c r="BY170" s="334"/>
      <c r="BZ170" s="334"/>
      <c r="CA170" s="334"/>
      <c r="CB170" s="334"/>
      <c r="CC170" s="334"/>
      <c r="CD170" s="334"/>
      <c r="CE170" s="334"/>
      <c r="CF170" s="334"/>
      <c r="CG170" s="334"/>
      <c r="CH170" s="334"/>
      <c r="CI170" s="334"/>
      <c r="CJ170" s="334"/>
      <c r="CK170" s="334"/>
      <c r="CL170" s="334"/>
      <c r="CM170" s="334"/>
      <c r="CN170" s="334"/>
      <c r="CO170" s="334"/>
      <c r="CP170" s="334"/>
      <c r="CQ170" s="334"/>
      <c r="CR170" s="334"/>
      <c r="CS170" s="334"/>
    </row>
    <row r="171" spans="76:97" s="333" customFormat="1" x14ac:dyDescent="0.25"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  <c r="CH171" s="334"/>
      <c r="CI171" s="334"/>
      <c r="CJ171" s="334"/>
      <c r="CK171" s="334"/>
      <c r="CL171" s="334"/>
      <c r="CM171" s="334"/>
      <c r="CN171" s="334"/>
      <c r="CO171" s="334"/>
      <c r="CP171" s="334"/>
      <c r="CQ171" s="334"/>
      <c r="CR171" s="334"/>
      <c r="CS171" s="334"/>
    </row>
    <row r="172" spans="76:97" s="333" customFormat="1" x14ac:dyDescent="0.25">
      <c r="BX172" s="334"/>
      <c r="BY172" s="334"/>
      <c r="BZ172" s="334"/>
      <c r="CA172" s="334"/>
      <c r="CB172" s="334"/>
      <c r="CC172" s="334"/>
      <c r="CD172" s="334"/>
      <c r="CE172" s="334"/>
      <c r="CF172" s="334"/>
      <c r="CG172" s="334"/>
      <c r="CH172" s="334"/>
      <c r="CI172" s="334"/>
      <c r="CJ172" s="334"/>
      <c r="CK172" s="334"/>
      <c r="CL172" s="334"/>
      <c r="CM172" s="334"/>
      <c r="CN172" s="334"/>
      <c r="CO172" s="334"/>
      <c r="CP172" s="334"/>
      <c r="CQ172" s="334"/>
      <c r="CR172" s="334"/>
      <c r="CS172" s="334"/>
    </row>
    <row r="173" spans="76:97" s="333" customFormat="1" x14ac:dyDescent="0.25">
      <c r="BX173" s="334"/>
      <c r="BY173" s="334"/>
      <c r="BZ173" s="334"/>
      <c r="CA173" s="334"/>
      <c r="CB173" s="334"/>
      <c r="CC173" s="334"/>
      <c r="CD173" s="334"/>
      <c r="CE173" s="334"/>
      <c r="CF173" s="334"/>
      <c r="CG173" s="334"/>
      <c r="CH173" s="334"/>
      <c r="CI173" s="334"/>
      <c r="CJ173" s="334"/>
      <c r="CK173" s="334"/>
      <c r="CL173" s="334"/>
      <c r="CM173" s="334"/>
      <c r="CN173" s="334"/>
      <c r="CO173" s="334"/>
      <c r="CP173" s="334"/>
      <c r="CQ173" s="334"/>
      <c r="CR173" s="334"/>
      <c r="CS173" s="334"/>
    </row>
    <row r="174" spans="76:97" s="333" customFormat="1" x14ac:dyDescent="0.25">
      <c r="BX174" s="334"/>
      <c r="BY174" s="334"/>
      <c r="BZ174" s="334"/>
      <c r="CA174" s="334"/>
      <c r="CB174" s="334"/>
      <c r="CC174" s="334"/>
      <c r="CD174" s="334"/>
      <c r="CE174" s="334"/>
      <c r="CF174" s="334"/>
      <c r="CG174" s="334"/>
      <c r="CH174" s="334"/>
      <c r="CI174" s="334"/>
      <c r="CJ174" s="334"/>
      <c r="CK174" s="334"/>
      <c r="CL174" s="334"/>
      <c r="CM174" s="334"/>
      <c r="CN174" s="334"/>
      <c r="CO174" s="334"/>
      <c r="CP174" s="334"/>
      <c r="CQ174" s="334"/>
      <c r="CR174" s="334"/>
      <c r="CS174" s="334"/>
    </row>
    <row r="175" spans="76:97" s="333" customFormat="1" x14ac:dyDescent="0.25">
      <c r="BX175" s="334"/>
      <c r="BY175" s="334"/>
      <c r="BZ175" s="334"/>
      <c r="CA175" s="334"/>
      <c r="CB175" s="334"/>
      <c r="CC175" s="334"/>
      <c r="CD175" s="334"/>
      <c r="CE175" s="334"/>
      <c r="CF175" s="334"/>
      <c r="CG175" s="334"/>
      <c r="CH175" s="334"/>
      <c r="CI175" s="334"/>
      <c r="CJ175" s="334"/>
      <c r="CK175" s="334"/>
      <c r="CL175" s="334"/>
      <c r="CM175" s="334"/>
      <c r="CN175" s="334"/>
      <c r="CO175" s="334"/>
      <c r="CP175" s="334"/>
      <c r="CQ175" s="334"/>
      <c r="CR175" s="334"/>
      <c r="CS175" s="334"/>
    </row>
    <row r="176" spans="76:97" s="333" customFormat="1" x14ac:dyDescent="0.25">
      <c r="BX176" s="334"/>
      <c r="BY176" s="334"/>
      <c r="BZ176" s="334"/>
      <c r="CA176" s="334"/>
      <c r="CB176" s="334"/>
      <c r="CC176" s="334"/>
      <c r="CD176" s="334"/>
      <c r="CE176" s="334"/>
      <c r="CF176" s="334"/>
      <c r="CG176" s="334"/>
      <c r="CH176" s="334"/>
      <c r="CI176" s="334"/>
      <c r="CJ176" s="334"/>
      <c r="CK176" s="334"/>
      <c r="CL176" s="334"/>
      <c r="CM176" s="334"/>
      <c r="CN176" s="334"/>
      <c r="CO176" s="334"/>
      <c r="CP176" s="334"/>
      <c r="CQ176" s="334"/>
      <c r="CR176" s="334"/>
      <c r="CS176" s="334"/>
    </row>
    <row r="177" spans="76:97" s="333" customFormat="1" x14ac:dyDescent="0.25">
      <c r="BX177" s="334"/>
      <c r="BY177" s="334"/>
      <c r="BZ177" s="334"/>
      <c r="CA177" s="334"/>
      <c r="CB177" s="334"/>
      <c r="CC177" s="334"/>
      <c r="CD177" s="334"/>
      <c r="CE177" s="334"/>
      <c r="CF177" s="334"/>
      <c r="CG177" s="334"/>
      <c r="CH177" s="334"/>
      <c r="CI177" s="334"/>
      <c r="CJ177" s="334"/>
      <c r="CK177" s="334"/>
      <c r="CL177" s="334"/>
      <c r="CM177" s="334"/>
      <c r="CN177" s="334"/>
      <c r="CO177" s="334"/>
      <c r="CP177" s="334"/>
      <c r="CQ177" s="334"/>
      <c r="CR177" s="334"/>
      <c r="CS177" s="334"/>
    </row>
    <row r="178" spans="76:97" s="333" customFormat="1" x14ac:dyDescent="0.25">
      <c r="BX178" s="334"/>
      <c r="BY178" s="334"/>
      <c r="BZ178" s="334"/>
      <c r="CA178" s="334"/>
      <c r="CB178" s="334"/>
      <c r="CC178" s="334"/>
      <c r="CD178" s="334"/>
      <c r="CE178" s="334"/>
      <c r="CF178" s="334"/>
      <c r="CG178" s="334"/>
      <c r="CH178" s="334"/>
      <c r="CI178" s="334"/>
      <c r="CJ178" s="334"/>
      <c r="CK178" s="334"/>
      <c r="CL178" s="334"/>
      <c r="CM178" s="334"/>
      <c r="CN178" s="334"/>
      <c r="CO178" s="334"/>
      <c r="CP178" s="334"/>
      <c r="CQ178" s="334"/>
      <c r="CR178" s="334"/>
      <c r="CS178" s="334"/>
    </row>
    <row r="179" spans="76:97" s="333" customFormat="1" x14ac:dyDescent="0.25">
      <c r="BX179" s="334"/>
      <c r="BY179" s="334"/>
      <c r="BZ179" s="334"/>
      <c r="CA179" s="334"/>
      <c r="CB179" s="334"/>
      <c r="CC179" s="334"/>
      <c r="CD179" s="334"/>
      <c r="CE179" s="334"/>
      <c r="CF179" s="334"/>
      <c r="CG179" s="334"/>
      <c r="CH179" s="334"/>
      <c r="CI179" s="334"/>
      <c r="CJ179" s="334"/>
      <c r="CK179" s="334"/>
      <c r="CL179" s="334"/>
      <c r="CM179" s="334"/>
      <c r="CN179" s="334"/>
      <c r="CO179" s="334"/>
      <c r="CP179" s="334"/>
      <c r="CQ179" s="334"/>
      <c r="CR179" s="334"/>
      <c r="CS179" s="334"/>
    </row>
    <row r="180" spans="76:97" s="333" customFormat="1" x14ac:dyDescent="0.25">
      <c r="BX180" s="334"/>
      <c r="BY180" s="334"/>
      <c r="BZ180" s="334"/>
      <c r="CA180" s="334"/>
      <c r="CB180" s="334"/>
      <c r="CC180" s="334"/>
      <c r="CD180" s="334"/>
      <c r="CE180" s="334"/>
      <c r="CF180" s="334"/>
      <c r="CG180" s="334"/>
      <c r="CH180" s="334"/>
      <c r="CI180" s="334"/>
      <c r="CJ180" s="334"/>
      <c r="CK180" s="334"/>
      <c r="CL180" s="334"/>
      <c r="CM180" s="334"/>
      <c r="CN180" s="334"/>
      <c r="CO180" s="334"/>
      <c r="CP180" s="334"/>
      <c r="CQ180" s="334"/>
      <c r="CR180" s="334"/>
      <c r="CS180" s="334"/>
    </row>
    <row r="181" spans="76:97" s="333" customFormat="1" x14ac:dyDescent="0.25">
      <c r="BX181" s="334"/>
      <c r="BY181" s="334"/>
      <c r="BZ181" s="334"/>
      <c r="CA181" s="334"/>
      <c r="CB181" s="334"/>
      <c r="CC181" s="334"/>
      <c r="CD181" s="334"/>
      <c r="CE181" s="334"/>
      <c r="CF181" s="334"/>
      <c r="CG181" s="334"/>
      <c r="CH181" s="334"/>
      <c r="CI181" s="334"/>
      <c r="CJ181" s="334"/>
      <c r="CK181" s="334"/>
      <c r="CL181" s="334"/>
      <c r="CM181" s="334"/>
      <c r="CN181" s="334"/>
      <c r="CO181" s="334"/>
      <c r="CP181" s="334"/>
      <c r="CQ181" s="334"/>
      <c r="CR181" s="334"/>
      <c r="CS181" s="334"/>
    </row>
    <row r="182" spans="76:97" s="333" customFormat="1" x14ac:dyDescent="0.25">
      <c r="BX182" s="334"/>
      <c r="BY182" s="334"/>
      <c r="BZ182" s="334"/>
      <c r="CA182" s="334"/>
      <c r="CB182" s="334"/>
      <c r="CC182" s="334"/>
      <c r="CD182" s="334"/>
      <c r="CE182" s="334"/>
      <c r="CF182" s="334"/>
      <c r="CG182" s="334"/>
      <c r="CH182" s="334"/>
      <c r="CI182" s="334"/>
      <c r="CJ182" s="334"/>
      <c r="CK182" s="334"/>
      <c r="CL182" s="334"/>
      <c r="CM182" s="334"/>
      <c r="CN182" s="334"/>
      <c r="CO182" s="334"/>
      <c r="CP182" s="334"/>
      <c r="CQ182" s="334"/>
      <c r="CR182" s="334"/>
      <c r="CS182" s="334"/>
    </row>
    <row r="183" spans="76:97" s="333" customFormat="1" x14ac:dyDescent="0.25">
      <c r="BX183" s="334"/>
      <c r="BY183" s="334"/>
      <c r="BZ183" s="334"/>
      <c r="CA183" s="334"/>
      <c r="CB183" s="334"/>
      <c r="CC183" s="334"/>
      <c r="CD183" s="334"/>
      <c r="CE183" s="334"/>
      <c r="CF183" s="334"/>
      <c r="CG183" s="334"/>
      <c r="CH183" s="334"/>
      <c r="CI183" s="334"/>
      <c r="CJ183" s="334"/>
      <c r="CK183" s="334"/>
      <c r="CL183" s="334"/>
      <c r="CM183" s="334"/>
      <c r="CN183" s="334"/>
      <c r="CO183" s="334"/>
      <c r="CP183" s="334"/>
      <c r="CQ183" s="334"/>
      <c r="CR183" s="334"/>
      <c r="CS183" s="334"/>
    </row>
    <row r="184" spans="76:97" s="333" customFormat="1" x14ac:dyDescent="0.25">
      <c r="BX184" s="334"/>
      <c r="BY184" s="334"/>
      <c r="BZ184" s="334"/>
      <c r="CA184" s="334"/>
      <c r="CB184" s="334"/>
      <c r="CC184" s="334"/>
      <c r="CD184" s="334"/>
      <c r="CE184" s="334"/>
      <c r="CF184" s="334"/>
      <c r="CG184" s="334"/>
      <c r="CH184" s="334"/>
      <c r="CI184" s="334"/>
      <c r="CJ184" s="334"/>
      <c r="CK184" s="334"/>
      <c r="CL184" s="334"/>
      <c r="CM184" s="334"/>
      <c r="CN184" s="334"/>
      <c r="CO184" s="334"/>
      <c r="CP184" s="334"/>
      <c r="CQ184" s="334"/>
      <c r="CR184" s="334"/>
      <c r="CS184" s="334"/>
    </row>
    <row r="185" spans="76:97" s="333" customFormat="1" x14ac:dyDescent="0.25">
      <c r="BX185" s="334"/>
      <c r="BY185" s="334"/>
      <c r="BZ185" s="334"/>
      <c r="CA185" s="334"/>
      <c r="CB185" s="334"/>
      <c r="CC185" s="334"/>
      <c r="CD185" s="334"/>
      <c r="CE185" s="334"/>
      <c r="CF185" s="334"/>
      <c r="CG185" s="334"/>
      <c r="CH185" s="334"/>
      <c r="CI185" s="334"/>
      <c r="CJ185" s="334"/>
      <c r="CK185" s="334"/>
      <c r="CL185" s="334"/>
      <c r="CM185" s="334"/>
      <c r="CN185" s="334"/>
      <c r="CO185" s="334"/>
      <c r="CP185" s="334"/>
      <c r="CQ185" s="334"/>
      <c r="CR185" s="334"/>
      <c r="CS185" s="334"/>
    </row>
    <row r="186" spans="76:97" s="333" customFormat="1" x14ac:dyDescent="0.25">
      <c r="BX186" s="334"/>
      <c r="BY186" s="334"/>
      <c r="BZ186" s="334"/>
      <c r="CA186" s="334"/>
      <c r="CB186" s="334"/>
      <c r="CC186" s="334"/>
      <c r="CD186" s="334"/>
      <c r="CE186" s="334"/>
      <c r="CF186" s="334"/>
      <c r="CG186" s="334"/>
      <c r="CH186" s="334"/>
      <c r="CI186" s="334"/>
      <c r="CJ186" s="334"/>
      <c r="CK186" s="334"/>
      <c r="CL186" s="334"/>
      <c r="CM186" s="334"/>
      <c r="CN186" s="334"/>
      <c r="CO186" s="334"/>
      <c r="CP186" s="334"/>
      <c r="CQ186" s="334"/>
      <c r="CR186" s="334"/>
      <c r="CS186" s="334"/>
    </row>
    <row r="187" spans="76:97" s="333" customFormat="1" x14ac:dyDescent="0.25">
      <c r="BX187" s="334"/>
      <c r="BY187" s="334"/>
      <c r="BZ187" s="334"/>
      <c r="CA187" s="334"/>
      <c r="CB187" s="334"/>
      <c r="CC187" s="334"/>
      <c r="CD187" s="334"/>
      <c r="CE187" s="334"/>
      <c r="CF187" s="334"/>
      <c r="CG187" s="334"/>
      <c r="CH187" s="334"/>
      <c r="CI187" s="334"/>
      <c r="CJ187" s="334"/>
      <c r="CK187" s="334"/>
      <c r="CL187" s="334"/>
      <c r="CM187" s="334"/>
      <c r="CN187" s="334"/>
      <c r="CO187" s="334"/>
      <c r="CP187" s="334"/>
      <c r="CQ187" s="334"/>
      <c r="CR187" s="334"/>
      <c r="CS187" s="334"/>
    </row>
    <row r="188" spans="76:97" s="333" customFormat="1" x14ac:dyDescent="0.25">
      <c r="BX188" s="334"/>
      <c r="BY188" s="334"/>
      <c r="BZ188" s="334"/>
      <c r="CA188" s="334"/>
      <c r="CB188" s="334"/>
      <c r="CC188" s="334"/>
      <c r="CD188" s="334"/>
      <c r="CE188" s="334"/>
      <c r="CF188" s="334"/>
      <c r="CG188" s="334"/>
      <c r="CH188" s="334"/>
      <c r="CI188" s="334"/>
      <c r="CJ188" s="334"/>
      <c r="CK188" s="334"/>
      <c r="CL188" s="334"/>
      <c r="CM188" s="334"/>
      <c r="CN188" s="334"/>
      <c r="CO188" s="334"/>
      <c r="CP188" s="334"/>
      <c r="CQ188" s="334"/>
      <c r="CR188" s="334"/>
      <c r="CS188" s="334"/>
    </row>
    <row r="195" spans="1:97" s="333" customFormat="1" hidden="1" x14ac:dyDescent="0.25">
      <c r="A195" s="535">
        <f>SUM(C14:C95,C100:C111,C126:C141,B144:B147,B150:B155,C114:C121)</f>
        <v>191</v>
      </c>
      <c r="B195" s="535">
        <f>SUM(CG11:CO156)</f>
        <v>0</v>
      </c>
      <c r="BX195" s="334"/>
      <c r="BY195" s="334"/>
      <c r="BZ195" s="334"/>
      <c r="CA195" s="334"/>
      <c r="CB195" s="334"/>
      <c r="CC195" s="334"/>
      <c r="CD195" s="334"/>
      <c r="CE195" s="334"/>
      <c r="CF195" s="334"/>
      <c r="CG195" s="334"/>
      <c r="CH195" s="334"/>
      <c r="CI195" s="334"/>
      <c r="CJ195" s="334"/>
      <c r="CK195" s="334"/>
      <c r="CL195" s="334"/>
      <c r="CM195" s="334"/>
      <c r="CN195" s="334"/>
      <c r="CO195" s="334"/>
      <c r="CP195" s="334"/>
      <c r="CQ195" s="334"/>
      <c r="CR195" s="334"/>
      <c r="CS195" s="334"/>
    </row>
    <row r="199" spans="1:97" s="333" customFormat="1" x14ac:dyDescent="0.25"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</row>
    <row r="200" spans="1:97" s="333" customFormat="1" x14ac:dyDescent="0.25"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</row>
    <row r="201" spans="1:97" s="333" customFormat="1" x14ac:dyDescent="0.25">
      <c r="BX201" s="334"/>
      <c r="BY201" s="334"/>
      <c r="BZ201" s="334"/>
      <c r="CA201" s="334"/>
      <c r="CB201" s="334"/>
      <c r="CC201" s="334"/>
      <c r="CD201" s="334"/>
      <c r="CE201" s="334"/>
      <c r="CF201" s="334"/>
      <c r="CG201" s="334"/>
      <c r="CH201" s="334"/>
      <c r="CI201" s="334"/>
      <c r="CJ201" s="334"/>
      <c r="CK201" s="334"/>
      <c r="CL201" s="334"/>
      <c r="CM201" s="334"/>
      <c r="CN201" s="334"/>
      <c r="CO201" s="334"/>
      <c r="CP201" s="334"/>
      <c r="CQ201" s="334"/>
      <c r="CR201" s="334"/>
      <c r="CS201" s="334"/>
    </row>
    <row r="202" spans="1:97" s="333" customFormat="1" x14ac:dyDescent="0.25">
      <c r="BX202" s="334"/>
      <c r="BY202" s="334"/>
      <c r="BZ202" s="334"/>
      <c r="CA202" s="334"/>
      <c r="CB202" s="334"/>
      <c r="CC202" s="334"/>
      <c r="CD202" s="334"/>
      <c r="CE202" s="334"/>
      <c r="CF202" s="334"/>
      <c r="CG202" s="334"/>
      <c r="CH202" s="334"/>
      <c r="CI202" s="334"/>
      <c r="CJ202" s="334"/>
      <c r="CK202" s="334"/>
      <c r="CL202" s="334"/>
      <c r="CM202" s="334"/>
      <c r="CN202" s="334"/>
      <c r="CO202" s="334"/>
      <c r="CP202" s="334"/>
      <c r="CQ202" s="334"/>
      <c r="CR202" s="334"/>
      <c r="CS202" s="334"/>
    </row>
    <row r="203" spans="1:97" s="333" customFormat="1" x14ac:dyDescent="0.25">
      <c r="BX203" s="334"/>
      <c r="BY203" s="334"/>
      <c r="BZ203" s="334"/>
      <c r="CA203" s="334"/>
      <c r="CB203" s="334"/>
      <c r="CC203" s="334"/>
      <c r="CD203" s="334"/>
      <c r="CE203" s="334"/>
      <c r="CF203" s="334"/>
      <c r="CG203" s="334"/>
      <c r="CH203" s="334"/>
      <c r="CI203" s="334"/>
      <c r="CJ203" s="334"/>
      <c r="CK203" s="334"/>
      <c r="CL203" s="334"/>
      <c r="CM203" s="334"/>
      <c r="CN203" s="334"/>
      <c r="CO203" s="334"/>
      <c r="CP203" s="334"/>
      <c r="CQ203" s="334"/>
      <c r="CR203" s="334"/>
      <c r="CS203" s="334"/>
    </row>
    <row r="260" spans="76:97" s="333" customFormat="1" x14ac:dyDescent="0.25">
      <c r="BX260" s="334"/>
      <c r="BY260" s="334"/>
      <c r="BZ260" s="334"/>
      <c r="CA260" s="334"/>
      <c r="CB260" s="334"/>
      <c r="CC260" s="334"/>
      <c r="CD260" s="334"/>
      <c r="CE260" s="334"/>
      <c r="CF260" s="334"/>
      <c r="CG260" s="334"/>
      <c r="CH260" s="334"/>
      <c r="CI260" s="334"/>
      <c r="CJ260" s="334"/>
      <c r="CK260" s="334"/>
      <c r="CL260" s="334"/>
      <c r="CM260" s="334"/>
      <c r="CN260" s="334"/>
      <c r="CO260" s="334"/>
      <c r="CP260" s="334"/>
      <c r="CQ260" s="334"/>
      <c r="CR260" s="334"/>
      <c r="CS260" s="334"/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F98:AG98"/>
    <mergeCell ref="AH98:AI98"/>
    <mergeCell ref="AJ98:AK98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47:A57"/>
    <mergeCell ref="A58:A64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97:A99"/>
    <mergeCell ref="B97:B9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E22" sqref="E22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/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96"/>
      <c r="B7" s="296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98"/>
      <c r="B9" s="298"/>
      <c r="C9" s="281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321"/>
      <c r="W9" s="318"/>
      <c r="X9" s="315"/>
      <c r="Y9" s="316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99"/>
      <c r="B10" s="299"/>
      <c r="C10" s="266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3"/>
      <c r="U10" s="317"/>
      <c r="V10" s="281"/>
      <c r="W10" s="319"/>
      <c r="X10" s="317"/>
      <c r="Y10" s="317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300"/>
      <c r="B11" s="300"/>
      <c r="C11" s="266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0"/>
      <c r="V11" s="25"/>
      <c r="W11" s="320"/>
      <c r="X11" s="20"/>
      <c r="Y11" s="172"/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63"/>
      <c r="B12" s="28"/>
      <c r="C12" s="29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/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/>
      <c r="BD12" s="26"/>
      <c r="BE12" s="26"/>
      <c r="BF12" s="27"/>
      <c r="BG12" s="27"/>
      <c r="BH12" s="27"/>
      <c r="BI12" s="6"/>
      <c r="BJ12" s="4"/>
    </row>
    <row r="13" spans="1:63" s="18" customFormat="1" ht="15" customHeight="1" x14ac:dyDescent="0.15">
      <c r="A13" s="264"/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/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/>
      <c r="BD13" s="26"/>
      <c r="BE13" s="26"/>
      <c r="BF13" s="27"/>
      <c r="BG13" s="27"/>
      <c r="BH13" s="27"/>
      <c r="BI13" s="6"/>
      <c r="BJ13" s="4"/>
    </row>
    <row r="14" spans="1:63" s="18" customFormat="1" ht="15" customHeight="1" x14ac:dyDescent="0.15">
      <c r="A14" s="264"/>
      <c r="B14" s="39"/>
      <c r="C14" s="39"/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/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/>
      <c r="BD14" s="26"/>
      <c r="BE14" s="26"/>
      <c r="BF14" s="27"/>
      <c r="BG14" s="27"/>
      <c r="BH14" s="27"/>
      <c r="BI14" s="6"/>
      <c r="BJ14" s="4"/>
    </row>
    <row r="15" spans="1:63" s="18" customFormat="1" ht="15" customHeight="1" x14ac:dyDescent="0.15">
      <c r="A15" s="264"/>
      <c r="B15" s="39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/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/>
      <c r="BD15" s="26"/>
      <c r="BE15" s="26"/>
      <c r="BF15" s="27"/>
      <c r="BG15" s="27"/>
      <c r="BH15" s="27"/>
      <c r="BI15" s="6"/>
      <c r="BJ15" s="4"/>
    </row>
    <row r="16" spans="1:63" s="18" customFormat="1" ht="15" customHeight="1" x14ac:dyDescent="0.15">
      <c r="A16" s="264"/>
      <c r="B16" s="39"/>
      <c r="C16" s="39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/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/>
      <c r="BD16" s="26"/>
      <c r="BE16" s="26"/>
      <c r="BF16" s="27"/>
      <c r="BG16" s="27"/>
      <c r="BH16" s="27"/>
      <c r="BI16" s="6"/>
      <c r="BJ16" s="4"/>
    </row>
    <row r="17" spans="1:62" s="18" customFormat="1" ht="15" customHeight="1" x14ac:dyDescent="0.15">
      <c r="A17" s="264"/>
      <c r="B17" s="39"/>
      <c r="C17" s="39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/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/>
      <c r="BD17" s="26"/>
      <c r="BE17" s="26"/>
      <c r="BF17" s="27"/>
      <c r="BG17" s="27"/>
      <c r="BH17" s="27"/>
      <c r="BI17" s="6"/>
      <c r="BJ17" s="4"/>
    </row>
    <row r="18" spans="1:62" s="18" customFormat="1" ht="15" customHeight="1" x14ac:dyDescent="0.15">
      <c r="A18" s="264"/>
      <c r="B18" s="39"/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/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/>
      <c r="BD18" s="26"/>
      <c r="BE18" s="26"/>
      <c r="BF18" s="27"/>
      <c r="BG18" s="27"/>
      <c r="BH18" s="27"/>
      <c r="BI18" s="6"/>
      <c r="BJ18" s="4"/>
    </row>
    <row r="19" spans="1:62" s="18" customFormat="1" ht="15" customHeight="1" x14ac:dyDescent="0.15">
      <c r="A19" s="264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/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/>
      <c r="BD19" s="26"/>
      <c r="BE19" s="26"/>
      <c r="BF19" s="27"/>
      <c r="BG19" s="27"/>
      <c r="BH19" s="27"/>
      <c r="BI19" s="6"/>
      <c r="BJ19" s="4"/>
    </row>
    <row r="20" spans="1:62" s="18" customFormat="1" ht="15" customHeight="1" x14ac:dyDescent="0.15">
      <c r="A20" s="264"/>
      <c r="B20" s="39"/>
      <c r="C20" s="39"/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/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/>
      <c r="BD20" s="26"/>
      <c r="BE20" s="26"/>
      <c r="BF20" s="27"/>
      <c r="BG20" s="27"/>
      <c r="BH20" s="27"/>
      <c r="BI20" s="6"/>
      <c r="BJ20" s="4"/>
    </row>
    <row r="21" spans="1:62" s="18" customFormat="1" ht="15" customHeight="1" x14ac:dyDescent="0.15">
      <c r="A21" s="265"/>
      <c r="B21" s="56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/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/>
      <c r="BD21" s="26"/>
      <c r="BE21" s="26"/>
      <c r="BF21" s="27"/>
      <c r="BG21" s="27"/>
      <c r="BH21" s="27"/>
      <c r="BI21" s="6"/>
      <c r="BJ21" s="4"/>
    </row>
    <row r="22" spans="1:62" s="18" customFormat="1" ht="15" customHeight="1" x14ac:dyDescent="0.15">
      <c r="A22" s="263"/>
      <c r="B22" s="28"/>
      <c r="C22" s="29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/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/>
      <c r="BD22" s="26"/>
      <c r="BE22" s="26"/>
      <c r="BF22" s="27"/>
      <c r="BG22" s="27"/>
      <c r="BH22" s="27"/>
      <c r="BI22" s="6"/>
      <c r="BJ22" s="4"/>
    </row>
    <row r="23" spans="1:62" s="18" customFormat="1" ht="15" customHeight="1" x14ac:dyDescent="0.15">
      <c r="A23" s="264"/>
      <c r="B23" s="39"/>
      <c r="C23" s="39"/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/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/>
      <c r="BD23" s="26"/>
      <c r="BE23" s="26"/>
      <c r="BF23" s="27"/>
      <c r="BG23" s="27"/>
      <c r="BH23" s="27"/>
      <c r="BI23" s="6"/>
      <c r="BJ23" s="4"/>
    </row>
    <row r="24" spans="1:62" s="18" customFormat="1" ht="15" customHeight="1" x14ac:dyDescent="0.15">
      <c r="A24" s="264"/>
      <c r="B24" s="39"/>
      <c r="C24" s="39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/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/>
      <c r="BD24" s="26"/>
      <c r="BE24" s="26"/>
      <c r="BF24" s="27"/>
      <c r="BG24" s="27"/>
      <c r="BH24" s="27"/>
      <c r="BI24" s="6"/>
      <c r="BJ24" s="4"/>
    </row>
    <row r="25" spans="1:62" s="18" customFormat="1" ht="15" customHeight="1" x14ac:dyDescent="0.15">
      <c r="A25" s="264"/>
      <c r="B25" s="39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/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/>
      <c r="BD25" s="26"/>
      <c r="BE25" s="26"/>
      <c r="BF25" s="27"/>
      <c r="BG25" s="27"/>
      <c r="BH25" s="27"/>
      <c r="BI25" s="6"/>
      <c r="BJ25" s="4"/>
    </row>
    <row r="26" spans="1:62" s="18" customFormat="1" ht="15" customHeight="1" x14ac:dyDescent="0.15">
      <c r="A26" s="264"/>
      <c r="B26" s="39"/>
      <c r="C26" s="39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/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/>
      <c r="BD26" s="26"/>
      <c r="BE26" s="26"/>
      <c r="BF26" s="27"/>
      <c r="BG26" s="27"/>
      <c r="BH26" s="27"/>
      <c r="BI26" s="6"/>
      <c r="BJ26" s="4"/>
    </row>
    <row r="27" spans="1:62" s="18" customFormat="1" ht="15" customHeight="1" x14ac:dyDescent="0.15">
      <c r="A27" s="264"/>
      <c r="B27" s="39"/>
      <c r="C27" s="3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/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/>
      <c r="BD27" s="26"/>
      <c r="BE27" s="26"/>
      <c r="BF27" s="27"/>
      <c r="BG27" s="27"/>
      <c r="BH27" s="27"/>
      <c r="BI27" s="6"/>
      <c r="BJ27" s="4"/>
    </row>
    <row r="28" spans="1:62" s="18" customFormat="1" ht="15" customHeight="1" x14ac:dyDescent="0.15">
      <c r="A28" s="264"/>
      <c r="B28" s="39"/>
      <c r="C28" s="3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/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/>
      <c r="BD28" s="26"/>
      <c r="BE28" s="26"/>
      <c r="BF28" s="27"/>
      <c r="BG28" s="27"/>
      <c r="BH28" s="27"/>
      <c r="BI28" s="6"/>
      <c r="BJ28" s="4"/>
    </row>
    <row r="29" spans="1:62" s="18" customFormat="1" ht="15" customHeight="1" x14ac:dyDescent="0.15">
      <c r="A29" s="264"/>
      <c r="B29" s="48"/>
      <c r="C29" s="48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/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/>
      <c r="BD29" s="26"/>
      <c r="BE29" s="26"/>
      <c r="BF29" s="27"/>
      <c r="BG29" s="27"/>
      <c r="BH29" s="27"/>
      <c r="BI29" s="6"/>
      <c r="BJ29" s="4"/>
    </row>
    <row r="30" spans="1:62" s="18" customFormat="1" ht="15" customHeight="1" x14ac:dyDescent="0.15">
      <c r="A30" s="264"/>
      <c r="B30" s="39"/>
      <c r="C30" s="3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/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/>
      <c r="BD30" s="26"/>
      <c r="BE30" s="26"/>
      <c r="BF30" s="27"/>
      <c r="BG30" s="27"/>
      <c r="BH30" s="27"/>
      <c r="BI30" s="6"/>
      <c r="BJ30" s="4"/>
    </row>
    <row r="31" spans="1:62" s="18" customFormat="1" ht="15" customHeight="1" x14ac:dyDescent="0.15">
      <c r="A31" s="265"/>
      <c r="B31" s="56"/>
      <c r="C31" s="56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/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/>
      <c r="BD31" s="26"/>
      <c r="BE31" s="26"/>
      <c r="BF31" s="27"/>
      <c r="BG31" s="27"/>
      <c r="BH31" s="27"/>
      <c r="BI31" s="6"/>
      <c r="BJ31" s="4"/>
    </row>
    <row r="32" spans="1:62" s="18" customFormat="1" ht="15" customHeight="1" x14ac:dyDescent="0.15">
      <c r="A32" s="263"/>
      <c r="B32" s="28"/>
      <c r="C32" s="29"/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/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/>
      <c r="BD32" s="26"/>
      <c r="BE32" s="26"/>
      <c r="BF32" s="27"/>
      <c r="BG32" s="27"/>
      <c r="BH32" s="27"/>
      <c r="BI32" s="6"/>
      <c r="BJ32" s="4"/>
    </row>
    <row r="33" spans="1:62" s="18" customFormat="1" ht="15" customHeight="1" x14ac:dyDescent="0.15">
      <c r="A33" s="264"/>
      <c r="B33" s="39"/>
      <c r="C33" s="39"/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/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/>
      <c r="BD33" s="26"/>
      <c r="BE33" s="26"/>
      <c r="BF33" s="27"/>
      <c r="BG33" s="27"/>
      <c r="BH33" s="27"/>
      <c r="BI33" s="6"/>
      <c r="BJ33" s="4"/>
    </row>
    <row r="34" spans="1:62" s="18" customFormat="1" ht="15" customHeight="1" x14ac:dyDescent="0.15">
      <c r="A34" s="264"/>
      <c r="B34" s="39"/>
      <c r="C34" s="39"/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/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/>
      <c r="BD34" s="26"/>
      <c r="BE34" s="26"/>
      <c r="BF34" s="27"/>
      <c r="BG34" s="27"/>
      <c r="BH34" s="27"/>
      <c r="BI34" s="6"/>
      <c r="BJ34" s="4"/>
    </row>
    <row r="35" spans="1:62" s="18" customFormat="1" ht="15" customHeight="1" x14ac:dyDescent="0.15">
      <c r="A35" s="264"/>
      <c r="B35" s="39"/>
      <c r="C35" s="39"/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/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/>
      <c r="BD35" s="26"/>
      <c r="BE35" s="26"/>
      <c r="BF35" s="27"/>
      <c r="BG35" s="27"/>
      <c r="BH35" s="27"/>
      <c r="BI35" s="6"/>
      <c r="BJ35" s="4"/>
    </row>
    <row r="36" spans="1:62" s="18" customFormat="1" ht="15" customHeight="1" x14ac:dyDescent="0.15">
      <c r="A36" s="264"/>
      <c r="B36" s="39"/>
      <c r="C36" s="39"/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/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/>
      <c r="BD36" s="26"/>
      <c r="BE36" s="26"/>
      <c r="BF36" s="27"/>
      <c r="BG36" s="27"/>
      <c r="BH36" s="27"/>
      <c r="BI36" s="6"/>
      <c r="BJ36" s="4"/>
    </row>
    <row r="37" spans="1:62" s="18" customFormat="1" ht="15" customHeight="1" x14ac:dyDescent="0.15">
      <c r="A37" s="264"/>
      <c r="B37" s="39"/>
      <c r="C37" s="39"/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/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/>
      <c r="BD37" s="26"/>
      <c r="BE37" s="26"/>
      <c r="BF37" s="27"/>
      <c r="BG37" s="27"/>
      <c r="BH37" s="27"/>
      <c r="BI37" s="6"/>
      <c r="BJ37" s="4"/>
    </row>
    <row r="38" spans="1:62" s="18" customFormat="1" ht="15" customHeight="1" x14ac:dyDescent="0.15">
      <c r="A38" s="264"/>
      <c r="B38" s="39"/>
      <c r="C38" s="39"/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/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/>
      <c r="BD38" s="26"/>
      <c r="BE38" s="26"/>
      <c r="BF38" s="27"/>
      <c r="BG38" s="27"/>
      <c r="BH38" s="27"/>
      <c r="BI38" s="6"/>
      <c r="BJ38" s="4"/>
    </row>
    <row r="39" spans="1:62" s="18" customFormat="1" ht="15" customHeight="1" x14ac:dyDescent="0.15">
      <c r="A39" s="264"/>
      <c r="B39" s="48"/>
      <c r="C39" s="48"/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/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/>
      <c r="BD39" s="26"/>
      <c r="BE39" s="26"/>
      <c r="BF39" s="27"/>
      <c r="BG39" s="27"/>
      <c r="BH39" s="27"/>
      <c r="BI39" s="6"/>
      <c r="BJ39" s="4"/>
    </row>
    <row r="40" spans="1:62" s="18" customFormat="1" ht="15" customHeight="1" x14ac:dyDescent="0.15">
      <c r="A40" s="264"/>
      <c r="B40" s="39"/>
      <c r="C40" s="39"/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/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/>
      <c r="BD40" s="26"/>
      <c r="BE40" s="26"/>
      <c r="BF40" s="27"/>
      <c r="BG40" s="27"/>
      <c r="BH40" s="27"/>
      <c r="BI40" s="6"/>
      <c r="BJ40" s="4"/>
    </row>
    <row r="41" spans="1:62" s="18" customFormat="1" ht="15" customHeight="1" x14ac:dyDescent="0.15">
      <c r="A41" s="265"/>
      <c r="B41" s="56"/>
      <c r="C41" s="56"/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/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/>
      <c r="BD41" s="26"/>
      <c r="BE41" s="26"/>
      <c r="BF41" s="27"/>
      <c r="BG41" s="27"/>
      <c r="BH41" s="27"/>
      <c r="BI41" s="6"/>
      <c r="BJ41" s="4"/>
    </row>
    <row r="42" spans="1:62" s="18" customFormat="1" ht="15" customHeight="1" x14ac:dyDescent="0.15">
      <c r="A42" s="263"/>
      <c r="B42" s="28"/>
      <c r="C42" s="28"/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/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/>
      <c r="BD42" s="26"/>
      <c r="BE42" s="26"/>
      <c r="BF42" s="27"/>
      <c r="BG42" s="27"/>
      <c r="BH42" s="27"/>
      <c r="BI42" s="6"/>
      <c r="BJ42" s="4"/>
    </row>
    <row r="43" spans="1:62" s="18" customFormat="1" ht="15" customHeight="1" x14ac:dyDescent="0.15">
      <c r="A43" s="264"/>
      <c r="B43" s="39"/>
      <c r="C43" s="39"/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/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/>
      <c r="BD43" s="26"/>
      <c r="BE43" s="26"/>
      <c r="BF43" s="27"/>
      <c r="BG43" s="27"/>
      <c r="BH43" s="27"/>
      <c r="BI43" s="6"/>
      <c r="BJ43" s="4"/>
    </row>
    <row r="44" spans="1:62" s="18" customFormat="1" ht="15" customHeight="1" x14ac:dyDescent="0.15">
      <c r="A44" s="264"/>
      <c r="B44" s="39"/>
      <c r="C44" s="39"/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/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/>
      <c r="BD44" s="26"/>
      <c r="BE44" s="26"/>
      <c r="BF44" s="27"/>
      <c r="BG44" s="27"/>
      <c r="BH44" s="27"/>
      <c r="BI44" s="6"/>
      <c r="BJ44" s="4"/>
    </row>
    <row r="45" spans="1:62" s="18" customFormat="1" ht="15" customHeight="1" x14ac:dyDescent="0.15">
      <c r="A45" s="264"/>
      <c r="B45" s="39"/>
      <c r="C45" s="39"/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/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/>
      <c r="BD45" s="26"/>
      <c r="BE45" s="26"/>
      <c r="BF45" s="27"/>
      <c r="BG45" s="27"/>
      <c r="BH45" s="27"/>
      <c r="BI45" s="6"/>
      <c r="BJ45" s="4"/>
    </row>
    <row r="46" spans="1:62" s="18" customFormat="1" ht="15" customHeight="1" x14ac:dyDescent="0.15">
      <c r="A46" s="264"/>
      <c r="B46" s="39"/>
      <c r="C46" s="39"/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/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/>
      <c r="BD46" s="26"/>
      <c r="BE46" s="26"/>
      <c r="BF46" s="27"/>
      <c r="BG46" s="27"/>
      <c r="BH46" s="27"/>
      <c r="BI46" s="6"/>
      <c r="BJ46" s="4"/>
    </row>
    <row r="47" spans="1:62" s="18" customFormat="1" ht="15" customHeight="1" x14ac:dyDescent="0.15">
      <c r="A47" s="264"/>
      <c r="B47" s="39"/>
      <c r="C47" s="39"/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/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/>
      <c r="BD47" s="26"/>
      <c r="BE47" s="26"/>
      <c r="BF47" s="27"/>
      <c r="BG47" s="27"/>
      <c r="BH47" s="27"/>
      <c r="BI47" s="6"/>
      <c r="BJ47" s="4"/>
    </row>
    <row r="48" spans="1:62" s="18" customFormat="1" ht="15" customHeight="1" x14ac:dyDescent="0.15">
      <c r="A48" s="264"/>
      <c r="B48" s="39"/>
      <c r="C48" s="39"/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/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/>
      <c r="BD48" s="26"/>
      <c r="BE48" s="26"/>
      <c r="BF48" s="27"/>
      <c r="BG48" s="27"/>
      <c r="BH48" s="27"/>
      <c r="BI48" s="6"/>
      <c r="BJ48" s="4"/>
    </row>
    <row r="49" spans="1:62" s="18" customFormat="1" ht="15" customHeight="1" x14ac:dyDescent="0.15">
      <c r="A49" s="264"/>
      <c r="B49" s="48"/>
      <c r="C49" s="48"/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/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/>
      <c r="BD49" s="26"/>
      <c r="BE49" s="26"/>
      <c r="BF49" s="27"/>
      <c r="BG49" s="27"/>
      <c r="BH49" s="27"/>
      <c r="BI49" s="6"/>
      <c r="BJ49" s="4"/>
    </row>
    <row r="50" spans="1:62" s="18" customFormat="1" ht="15" customHeight="1" x14ac:dyDescent="0.15">
      <c r="A50" s="264"/>
      <c r="B50" s="39"/>
      <c r="C50" s="39"/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/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/>
      <c r="BD50" s="26"/>
      <c r="BE50" s="26"/>
      <c r="BF50" s="27"/>
      <c r="BG50" s="27"/>
      <c r="BH50" s="27"/>
      <c r="BI50" s="6"/>
      <c r="BJ50" s="4"/>
    </row>
    <row r="51" spans="1:62" s="18" customFormat="1" ht="15" customHeight="1" x14ac:dyDescent="0.15">
      <c r="A51" s="265"/>
      <c r="B51" s="56"/>
      <c r="C51" s="56"/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/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/>
      <c r="BD51" s="26"/>
      <c r="BE51" s="26"/>
      <c r="BF51" s="27"/>
      <c r="BG51" s="27"/>
      <c r="BH51" s="27"/>
      <c r="BI51" s="6"/>
      <c r="BJ51" s="4"/>
    </row>
    <row r="52" spans="1:62" s="18" customFormat="1" ht="15" customHeight="1" x14ac:dyDescent="0.15">
      <c r="A52" s="263"/>
      <c r="B52" s="28"/>
      <c r="C52" s="29"/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/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/>
      <c r="BD52" s="26"/>
      <c r="BE52" s="26"/>
      <c r="BF52" s="27"/>
      <c r="BG52" s="27"/>
      <c r="BH52" s="26"/>
      <c r="BI52" s="6"/>
      <c r="BJ52" s="4"/>
    </row>
    <row r="53" spans="1:62" s="18" customFormat="1" ht="15" customHeight="1" x14ac:dyDescent="0.15">
      <c r="A53" s="264"/>
      <c r="B53" s="39"/>
      <c r="C53" s="39"/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/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/>
      <c r="BD53" s="26"/>
      <c r="BE53" s="26"/>
      <c r="BF53" s="27"/>
      <c r="BG53" s="27"/>
      <c r="BH53" s="26"/>
      <c r="BI53" s="6"/>
      <c r="BJ53" s="4"/>
    </row>
    <row r="54" spans="1:62" s="18" customFormat="1" ht="15" customHeight="1" x14ac:dyDescent="0.15">
      <c r="A54" s="264"/>
      <c r="B54" s="39"/>
      <c r="C54" s="39"/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/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/>
      <c r="BD54" s="26"/>
      <c r="BE54" s="26"/>
      <c r="BF54" s="27"/>
      <c r="BG54" s="27"/>
      <c r="BH54" s="26"/>
      <c r="BI54" s="6"/>
      <c r="BJ54" s="4"/>
    </row>
    <row r="55" spans="1:62" s="18" customFormat="1" ht="15" customHeight="1" x14ac:dyDescent="0.15">
      <c r="A55" s="264"/>
      <c r="B55" s="39"/>
      <c r="C55" s="39"/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/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/>
      <c r="BD55" s="26"/>
      <c r="BE55" s="26"/>
      <c r="BF55" s="27"/>
      <c r="BG55" s="27"/>
      <c r="BH55" s="26"/>
      <c r="BI55" s="6"/>
      <c r="BJ55" s="4"/>
    </row>
    <row r="56" spans="1:62" s="18" customFormat="1" ht="15" customHeight="1" x14ac:dyDescent="0.15">
      <c r="A56" s="264"/>
      <c r="B56" s="39"/>
      <c r="C56" s="39"/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/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/>
      <c r="BD56" s="26"/>
      <c r="BE56" s="26"/>
      <c r="BF56" s="27"/>
      <c r="BG56" s="27"/>
      <c r="BH56" s="26"/>
      <c r="BI56" s="6"/>
      <c r="BJ56" s="4"/>
    </row>
    <row r="57" spans="1:62" s="18" customFormat="1" ht="15" customHeight="1" x14ac:dyDescent="0.15">
      <c r="A57" s="264"/>
      <c r="B57" s="91"/>
      <c r="C57" s="91"/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/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/>
      <c r="BD57" s="26"/>
      <c r="BE57" s="26"/>
      <c r="BF57" s="27"/>
      <c r="BG57" s="27"/>
      <c r="BH57" s="26"/>
      <c r="BI57" s="6"/>
      <c r="BJ57" s="4"/>
    </row>
    <row r="58" spans="1:62" s="18" customFormat="1" ht="15" customHeight="1" x14ac:dyDescent="0.15">
      <c r="A58" s="263"/>
      <c r="B58" s="28"/>
      <c r="C58" s="29"/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/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/>
      <c r="BD58" s="26"/>
      <c r="BE58" s="26"/>
      <c r="BF58" s="27"/>
      <c r="BG58" s="27"/>
      <c r="BH58" s="27"/>
      <c r="BI58" s="6"/>
      <c r="BJ58" s="4"/>
    </row>
    <row r="59" spans="1:62" s="18" customFormat="1" ht="15" customHeight="1" x14ac:dyDescent="0.15">
      <c r="A59" s="264"/>
      <c r="B59" s="39"/>
      <c r="C59" s="39"/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/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/>
      <c r="BD59" s="26"/>
      <c r="BE59" s="26"/>
      <c r="BF59" s="27"/>
      <c r="BG59" s="27"/>
      <c r="BH59" s="27"/>
      <c r="BI59" s="6"/>
      <c r="BJ59" s="4"/>
    </row>
    <row r="60" spans="1:62" s="18" customFormat="1" ht="15" customHeight="1" x14ac:dyDescent="0.15">
      <c r="A60" s="265"/>
      <c r="B60" s="56"/>
      <c r="C60" s="56"/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/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/>
      <c r="BD60" s="26"/>
      <c r="BE60" s="26"/>
      <c r="BF60" s="27"/>
      <c r="BG60" s="27"/>
      <c r="BH60" s="27"/>
      <c r="BI60" s="6"/>
      <c r="BJ60" s="4"/>
    </row>
    <row r="61" spans="1:62" s="18" customFormat="1" ht="15" customHeight="1" x14ac:dyDescent="0.15">
      <c r="A61" s="263"/>
      <c r="B61" s="28"/>
      <c r="C61" s="29"/>
      <c r="D61" s="54"/>
      <c r="E61" s="9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0"/>
      <c r="V61" s="34"/>
      <c r="W61" s="35"/>
      <c r="X61" s="97"/>
      <c r="Y61" s="98"/>
      <c r="Z61" s="38"/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/>
      <c r="BD61" s="26"/>
      <c r="BE61" s="26"/>
      <c r="BF61" s="27"/>
      <c r="BG61" s="27"/>
      <c r="BH61" s="26"/>
      <c r="BI61" s="6"/>
      <c r="BJ61" s="4"/>
    </row>
    <row r="62" spans="1:62" s="18" customFormat="1" ht="15" customHeight="1" x14ac:dyDescent="0.15">
      <c r="A62" s="264"/>
      <c r="B62" s="39"/>
      <c r="C62" s="39"/>
      <c r="D62" s="54"/>
      <c r="E62" s="9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0"/>
      <c r="V62" s="44"/>
      <c r="W62" s="45"/>
      <c r="X62" s="99"/>
      <c r="Y62" s="100"/>
      <c r="Z62" s="38"/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/>
      <c r="BD62" s="26"/>
      <c r="BE62" s="26"/>
      <c r="BF62" s="27"/>
      <c r="BG62" s="27"/>
      <c r="BH62" s="26"/>
      <c r="BI62" s="6"/>
      <c r="BJ62" s="4"/>
    </row>
    <row r="63" spans="1:62" s="18" customFormat="1" ht="15" customHeight="1" x14ac:dyDescent="0.15">
      <c r="A63" s="264"/>
      <c r="B63" s="39"/>
      <c r="C63" s="39"/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/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/>
      <c r="BD63" s="26"/>
      <c r="BE63" s="26"/>
      <c r="BF63" s="27"/>
      <c r="BG63" s="27"/>
      <c r="BH63" s="26"/>
      <c r="BI63" s="6"/>
      <c r="BJ63" s="4"/>
    </row>
    <row r="64" spans="1:62" s="18" customFormat="1" ht="15" customHeight="1" x14ac:dyDescent="0.15">
      <c r="A64" s="264"/>
      <c r="B64" s="39"/>
      <c r="C64" s="39"/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/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/>
      <c r="BD64" s="26"/>
      <c r="BE64" s="26"/>
      <c r="BF64" s="27"/>
      <c r="BG64" s="27"/>
      <c r="BH64" s="26"/>
      <c r="BI64" s="6"/>
      <c r="BJ64" s="4"/>
    </row>
    <row r="65" spans="1:62" s="18" customFormat="1" ht="15" customHeight="1" x14ac:dyDescent="0.15">
      <c r="A65" s="264"/>
      <c r="B65" s="39"/>
      <c r="C65" s="39"/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/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/>
      <c r="BD65" s="26"/>
      <c r="BE65" s="26"/>
      <c r="BF65" s="27"/>
      <c r="BG65" s="27"/>
      <c r="BH65" s="26"/>
      <c r="BI65" s="6"/>
      <c r="BJ65" s="4"/>
    </row>
    <row r="66" spans="1:62" s="18" customFormat="1" ht="15" customHeight="1" x14ac:dyDescent="0.15">
      <c r="A66" s="265"/>
      <c r="B66" s="56"/>
      <c r="C66" s="56"/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/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/>
      <c r="BD66" s="26"/>
      <c r="BE66" s="26"/>
      <c r="BF66" s="27"/>
      <c r="BG66" s="27"/>
      <c r="BH66" s="26"/>
      <c r="BI66" s="6"/>
      <c r="BJ66" s="4"/>
    </row>
    <row r="67" spans="1:62" s="18" customFormat="1" ht="15" customHeight="1" x14ac:dyDescent="0.15">
      <c r="A67" s="263"/>
      <c r="B67" s="28"/>
      <c r="C67" s="29"/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/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/>
      <c r="BD67" s="26"/>
      <c r="BE67" s="26"/>
      <c r="BF67" s="27"/>
      <c r="BG67" s="27"/>
      <c r="BH67" s="26"/>
      <c r="BI67" s="6"/>
      <c r="BJ67" s="4"/>
    </row>
    <row r="68" spans="1:62" s="18" customFormat="1" ht="15" customHeight="1" x14ac:dyDescent="0.15">
      <c r="A68" s="264"/>
      <c r="B68" s="91"/>
      <c r="C68" s="91"/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/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/>
      <c r="BD68" s="26"/>
      <c r="BE68" s="26"/>
      <c r="BF68" s="27"/>
      <c r="BG68" s="27"/>
      <c r="BH68" s="26"/>
      <c r="BI68" s="6"/>
      <c r="BJ68" s="4"/>
    </row>
    <row r="69" spans="1:62" s="18" customFormat="1" ht="15" customHeight="1" x14ac:dyDescent="0.15">
      <c r="A69" s="264"/>
      <c r="B69" s="91"/>
      <c r="C69" s="91"/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/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/>
      <c r="BD69" s="26"/>
      <c r="BE69" s="26"/>
      <c r="BF69" s="27"/>
      <c r="BG69" s="27"/>
      <c r="BH69" s="26"/>
      <c r="BI69" s="6"/>
      <c r="BJ69" s="4"/>
    </row>
    <row r="70" spans="1:62" s="18" customFormat="1" ht="15" customHeight="1" x14ac:dyDescent="0.15">
      <c r="A70" s="264"/>
      <c r="B70" s="39"/>
      <c r="C70" s="39"/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/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/>
      <c r="BD70" s="26"/>
      <c r="BE70" s="26"/>
      <c r="BF70" s="27"/>
      <c r="BG70" s="27"/>
      <c r="BH70" s="26"/>
      <c r="BI70" s="6"/>
      <c r="BJ70" s="4"/>
    </row>
    <row r="71" spans="1:62" s="18" customFormat="1" ht="15" customHeight="1" x14ac:dyDescent="0.15">
      <c r="A71" s="263"/>
      <c r="B71" s="28"/>
      <c r="C71" s="28"/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/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/>
      <c r="BD71" s="26"/>
      <c r="BE71" s="26"/>
      <c r="BF71" s="27"/>
      <c r="BG71" s="27"/>
      <c r="BH71" s="27"/>
      <c r="BI71" s="6"/>
      <c r="BJ71" s="4"/>
    </row>
    <row r="72" spans="1:62" s="18" customFormat="1" ht="15" customHeight="1" x14ac:dyDescent="0.15">
      <c r="A72" s="264"/>
      <c r="B72" s="39"/>
      <c r="C72" s="39"/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/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/>
      <c r="BD72" s="26"/>
      <c r="BE72" s="26"/>
      <c r="BF72" s="27"/>
      <c r="BG72" s="27"/>
      <c r="BH72" s="27"/>
      <c r="BI72" s="6"/>
      <c r="BJ72" s="4"/>
    </row>
    <row r="73" spans="1:62" s="18" customFormat="1" ht="15" customHeight="1" x14ac:dyDescent="0.15">
      <c r="A73" s="264"/>
      <c r="B73" s="39"/>
      <c r="C73" s="39"/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/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/>
      <c r="BD73" s="26"/>
      <c r="BE73" s="26"/>
      <c r="BF73" s="27"/>
      <c r="BG73" s="27"/>
      <c r="BH73" s="27"/>
      <c r="BI73" s="6"/>
      <c r="BJ73" s="4"/>
    </row>
    <row r="74" spans="1:62" s="18" customFormat="1" ht="15" customHeight="1" x14ac:dyDescent="0.15">
      <c r="A74" s="264"/>
      <c r="B74" s="39"/>
      <c r="C74" s="39"/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/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/>
      <c r="BD74" s="26"/>
      <c r="BE74" s="26"/>
      <c r="BF74" s="27"/>
      <c r="BG74" s="27"/>
      <c r="BH74" s="27"/>
      <c r="BI74" s="6"/>
      <c r="BJ74" s="4"/>
    </row>
    <row r="75" spans="1:62" s="18" customFormat="1" ht="15" customHeight="1" x14ac:dyDescent="0.15">
      <c r="A75" s="264"/>
      <c r="B75" s="39"/>
      <c r="C75" s="39"/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/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/>
      <c r="BD75" s="26"/>
      <c r="BE75" s="26"/>
      <c r="BF75" s="27"/>
      <c r="BG75" s="27"/>
      <c r="BH75" s="27"/>
      <c r="BI75" s="6"/>
      <c r="BJ75" s="4"/>
    </row>
    <row r="76" spans="1:62" s="18" customFormat="1" ht="15" customHeight="1" x14ac:dyDescent="0.15">
      <c r="A76" s="264"/>
      <c r="B76" s="39"/>
      <c r="C76" s="3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/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/>
      <c r="BD76" s="26"/>
      <c r="BE76" s="26"/>
      <c r="BF76" s="27"/>
      <c r="BG76" s="27"/>
      <c r="BH76" s="27"/>
      <c r="BI76" s="6"/>
      <c r="BJ76" s="4"/>
    </row>
    <row r="77" spans="1:62" s="18" customFormat="1" ht="15" customHeight="1" x14ac:dyDescent="0.15">
      <c r="A77" s="265"/>
      <c r="B77" s="56"/>
      <c r="C77" s="56"/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/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/>
      <c r="BD77" s="6"/>
      <c r="BE77" s="6"/>
      <c r="BF77" s="6"/>
      <c r="BG77" s="6"/>
      <c r="BH77" s="6"/>
      <c r="BI77" s="6"/>
      <c r="BJ77" s="4"/>
    </row>
    <row r="78" spans="1:62" s="7" customFormat="1" ht="30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63"/>
      <c r="B79" s="298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64"/>
      <c r="B80" s="299"/>
      <c r="C80" s="287"/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3"/>
      <c r="U80" s="281"/>
      <c r="V80" s="28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65"/>
      <c r="B81" s="300"/>
      <c r="C81" s="289"/>
      <c r="D81" s="20"/>
      <c r="E81" s="21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24"/>
      <c r="U81" s="20"/>
      <c r="V81" s="110"/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63"/>
      <c r="B82" s="28"/>
      <c r="C82" s="111"/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/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/>
      <c r="BD82" s="26"/>
      <c r="BE82" s="26"/>
      <c r="BF82" s="27"/>
      <c r="BG82" s="26"/>
      <c r="BH82" s="27"/>
      <c r="BI82" s="6"/>
      <c r="BJ82" s="4"/>
    </row>
    <row r="83" spans="1:67" s="18" customFormat="1" ht="15" customHeight="1" x14ac:dyDescent="0.15">
      <c r="A83" s="264"/>
      <c r="B83" s="39"/>
      <c r="C83" s="113"/>
      <c r="D83" s="40"/>
      <c r="E83" s="41"/>
      <c r="F83" s="42"/>
      <c r="G83" s="42"/>
      <c r="H83" s="4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3"/>
      <c r="U83" s="40"/>
      <c r="V83" s="43"/>
      <c r="W83" s="38"/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/>
      <c r="BD83" s="26"/>
      <c r="BE83" s="26"/>
      <c r="BF83" s="27"/>
      <c r="BG83" s="26"/>
      <c r="BH83" s="27"/>
      <c r="BI83" s="6"/>
      <c r="BJ83" s="4"/>
    </row>
    <row r="84" spans="1:67" s="18" customFormat="1" ht="15" customHeight="1" x14ac:dyDescent="0.15">
      <c r="A84" s="264"/>
      <c r="B84" s="39"/>
      <c r="C84" s="113"/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/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/>
      <c r="BD84" s="26"/>
      <c r="BE84" s="26"/>
      <c r="BF84" s="27"/>
      <c r="BG84" s="26"/>
      <c r="BH84" s="27"/>
      <c r="BI84" s="6"/>
      <c r="BJ84" s="4"/>
    </row>
    <row r="85" spans="1:67" s="18" customFormat="1" ht="15" customHeight="1" x14ac:dyDescent="0.15">
      <c r="A85" s="264"/>
      <c r="B85" s="39"/>
      <c r="C85" s="113"/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/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/>
      <c r="BD85" s="26"/>
      <c r="BE85" s="26"/>
      <c r="BF85" s="27"/>
      <c r="BG85" s="26"/>
      <c r="BH85" s="27"/>
      <c r="BI85" s="6"/>
      <c r="BJ85" s="4"/>
    </row>
    <row r="86" spans="1:67" s="18" customFormat="1" ht="15" customHeight="1" x14ac:dyDescent="0.15">
      <c r="A86" s="264"/>
      <c r="B86" s="91"/>
      <c r="C86" s="114"/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/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/>
      <c r="BD86" s="26"/>
      <c r="BE86" s="26"/>
      <c r="BF86" s="27"/>
      <c r="BG86" s="26"/>
      <c r="BH86" s="27"/>
      <c r="BI86" s="6"/>
      <c r="BJ86" s="4"/>
    </row>
    <row r="87" spans="1:67" s="18" customFormat="1" ht="15" customHeight="1" x14ac:dyDescent="0.15">
      <c r="A87" s="265"/>
      <c r="B87" s="56"/>
      <c r="C87" s="116"/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/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/>
      <c r="BD87" s="26"/>
      <c r="BE87" s="26"/>
      <c r="BF87" s="27"/>
      <c r="BG87" s="26"/>
      <c r="BH87" s="27"/>
      <c r="BI87" s="6"/>
      <c r="BJ87" s="4"/>
    </row>
    <row r="88" spans="1:67" s="18" customFormat="1" ht="15" customHeight="1" x14ac:dyDescent="0.15">
      <c r="A88" s="263"/>
      <c r="B88" s="28"/>
      <c r="C88" s="111"/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/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/>
      <c r="BD88" s="26"/>
      <c r="BE88" s="26"/>
      <c r="BF88" s="27"/>
      <c r="BG88" s="26"/>
      <c r="BH88" s="27"/>
      <c r="BI88" s="6"/>
      <c r="BJ88" s="4"/>
    </row>
    <row r="89" spans="1:67" s="18" customFormat="1" ht="15" customHeight="1" x14ac:dyDescent="0.15">
      <c r="A89" s="264"/>
      <c r="B89" s="39"/>
      <c r="C89" s="113"/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/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/>
      <c r="BD89" s="26"/>
      <c r="BE89" s="26"/>
      <c r="BF89" s="27"/>
      <c r="BG89" s="26"/>
      <c r="BH89" s="27"/>
      <c r="BI89" s="6"/>
      <c r="BJ89" s="4"/>
    </row>
    <row r="90" spans="1:67" s="18" customFormat="1" ht="15" customHeight="1" x14ac:dyDescent="0.15">
      <c r="A90" s="264"/>
      <c r="B90" s="39"/>
      <c r="C90" s="113"/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/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/>
      <c r="BD90" s="26"/>
      <c r="BE90" s="26"/>
      <c r="BF90" s="27"/>
      <c r="BG90" s="26"/>
      <c r="BH90" s="27"/>
      <c r="BI90" s="6"/>
      <c r="BJ90" s="4"/>
    </row>
    <row r="91" spans="1:67" s="18" customFormat="1" ht="15" customHeight="1" x14ac:dyDescent="0.15">
      <c r="A91" s="264"/>
      <c r="B91" s="39"/>
      <c r="C91" s="113"/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/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/>
      <c r="BD91" s="26"/>
      <c r="BE91" s="26"/>
      <c r="BF91" s="27"/>
      <c r="BG91" s="26"/>
      <c r="BH91" s="27"/>
      <c r="BI91" s="6"/>
      <c r="BJ91" s="4"/>
    </row>
    <row r="92" spans="1:67" s="18" customFormat="1" ht="15" customHeight="1" x14ac:dyDescent="0.15">
      <c r="A92" s="264"/>
      <c r="B92" s="91"/>
      <c r="C92" s="114"/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/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/>
      <c r="BD92" s="26"/>
      <c r="BE92" s="26"/>
      <c r="BF92" s="27"/>
      <c r="BG92" s="26"/>
      <c r="BH92" s="27"/>
      <c r="BI92" s="6"/>
      <c r="BJ92" s="4"/>
    </row>
    <row r="93" spans="1:67" s="18" customFormat="1" ht="15" customHeight="1" x14ac:dyDescent="0.15">
      <c r="A93" s="265"/>
      <c r="B93" s="56"/>
      <c r="C93" s="116"/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/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/>
      <c r="BD93" s="26"/>
      <c r="BE93" s="26"/>
      <c r="BF93" s="27"/>
      <c r="BG93" s="26"/>
      <c r="BH93" s="27"/>
      <c r="BI93" s="6"/>
      <c r="BJ93" s="4"/>
    </row>
    <row r="94" spans="1:67" s="7" customFormat="1" ht="30" customHeight="1" x14ac:dyDescent="0.2">
      <c r="A94" s="1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63"/>
      <c r="B95" s="171"/>
      <c r="C95" s="172"/>
      <c r="D95" s="172"/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64"/>
      <c r="B96" s="119"/>
      <c r="C96" s="97"/>
      <c r="D96" s="97"/>
      <c r="E96" s="120"/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/>
      <c r="BD96" s="2"/>
      <c r="BE96" s="2"/>
      <c r="BG96" s="122"/>
      <c r="BH96" s="108"/>
      <c r="BI96" s="108"/>
    </row>
    <row r="97" spans="1:93" s="18" customFormat="1" ht="15" customHeight="1" x14ac:dyDescent="0.15">
      <c r="A97" s="264"/>
      <c r="B97" s="123"/>
      <c r="C97" s="124"/>
      <c r="D97" s="124"/>
      <c r="E97" s="120"/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/>
      <c r="BD97" s="2"/>
      <c r="BE97" s="2"/>
      <c r="BG97" s="122"/>
      <c r="BH97" s="108"/>
      <c r="BI97" s="108"/>
    </row>
    <row r="98" spans="1:93" s="18" customFormat="1" ht="15" customHeight="1" x14ac:dyDescent="0.15">
      <c r="A98" s="264"/>
      <c r="B98" s="123"/>
      <c r="C98" s="124"/>
      <c r="D98" s="124"/>
      <c r="E98" s="120"/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/>
      <c r="BD98" s="2"/>
      <c r="BE98" s="2"/>
      <c r="BG98" s="122"/>
      <c r="BH98" s="108"/>
      <c r="BI98" s="108"/>
    </row>
    <row r="99" spans="1:93" s="18" customFormat="1" ht="15" customHeight="1" x14ac:dyDescent="0.15">
      <c r="A99" s="264"/>
      <c r="B99" s="123"/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/>
      <c r="BD99" s="2"/>
      <c r="BE99" s="2"/>
      <c r="BG99" s="7"/>
      <c r="BH99" s="108"/>
      <c r="BI99" s="108"/>
    </row>
    <row r="100" spans="1:93" s="18" customFormat="1" ht="15" customHeight="1" x14ac:dyDescent="0.15">
      <c r="A100" s="264"/>
      <c r="B100" s="123"/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/>
      <c r="BD100" s="2"/>
      <c r="BE100" s="2"/>
      <c r="BG100" s="7"/>
      <c r="BH100" s="108"/>
      <c r="BI100" s="108"/>
    </row>
    <row r="101" spans="1:93" s="18" customFormat="1" ht="15" customHeight="1" x14ac:dyDescent="0.15">
      <c r="A101" s="264"/>
      <c r="B101" s="123"/>
      <c r="C101" s="124"/>
      <c r="D101" s="124"/>
      <c r="E101" s="120"/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/>
      <c r="BD101" s="2"/>
      <c r="BE101" s="2"/>
      <c r="BG101" s="122"/>
      <c r="BH101" s="108"/>
      <c r="BI101" s="108"/>
    </row>
    <row r="102" spans="1:93" s="18" customFormat="1" ht="15" customHeight="1" x14ac:dyDescent="0.15">
      <c r="A102" s="264"/>
      <c r="B102" s="123"/>
      <c r="C102" s="124"/>
      <c r="D102" s="124"/>
      <c r="E102" s="120"/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/>
      <c r="BD102" s="2"/>
      <c r="BE102" s="2"/>
      <c r="BG102" s="122"/>
      <c r="BH102" s="108"/>
      <c r="BI102" s="108"/>
    </row>
    <row r="103" spans="1:93" s="18" customFormat="1" ht="15" customHeight="1" x14ac:dyDescent="0.15">
      <c r="A103" s="265"/>
      <c r="B103" s="128"/>
      <c r="C103" s="129"/>
      <c r="D103" s="129"/>
      <c r="E103" s="120"/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/>
      <c r="BD103" s="2"/>
      <c r="BE103" s="2"/>
      <c r="BG103" s="122"/>
      <c r="BH103" s="108"/>
      <c r="BI103" s="108"/>
    </row>
    <row r="104" spans="1:93" s="7" customFormat="1" ht="30" customHeight="1" x14ac:dyDescent="0.2">
      <c r="A104" s="130"/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/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59"/>
      <c r="B106" s="259"/>
      <c r="C106" s="259"/>
      <c r="D106" s="267"/>
      <c r="E106" s="268"/>
      <c r="F106" s="268"/>
      <c r="G106" s="268"/>
      <c r="H106" s="268"/>
      <c r="I106" s="268"/>
      <c r="J106" s="269"/>
      <c r="K106" s="313"/>
      <c r="L106" s="314"/>
      <c r="M106" s="272"/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10.5" x14ac:dyDescent="0.15">
      <c r="A107" s="259"/>
      <c r="B107" s="259"/>
      <c r="C107" s="266"/>
      <c r="D107" s="135"/>
      <c r="E107" s="136"/>
      <c r="F107" s="136"/>
      <c r="G107" s="136"/>
      <c r="H107" s="136"/>
      <c r="I107" s="137"/>
      <c r="J107" s="138"/>
      <c r="K107" s="139"/>
      <c r="L107" s="140"/>
      <c r="M107" s="273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59"/>
      <c r="B108" s="141"/>
      <c r="C108" s="142"/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59"/>
      <c r="B109" s="145"/>
      <c r="C109" s="113"/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60"/>
      <c r="B110" s="145"/>
      <c r="C110" s="113"/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60"/>
      <c r="B111" s="146"/>
      <c r="C111" s="116"/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60"/>
      <c r="B112" s="141"/>
      <c r="C112" s="111"/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260"/>
      <c r="B113" s="145"/>
      <c r="C113" s="148"/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260"/>
      <c r="B114" s="145"/>
      <c r="C114" s="113"/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60"/>
      <c r="B115" s="146"/>
      <c r="C115" s="116"/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60"/>
      <c r="B116" s="141"/>
      <c r="C116" s="111"/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260"/>
      <c r="B117" s="145"/>
      <c r="C117" s="148"/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260"/>
      <c r="B118" s="145"/>
      <c r="C118" s="113"/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60"/>
      <c r="B119" s="146"/>
      <c r="C119" s="116"/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60"/>
      <c r="B120" s="141"/>
      <c r="C120" s="111"/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260"/>
      <c r="B121" s="145"/>
      <c r="C121" s="148"/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260"/>
      <c r="B122" s="145"/>
      <c r="C122" s="113"/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60"/>
      <c r="B123" s="146"/>
      <c r="C123" s="116"/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/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10.5" x14ac:dyDescent="0.15">
      <c r="A125" s="171"/>
      <c r="B125" s="150"/>
      <c r="C125" s="151"/>
      <c r="D125" s="152"/>
      <c r="E125" s="152"/>
      <c r="F125" s="152"/>
      <c r="G125" s="152"/>
      <c r="H125" s="153"/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/>
      <c r="B126" s="111"/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/>
      <c r="B127" s="148"/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/>
      <c r="B128" s="113"/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/>
      <c r="B129" s="116"/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/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1"/>
      <c r="B131" s="150"/>
      <c r="C131" s="151"/>
      <c r="D131" s="152"/>
      <c r="E131" s="152"/>
      <c r="F131" s="152"/>
      <c r="G131" s="152"/>
      <c r="H131" s="153"/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/>
      <c r="B132" s="111"/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10.5" x14ac:dyDescent="0.15">
      <c r="A133" s="145"/>
      <c r="B133" s="113"/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/>
      <c r="B134" s="113"/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/>
      <c r="B135" s="113"/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/>
      <c r="B136" s="114"/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/>
      <c r="B137" s="116"/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/>
      <c r="BL200" s="168"/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/>
      <c r="BD260" s="170"/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E18" sqref="E18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/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96"/>
      <c r="B7" s="296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98"/>
      <c r="B9" s="298"/>
      <c r="C9" s="281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321"/>
      <c r="W9" s="318"/>
      <c r="X9" s="315"/>
      <c r="Y9" s="316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99"/>
      <c r="B10" s="299"/>
      <c r="C10" s="266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3"/>
      <c r="U10" s="317"/>
      <c r="V10" s="281"/>
      <c r="W10" s="319"/>
      <c r="X10" s="317"/>
      <c r="Y10" s="317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300"/>
      <c r="B11" s="300"/>
      <c r="C11" s="266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0"/>
      <c r="V11" s="25"/>
      <c r="W11" s="320"/>
      <c r="X11" s="20"/>
      <c r="Y11" s="173"/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63"/>
      <c r="B12" s="28"/>
      <c r="C12" s="29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/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/>
      <c r="BD12" s="26"/>
      <c r="BE12" s="26"/>
      <c r="BF12" s="27"/>
      <c r="BG12" s="27"/>
      <c r="BH12" s="27"/>
      <c r="BI12" s="6"/>
      <c r="BJ12" s="4"/>
    </row>
    <row r="13" spans="1:63" s="18" customFormat="1" ht="15" customHeight="1" x14ac:dyDescent="0.15">
      <c r="A13" s="264"/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/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/>
      <c r="BD13" s="26"/>
      <c r="BE13" s="26"/>
      <c r="BF13" s="27"/>
      <c r="BG13" s="27"/>
      <c r="BH13" s="27"/>
      <c r="BI13" s="6"/>
      <c r="BJ13" s="4"/>
    </row>
    <row r="14" spans="1:63" s="18" customFormat="1" ht="15" customHeight="1" x14ac:dyDescent="0.15">
      <c r="A14" s="264"/>
      <c r="B14" s="39"/>
      <c r="C14" s="39"/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/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/>
      <c r="BD14" s="26"/>
      <c r="BE14" s="26"/>
      <c r="BF14" s="27"/>
      <c r="BG14" s="27"/>
      <c r="BH14" s="27"/>
      <c r="BI14" s="6"/>
      <c r="BJ14" s="4"/>
    </row>
    <row r="15" spans="1:63" s="18" customFormat="1" ht="15" customHeight="1" x14ac:dyDescent="0.15">
      <c r="A15" s="264"/>
      <c r="B15" s="39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/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/>
      <c r="BD15" s="26"/>
      <c r="BE15" s="26"/>
      <c r="BF15" s="27"/>
      <c r="BG15" s="27"/>
      <c r="BH15" s="27"/>
      <c r="BI15" s="6"/>
      <c r="BJ15" s="4"/>
    </row>
    <row r="16" spans="1:63" s="18" customFormat="1" ht="15" customHeight="1" x14ac:dyDescent="0.15">
      <c r="A16" s="264"/>
      <c r="B16" s="39"/>
      <c r="C16" s="39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/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/>
      <c r="BD16" s="26"/>
      <c r="BE16" s="26"/>
      <c r="BF16" s="27"/>
      <c r="BG16" s="27"/>
      <c r="BH16" s="27"/>
      <c r="BI16" s="6"/>
      <c r="BJ16" s="4"/>
    </row>
    <row r="17" spans="1:62" s="18" customFormat="1" ht="15" customHeight="1" x14ac:dyDescent="0.15">
      <c r="A17" s="264"/>
      <c r="B17" s="39"/>
      <c r="C17" s="39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/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/>
      <c r="BD17" s="26"/>
      <c r="BE17" s="26"/>
      <c r="BF17" s="27"/>
      <c r="BG17" s="27"/>
      <c r="BH17" s="27"/>
      <c r="BI17" s="6"/>
      <c r="BJ17" s="4"/>
    </row>
    <row r="18" spans="1:62" s="18" customFormat="1" ht="15" customHeight="1" x14ac:dyDescent="0.15">
      <c r="A18" s="264"/>
      <c r="B18" s="39"/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/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/>
      <c r="BD18" s="26"/>
      <c r="BE18" s="26"/>
      <c r="BF18" s="27"/>
      <c r="BG18" s="27"/>
      <c r="BH18" s="27"/>
      <c r="BI18" s="6"/>
      <c r="BJ18" s="4"/>
    </row>
    <row r="19" spans="1:62" s="18" customFormat="1" ht="15" customHeight="1" x14ac:dyDescent="0.15">
      <c r="A19" s="264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/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/>
      <c r="BD19" s="26"/>
      <c r="BE19" s="26"/>
      <c r="BF19" s="27"/>
      <c r="BG19" s="27"/>
      <c r="BH19" s="27"/>
      <c r="BI19" s="6"/>
      <c r="BJ19" s="4"/>
    </row>
    <row r="20" spans="1:62" s="18" customFormat="1" ht="15" customHeight="1" x14ac:dyDescent="0.15">
      <c r="A20" s="264"/>
      <c r="B20" s="39"/>
      <c r="C20" s="39"/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/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/>
      <c r="BD20" s="26"/>
      <c r="BE20" s="26"/>
      <c r="BF20" s="27"/>
      <c r="BG20" s="27"/>
      <c r="BH20" s="27"/>
      <c r="BI20" s="6"/>
      <c r="BJ20" s="4"/>
    </row>
    <row r="21" spans="1:62" s="18" customFormat="1" ht="15" customHeight="1" x14ac:dyDescent="0.15">
      <c r="A21" s="265"/>
      <c r="B21" s="56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/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/>
      <c r="BD21" s="26"/>
      <c r="BE21" s="26"/>
      <c r="BF21" s="27"/>
      <c r="BG21" s="27"/>
      <c r="BH21" s="27"/>
      <c r="BI21" s="6"/>
      <c r="BJ21" s="4"/>
    </row>
    <row r="22" spans="1:62" s="18" customFormat="1" ht="15" customHeight="1" x14ac:dyDescent="0.15">
      <c r="A22" s="263"/>
      <c r="B22" s="28"/>
      <c r="C22" s="29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/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/>
      <c r="BD22" s="26"/>
      <c r="BE22" s="26"/>
      <c r="BF22" s="27"/>
      <c r="BG22" s="27"/>
      <c r="BH22" s="27"/>
      <c r="BI22" s="6"/>
      <c r="BJ22" s="4"/>
    </row>
    <row r="23" spans="1:62" s="18" customFormat="1" ht="15" customHeight="1" x14ac:dyDescent="0.15">
      <c r="A23" s="264"/>
      <c r="B23" s="39"/>
      <c r="C23" s="39"/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/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/>
      <c r="BD23" s="26"/>
      <c r="BE23" s="26"/>
      <c r="BF23" s="27"/>
      <c r="BG23" s="27"/>
      <c r="BH23" s="27"/>
      <c r="BI23" s="6"/>
      <c r="BJ23" s="4"/>
    </row>
    <row r="24" spans="1:62" s="18" customFormat="1" ht="15" customHeight="1" x14ac:dyDescent="0.15">
      <c r="A24" s="264"/>
      <c r="B24" s="39"/>
      <c r="C24" s="39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/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/>
      <c r="BD24" s="26"/>
      <c r="BE24" s="26"/>
      <c r="BF24" s="27"/>
      <c r="BG24" s="27"/>
      <c r="BH24" s="27"/>
      <c r="BI24" s="6"/>
      <c r="BJ24" s="4"/>
    </row>
    <row r="25" spans="1:62" s="18" customFormat="1" ht="15" customHeight="1" x14ac:dyDescent="0.15">
      <c r="A25" s="264"/>
      <c r="B25" s="39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/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/>
      <c r="BD25" s="26"/>
      <c r="BE25" s="26"/>
      <c r="BF25" s="27"/>
      <c r="BG25" s="27"/>
      <c r="BH25" s="27"/>
      <c r="BI25" s="6"/>
      <c r="BJ25" s="4"/>
    </row>
    <row r="26" spans="1:62" s="18" customFormat="1" ht="15" customHeight="1" x14ac:dyDescent="0.15">
      <c r="A26" s="264"/>
      <c r="B26" s="39"/>
      <c r="C26" s="39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/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/>
      <c r="BD26" s="26"/>
      <c r="BE26" s="26"/>
      <c r="BF26" s="27"/>
      <c r="BG26" s="27"/>
      <c r="BH26" s="27"/>
      <c r="BI26" s="6"/>
      <c r="BJ26" s="4"/>
    </row>
    <row r="27" spans="1:62" s="18" customFormat="1" ht="15" customHeight="1" x14ac:dyDescent="0.15">
      <c r="A27" s="264"/>
      <c r="B27" s="39"/>
      <c r="C27" s="3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/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/>
      <c r="BD27" s="26"/>
      <c r="BE27" s="26"/>
      <c r="BF27" s="27"/>
      <c r="BG27" s="27"/>
      <c r="BH27" s="27"/>
      <c r="BI27" s="6"/>
      <c r="BJ27" s="4"/>
    </row>
    <row r="28" spans="1:62" s="18" customFormat="1" ht="15" customHeight="1" x14ac:dyDescent="0.15">
      <c r="A28" s="264"/>
      <c r="B28" s="39"/>
      <c r="C28" s="3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/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/>
      <c r="BD28" s="26"/>
      <c r="BE28" s="26"/>
      <c r="BF28" s="27"/>
      <c r="BG28" s="27"/>
      <c r="BH28" s="27"/>
      <c r="BI28" s="6"/>
      <c r="BJ28" s="4"/>
    </row>
    <row r="29" spans="1:62" s="18" customFormat="1" ht="15" customHeight="1" x14ac:dyDescent="0.15">
      <c r="A29" s="264"/>
      <c r="B29" s="48"/>
      <c r="C29" s="48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/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/>
      <c r="BD29" s="26"/>
      <c r="BE29" s="26"/>
      <c r="BF29" s="27"/>
      <c r="BG29" s="27"/>
      <c r="BH29" s="27"/>
      <c r="BI29" s="6"/>
      <c r="BJ29" s="4"/>
    </row>
    <row r="30" spans="1:62" s="18" customFormat="1" ht="15" customHeight="1" x14ac:dyDescent="0.15">
      <c r="A30" s="264"/>
      <c r="B30" s="39"/>
      <c r="C30" s="3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/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/>
      <c r="BD30" s="26"/>
      <c r="BE30" s="26"/>
      <c r="BF30" s="27"/>
      <c r="BG30" s="27"/>
      <c r="BH30" s="27"/>
      <c r="BI30" s="6"/>
      <c r="BJ30" s="4"/>
    </row>
    <row r="31" spans="1:62" s="18" customFormat="1" ht="15" customHeight="1" x14ac:dyDescent="0.15">
      <c r="A31" s="265"/>
      <c r="B31" s="56"/>
      <c r="C31" s="56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/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/>
      <c r="BD31" s="26"/>
      <c r="BE31" s="26"/>
      <c r="BF31" s="27"/>
      <c r="BG31" s="27"/>
      <c r="BH31" s="27"/>
      <c r="BI31" s="6"/>
      <c r="BJ31" s="4"/>
    </row>
    <row r="32" spans="1:62" s="18" customFormat="1" ht="15" customHeight="1" x14ac:dyDescent="0.15">
      <c r="A32" s="263"/>
      <c r="B32" s="28"/>
      <c r="C32" s="29"/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/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/>
      <c r="BD32" s="26"/>
      <c r="BE32" s="26"/>
      <c r="BF32" s="27"/>
      <c r="BG32" s="27"/>
      <c r="BH32" s="27"/>
      <c r="BI32" s="6"/>
      <c r="BJ32" s="4"/>
    </row>
    <row r="33" spans="1:62" s="18" customFormat="1" ht="15" customHeight="1" x14ac:dyDescent="0.15">
      <c r="A33" s="264"/>
      <c r="B33" s="39"/>
      <c r="C33" s="39"/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/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/>
      <c r="BD33" s="26"/>
      <c r="BE33" s="26"/>
      <c r="BF33" s="27"/>
      <c r="BG33" s="27"/>
      <c r="BH33" s="27"/>
      <c r="BI33" s="6"/>
      <c r="BJ33" s="4"/>
    </row>
    <row r="34" spans="1:62" s="18" customFormat="1" ht="15" customHeight="1" x14ac:dyDescent="0.15">
      <c r="A34" s="264"/>
      <c r="B34" s="39"/>
      <c r="C34" s="39"/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/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/>
      <c r="BD34" s="26"/>
      <c r="BE34" s="26"/>
      <c r="BF34" s="27"/>
      <c r="BG34" s="27"/>
      <c r="BH34" s="27"/>
      <c r="BI34" s="6"/>
      <c r="BJ34" s="4"/>
    </row>
    <row r="35" spans="1:62" s="18" customFormat="1" ht="15" customHeight="1" x14ac:dyDescent="0.15">
      <c r="A35" s="264"/>
      <c r="B35" s="39"/>
      <c r="C35" s="39"/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/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/>
      <c r="BD35" s="26"/>
      <c r="BE35" s="26"/>
      <c r="BF35" s="27"/>
      <c r="BG35" s="27"/>
      <c r="BH35" s="27"/>
      <c r="BI35" s="6"/>
      <c r="BJ35" s="4"/>
    </row>
    <row r="36" spans="1:62" s="18" customFormat="1" ht="15" customHeight="1" x14ac:dyDescent="0.15">
      <c r="A36" s="264"/>
      <c r="B36" s="39"/>
      <c r="C36" s="39"/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/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/>
      <c r="BD36" s="26"/>
      <c r="BE36" s="26"/>
      <c r="BF36" s="27"/>
      <c r="BG36" s="27"/>
      <c r="BH36" s="27"/>
      <c r="BI36" s="6"/>
      <c r="BJ36" s="4"/>
    </row>
    <row r="37" spans="1:62" s="18" customFormat="1" ht="15" customHeight="1" x14ac:dyDescent="0.15">
      <c r="A37" s="264"/>
      <c r="B37" s="39"/>
      <c r="C37" s="39"/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/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/>
      <c r="BD37" s="26"/>
      <c r="BE37" s="26"/>
      <c r="BF37" s="27"/>
      <c r="BG37" s="27"/>
      <c r="BH37" s="27"/>
      <c r="BI37" s="6"/>
      <c r="BJ37" s="4"/>
    </row>
    <row r="38" spans="1:62" s="18" customFormat="1" ht="15" customHeight="1" x14ac:dyDescent="0.15">
      <c r="A38" s="264"/>
      <c r="B38" s="39"/>
      <c r="C38" s="39"/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/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/>
      <c r="BD38" s="26"/>
      <c r="BE38" s="26"/>
      <c r="BF38" s="27"/>
      <c r="BG38" s="27"/>
      <c r="BH38" s="27"/>
      <c r="BI38" s="6"/>
      <c r="BJ38" s="4"/>
    </row>
    <row r="39" spans="1:62" s="18" customFormat="1" ht="15" customHeight="1" x14ac:dyDescent="0.15">
      <c r="A39" s="264"/>
      <c r="B39" s="48"/>
      <c r="C39" s="48"/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/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/>
      <c r="BD39" s="26"/>
      <c r="BE39" s="26"/>
      <c r="BF39" s="27"/>
      <c r="BG39" s="27"/>
      <c r="BH39" s="27"/>
      <c r="BI39" s="6"/>
      <c r="BJ39" s="4"/>
    </row>
    <row r="40" spans="1:62" s="18" customFormat="1" ht="15" customHeight="1" x14ac:dyDescent="0.15">
      <c r="A40" s="264"/>
      <c r="B40" s="39"/>
      <c r="C40" s="39"/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/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/>
      <c r="BD40" s="26"/>
      <c r="BE40" s="26"/>
      <c r="BF40" s="27"/>
      <c r="BG40" s="27"/>
      <c r="BH40" s="27"/>
      <c r="BI40" s="6"/>
      <c r="BJ40" s="4"/>
    </row>
    <row r="41" spans="1:62" s="18" customFormat="1" ht="15" customHeight="1" x14ac:dyDescent="0.15">
      <c r="A41" s="265"/>
      <c r="B41" s="56"/>
      <c r="C41" s="56"/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/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/>
      <c r="BD41" s="26"/>
      <c r="BE41" s="26"/>
      <c r="BF41" s="27"/>
      <c r="BG41" s="27"/>
      <c r="BH41" s="27"/>
      <c r="BI41" s="6"/>
      <c r="BJ41" s="4"/>
    </row>
    <row r="42" spans="1:62" s="18" customFormat="1" ht="15" customHeight="1" x14ac:dyDescent="0.15">
      <c r="A42" s="263"/>
      <c r="B42" s="28"/>
      <c r="C42" s="28"/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/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/>
      <c r="BD42" s="26"/>
      <c r="BE42" s="26"/>
      <c r="BF42" s="27"/>
      <c r="BG42" s="27"/>
      <c r="BH42" s="27"/>
      <c r="BI42" s="6"/>
      <c r="BJ42" s="4"/>
    </row>
    <row r="43" spans="1:62" s="18" customFormat="1" ht="15" customHeight="1" x14ac:dyDescent="0.15">
      <c r="A43" s="264"/>
      <c r="B43" s="39"/>
      <c r="C43" s="39"/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/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/>
      <c r="BD43" s="26"/>
      <c r="BE43" s="26"/>
      <c r="BF43" s="27"/>
      <c r="BG43" s="27"/>
      <c r="BH43" s="27"/>
      <c r="BI43" s="6"/>
      <c r="BJ43" s="4"/>
    </row>
    <row r="44" spans="1:62" s="18" customFormat="1" ht="15" customHeight="1" x14ac:dyDescent="0.15">
      <c r="A44" s="264"/>
      <c r="B44" s="39"/>
      <c r="C44" s="39"/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/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/>
      <c r="BD44" s="26"/>
      <c r="BE44" s="26"/>
      <c r="BF44" s="27"/>
      <c r="BG44" s="27"/>
      <c r="BH44" s="27"/>
      <c r="BI44" s="6"/>
      <c r="BJ44" s="4"/>
    </row>
    <row r="45" spans="1:62" s="18" customFormat="1" ht="15" customHeight="1" x14ac:dyDescent="0.15">
      <c r="A45" s="264"/>
      <c r="B45" s="39"/>
      <c r="C45" s="39"/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/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/>
      <c r="BD45" s="26"/>
      <c r="BE45" s="26"/>
      <c r="BF45" s="27"/>
      <c r="BG45" s="27"/>
      <c r="BH45" s="27"/>
      <c r="BI45" s="6"/>
      <c r="BJ45" s="4"/>
    </row>
    <row r="46" spans="1:62" s="18" customFormat="1" ht="15" customHeight="1" x14ac:dyDescent="0.15">
      <c r="A46" s="264"/>
      <c r="B46" s="39"/>
      <c r="C46" s="39"/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/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/>
      <c r="BD46" s="26"/>
      <c r="BE46" s="26"/>
      <c r="BF46" s="27"/>
      <c r="BG46" s="27"/>
      <c r="BH46" s="27"/>
      <c r="BI46" s="6"/>
      <c r="BJ46" s="4"/>
    </row>
    <row r="47" spans="1:62" s="18" customFormat="1" ht="15" customHeight="1" x14ac:dyDescent="0.15">
      <c r="A47" s="264"/>
      <c r="B47" s="39"/>
      <c r="C47" s="39"/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/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/>
      <c r="BD47" s="26"/>
      <c r="BE47" s="26"/>
      <c r="BF47" s="27"/>
      <c r="BG47" s="27"/>
      <c r="BH47" s="27"/>
      <c r="BI47" s="6"/>
      <c r="BJ47" s="4"/>
    </row>
    <row r="48" spans="1:62" s="18" customFormat="1" ht="15" customHeight="1" x14ac:dyDescent="0.15">
      <c r="A48" s="264"/>
      <c r="B48" s="39"/>
      <c r="C48" s="39"/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/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/>
      <c r="BD48" s="26"/>
      <c r="BE48" s="26"/>
      <c r="BF48" s="27"/>
      <c r="BG48" s="27"/>
      <c r="BH48" s="27"/>
      <c r="BI48" s="6"/>
      <c r="BJ48" s="4"/>
    </row>
    <row r="49" spans="1:62" s="18" customFormat="1" ht="15" customHeight="1" x14ac:dyDescent="0.15">
      <c r="A49" s="264"/>
      <c r="B49" s="48"/>
      <c r="C49" s="48"/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/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/>
      <c r="BD49" s="26"/>
      <c r="BE49" s="26"/>
      <c r="BF49" s="27"/>
      <c r="BG49" s="27"/>
      <c r="BH49" s="27"/>
      <c r="BI49" s="6"/>
      <c r="BJ49" s="4"/>
    </row>
    <row r="50" spans="1:62" s="18" customFormat="1" ht="15" customHeight="1" x14ac:dyDescent="0.15">
      <c r="A50" s="264"/>
      <c r="B50" s="39"/>
      <c r="C50" s="39"/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/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/>
      <c r="BD50" s="26"/>
      <c r="BE50" s="26"/>
      <c r="BF50" s="27"/>
      <c r="BG50" s="27"/>
      <c r="BH50" s="27"/>
      <c r="BI50" s="6"/>
      <c r="BJ50" s="4"/>
    </row>
    <row r="51" spans="1:62" s="18" customFormat="1" ht="15" customHeight="1" x14ac:dyDescent="0.15">
      <c r="A51" s="265"/>
      <c r="B51" s="56"/>
      <c r="C51" s="56"/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/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/>
      <c r="BD51" s="26"/>
      <c r="BE51" s="26"/>
      <c r="BF51" s="27"/>
      <c r="BG51" s="27"/>
      <c r="BH51" s="27"/>
      <c r="BI51" s="6"/>
      <c r="BJ51" s="4"/>
    </row>
    <row r="52" spans="1:62" s="18" customFormat="1" ht="15" customHeight="1" x14ac:dyDescent="0.15">
      <c r="A52" s="263"/>
      <c r="B52" s="28"/>
      <c r="C52" s="29"/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/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/>
      <c r="BD52" s="26"/>
      <c r="BE52" s="26"/>
      <c r="BF52" s="27"/>
      <c r="BG52" s="27"/>
      <c r="BH52" s="26"/>
      <c r="BI52" s="6"/>
      <c r="BJ52" s="4"/>
    </row>
    <row r="53" spans="1:62" s="18" customFormat="1" ht="15" customHeight="1" x14ac:dyDescent="0.15">
      <c r="A53" s="264"/>
      <c r="B53" s="39"/>
      <c r="C53" s="39"/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/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/>
      <c r="BD53" s="26"/>
      <c r="BE53" s="26"/>
      <c r="BF53" s="27"/>
      <c r="BG53" s="27"/>
      <c r="BH53" s="26"/>
      <c r="BI53" s="6"/>
      <c r="BJ53" s="4"/>
    </row>
    <row r="54" spans="1:62" s="18" customFormat="1" ht="15" customHeight="1" x14ac:dyDescent="0.15">
      <c r="A54" s="264"/>
      <c r="B54" s="39"/>
      <c r="C54" s="39"/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/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/>
      <c r="BD54" s="26"/>
      <c r="BE54" s="26"/>
      <c r="BF54" s="27"/>
      <c r="BG54" s="27"/>
      <c r="BH54" s="26"/>
      <c r="BI54" s="6"/>
      <c r="BJ54" s="4"/>
    </row>
    <row r="55" spans="1:62" s="18" customFormat="1" ht="15" customHeight="1" x14ac:dyDescent="0.15">
      <c r="A55" s="264"/>
      <c r="B55" s="39"/>
      <c r="C55" s="39"/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/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/>
      <c r="BD55" s="26"/>
      <c r="BE55" s="26"/>
      <c r="BF55" s="27"/>
      <c r="BG55" s="27"/>
      <c r="BH55" s="26"/>
      <c r="BI55" s="6"/>
      <c r="BJ55" s="4"/>
    </row>
    <row r="56" spans="1:62" s="18" customFormat="1" ht="15" customHeight="1" x14ac:dyDescent="0.15">
      <c r="A56" s="264"/>
      <c r="B56" s="39"/>
      <c r="C56" s="39"/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/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/>
      <c r="BD56" s="26"/>
      <c r="BE56" s="26"/>
      <c r="BF56" s="27"/>
      <c r="BG56" s="27"/>
      <c r="BH56" s="26"/>
      <c r="BI56" s="6"/>
      <c r="BJ56" s="4"/>
    </row>
    <row r="57" spans="1:62" s="18" customFormat="1" ht="15" customHeight="1" x14ac:dyDescent="0.15">
      <c r="A57" s="264"/>
      <c r="B57" s="91"/>
      <c r="C57" s="91"/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/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/>
      <c r="BD57" s="26"/>
      <c r="BE57" s="26"/>
      <c r="BF57" s="27"/>
      <c r="BG57" s="27"/>
      <c r="BH57" s="26"/>
      <c r="BI57" s="6"/>
      <c r="BJ57" s="4"/>
    </row>
    <row r="58" spans="1:62" s="18" customFormat="1" ht="15" customHeight="1" x14ac:dyDescent="0.15">
      <c r="A58" s="263"/>
      <c r="B58" s="28"/>
      <c r="C58" s="29"/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/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/>
      <c r="BD58" s="26"/>
      <c r="BE58" s="26"/>
      <c r="BF58" s="27"/>
      <c r="BG58" s="27"/>
      <c r="BH58" s="27"/>
      <c r="BI58" s="6"/>
      <c r="BJ58" s="4"/>
    </row>
    <row r="59" spans="1:62" s="18" customFormat="1" ht="15" customHeight="1" x14ac:dyDescent="0.15">
      <c r="A59" s="264"/>
      <c r="B59" s="39"/>
      <c r="C59" s="39"/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/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/>
      <c r="BD59" s="26"/>
      <c r="BE59" s="26"/>
      <c r="BF59" s="27"/>
      <c r="BG59" s="27"/>
      <c r="BH59" s="27"/>
      <c r="BI59" s="6"/>
      <c r="BJ59" s="4"/>
    </row>
    <row r="60" spans="1:62" s="18" customFormat="1" ht="15" customHeight="1" x14ac:dyDescent="0.15">
      <c r="A60" s="265"/>
      <c r="B60" s="56"/>
      <c r="C60" s="56"/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/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/>
      <c r="BD60" s="26"/>
      <c r="BE60" s="26"/>
      <c r="BF60" s="27"/>
      <c r="BG60" s="27"/>
      <c r="BH60" s="27"/>
      <c r="BI60" s="6"/>
      <c r="BJ60" s="4"/>
    </row>
    <row r="61" spans="1:62" s="18" customFormat="1" ht="15" customHeight="1" x14ac:dyDescent="0.15">
      <c r="A61" s="263"/>
      <c r="B61" s="28"/>
      <c r="C61" s="29"/>
      <c r="D61" s="54"/>
      <c r="E61" s="9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0"/>
      <c r="V61" s="34"/>
      <c r="W61" s="35"/>
      <c r="X61" s="97"/>
      <c r="Y61" s="98"/>
      <c r="Z61" s="38"/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/>
      <c r="BD61" s="26"/>
      <c r="BE61" s="26"/>
      <c r="BF61" s="27"/>
      <c r="BG61" s="27"/>
      <c r="BH61" s="26"/>
      <c r="BI61" s="6"/>
      <c r="BJ61" s="4"/>
    </row>
    <row r="62" spans="1:62" s="18" customFormat="1" ht="15" customHeight="1" x14ac:dyDescent="0.15">
      <c r="A62" s="264"/>
      <c r="B62" s="39"/>
      <c r="C62" s="39"/>
      <c r="D62" s="54"/>
      <c r="E62" s="9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0"/>
      <c r="V62" s="44"/>
      <c r="W62" s="45"/>
      <c r="X62" s="99"/>
      <c r="Y62" s="100"/>
      <c r="Z62" s="38"/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/>
      <c r="BD62" s="26"/>
      <c r="BE62" s="26"/>
      <c r="BF62" s="27"/>
      <c r="BG62" s="27"/>
      <c r="BH62" s="26"/>
      <c r="BI62" s="6"/>
      <c r="BJ62" s="4"/>
    </row>
    <row r="63" spans="1:62" s="18" customFormat="1" ht="15" customHeight="1" x14ac:dyDescent="0.15">
      <c r="A63" s="264"/>
      <c r="B63" s="39"/>
      <c r="C63" s="39"/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/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/>
      <c r="BD63" s="26"/>
      <c r="BE63" s="26"/>
      <c r="BF63" s="27"/>
      <c r="BG63" s="27"/>
      <c r="BH63" s="26"/>
      <c r="BI63" s="6"/>
      <c r="BJ63" s="4"/>
    </row>
    <row r="64" spans="1:62" s="18" customFormat="1" ht="15" customHeight="1" x14ac:dyDescent="0.15">
      <c r="A64" s="264"/>
      <c r="B64" s="39"/>
      <c r="C64" s="39"/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/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/>
      <c r="BD64" s="26"/>
      <c r="BE64" s="26"/>
      <c r="BF64" s="27"/>
      <c r="BG64" s="27"/>
      <c r="BH64" s="26"/>
      <c r="BI64" s="6"/>
      <c r="BJ64" s="4"/>
    </row>
    <row r="65" spans="1:62" s="18" customFormat="1" ht="15" customHeight="1" x14ac:dyDescent="0.15">
      <c r="A65" s="264"/>
      <c r="B65" s="39"/>
      <c r="C65" s="39"/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/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/>
      <c r="BD65" s="26"/>
      <c r="BE65" s="26"/>
      <c r="BF65" s="27"/>
      <c r="BG65" s="27"/>
      <c r="BH65" s="26"/>
      <c r="BI65" s="6"/>
      <c r="BJ65" s="4"/>
    </row>
    <row r="66" spans="1:62" s="18" customFormat="1" ht="15" customHeight="1" x14ac:dyDescent="0.15">
      <c r="A66" s="265"/>
      <c r="B66" s="56"/>
      <c r="C66" s="56"/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/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/>
      <c r="BD66" s="26"/>
      <c r="BE66" s="26"/>
      <c r="BF66" s="27"/>
      <c r="BG66" s="27"/>
      <c r="BH66" s="26"/>
      <c r="BI66" s="6"/>
      <c r="BJ66" s="4"/>
    </row>
    <row r="67" spans="1:62" s="18" customFormat="1" ht="15" customHeight="1" x14ac:dyDescent="0.15">
      <c r="A67" s="263"/>
      <c r="B67" s="28"/>
      <c r="C67" s="29"/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/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/>
      <c r="BD67" s="26"/>
      <c r="BE67" s="26"/>
      <c r="BF67" s="27"/>
      <c r="BG67" s="27"/>
      <c r="BH67" s="26"/>
      <c r="BI67" s="6"/>
      <c r="BJ67" s="4"/>
    </row>
    <row r="68" spans="1:62" s="18" customFormat="1" ht="15" customHeight="1" x14ac:dyDescent="0.15">
      <c r="A68" s="264"/>
      <c r="B68" s="91"/>
      <c r="C68" s="91"/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/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/>
      <c r="BD68" s="26"/>
      <c r="BE68" s="26"/>
      <c r="BF68" s="27"/>
      <c r="BG68" s="27"/>
      <c r="BH68" s="26"/>
      <c r="BI68" s="6"/>
      <c r="BJ68" s="4"/>
    </row>
    <row r="69" spans="1:62" s="18" customFormat="1" ht="15" customHeight="1" x14ac:dyDescent="0.15">
      <c r="A69" s="264"/>
      <c r="B69" s="91"/>
      <c r="C69" s="91"/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/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/>
      <c r="BD69" s="26"/>
      <c r="BE69" s="26"/>
      <c r="BF69" s="27"/>
      <c r="BG69" s="27"/>
      <c r="BH69" s="26"/>
      <c r="BI69" s="6"/>
      <c r="BJ69" s="4"/>
    </row>
    <row r="70" spans="1:62" s="18" customFormat="1" ht="15" customHeight="1" x14ac:dyDescent="0.15">
      <c r="A70" s="264"/>
      <c r="B70" s="39"/>
      <c r="C70" s="39"/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/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/>
      <c r="BD70" s="26"/>
      <c r="BE70" s="26"/>
      <c r="BF70" s="27"/>
      <c r="BG70" s="27"/>
      <c r="BH70" s="26"/>
      <c r="BI70" s="6"/>
      <c r="BJ70" s="4"/>
    </row>
    <row r="71" spans="1:62" s="18" customFormat="1" ht="15" customHeight="1" x14ac:dyDescent="0.15">
      <c r="A71" s="263"/>
      <c r="B71" s="28"/>
      <c r="C71" s="28"/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/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/>
      <c r="BD71" s="26"/>
      <c r="BE71" s="26"/>
      <c r="BF71" s="27"/>
      <c r="BG71" s="27"/>
      <c r="BH71" s="27"/>
      <c r="BI71" s="6"/>
      <c r="BJ71" s="4"/>
    </row>
    <row r="72" spans="1:62" s="18" customFormat="1" ht="15" customHeight="1" x14ac:dyDescent="0.15">
      <c r="A72" s="264"/>
      <c r="B72" s="39"/>
      <c r="C72" s="39"/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/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/>
      <c r="BD72" s="26"/>
      <c r="BE72" s="26"/>
      <c r="BF72" s="27"/>
      <c r="BG72" s="27"/>
      <c r="BH72" s="27"/>
      <c r="BI72" s="6"/>
      <c r="BJ72" s="4"/>
    </row>
    <row r="73" spans="1:62" s="18" customFormat="1" ht="15" customHeight="1" x14ac:dyDescent="0.15">
      <c r="A73" s="264"/>
      <c r="B73" s="39"/>
      <c r="C73" s="39"/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/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/>
      <c r="BD73" s="26"/>
      <c r="BE73" s="26"/>
      <c r="BF73" s="27"/>
      <c r="BG73" s="27"/>
      <c r="BH73" s="27"/>
      <c r="BI73" s="6"/>
      <c r="BJ73" s="4"/>
    </row>
    <row r="74" spans="1:62" s="18" customFormat="1" ht="15" customHeight="1" x14ac:dyDescent="0.15">
      <c r="A74" s="264"/>
      <c r="B74" s="39"/>
      <c r="C74" s="39"/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/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/>
      <c r="BD74" s="26"/>
      <c r="BE74" s="26"/>
      <c r="BF74" s="27"/>
      <c r="BG74" s="27"/>
      <c r="BH74" s="27"/>
      <c r="BI74" s="6"/>
      <c r="BJ74" s="4"/>
    </row>
    <row r="75" spans="1:62" s="18" customFormat="1" ht="15" customHeight="1" x14ac:dyDescent="0.15">
      <c r="A75" s="264"/>
      <c r="B75" s="39"/>
      <c r="C75" s="39"/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/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/>
      <c r="BD75" s="26"/>
      <c r="BE75" s="26"/>
      <c r="BF75" s="27"/>
      <c r="BG75" s="27"/>
      <c r="BH75" s="27"/>
      <c r="BI75" s="6"/>
      <c r="BJ75" s="4"/>
    </row>
    <row r="76" spans="1:62" s="18" customFormat="1" ht="15" customHeight="1" x14ac:dyDescent="0.15">
      <c r="A76" s="264"/>
      <c r="B76" s="39"/>
      <c r="C76" s="3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/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/>
      <c r="BD76" s="26"/>
      <c r="BE76" s="26"/>
      <c r="BF76" s="27"/>
      <c r="BG76" s="27"/>
      <c r="BH76" s="27"/>
      <c r="BI76" s="6"/>
      <c r="BJ76" s="4"/>
    </row>
    <row r="77" spans="1:62" s="18" customFormat="1" ht="15" customHeight="1" x14ac:dyDescent="0.15">
      <c r="A77" s="265"/>
      <c r="B77" s="56"/>
      <c r="C77" s="56"/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/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/>
      <c r="BD77" s="6"/>
      <c r="BE77" s="6"/>
      <c r="BF77" s="6"/>
      <c r="BG77" s="6"/>
      <c r="BH77" s="6"/>
      <c r="BI77" s="6"/>
      <c r="BJ77" s="4"/>
    </row>
    <row r="78" spans="1:62" s="7" customFormat="1" ht="30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63"/>
      <c r="B79" s="298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64"/>
      <c r="B80" s="299"/>
      <c r="C80" s="287"/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3"/>
      <c r="U80" s="281"/>
      <c r="V80" s="28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65"/>
      <c r="B81" s="300"/>
      <c r="C81" s="289"/>
      <c r="D81" s="20"/>
      <c r="E81" s="21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24"/>
      <c r="U81" s="20"/>
      <c r="V81" s="110"/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63"/>
      <c r="B82" s="28"/>
      <c r="C82" s="111"/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/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/>
      <c r="BD82" s="26"/>
      <c r="BE82" s="26"/>
      <c r="BF82" s="27"/>
      <c r="BG82" s="26"/>
      <c r="BH82" s="27"/>
      <c r="BI82" s="6"/>
      <c r="BJ82" s="4"/>
    </row>
    <row r="83" spans="1:67" s="18" customFormat="1" ht="15" customHeight="1" x14ac:dyDescent="0.15">
      <c r="A83" s="264"/>
      <c r="B83" s="39"/>
      <c r="C83" s="113"/>
      <c r="D83" s="40"/>
      <c r="E83" s="41"/>
      <c r="F83" s="42"/>
      <c r="G83" s="42"/>
      <c r="H83" s="4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3"/>
      <c r="U83" s="40"/>
      <c r="V83" s="43"/>
      <c r="W83" s="38"/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/>
      <c r="BD83" s="26"/>
      <c r="BE83" s="26"/>
      <c r="BF83" s="27"/>
      <c r="BG83" s="26"/>
      <c r="BH83" s="27"/>
      <c r="BI83" s="6"/>
      <c r="BJ83" s="4"/>
    </row>
    <row r="84" spans="1:67" s="18" customFormat="1" ht="15" customHeight="1" x14ac:dyDescent="0.15">
      <c r="A84" s="264"/>
      <c r="B84" s="39"/>
      <c r="C84" s="113"/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/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/>
      <c r="BD84" s="26"/>
      <c r="BE84" s="26"/>
      <c r="BF84" s="27"/>
      <c r="BG84" s="26"/>
      <c r="BH84" s="27"/>
      <c r="BI84" s="6"/>
      <c r="BJ84" s="4"/>
    </row>
    <row r="85" spans="1:67" s="18" customFormat="1" ht="15" customHeight="1" x14ac:dyDescent="0.15">
      <c r="A85" s="264"/>
      <c r="B85" s="39"/>
      <c r="C85" s="113"/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/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/>
      <c r="BD85" s="26"/>
      <c r="BE85" s="26"/>
      <c r="BF85" s="27"/>
      <c r="BG85" s="26"/>
      <c r="BH85" s="27"/>
      <c r="BI85" s="6"/>
      <c r="BJ85" s="4"/>
    </row>
    <row r="86" spans="1:67" s="18" customFormat="1" ht="15" customHeight="1" x14ac:dyDescent="0.15">
      <c r="A86" s="264"/>
      <c r="B86" s="91"/>
      <c r="C86" s="114"/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/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/>
      <c r="BD86" s="26"/>
      <c r="BE86" s="26"/>
      <c r="BF86" s="27"/>
      <c r="BG86" s="26"/>
      <c r="BH86" s="27"/>
      <c r="BI86" s="6"/>
      <c r="BJ86" s="4"/>
    </row>
    <row r="87" spans="1:67" s="18" customFormat="1" ht="15" customHeight="1" x14ac:dyDescent="0.15">
      <c r="A87" s="265"/>
      <c r="B87" s="56"/>
      <c r="C87" s="116"/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/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/>
      <c r="BD87" s="26"/>
      <c r="BE87" s="26"/>
      <c r="BF87" s="27"/>
      <c r="BG87" s="26"/>
      <c r="BH87" s="27"/>
      <c r="BI87" s="6"/>
      <c r="BJ87" s="4"/>
    </row>
    <row r="88" spans="1:67" s="18" customFormat="1" ht="15" customHeight="1" x14ac:dyDescent="0.15">
      <c r="A88" s="263"/>
      <c r="B88" s="28"/>
      <c r="C88" s="111"/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/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/>
      <c r="BD88" s="26"/>
      <c r="BE88" s="26"/>
      <c r="BF88" s="27"/>
      <c r="BG88" s="26"/>
      <c r="BH88" s="27"/>
      <c r="BI88" s="6"/>
      <c r="BJ88" s="4"/>
    </row>
    <row r="89" spans="1:67" s="18" customFormat="1" ht="15" customHeight="1" x14ac:dyDescent="0.15">
      <c r="A89" s="264"/>
      <c r="B89" s="39"/>
      <c r="C89" s="113"/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/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/>
      <c r="BD89" s="26"/>
      <c r="BE89" s="26"/>
      <c r="BF89" s="27"/>
      <c r="BG89" s="26"/>
      <c r="BH89" s="27"/>
      <c r="BI89" s="6"/>
      <c r="BJ89" s="4"/>
    </row>
    <row r="90" spans="1:67" s="18" customFormat="1" ht="15" customHeight="1" x14ac:dyDescent="0.15">
      <c r="A90" s="264"/>
      <c r="B90" s="39"/>
      <c r="C90" s="113"/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/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/>
      <c r="BD90" s="26"/>
      <c r="BE90" s="26"/>
      <c r="BF90" s="27"/>
      <c r="BG90" s="26"/>
      <c r="BH90" s="27"/>
      <c r="BI90" s="6"/>
      <c r="BJ90" s="4"/>
    </row>
    <row r="91" spans="1:67" s="18" customFormat="1" ht="15" customHeight="1" x14ac:dyDescent="0.15">
      <c r="A91" s="264"/>
      <c r="B91" s="39"/>
      <c r="C91" s="113"/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/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/>
      <c r="BD91" s="26"/>
      <c r="BE91" s="26"/>
      <c r="BF91" s="27"/>
      <c r="BG91" s="26"/>
      <c r="BH91" s="27"/>
      <c r="BI91" s="6"/>
      <c r="BJ91" s="4"/>
    </row>
    <row r="92" spans="1:67" s="18" customFormat="1" ht="15" customHeight="1" x14ac:dyDescent="0.15">
      <c r="A92" s="264"/>
      <c r="B92" s="91"/>
      <c r="C92" s="114"/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/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/>
      <c r="BD92" s="26"/>
      <c r="BE92" s="26"/>
      <c r="BF92" s="27"/>
      <c r="BG92" s="26"/>
      <c r="BH92" s="27"/>
      <c r="BI92" s="6"/>
      <c r="BJ92" s="4"/>
    </row>
    <row r="93" spans="1:67" s="18" customFormat="1" ht="15" customHeight="1" x14ac:dyDescent="0.15">
      <c r="A93" s="265"/>
      <c r="B93" s="56"/>
      <c r="C93" s="116"/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/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/>
      <c r="BD93" s="26"/>
      <c r="BE93" s="26"/>
      <c r="BF93" s="27"/>
      <c r="BG93" s="26"/>
      <c r="BH93" s="27"/>
      <c r="BI93" s="6"/>
      <c r="BJ93" s="4"/>
    </row>
    <row r="94" spans="1:67" s="7" customFormat="1" ht="30" customHeight="1" x14ac:dyDescent="0.2">
      <c r="A94" s="1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63"/>
      <c r="B95" s="174"/>
      <c r="C95" s="173"/>
      <c r="D95" s="173"/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64"/>
      <c r="B96" s="119"/>
      <c r="C96" s="97"/>
      <c r="D96" s="97"/>
      <c r="E96" s="120"/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/>
      <c r="BD96" s="2"/>
      <c r="BE96" s="2"/>
      <c r="BG96" s="122"/>
      <c r="BH96" s="108"/>
      <c r="BI96" s="108"/>
    </row>
    <row r="97" spans="1:93" s="18" customFormat="1" ht="15" customHeight="1" x14ac:dyDescent="0.15">
      <c r="A97" s="264"/>
      <c r="B97" s="123"/>
      <c r="C97" s="124"/>
      <c r="D97" s="124"/>
      <c r="E97" s="120"/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/>
      <c r="BD97" s="2"/>
      <c r="BE97" s="2"/>
      <c r="BG97" s="122"/>
      <c r="BH97" s="108"/>
      <c r="BI97" s="108"/>
    </row>
    <row r="98" spans="1:93" s="18" customFormat="1" ht="15" customHeight="1" x14ac:dyDescent="0.15">
      <c r="A98" s="264"/>
      <c r="B98" s="123"/>
      <c r="C98" s="124"/>
      <c r="D98" s="124"/>
      <c r="E98" s="120"/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/>
      <c r="BD98" s="2"/>
      <c r="BE98" s="2"/>
      <c r="BG98" s="122"/>
      <c r="BH98" s="108"/>
      <c r="BI98" s="108"/>
    </row>
    <row r="99" spans="1:93" s="18" customFormat="1" ht="15" customHeight="1" x14ac:dyDescent="0.15">
      <c r="A99" s="264"/>
      <c r="B99" s="123"/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/>
      <c r="BD99" s="2"/>
      <c r="BE99" s="2"/>
      <c r="BG99" s="7"/>
      <c r="BH99" s="108"/>
      <c r="BI99" s="108"/>
    </row>
    <row r="100" spans="1:93" s="18" customFormat="1" ht="15" customHeight="1" x14ac:dyDescent="0.15">
      <c r="A100" s="264"/>
      <c r="B100" s="123"/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/>
      <c r="BD100" s="2"/>
      <c r="BE100" s="2"/>
      <c r="BG100" s="7"/>
      <c r="BH100" s="108"/>
      <c r="BI100" s="108"/>
    </row>
    <row r="101" spans="1:93" s="18" customFormat="1" ht="15" customHeight="1" x14ac:dyDescent="0.15">
      <c r="A101" s="264"/>
      <c r="B101" s="123"/>
      <c r="C101" s="124"/>
      <c r="D101" s="124"/>
      <c r="E101" s="120"/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/>
      <c r="BD101" s="2"/>
      <c r="BE101" s="2"/>
      <c r="BG101" s="122"/>
      <c r="BH101" s="108"/>
      <c r="BI101" s="108"/>
    </row>
    <row r="102" spans="1:93" s="18" customFormat="1" ht="15" customHeight="1" x14ac:dyDescent="0.15">
      <c r="A102" s="264"/>
      <c r="B102" s="123"/>
      <c r="C102" s="124"/>
      <c r="D102" s="124"/>
      <c r="E102" s="120"/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/>
      <c r="BD102" s="2"/>
      <c r="BE102" s="2"/>
      <c r="BG102" s="122"/>
      <c r="BH102" s="108"/>
      <c r="BI102" s="108"/>
    </row>
    <row r="103" spans="1:93" s="18" customFormat="1" ht="15" customHeight="1" x14ac:dyDescent="0.15">
      <c r="A103" s="265"/>
      <c r="B103" s="128"/>
      <c r="C103" s="129"/>
      <c r="D103" s="129"/>
      <c r="E103" s="120"/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/>
      <c r="BD103" s="2"/>
      <c r="BE103" s="2"/>
      <c r="BG103" s="122"/>
      <c r="BH103" s="108"/>
      <c r="BI103" s="108"/>
    </row>
    <row r="104" spans="1:93" s="7" customFormat="1" ht="30" customHeight="1" x14ac:dyDescent="0.2">
      <c r="A104" s="130"/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/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59"/>
      <c r="B106" s="259"/>
      <c r="C106" s="259"/>
      <c r="D106" s="267"/>
      <c r="E106" s="268"/>
      <c r="F106" s="268"/>
      <c r="G106" s="268"/>
      <c r="H106" s="268"/>
      <c r="I106" s="268"/>
      <c r="J106" s="269"/>
      <c r="K106" s="313"/>
      <c r="L106" s="314"/>
      <c r="M106" s="272"/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10.5" x14ac:dyDescent="0.15">
      <c r="A107" s="259"/>
      <c r="B107" s="259"/>
      <c r="C107" s="266"/>
      <c r="D107" s="135"/>
      <c r="E107" s="136"/>
      <c r="F107" s="136"/>
      <c r="G107" s="136"/>
      <c r="H107" s="136"/>
      <c r="I107" s="137"/>
      <c r="J107" s="138"/>
      <c r="K107" s="139"/>
      <c r="L107" s="140"/>
      <c r="M107" s="273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59"/>
      <c r="B108" s="141"/>
      <c r="C108" s="142"/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59"/>
      <c r="B109" s="145"/>
      <c r="C109" s="113"/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60"/>
      <c r="B110" s="145"/>
      <c r="C110" s="113"/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60"/>
      <c r="B111" s="146"/>
      <c r="C111" s="116"/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60"/>
      <c r="B112" s="141"/>
      <c r="C112" s="111"/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260"/>
      <c r="B113" s="145"/>
      <c r="C113" s="148"/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260"/>
      <c r="B114" s="145"/>
      <c r="C114" s="113"/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60"/>
      <c r="B115" s="146"/>
      <c r="C115" s="116"/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60"/>
      <c r="B116" s="141"/>
      <c r="C116" s="111"/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260"/>
      <c r="B117" s="145"/>
      <c r="C117" s="148"/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260"/>
      <c r="B118" s="145"/>
      <c r="C118" s="113"/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60"/>
      <c r="B119" s="146"/>
      <c r="C119" s="116"/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60"/>
      <c r="B120" s="141"/>
      <c r="C120" s="111"/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260"/>
      <c r="B121" s="145"/>
      <c r="C121" s="148"/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260"/>
      <c r="B122" s="145"/>
      <c r="C122" s="113"/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60"/>
      <c r="B123" s="146"/>
      <c r="C123" s="116"/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/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10.5" x14ac:dyDescent="0.15">
      <c r="A125" s="174"/>
      <c r="B125" s="150"/>
      <c r="C125" s="151"/>
      <c r="D125" s="152"/>
      <c r="E125" s="152"/>
      <c r="F125" s="152"/>
      <c r="G125" s="152"/>
      <c r="H125" s="153"/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/>
      <c r="B126" s="111"/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/>
      <c r="B127" s="148"/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/>
      <c r="B128" s="113"/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/>
      <c r="B129" s="116"/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/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4"/>
      <c r="B131" s="150"/>
      <c r="C131" s="151"/>
      <c r="D131" s="152"/>
      <c r="E131" s="152"/>
      <c r="F131" s="152"/>
      <c r="G131" s="152"/>
      <c r="H131" s="153"/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/>
      <c r="B132" s="111"/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10.5" x14ac:dyDescent="0.15">
      <c r="A133" s="145"/>
      <c r="B133" s="113"/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/>
      <c r="B134" s="113"/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/>
      <c r="B135" s="113"/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/>
      <c r="B136" s="114"/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/>
      <c r="B137" s="116"/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/>
      <c r="BL200" s="168"/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/>
      <c r="BD260" s="170"/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F20" sqref="F20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/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96"/>
      <c r="B7" s="296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98"/>
      <c r="B9" s="298"/>
      <c r="C9" s="281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321"/>
      <c r="W9" s="318"/>
      <c r="X9" s="315"/>
      <c r="Y9" s="316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99"/>
      <c r="B10" s="299"/>
      <c r="C10" s="287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3"/>
      <c r="U10" s="281"/>
      <c r="V10" s="321"/>
      <c r="W10" s="319"/>
      <c r="X10" s="281"/>
      <c r="Y10" s="283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300"/>
      <c r="B11" s="300"/>
      <c r="C11" s="289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0"/>
      <c r="V11" s="25"/>
      <c r="W11" s="320"/>
      <c r="X11" s="20"/>
      <c r="Y11" s="175"/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63"/>
      <c r="B12" s="28"/>
      <c r="C12" s="29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/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/>
      <c r="BD12" s="26"/>
      <c r="BE12" s="26"/>
      <c r="BF12" s="27"/>
      <c r="BG12" s="27"/>
      <c r="BH12" s="27"/>
      <c r="BI12" s="6"/>
      <c r="BJ12" s="4"/>
    </row>
    <row r="13" spans="1:63" s="18" customFormat="1" ht="15" customHeight="1" x14ac:dyDescent="0.15">
      <c r="A13" s="264"/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/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/>
      <c r="BD13" s="26"/>
      <c r="BE13" s="26"/>
      <c r="BF13" s="27"/>
      <c r="BG13" s="27"/>
      <c r="BH13" s="27"/>
      <c r="BI13" s="6"/>
      <c r="BJ13" s="4"/>
    </row>
    <row r="14" spans="1:63" s="18" customFormat="1" ht="15" customHeight="1" x14ac:dyDescent="0.15">
      <c r="A14" s="264"/>
      <c r="B14" s="39"/>
      <c r="C14" s="39"/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/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/>
      <c r="BD14" s="26"/>
      <c r="BE14" s="26"/>
      <c r="BF14" s="27"/>
      <c r="BG14" s="27"/>
      <c r="BH14" s="27"/>
      <c r="BI14" s="6"/>
      <c r="BJ14" s="4"/>
    </row>
    <row r="15" spans="1:63" s="18" customFormat="1" ht="15" customHeight="1" x14ac:dyDescent="0.15">
      <c r="A15" s="264"/>
      <c r="B15" s="39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/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/>
      <c r="BD15" s="26"/>
      <c r="BE15" s="26"/>
      <c r="BF15" s="27"/>
      <c r="BG15" s="27"/>
      <c r="BH15" s="27"/>
      <c r="BI15" s="6"/>
      <c r="BJ15" s="4"/>
    </row>
    <row r="16" spans="1:63" s="18" customFormat="1" ht="15" customHeight="1" x14ac:dyDescent="0.15">
      <c r="A16" s="264"/>
      <c r="B16" s="39"/>
      <c r="C16" s="39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/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/>
      <c r="BD16" s="26"/>
      <c r="BE16" s="26"/>
      <c r="BF16" s="27"/>
      <c r="BG16" s="27"/>
      <c r="BH16" s="27"/>
      <c r="BI16" s="6"/>
      <c r="BJ16" s="4"/>
    </row>
    <row r="17" spans="1:62" s="18" customFormat="1" ht="15" customHeight="1" x14ac:dyDescent="0.15">
      <c r="A17" s="264"/>
      <c r="B17" s="39"/>
      <c r="C17" s="39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/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/>
      <c r="BD17" s="26"/>
      <c r="BE17" s="26"/>
      <c r="BF17" s="27"/>
      <c r="BG17" s="27"/>
      <c r="BH17" s="27"/>
      <c r="BI17" s="6"/>
      <c r="BJ17" s="4"/>
    </row>
    <row r="18" spans="1:62" s="18" customFormat="1" ht="15" customHeight="1" x14ac:dyDescent="0.15">
      <c r="A18" s="264"/>
      <c r="B18" s="39"/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/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/>
      <c r="BD18" s="26"/>
      <c r="BE18" s="26"/>
      <c r="BF18" s="27"/>
      <c r="BG18" s="27"/>
      <c r="BH18" s="27"/>
      <c r="BI18" s="6"/>
      <c r="BJ18" s="4"/>
    </row>
    <row r="19" spans="1:62" s="18" customFormat="1" ht="15" customHeight="1" x14ac:dyDescent="0.15">
      <c r="A19" s="264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/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/>
      <c r="BD19" s="26"/>
      <c r="BE19" s="26"/>
      <c r="BF19" s="27"/>
      <c r="BG19" s="27"/>
      <c r="BH19" s="27"/>
      <c r="BI19" s="6"/>
      <c r="BJ19" s="4"/>
    </row>
    <row r="20" spans="1:62" s="18" customFormat="1" ht="15" customHeight="1" x14ac:dyDescent="0.15">
      <c r="A20" s="264"/>
      <c r="B20" s="39"/>
      <c r="C20" s="39"/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/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/>
      <c r="BD20" s="26"/>
      <c r="BE20" s="26"/>
      <c r="BF20" s="27"/>
      <c r="BG20" s="27"/>
      <c r="BH20" s="27"/>
      <c r="BI20" s="6"/>
      <c r="BJ20" s="4"/>
    </row>
    <row r="21" spans="1:62" s="18" customFormat="1" ht="15" customHeight="1" x14ac:dyDescent="0.15">
      <c r="A21" s="265"/>
      <c r="B21" s="56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/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/>
      <c r="BD21" s="26"/>
      <c r="BE21" s="26"/>
      <c r="BF21" s="27"/>
      <c r="BG21" s="27"/>
      <c r="BH21" s="27"/>
      <c r="BI21" s="6"/>
      <c r="BJ21" s="4"/>
    </row>
    <row r="22" spans="1:62" s="18" customFormat="1" ht="15" customHeight="1" x14ac:dyDescent="0.15">
      <c r="A22" s="263"/>
      <c r="B22" s="28"/>
      <c r="C22" s="29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/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/>
      <c r="BD22" s="26"/>
      <c r="BE22" s="26"/>
      <c r="BF22" s="27"/>
      <c r="BG22" s="27"/>
      <c r="BH22" s="27"/>
      <c r="BI22" s="6"/>
      <c r="BJ22" s="4"/>
    </row>
    <row r="23" spans="1:62" s="18" customFormat="1" ht="15" customHeight="1" x14ac:dyDescent="0.15">
      <c r="A23" s="264"/>
      <c r="B23" s="39"/>
      <c r="C23" s="39"/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/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/>
      <c r="BD23" s="26"/>
      <c r="BE23" s="26"/>
      <c r="BF23" s="27"/>
      <c r="BG23" s="27"/>
      <c r="BH23" s="27"/>
      <c r="BI23" s="6"/>
      <c r="BJ23" s="4"/>
    </row>
    <row r="24" spans="1:62" s="18" customFormat="1" ht="15" customHeight="1" x14ac:dyDescent="0.15">
      <c r="A24" s="264"/>
      <c r="B24" s="39"/>
      <c r="C24" s="39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/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/>
      <c r="BD24" s="26"/>
      <c r="BE24" s="26"/>
      <c r="BF24" s="27"/>
      <c r="BG24" s="27"/>
      <c r="BH24" s="27"/>
      <c r="BI24" s="6"/>
      <c r="BJ24" s="4"/>
    </row>
    <row r="25" spans="1:62" s="18" customFormat="1" ht="15" customHeight="1" x14ac:dyDescent="0.15">
      <c r="A25" s="264"/>
      <c r="B25" s="39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/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/>
      <c r="BD25" s="26"/>
      <c r="BE25" s="26"/>
      <c r="BF25" s="27"/>
      <c r="BG25" s="27"/>
      <c r="BH25" s="27"/>
      <c r="BI25" s="6"/>
      <c r="BJ25" s="4"/>
    </row>
    <row r="26" spans="1:62" s="18" customFormat="1" ht="15" customHeight="1" x14ac:dyDescent="0.15">
      <c r="A26" s="264"/>
      <c r="B26" s="39"/>
      <c r="C26" s="39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/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/>
      <c r="BD26" s="26"/>
      <c r="BE26" s="26"/>
      <c r="BF26" s="27"/>
      <c r="BG26" s="27"/>
      <c r="BH26" s="27"/>
      <c r="BI26" s="6"/>
      <c r="BJ26" s="4"/>
    </row>
    <row r="27" spans="1:62" s="18" customFormat="1" ht="15" customHeight="1" x14ac:dyDescent="0.15">
      <c r="A27" s="264"/>
      <c r="B27" s="39"/>
      <c r="C27" s="3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/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/>
      <c r="BD27" s="26"/>
      <c r="BE27" s="26"/>
      <c r="BF27" s="27"/>
      <c r="BG27" s="27"/>
      <c r="BH27" s="27"/>
      <c r="BI27" s="6"/>
      <c r="BJ27" s="4"/>
    </row>
    <row r="28" spans="1:62" s="18" customFormat="1" ht="15" customHeight="1" x14ac:dyDescent="0.15">
      <c r="A28" s="264"/>
      <c r="B28" s="39"/>
      <c r="C28" s="3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/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/>
      <c r="BD28" s="26"/>
      <c r="BE28" s="26"/>
      <c r="BF28" s="27"/>
      <c r="BG28" s="27"/>
      <c r="BH28" s="27"/>
      <c r="BI28" s="6"/>
      <c r="BJ28" s="4"/>
    </row>
    <row r="29" spans="1:62" s="18" customFormat="1" ht="15" customHeight="1" x14ac:dyDescent="0.15">
      <c r="A29" s="264"/>
      <c r="B29" s="48"/>
      <c r="C29" s="48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/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/>
      <c r="BD29" s="26"/>
      <c r="BE29" s="26"/>
      <c r="BF29" s="27"/>
      <c r="BG29" s="27"/>
      <c r="BH29" s="27"/>
      <c r="BI29" s="6"/>
      <c r="BJ29" s="4"/>
    </row>
    <row r="30" spans="1:62" s="18" customFormat="1" ht="15" customHeight="1" x14ac:dyDescent="0.15">
      <c r="A30" s="264"/>
      <c r="B30" s="39"/>
      <c r="C30" s="3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/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/>
      <c r="BD30" s="26"/>
      <c r="BE30" s="26"/>
      <c r="BF30" s="27"/>
      <c r="BG30" s="27"/>
      <c r="BH30" s="27"/>
      <c r="BI30" s="6"/>
      <c r="BJ30" s="4"/>
    </row>
    <row r="31" spans="1:62" s="18" customFormat="1" ht="15" customHeight="1" x14ac:dyDescent="0.15">
      <c r="A31" s="265"/>
      <c r="B31" s="56"/>
      <c r="C31" s="56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/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/>
      <c r="BD31" s="26"/>
      <c r="BE31" s="26"/>
      <c r="BF31" s="27"/>
      <c r="BG31" s="27"/>
      <c r="BH31" s="27"/>
      <c r="BI31" s="6"/>
      <c r="BJ31" s="4"/>
    </row>
    <row r="32" spans="1:62" s="18" customFormat="1" ht="15" customHeight="1" x14ac:dyDescent="0.15">
      <c r="A32" s="263"/>
      <c r="B32" s="28"/>
      <c r="C32" s="29"/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/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/>
      <c r="BD32" s="26"/>
      <c r="BE32" s="26"/>
      <c r="BF32" s="27"/>
      <c r="BG32" s="27"/>
      <c r="BH32" s="27"/>
      <c r="BI32" s="6"/>
      <c r="BJ32" s="4"/>
    </row>
    <row r="33" spans="1:62" s="18" customFormat="1" ht="15" customHeight="1" x14ac:dyDescent="0.15">
      <c r="A33" s="264"/>
      <c r="B33" s="39"/>
      <c r="C33" s="39"/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/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/>
      <c r="BD33" s="26"/>
      <c r="BE33" s="26"/>
      <c r="BF33" s="27"/>
      <c r="BG33" s="27"/>
      <c r="BH33" s="27"/>
      <c r="BI33" s="6"/>
      <c r="BJ33" s="4"/>
    </row>
    <row r="34" spans="1:62" s="18" customFormat="1" ht="15" customHeight="1" x14ac:dyDescent="0.15">
      <c r="A34" s="264"/>
      <c r="B34" s="39"/>
      <c r="C34" s="39"/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/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/>
      <c r="BD34" s="26"/>
      <c r="BE34" s="26"/>
      <c r="BF34" s="27"/>
      <c r="BG34" s="27"/>
      <c r="BH34" s="27"/>
      <c r="BI34" s="6"/>
      <c r="BJ34" s="4"/>
    </row>
    <row r="35" spans="1:62" s="18" customFormat="1" ht="15" customHeight="1" x14ac:dyDescent="0.15">
      <c r="A35" s="264"/>
      <c r="B35" s="39"/>
      <c r="C35" s="39"/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/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/>
      <c r="BD35" s="26"/>
      <c r="BE35" s="26"/>
      <c r="BF35" s="27"/>
      <c r="BG35" s="27"/>
      <c r="BH35" s="27"/>
      <c r="BI35" s="6"/>
      <c r="BJ35" s="4"/>
    </row>
    <row r="36" spans="1:62" s="18" customFormat="1" ht="15" customHeight="1" x14ac:dyDescent="0.15">
      <c r="A36" s="264"/>
      <c r="B36" s="39"/>
      <c r="C36" s="39"/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/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/>
      <c r="BD36" s="26"/>
      <c r="BE36" s="26"/>
      <c r="BF36" s="27"/>
      <c r="BG36" s="27"/>
      <c r="BH36" s="27"/>
      <c r="BI36" s="6"/>
      <c r="BJ36" s="4"/>
    </row>
    <row r="37" spans="1:62" s="18" customFormat="1" ht="15" customHeight="1" x14ac:dyDescent="0.15">
      <c r="A37" s="264"/>
      <c r="B37" s="39"/>
      <c r="C37" s="39"/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/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/>
      <c r="BD37" s="26"/>
      <c r="BE37" s="26"/>
      <c r="BF37" s="27"/>
      <c r="BG37" s="27"/>
      <c r="BH37" s="27"/>
      <c r="BI37" s="6"/>
      <c r="BJ37" s="4"/>
    </row>
    <row r="38" spans="1:62" s="18" customFormat="1" ht="15" customHeight="1" x14ac:dyDescent="0.15">
      <c r="A38" s="264"/>
      <c r="B38" s="39"/>
      <c r="C38" s="39"/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/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/>
      <c r="BD38" s="26"/>
      <c r="BE38" s="26"/>
      <c r="BF38" s="27"/>
      <c r="BG38" s="27"/>
      <c r="BH38" s="27"/>
      <c r="BI38" s="6"/>
      <c r="BJ38" s="4"/>
    </row>
    <row r="39" spans="1:62" s="18" customFormat="1" ht="15" customHeight="1" x14ac:dyDescent="0.15">
      <c r="A39" s="264"/>
      <c r="B39" s="48"/>
      <c r="C39" s="48"/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/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/>
      <c r="BD39" s="26"/>
      <c r="BE39" s="26"/>
      <c r="BF39" s="27"/>
      <c r="BG39" s="27"/>
      <c r="BH39" s="27"/>
      <c r="BI39" s="6"/>
      <c r="BJ39" s="4"/>
    </row>
    <row r="40" spans="1:62" s="18" customFormat="1" ht="15" customHeight="1" x14ac:dyDescent="0.15">
      <c r="A40" s="264"/>
      <c r="B40" s="39"/>
      <c r="C40" s="39"/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/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/>
      <c r="BD40" s="26"/>
      <c r="BE40" s="26"/>
      <c r="BF40" s="27"/>
      <c r="BG40" s="27"/>
      <c r="BH40" s="27"/>
      <c r="BI40" s="6"/>
      <c r="BJ40" s="4"/>
    </row>
    <row r="41" spans="1:62" s="18" customFormat="1" ht="15" customHeight="1" x14ac:dyDescent="0.15">
      <c r="A41" s="265"/>
      <c r="B41" s="56"/>
      <c r="C41" s="56"/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/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/>
      <c r="BD41" s="26"/>
      <c r="BE41" s="26"/>
      <c r="BF41" s="27"/>
      <c r="BG41" s="27"/>
      <c r="BH41" s="27"/>
      <c r="BI41" s="6"/>
      <c r="BJ41" s="4"/>
    </row>
    <row r="42" spans="1:62" s="18" customFormat="1" ht="15" customHeight="1" x14ac:dyDescent="0.15">
      <c r="A42" s="263"/>
      <c r="B42" s="28"/>
      <c r="C42" s="28"/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/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/>
      <c r="BD42" s="26"/>
      <c r="BE42" s="26"/>
      <c r="BF42" s="27"/>
      <c r="BG42" s="27"/>
      <c r="BH42" s="27"/>
      <c r="BI42" s="6"/>
      <c r="BJ42" s="4"/>
    </row>
    <row r="43" spans="1:62" s="18" customFormat="1" ht="15" customHeight="1" x14ac:dyDescent="0.15">
      <c r="A43" s="264"/>
      <c r="B43" s="39"/>
      <c r="C43" s="39"/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/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/>
      <c r="BD43" s="26"/>
      <c r="BE43" s="26"/>
      <c r="BF43" s="27"/>
      <c r="BG43" s="27"/>
      <c r="BH43" s="27"/>
      <c r="BI43" s="6"/>
      <c r="BJ43" s="4"/>
    </row>
    <row r="44" spans="1:62" s="18" customFormat="1" ht="15" customHeight="1" x14ac:dyDescent="0.15">
      <c r="A44" s="264"/>
      <c r="B44" s="39"/>
      <c r="C44" s="39"/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/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/>
      <c r="BD44" s="26"/>
      <c r="BE44" s="26"/>
      <c r="BF44" s="27"/>
      <c r="BG44" s="27"/>
      <c r="BH44" s="27"/>
      <c r="BI44" s="6"/>
      <c r="BJ44" s="4"/>
    </row>
    <row r="45" spans="1:62" s="18" customFormat="1" ht="15" customHeight="1" x14ac:dyDescent="0.15">
      <c r="A45" s="264"/>
      <c r="B45" s="39"/>
      <c r="C45" s="39"/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/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/>
      <c r="BD45" s="26"/>
      <c r="BE45" s="26"/>
      <c r="BF45" s="27"/>
      <c r="BG45" s="27"/>
      <c r="BH45" s="27"/>
      <c r="BI45" s="6"/>
      <c r="BJ45" s="4"/>
    </row>
    <row r="46" spans="1:62" s="18" customFormat="1" ht="15" customHeight="1" x14ac:dyDescent="0.15">
      <c r="A46" s="264"/>
      <c r="B46" s="39"/>
      <c r="C46" s="39"/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/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/>
      <c r="BD46" s="26"/>
      <c r="BE46" s="26"/>
      <c r="BF46" s="27"/>
      <c r="BG46" s="27"/>
      <c r="BH46" s="27"/>
      <c r="BI46" s="6"/>
      <c r="BJ46" s="4"/>
    </row>
    <row r="47" spans="1:62" s="18" customFormat="1" ht="15" customHeight="1" x14ac:dyDescent="0.15">
      <c r="A47" s="264"/>
      <c r="B47" s="39"/>
      <c r="C47" s="39"/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/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/>
      <c r="BD47" s="26"/>
      <c r="BE47" s="26"/>
      <c r="BF47" s="27"/>
      <c r="BG47" s="27"/>
      <c r="BH47" s="27"/>
      <c r="BI47" s="6"/>
      <c r="BJ47" s="4"/>
    </row>
    <row r="48" spans="1:62" s="18" customFormat="1" ht="15" customHeight="1" x14ac:dyDescent="0.15">
      <c r="A48" s="264"/>
      <c r="B48" s="39"/>
      <c r="C48" s="39"/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/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/>
      <c r="BD48" s="26"/>
      <c r="BE48" s="26"/>
      <c r="BF48" s="27"/>
      <c r="BG48" s="27"/>
      <c r="BH48" s="27"/>
      <c r="BI48" s="6"/>
      <c r="BJ48" s="4"/>
    </row>
    <row r="49" spans="1:62" s="18" customFormat="1" ht="15" customHeight="1" x14ac:dyDescent="0.15">
      <c r="A49" s="264"/>
      <c r="B49" s="48"/>
      <c r="C49" s="48"/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/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/>
      <c r="BD49" s="26"/>
      <c r="BE49" s="26"/>
      <c r="BF49" s="27"/>
      <c r="BG49" s="27"/>
      <c r="BH49" s="27"/>
      <c r="BI49" s="6"/>
      <c r="BJ49" s="4"/>
    </row>
    <row r="50" spans="1:62" s="18" customFormat="1" ht="15" customHeight="1" x14ac:dyDescent="0.15">
      <c r="A50" s="264"/>
      <c r="B50" s="39"/>
      <c r="C50" s="39"/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/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/>
      <c r="BD50" s="26"/>
      <c r="BE50" s="26"/>
      <c r="BF50" s="27"/>
      <c r="BG50" s="27"/>
      <c r="BH50" s="27"/>
      <c r="BI50" s="6"/>
      <c r="BJ50" s="4"/>
    </row>
    <row r="51" spans="1:62" s="18" customFormat="1" ht="15" customHeight="1" x14ac:dyDescent="0.15">
      <c r="A51" s="265"/>
      <c r="B51" s="56"/>
      <c r="C51" s="56"/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/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/>
      <c r="BD51" s="26"/>
      <c r="BE51" s="26"/>
      <c r="BF51" s="27"/>
      <c r="BG51" s="27"/>
      <c r="BH51" s="27"/>
      <c r="BI51" s="6"/>
      <c r="BJ51" s="4"/>
    </row>
    <row r="52" spans="1:62" s="18" customFormat="1" ht="15" customHeight="1" x14ac:dyDescent="0.15">
      <c r="A52" s="263"/>
      <c r="B52" s="28"/>
      <c r="C52" s="29"/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/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/>
      <c r="BD52" s="26"/>
      <c r="BE52" s="26"/>
      <c r="BF52" s="27"/>
      <c r="BG52" s="27"/>
      <c r="BH52" s="26"/>
      <c r="BI52" s="6"/>
      <c r="BJ52" s="4"/>
    </row>
    <row r="53" spans="1:62" s="18" customFormat="1" ht="15" customHeight="1" x14ac:dyDescent="0.15">
      <c r="A53" s="264"/>
      <c r="B53" s="39"/>
      <c r="C53" s="39"/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/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/>
      <c r="BD53" s="26"/>
      <c r="BE53" s="26"/>
      <c r="BF53" s="27"/>
      <c r="BG53" s="27"/>
      <c r="BH53" s="26"/>
      <c r="BI53" s="6"/>
      <c r="BJ53" s="4"/>
    </row>
    <row r="54" spans="1:62" s="18" customFormat="1" ht="15" customHeight="1" x14ac:dyDescent="0.15">
      <c r="A54" s="264"/>
      <c r="B54" s="39"/>
      <c r="C54" s="39"/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/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/>
      <c r="BD54" s="26"/>
      <c r="BE54" s="26"/>
      <c r="BF54" s="27"/>
      <c r="BG54" s="27"/>
      <c r="BH54" s="26"/>
      <c r="BI54" s="6"/>
      <c r="BJ54" s="4"/>
    </row>
    <row r="55" spans="1:62" s="18" customFormat="1" ht="15" customHeight="1" x14ac:dyDescent="0.15">
      <c r="A55" s="264"/>
      <c r="B55" s="39"/>
      <c r="C55" s="39"/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/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/>
      <c r="BD55" s="26"/>
      <c r="BE55" s="26"/>
      <c r="BF55" s="27"/>
      <c r="BG55" s="27"/>
      <c r="BH55" s="26"/>
      <c r="BI55" s="6"/>
      <c r="BJ55" s="4"/>
    </row>
    <row r="56" spans="1:62" s="18" customFormat="1" ht="15" customHeight="1" x14ac:dyDescent="0.15">
      <c r="A56" s="264"/>
      <c r="B56" s="39"/>
      <c r="C56" s="39"/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/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/>
      <c r="BD56" s="26"/>
      <c r="BE56" s="26"/>
      <c r="BF56" s="27"/>
      <c r="BG56" s="27"/>
      <c r="BH56" s="26"/>
      <c r="BI56" s="6"/>
      <c r="BJ56" s="4"/>
    </row>
    <row r="57" spans="1:62" s="18" customFormat="1" ht="15" customHeight="1" x14ac:dyDescent="0.15">
      <c r="A57" s="265"/>
      <c r="B57" s="91"/>
      <c r="C57" s="91"/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/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/>
      <c r="BD57" s="26"/>
      <c r="BE57" s="26"/>
      <c r="BF57" s="27"/>
      <c r="BG57" s="27"/>
      <c r="BH57" s="26"/>
      <c r="BI57" s="6"/>
      <c r="BJ57" s="4"/>
    </row>
    <row r="58" spans="1:62" s="18" customFormat="1" ht="15" customHeight="1" x14ac:dyDescent="0.15">
      <c r="A58" s="263"/>
      <c r="B58" s="28"/>
      <c r="C58" s="29"/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/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/>
      <c r="BD58" s="26"/>
      <c r="BE58" s="26"/>
      <c r="BF58" s="27"/>
      <c r="BG58" s="27"/>
      <c r="BH58" s="27"/>
      <c r="BI58" s="6"/>
      <c r="BJ58" s="4"/>
    </row>
    <row r="59" spans="1:62" s="18" customFormat="1" ht="15" customHeight="1" x14ac:dyDescent="0.15">
      <c r="A59" s="264"/>
      <c r="B59" s="39"/>
      <c r="C59" s="39"/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/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/>
      <c r="BD59" s="26"/>
      <c r="BE59" s="26"/>
      <c r="BF59" s="27"/>
      <c r="BG59" s="27"/>
      <c r="BH59" s="27"/>
      <c r="BI59" s="6"/>
      <c r="BJ59" s="4"/>
    </row>
    <row r="60" spans="1:62" s="18" customFormat="1" ht="15" customHeight="1" x14ac:dyDescent="0.15">
      <c r="A60" s="265"/>
      <c r="B60" s="56"/>
      <c r="C60" s="56"/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/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/>
      <c r="BD60" s="26"/>
      <c r="BE60" s="26"/>
      <c r="BF60" s="27"/>
      <c r="BG60" s="27"/>
      <c r="BH60" s="27"/>
      <c r="BI60" s="6"/>
      <c r="BJ60" s="4"/>
    </row>
    <row r="61" spans="1:62" s="18" customFormat="1" ht="15" customHeight="1" x14ac:dyDescent="0.15">
      <c r="A61" s="263"/>
      <c r="B61" s="28"/>
      <c r="C61" s="29"/>
      <c r="D61" s="54"/>
      <c r="E61" s="9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0"/>
      <c r="V61" s="34"/>
      <c r="W61" s="35"/>
      <c r="X61" s="97"/>
      <c r="Y61" s="98"/>
      <c r="Z61" s="38"/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/>
      <c r="BD61" s="26"/>
      <c r="BE61" s="26"/>
      <c r="BF61" s="27"/>
      <c r="BG61" s="27"/>
      <c r="BH61" s="26"/>
      <c r="BI61" s="6"/>
      <c r="BJ61" s="4"/>
    </row>
    <row r="62" spans="1:62" s="18" customFormat="1" ht="15" customHeight="1" x14ac:dyDescent="0.15">
      <c r="A62" s="264"/>
      <c r="B62" s="39"/>
      <c r="C62" s="39"/>
      <c r="D62" s="54"/>
      <c r="E62" s="9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0"/>
      <c r="V62" s="44"/>
      <c r="W62" s="45"/>
      <c r="X62" s="99"/>
      <c r="Y62" s="100"/>
      <c r="Z62" s="38"/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/>
      <c r="BD62" s="26"/>
      <c r="BE62" s="26"/>
      <c r="BF62" s="27"/>
      <c r="BG62" s="27"/>
      <c r="BH62" s="26"/>
      <c r="BI62" s="6"/>
      <c r="BJ62" s="4"/>
    </row>
    <row r="63" spans="1:62" s="18" customFormat="1" ht="15" customHeight="1" x14ac:dyDescent="0.15">
      <c r="A63" s="264"/>
      <c r="B63" s="39"/>
      <c r="C63" s="39"/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/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/>
      <c r="BD63" s="26"/>
      <c r="BE63" s="26"/>
      <c r="BF63" s="27"/>
      <c r="BG63" s="27"/>
      <c r="BH63" s="26"/>
      <c r="BI63" s="6"/>
      <c r="BJ63" s="4"/>
    </row>
    <row r="64" spans="1:62" s="18" customFormat="1" ht="15" customHeight="1" x14ac:dyDescent="0.15">
      <c r="A64" s="264"/>
      <c r="B64" s="39"/>
      <c r="C64" s="39"/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/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/>
      <c r="BD64" s="26"/>
      <c r="BE64" s="26"/>
      <c r="BF64" s="27"/>
      <c r="BG64" s="27"/>
      <c r="BH64" s="26"/>
      <c r="BI64" s="6"/>
      <c r="BJ64" s="4"/>
    </row>
    <row r="65" spans="1:62" s="18" customFormat="1" ht="15" customHeight="1" x14ac:dyDescent="0.15">
      <c r="A65" s="264"/>
      <c r="B65" s="39"/>
      <c r="C65" s="39"/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/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/>
      <c r="BD65" s="26"/>
      <c r="BE65" s="26"/>
      <c r="BF65" s="27"/>
      <c r="BG65" s="27"/>
      <c r="BH65" s="26"/>
      <c r="BI65" s="6"/>
      <c r="BJ65" s="4"/>
    </row>
    <row r="66" spans="1:62" s="18" customFormat="1" ht="15" customHeight="1" x14ac:dyDescent="0.15">
      <c r="A66" s="265"/>
      <c r="B66" s="56"/>
      <c r="C66" s="56"/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/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/>
      <c r="BD66" s="26"/>
      <c r="BE66" s="26"/>
      <c r="BF66" s="27"/>
      <c r="BG66" s="27"/>
      <c r="BH66" s="26"/>
      <c r="BI66" s="6"/>
      <c r="BJ66" s="4"/>
    </row>
    <row r="67" spans="1:62" s="18" customFormat="1" ht="15" customHeight="1" x14ac:dyDescent="0.15">
      <c r="A67" s="263"/>
      <c r="B67" s="28"/>
      <c r="C67" s="29"/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/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/>
      <c r="BD67" s="26"/>
      <c r="BE67" s="26"/>
      <c r="BF67" s="27"/>
      <c r="BG67" s="27"/>
      <c r="BH67" s="26"/>
      <c r="BI67" s="6"/>
      <c r="BJ67" s="4"/>
    </row>
    <row r="68" spans="1:62" s="18" customFormat="1" ht="15" customHeight="1" x14ac:dyDescent="0.15">
      <c r="A68" s="264"/>
      <c r="B68" s="91"/>
      <c r="C68" s="91"/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/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/>
      <c r="BD68" s="26"/>
      <c r="BE68" s="26"/>
      <c r="BF68" s="27"/>
      <c r="BG68" s="27"/>
      <c r="BH68" s="26"/>
      <c r="BI68" s="6"/>
      <c r="BJ68" s="4"/>
    </row>
    <row r="69" spans="1:62" s="18" customFormat="1" ht="15" customHeight="1" x14ac:dyDescent="0.15">
      <c r="A69" s="264"/>
      <c r="B69" s="91"/>
      <c r="C69" s="91"/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/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/>
      <c r="BD69" s="26"/>
      <c r="BE69" s="26"/>
      <c r="BF69" s="27"/>
      <c r="BG69" s="27"/>
      <c r="BH69" s="26"/>
      <c r="BI69" s="6"/>
      <c r="BJ69" s="4"/>
    </row>
    <row r="70" spans="1:62" s="18" customFormat="1" ht="15" customHeight="1" x14ac:dyDescent="0.15">
      <c r="A70" s="265"/>
      <c r="B70" s="39"/>
      <c r="C70" s="39"/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/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/>
      <c r="BD70" s="26"/>
      <c r="BE70" s="26"/>
      <c r="BF70" s="27"/>
      <c r="BG70" s="27"/>
      <c r="BH70" s="26"/>
      <c r="BI70" s="6"/>
      <c r="BJ70" s="4"/>
    </row>
    <row r="71" spans="1:62" s="18" customFormat="1" ht="15" customHeight="1" x14ac:dyDescent="0.15">
      <c r="A71" s="263"/>
      <c r="B71" s="28"/>
      <c r="C71" s="28"/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/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/>
      <c r="BD71" s="26"/>
      <c r="BE71" s="26"/>
      <c r="BF71" s="27"/>
      <c r="BG71" s="27"/>
      <c r="BH71" s="27"/>
      <c r="BI71" s="6"/>
      <c r="BJ71" s="4"/>
    </row>
    <row r="72" spans="1:62" s="18" customFormat="1" ht="15" customHeight="1" x14ac:dyDescent="0.15">
      <c r="A72" s="264"/>
      <c r="B72" s="39"/>
      <c r="C72" s="39"/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/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/>
      <c r="BD72" s="26"/>
      <c r="BE72" s="26"/>
      <c r="BF72" s="27"/>
      <c r="BG72" s="27"/>
      <c r="BH72" s="27"/>
      <c r="BI72" s="6"/>
      <c r="BJ72" s="4"/>
    </row>
    <row r="73" spans="1:62" s="18" customFormat="1" ht="15" customHeight="1" x14ac:dyDescent="0.15">
      <c r="A73" s="264"/>
      <c r="B73" s="39"/>
      <c r="C73" s="39"/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/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/>
      <c r="BD73" s="26"/>
      <c r="BE73" s="26"/>
      <c r="BF73" s="27"/>
      <c r="BG73" s="27"/>
      <c r="BH73" s="27"/>
      <c r="BI73" s="6"/>
      <c r="BJ73" s="4"/>
    </row>
    <row r="74" spans="1:62" s="18" customFormat="1" ht="15" customHeight="1" x14ac:dyDescent="0.15">
      <c r="A74" s="264"/>
      <c r="B74" s="39"/>
      <c r="C74" s="39"/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/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/>
      <c r="BD74" s="26"/>
      <c r="BE74" s="26"/>
      <c r="BF74" s="27"/>
      <c r="BG74" s="27"/>
      <c r="BH74" s="27"/>
      <c r="BI74" s="6"/>
      <c r="BJ74" s="4"/>
    </row>
    <row r="75" spans="1:62" s="18" customFormat="1" ht="15" customHeight="1" x14ac:dyDescent="0.15">
      <c r="A75" s="264"/>
      <c r="B75" s="39"/>
      <c r="C75" s="39"/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/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/>
      <c r="BD75" s="26"/>
      <c r="BE75" s="26"/>
      <c r="BF75" s="27"/>
      <c r="BG75" s="27"/>
      <c r="BH75" s="27"/>
      <c r="BI75" s="6"/>
      <c r="BJ75" s="4"/>
    </row>
    <row r="76" spans="1:62" s="18" customFormat="1" ht="15" customHeight="1" x14ac:dyDescent="0.15">
      <c r="A76" s="264"/>
      <c r="B76" s="39"/>
      <c r="C76" s="3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/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/>
      <c r="BD76" s="26"/>
      <c r="BE76" s="26"/>
      <c r="BF76" s="27"/>
      <c r="BG76" s="27"/>
      <c r="BH76" s="27"/>
      <c r="BI76" s="6"/>
      <c r="BJ76" s="4"/>
    </row>
    <row r="77" spans="1:62" s="18" customFormat="1" ht="15" customHeight="1" x14ac:dyDescent="0.15">
      <c r="A77" s="265"/>
      <c r="B77" s="56"/>
      <c r="C77" s="56"/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/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/>
      <c r="BD77" s="6"/>
      <c r="BE77" s="6"/>
      <c r="BF77" s="6"/>
      <c r="BG77" s="6"/>
      <c r="BH77" s="6"/>
      <c r="BI77" s="6"/>
      <c r="BJ77" s="4"/>
    </row>
    <row r="78" spans="1:62" s="7" customFormat="1" ht="30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63"/>
      <c r="B79" s="298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64"/>
      <c r="B80" s="299"/>
      <c r="C80" s="287"/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3"/>
      <c r="U80" s="281"/>
      <c r="V80" s="28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65"/>
      <c r="B81" s="300"/>
      <c r="C81" s="289"/>
      <c r="D81" s="20"/>
      <c r="E81" s="21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24"/>
      <c r="U81" s="20"/>
      <c r="V81" s="110"/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63"/>
      <c r="B82" s="28"/>
      <c r="C82" s="111"/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/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/>
      <c r="BD82" s="26"/>
      <c r="BE82" s="26"/>
      <c r="BF82" s="27"/>
      <c r="BG82" s="26"/>
      <c r="BH82" s="27"/>
      <c r="BI82" s="6"/>
      <c r="BJ82" s="4"/>
    </row>
    <row r="83" spans="1:67" s="18" customFormat="1" ht="15" customHeight="1" x14ac:dyDescent="0.15">
      <c r="A83" s="264"/>
      <c r="B83" s="39"/>
      <c r="C83" s="113"/>
      <c r="D83" s="40"/>
      <c r="E83" s="41"/>
      <c r="F83" s="42"/>
      <c r="G83" s="42"/>
      <c r="H83" s="4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3"/>
      <c r="U83" s="40"/>
      <c r="V83" s="43"/>
      <c r="W83" s="38"/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/>
      <c r="BD83" s="26"/>
      <c r="BE83" s="26"/>
      <c r="BF83" s="27"/>
      <c r="BG83" s="26"/>
      <c r="BH83" s="27"/>
      <c r="BI83" s="6"/>
      <c r="BJ83" s="4"/>
    </row>
    <row r="84" spans="1:67" s="18" customFormat="1" ht="15" customHeight="1" x14ac:dyDescent="0.15">
      <c r="A84" s="264"/>
      <c r="B84" s="39"/>
      <c r="C84" s="113"/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/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/>
      <c r="BD84" s="26"/>
      <c r="BE84" s="26"/>
      <c r="BF84" s="27"/>
      <c r="BG84" s="26"/>
      <c r="BH84" s="27"/>
      <c r="BI84" s="6"/>
      <c r="BJ84" s="4"/>
    </row>
    <row r="85" spans="1:67" s="18" customFormat="1" ht="15" customHeight="1" x14ac:dyDescent="0.15">
      <c r="A85" s="264"/>
      <c r="B85" s="39"/>
      <c r="C85" s="113"/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/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/>
      <c r="BD85" s="26"/>
      <c r="BE85" s="26"/>
      <c r="BF85" s="27"/>
      <c r="BG85" s="26"/>
      <c r="BH85" s="27"/>
      <c r="BI85" s="6"/>
      <c r="BJ85" s="4"/>
    </row>
    <row r="86" spans="1:67" s="18" customFormat="1" ht="15" customHeight="1" x14ac:dyDescent="0.15">
      <c r="A86" s="264"/>
      <c r="B86" s="91"/>
      <c r="C86" s="114"/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/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/>
      <c r="BD86" s="26"/>
      <c r="BE86" s="26"/>
      <c r="BF86" s="27"/>
      <c r="BG86" s="26"/>
      <c r="BH86" s="27"/>
      <c r="BI86" s="6"/>
      <c r="BJ86" s="4"/>
    </row>
    <row r="87" spans="1:67" s="18" customFormat="1" ht="15" customHeight="1" x14ac:dyDescent="0.15">
      <c r="A87" s="265"/>
      <c r="B87" s="56"/>
      <c r="C87" s="116"/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/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/>
      <c r="BD87" s="26"/>
      <c r="BE87" s="26"/>
      <c r="BF87" s="27"/>
      <c r="BG87" s="26"/>
      <c r="BH87" s="27"/>
      <c r="BI87" s="6"/>
      <c r="BJ87" s="4"/>
    </row>
    <row r="88" spans="1:67" s="18" customFormat="1" ht="15" customHeight="1" x14ac:dyDescent="0.15">
      <c r="A88" s="263"/>
      <c r="B88" s="28"/>
      <c r="C88" s="111"/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/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/>
      <c r="BD88" s="26"/>
      <c r="BE88" s="26"/>
      <c r="BF88" s="27"/>
      <c r="BG88" s="26"/>
      <c r="BH88" s="27"/>
      <c r="BI88" s="6"/>
      <c r="BJ88" s="4"/>
    </row>
    <row r="89" spans="1:67" s="18" customFormat="1" ht="15" customHeight="1" x14ac:dyDescent="0.15">
      <c r="A89" s="264"/>
      <c r="B89" s="39"/>
      <c r="C89" s="113"/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/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/>
      <c r="BD89" s="26"/>
      <c r="BE89" s="26"/>
      <c r="BF89" s="27"/>
      <c r="BG89" s="26"/>
      <c r="BH89" s="27"/>
      <c r="BI89" s="6"/>
      <c r="BJ89" s="4"/>
    </row>
    <row r="90" spans="1:67" s="18" customFormat="1" ht="15" customHeight="1" x14ac:dyDescent="0.15">
      <c r="A90" s="264"/>
      <c r="B90" s="39"/>
      <c r="C90" s="113"/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/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/>
      <c r="BD90" s="26"/>
      <c r="BE90" s="26"/>
      <c r="BF90" s="27"/>
      <c r="BG90" s="26"/>
      <c r="BH90" s="27"/>
      <c r="BI90" s="6"/>
      <c r="BJ90" s="4"/>
    </row>
    <row r="91" spans="1:67" s="18" customFormat="1" ht="15" customHeight="1" x14ac:dyDescent="0.15">
      <c r="A91" s="264"/>
      <c r="B91" s="39"/>
      <c r="C91" s="113"/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/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/>
      <c r="BD91" s="26"/>
      <c r="BE91" s="26"/>
      <c r="BF91" s="27"/>
      <c r="BG91" s="26"/>
      <c r="BH91" s="27"/>
      <c r="BI91" s="6"/>
      <c r="BJ91" s="4"/>
    </row>
    <row r="92" spans="1:67" s="18" customFormat="1" ht="15" customHeight="1" x14ac:dyDescent="0.15">
      <c r="A92" s="264"/>
      <c r="B92" s="91"/>
      <c r="C92" s="114"/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/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/>
      <c r="BD92" s="26"/>
      <c r="BE92" s="26"/>
      <c r="BF92" s="27"/>
      <c r="BG92" s="26"/>
      <c r="BH92" s="27"/>
      <c r="BI92" s="6"/>
      <c r="BJ92" s="4"/>
    </row>
    <row r="93" spans="1:67" s="18" customFormat="1" ht="15" customHeight="1" x14ac:dyDescent="0.15">
      <c r="A93" s="265"/>
      <c r="B93" s="56"/>
      <c r="C93" s="116"/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/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/>
      <c r="BD93" s="26"/>
      <c r="BE93" s="26"/>
      <c r="BF93" s="27"/>
      <c r="BG93" s="26"/>
      <c r="BH93" s="27"/>
      <c r="BI93" s="6"/>
      <c r="BJ93" s="4"/>
    </row>
    <row r="94" spans="1:67" s="7" customFormat="1" ht="30" customHeight="1" x14ac:dyDescent="0.2">
      <c r="A94" s="1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63"/>
      <c r="B95" s="176"/>
      <c r="C95" s="175"/>
      <c r="D95" s="175"/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64"/>
      <c r="B96" s="119"/>
      <c r="C96" s="97"/>
      <c r="D96" s="97"/>
      <c r="E96" s="120"/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/>
      <c r="BD96" s="2"/>
      <c r="BE96" s="2"/>
      <c r="BG96" s="122"/>
      <c r="BH96" s="108"/>
      <c r="BI96" s="108"/>
    </row>
    <row r="97" spans="1:93" s="18" customFormat="1" ht="15" customHeight="1" x14ac:dyDescent="0.15">
      <c r="A97" s="264"/>
      <c r="B97" s="123"/>
      <c r="C97" s="124"/>
      <c r="D97" s="124"/>
      <c r="E97" s="120"/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/>
      <c r="BD97" s="2"/>
      <c r="BE97" s="2"/>
      <c r="BG97" s="122"/>
      <c r="BH97" s="108"/>
      <c r="BI97" s="108"/>
    </row>
    <row r="98" spans="1:93" s="18" customFormat="1" ht="15" customHeight="1" x14ac:dyDescent="0.15">
      <c r="A98" s="264"/>
      <c r="B98" s="123"/>
      <c r="C98" s="124"/>
      <c r="D98" s="124"/>
      <c r="E98" s="120"/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/>
      <c r="BD98" s="2"/>
      <c r="BE98" s="2"/>
      <c r="BG98" s="122"/>
      <c r="BH98" s="108"/>
      <c r="BI98" s="108"/>
    </row>
    <row r="99" spans="1:93" s="18" customFormat="1" ht="15" customHeight="1" x14ac:dyDescent="0.15">
      <c r="A99" s="264"/>
      <c r="B99" s="123"/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/>
      <c r="BD99" s="2"/>
      <c r="BE99" s="2"/>
      <c r="BG99" s="7"/>
      <c r="BH99" s="108"/>
      <c r="BI99" s="108"/>
    </row>
    <row r="100" spans="1:93" s="18" customFormat="1" ht="15" customHeight="1" x14ac:dyDescent="0.15">
      <c r="A100" s="264"/>
      <c r="B100" s="123"/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/>
      <c r="BD100" s="2"/>
      <c r="BE100" s="2"/>
      <c r="BG100" s="7"/>
      <c r="BH100" s="108"/>
      <c r="BI100" s="108"/>
    </row>
    <row r="101" spans="1:93" s="18" customFormat="1" ht="15" customHeight="1" x14ac:dyDescent="0.15">
      <c r="A101" s="264"/>
      <c r="B101" s="123"/>
      <c r="C101" s="124"/>
      <c r="D101" s="124"/>
      <c r="E101" s="120"/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/>
      <c r="BD101" s="2"/>
      <c r="BE101" s="2"/>
      <c r="BG101" s="122"/>
      <c r="BH101" s="108"/>
      <c r="BI101" s="108"/>
    </row>
    <row r="102" spans="1:93" s="18" customFormat="1" ht="15" customHeight="1" x14ac:dyDescent="0.15">
      <c r="A102" s="264"/>
      <c r="B102" s="123"/>
      <c r="C102" s="124"/>
      <c r="D102" s="124"/>
      <c r="E102" s="120"/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/>
      <c r="BD102" s="2"/>
      <c r="BE102" s="2"/>
      <c r="BG102" s="122"/>
      <c r="BH102" s="108"/>
      <c r="BI102" s="108"/>
    </row>
    <row r="103" spans="1:93" s="18" customFormat="1" ht="15" customHeight="1" x14ac:dyDescent="0.15">
      <c r="A103" s="265"/>
      <c r="B103" s="128"/>
      <c r="C103" s="129"/>
      <c r="D103" s="129"/>
      <c r="E103" s="120"/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/>
      <c r="BD103" s="2"/>
      <c r="BE103" s="2"/>
      <c r="BG103" s="122"/>
      <c r="BH103" s="108"/>
      <c r="BI103" s="108"/>
    </row>
    <row r="104" spans="1:93" s="7" customFormat="1" ht="30" customHeight="1" x14ac:dyDescent="0.2">
      <c r="A104" s="130"/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/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63"/>
      <c r="B106" s="263"/>
      <c r="C106" s="263"/>
      <c r="D106" s="267"/>
      <c r="E106" s="268"/>
      <c r="F106" s="268"/>
      <c r="G106" s="268"/>
      <c r="H106" s="268"/>
      <c r="I106" s="268"/>
      <c r="J106" s="269"/>
      <c r="K106" s="313"/>
      <c r="L106" s="314"/>
      <c r="M106" s="270"/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10.5" x14ac:dyDescent="0.15">
      <c r="A107" s="265"/>
      <c r="B107" s="265"/>
      <c r="C107" s="265"/>
      <c r="D107" s="135"/>
      <c r="E107" s="136"/>
      <c r="F107" s="136"/>
      <c r="G107" s="136"/>
      <c r="H107" s="136"/>
      <c r="I107" s="137"/>
      <c r="J107" s="138"/>
      <c r="K107" s="139"/>
      <c r="L107" s="140"/>
      <c r="M107" s="271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63"/>
      <c r="B108" s="141"/>
      <c r="C108" s="142"/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64"/>
      <c r="B109" s="145"/>
      <c r="C109" s="113"/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64"/>
      <c r="B110" s="145"/>
      <c r="C110" s="113"/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65"/>
      <c r="B111" s="146"/>
      <c r="C111" s="116"/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70"/>
      <c r="B112" s="141"/>
      <c r="C112" s="111"/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322"/>
      <c r="B113" s="145"/>
      <c r="C113" s="148"/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322"/>
      <c r="B114" s="145"/>
      <c r="C114" s="113"/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71"/>
      <c r="B115" s="146"/>
      <c r="C115" s="116"/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70"/>
      <c r="B116" s="141"/>
      <c r="C116" s="111"/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322"/>
      <c r="B117" s="145"/>
      <c r="C117" s="148"/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322"/>
      <c r="B118" s="145"/>
      <c r="C118" s="113"/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71"/>
      <c r="B119" s="146"/>
      <c r="C119" s="116"/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70"/>
      <c r="B120" s="141"/>
      <c r="C120" s="111"/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322"/>
      <c r="B121" s="145"/>
      <c r="C121" s="148"/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322"/>
      <c r="B122" s="145"/>
      <c r="C122" s="113"/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71"/>
      <c r="B123" s="146"/>
      <c r="C123" s="116"/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/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10.5" x14ac:dyDescent="0.15">
      <c r="A125" s="176"/>
      <c r="B125" s="150"/>
      <c r="C125" s="151"/>
      <c r="D125" s="152"/>
      <c r="E125" s="152"/>
      <c r="F125" s="152"/>
      <c r="G125" s="152"/>
      <c r="H125" s="153"/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/>
      <c r="B126" s="111"/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/>
      <c r="B127" s="148"/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/>
      <c r="B128" s="113"/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/>
      <c r="B129" s="116"/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/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6"/>
      <c r="B131" s="150"/>
      <c r="C131" s="151"/>
      <c r="D131" s="152"/>
      <c r="E131" s="152"/>
      <c r="F131" s="152"/>
      <c r="G131" s="152"/>
      <c r="H131" s="153"/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/>
      <c r="B132" s="111"/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10.5" x14ac:dyDescent="0.15">
      <c r="A133" s="145"/>
      <c r="B133" s="113"/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/>
      <c r="B134" s="113"/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/>
      <c r="B135" s="113"/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/>
      <c r="B136" s="114"/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/>
      <c r="B137" s="116"/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/>
      <c r="BL200" s="168"/>
    </row>
    <row r="201" spans="1:64" ht="20.25" hidden="1" customHeight="1" x14ac:dyDescent="0.2"/>
    <row r="202" spans="1:64" ht="15" hidden="1" customHeight="1" x14ac:dyDescent="0.2"/>
    <row r="203" spans="1:64" ht="15" hidden="1" customHeight="1" x14ac:dyDescent="0.2"/>
    <row r="260" spans="1:56" ht="15" hidden="1" customHeight="1" x14ac:dyDescent="0.2">
      <c r="A260" s="169"/>
      <c r="BD260" s="170"/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sqref="A1:XFD1048576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/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96"/>
      <c r="B7" s="296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98"/>
      <c r="B9" s="298"/>
      <c r="C9" s="281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321"/>
      <c r="W9" s="318"/>
      <c r="X9" s="315"/>
      <c r="Y9" s="316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99"/>
      <c r="B10" s="299"/>
      <c r="C10" s="266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3"/>
      <c r="U10" s="317"/>
      <c r="V10" s="281"/>
      <c r="W10" s="319"/>
      <c r="X10" s="317"/>
      <c r="Y10" s="317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300"/>
      <c r="B11" s="300"/>
      <c r="C11" s="266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0"/>
      <c r="V11" s="25"/>
      <c r="W11" s="320"/>
      <c r="X11" s="20"/>
      <c r="Y11" s="175"/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63"/>
      <c r="B12" s="28"/>
      <c r="C12" s="29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/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/>
      <c r="BD12" s="26"/>
      <c r="BE12" s="26"/>
      <c r="BF12" s="27"/>
      <c r="BG12" s="27"/>
      <c r="BH12" s="27"/>
      <c r="BI12" s="6"/>
      <c r="BJ12" s="4"/>
    </row>
    <row r="13" spans="1:63" s="18" customFormat="1" ht="15" customHeight="1" x14ac:dyDescent="0.15">
      <c r="A13" s="264"/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/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/>
      <c r="BD13" s="26"/>
      <c r="BE13" s="26"/>
      <c r="BF13" s="27"/>
      <c r="BG13" s="27"/>
      <c r="BH13" s="27"/>
      <c r="BI13" s="6"/>
      <c r="BJ13" s="4"/>
    </row>
    <row r="14" spans="1:63" s="18" customFormat="1" ht="15" customHeight="1" x14ac:dyDescent="0.15">
      <c r="A14" s="264"/>
      <c r="B14" s="39"/>
      <c r="C14" s="39"/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/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/>
      <c r="BD14" s="26"/>
      <c r="BE14" s="26"/>
      <c r="BF14" s="27"/>
      <c r="BG14" s="27"/>
      <c r="BH14" s="27"/>
      <c r="BI14" s="6"/>
      <c r="BJ14" s="4"/>
    </row>
    <row r="15" spans="1:63" s="18" customFormat="1" ht="15" customHeight="1" x14ac:dyDescent="0.15">
      <c r="A15" s="264"/>
      <c r="B15" s="39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/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/>
      <c r="BD15" s="26"/>
      <c r="BE15" s="26"/>
      <c r="BF15" s="27"/>
      <c r="BG15" s="27"/>
      <c r="BH15" s="27"/>
      <c r="BI15" s="6"/>
      <c r="BJ15" s="4"/>
    </row>
    <row r="16" spans="1:63" s="18" customFormat="1" ht="15" customHeight="1" x14ac:dyDescent="0.15">
      <c r="A16" s="264"/>
      <c r="B16" s="39"/>
      <c r="C16" s="39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/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/>
      <c r="BD16" s="26"/>
      <c r="BE16" s="26"/>
      <c r="BF16" s="27"/>
      <c r="BG16" s="27"/>
      <c r="BH16" s="27"/>
      <c r="BI16" s="6"/>
      <c r="BJ16" s="4"/>
    </row>
    <row r="17" spans="1:62" s="18" customFormat="1" ht="15" customHeight="1" x14ac:dyDescent="0.15">
      <c r="A17" s="264"/>
      <c r="B17" s="39"/>
      <c r="C17" s="39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/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/>
      <c r="BD17" s="26"/>
      <c r="BE17" s="26"/>
      <c r="BF17" s="27"/>
      <c r="BG17" s="27"/>
      <c r="BH17" s="27"/>
      <c r="BI17" s="6"/>
      <c r="BJ17" s="4"/>
    </row>
    <row r="18" spans="1:62" s="18" customFormat="1" ht="15" customHeight="1" x14ac:dyDescent="0.15">
      <c r="A18" s="264"/>
      <c r="B18" s="39"/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/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/>
      <c r="BD18" s="26"/>
      <c r="BE18" s="26"/>
      <c r="BF18" s="27"/>
      <c r="BG18" s="27"/>
      <c r="BH18" s="27"/>
      <c r="BI18" s="6"/>
      <c r="BJ18" s="4"/>
    </row>
    <row r="19" spans="1:62" s="18" customFormat="1" ht="15" customHeight="1" x14ac:dyDescent="0.15">
      <c r="A19" s="264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/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/>
      <c r="BD19" s="26"/>
      <c r="BE19" s="26"/>
      <c r="BF19" s="27"/>
      <c r="BG19" s="27"/>
      <c r="BH19" s="27"/>
      <c r="BI19" s="6"/>
      <c r="BJ19" s="4"/>
    </row>
    <row r="20" spans="1:62" s="18" customFormat="1" ht="15" customHeight="1" x14ac:dyDescent="0.15">
      <c r="A20" s="264"/>
      <c r="B20" s="39"/>
      <c r="C20" s="39"/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/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/>
      <c r="BD20" s="26"/>
      <c r="BE20" s="26"/>
      <c r="BF20" s="27"/>
      <c r="BG20" s="27"/>
      <c r="BH20" s="27"/>
      <c r="BI20" s="6"/>
      <c r="BJ20" s="4"/>
    </row>
    <row r="21" spans="1:62" s="18" customFormat="1" ht="15" customHeight="1" x14ac:dyDescent="0.15">
      <c r="A21" s="265"/>
      <c r="B21" s="56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/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/>
      <c r="BD21" s="26"/>
      <c r="BE21" s="26"/>
      <c r="BF21" s="27"/>
      <c r="BG21" s="27"/>
      <c r="BH21" s="27"/>
      <c r="BI21" s="6"/>
      <c r="BJ21" s="4"/>
    </row>
    <row r="22" spans="1:62" s="18" customFormat="1" ht="15" customHeight="1" x14ac:dyDescent="0.15">
      <c r="A22" s="263"/>
      <c r="B22" s="28"/>
      <c r="C22" s="29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/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/>
      <c r="BD22" s="26"/>
      <c r="BE22" s="26"/>
      <c r="BF22" s="27"/>
      <c r="BG22" s="27"/>
      <c r="BH22" s="27"/>
      <c r="BI22" s="6"/>
      <c r="BJ22" s="4"/>
    </row>
    <row r="23" spans="1:62" s="18" customFormat="1" ht="15" customHeight="1" x14ac:dyDescent="0.15">
      <c r="A23" s="264"/>
      <c r="B23" s="39"/>
      <c r="C23" s="39"/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/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/>
      <c r="BD23" s="26"/>
      <c r="BE23" s="26"/>
      <c r="BF23" s="27"/>
      <c r="BG23" s="27"/>
      <c r="BH23" s="27"/>
      <c r="BI23" s="6"/>
      <c r="BJ23" s="4"/>
    </row>
    <row r="24" spans="1:62" s="18" customFormat="1" ht="15" customHeight="1" x14ac:dyDescent="0.15">
      <c r="A24" s="264"/>
      <c r="B24" s="39"/>
      <c r="C24" s="39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/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/>
      <c r="BD24" s="26"/>
      <c r="BE24" s="26"/>
      <c r="BF24" s="27"/>
      <c r="BG24" s="27"/>
      <c r="BH24" s="27"/>
      <c r="BI24" s="6"/>
      <c r="BJ24" s="4"/>
    </row>
    <row r="25" spans="1:62" s="18" customFormat="1" ht="15" customHeight="1" x14ac:dyDescent="0.15">
      <c r="A25" s="264"/>
      <c r="B25" s="39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/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/>
      <c r="BD25" s="26"/>
      <c r="BE25" s="26"/>
      <c r="BF25" s="27"/>
      <c r="BG25" s="27"/>
      <c r="BH25" s="27"/>
      <c r="BI25" s="6"/>
      <c r="BJ25" s="4"/>
    </row>
    <row r="26" spans="1:62" s="18" customFormat="1" ht="15" customHeight="1" x14ac:dyDescent="0.15">
      <c r="A26" s="264"/>
      <c r="B26" s="39"/>
      <c r="C26" s="39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/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/>
      <c r="BD26" s="26"/>
      <c r="BE26" s="26"/>
      <c r="BF26" s="27"/>
      <c r="BG26" s="27"/>
      <c r="BH26" s="27"/>
      <c r="BI26" s="6"/>
      <c r="BJ26" s="4"/>
    </row>
    <row r="27" spans="1:62" s="18" customFormat="1" ht="15" customHeight="1" x14ac:dyDescent="0.15">
      <c r="A27" s="264"/>
      <c r="B27" s="39"/>
      <c r="C27" s="3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/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/>
      <c r="BD27" s="26"/>
      <c r="BE27" s="26"/>
      <c r="BF27" s="27"/>
      <c r="BG27" s="27"/>
      <c r="BH27" s="27"/>
      <c r="BI27" s="6"/>
      <c r="BJ27" s="4"/>
    </row>
    <row r="28" spans="1:62" s="18" customFormat="1" ht="15" customHeight="1" x14ac:dyDescent="0.15">
      <c r="A28" s="264"/>
      <c r="B28" s="39"/>
      <c r="C28" s="3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/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/>
      <c r="BD28" s="26"/>
      <c r="BE28" s="26"/>
      <c r="BF28" s="27"/>
      <c r="BG28" s="27"/>
      <c r="BH28" s="27"/>
      <c r="BI28" s="6"/>
      <c r="BJ28" s="4"/>
    </row>
    <row r="29" spans="1:62" s="18" customFormat="1" ht="15" customHeight="1" x14ac:dyDescent="0.15">
      <c r="A29" s="264"/>
      <c r="B29" s="48"/>
      <c r="C29" s="48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/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/>
      <c r="BD29" s="26"/>
      <c r="BE29" s="26"/>
      <c r="BF29" s="27"/>
      <c r="BG29" s="27"/>
      <c r="BH29" s="27"/>
      <c r="BI29" s="6"/>
      <c r="BJ29" s="4"/>
    </row>
    <row r="30" spans="1:62" s="18" customFormat="1" ht="15" customHeight="1" x14ac:dyDescent="0.15">
      <c r="A30" s="264"/>
      <c r="B30" s="39"/>
      <c r="C30" s="3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/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/>
      <c r="BD30" s="26"/>
      <c r="BE30" s="26"/>
      <c r="BF30" s="27"/>
      <c r="BG30" s="27"/>
      <c r="BH30" s="27"/>
      <c r="BI30" s="6"/>
      <c r="BJ30" s="4"/>
    </row>
    <row r="31" spans="1:62" s="18" customFormat="1" ht="15" customHeight="1" x14ac:dyDescent="0.15">
      <c r="A31" s="265"/>
      <c r="B31" s="56"/>
      <c r="C31" s="56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/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/>
      <c r="BD31" s="26"/>
      <c r="BE31" s="26"/>
      <c r="BF31" s="27"/>
      <c r="BG31" s="27"/>
      <c r="BH31" s="27"/>
      <c r="BI31" s="6"/>
      <c r="BJ31" s="4"/>
    </row>
    <row r="32" spans="1:62" s="18" customFormat="1" ht="15" customHeight="1" x14ac:dyDescent="0.15">
      <c r="A32" s="263"/>
      <c r="B32" s="28"/>
      <c r="C32" s="29"/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/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/>
      <c r="BD32" s="26"/>
      <c r="BE32" s="26"/>
      <c r="BF32" s="27"/>
      <c r="BG32" s="27"/>
      <c r="BH32" s="27"/>
      <c r="BI32" s="6"/>
      <c r="BJ32" s="4"/>
    </row>
    <row r="33" spans="1:62" s="18" customFormat="1" ht="15" customHeight="1" x14ac:dyDescent="0.15">
      <c r="A33" s="264"/>
      <c r="B33" s="39"/>
      <c r="C33" s="39"/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/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/>
      <c r="BD33" s="26"/>
      <c r="BE33" s="26"/>
      <c r="BF33" s="27"/>
      <c r="BG33" s="27"/>
      <c r="BH33" s="27"/>
      <c r="BI33" s="6"/>
      <c r="BJ33" s="4"/>
    </row>
    <row r="34" spans="1:62" s="18" customFormat="1" ht="15" customHeight="1" x14ac:dyDescent="0.15">
      <c r="A34" s="264"/>
      <c r="B34" s="39"/>
      <c r="C34" s="39"/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/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/>
      <c r="BD34" s="26"/>
      <c r="BE34" s="26"/>
      <c r="BF34" s="27"/>
      <c r="BG34" s="27"/>
      <c r="BH34" s="27"/>
      <c r="BI34" s="6"/>
      <c r="BJ34" s="4"/>
    </row>
    <row r="35" spans="1:62" s="18" customFormat="1" ht="15" customHeight="1" x14ac:dyDescent="0.15">
      <c r="A35" s="264"/>
      <c r="B35" s="39"/>
      <c r="C35" s="39"/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/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/>
      <c r="BD35" s="26"/>
      <c r="BE35" s="26"/>
      <c r="BF35" s="27"/>
      <c r="BG35" s="27"/>
      <c r="BH35" s="27"/>
      <c r="BI35" s="6"/>
      <c r="BJ35" s="4"/>
    </row>
    <row r="36" spans="1:62" s="18" customFormat="1" ht="15" customHeight="1" x14ac:dyDescent="0.15">
      <c r="A36" s="264"/>
      <c r="B36" s="39"/>
      <c r="C36" s="39"/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/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/>
      <c r="BD36" s="26"/>
      <c r="BE36" s="26"/>
      <c r="BF36" s="27"/>
      <c r="BG36" s="27"/>
      <c r="BH36" s="27"/>
      <c r="BI36" s="6"/>
      <c r="BJ36" s="4"/>
    </row>
    <row r="37" spans="1:62" s="18" customFormat="1" ht="15" customHeight="1" x14ac:dyDescent="0.15">
      <c r="A37" s="264"/>
      <c r="B37" s="39"/>
      <c r="C37" s="39"/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/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/>
      <c r="BD37" s="26"/>
      <c r="BE37" s="26"/>
      <c r="BF37" s="27"/>
      <c r="BG37" s="27"/>
      <c r="BH37" s="27"/>
      <c r="BI37" s="6"/>
      <c r="BJ37" s="4"/>
    </row>
    <row r="38" spans="1:62" s="18" customFormat="1" ht="15" customHeight="1" x14ac:dyDescent="0.15">
      <c r="A38" s="264"/>
      <c r="B38" s="39"/>
      <c r="C38" s="39"/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/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/>
      <c r="BD38" s="26"/>
      <c r="BE38" s="26"/>
      <c r="BF38" s="27"/>
      <c r="BG38" s="27"/>
      <c r="BH38" s="27"/>
      <c r="BI38" s="6"/>
      <c r="BJ38" s="4"/>
    </row>
    <row r="39" spans="1:62" s="18" customFormat="1" ht="15" customHeight="1" x14ac:dyDescent="0.15">
      <c r="A39" s="264"/>
      <c r="B39" s="48"/>
      <c r="C39" s="48"/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/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/>
      <c r="BD39" s="26"/>
      <c r="BE39" s="26"/>
      <c r="BF39" s="27"/>
      <c r="BG39" s="27"/>
      <c r="BH39" s="27"/>
      <c r="BI39" s="6"/>
      <c r="BJ39" s="4"/>
    </row>
    <row r="40" spans="1:62" s="18" customFormat="1" ht="15" customHeight="1" x14ac:dyDescent="0.15">
      <c r="A40" s="264"/>
      <c r="B40" s="39"/>
      <c r="C40" s="39"/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/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/>
      <c r="BD40" s="26"/>
      <c r="BE40" s="26"/>
      <c r="BF40" s="27"/>
      <c r="BG40" s="27"/>
      <c r="BH40" s="27"/>
      <c r="BI40" s="6"/>
      <c r="BJ40" s="4"/>
    </row>
    <row r="41" spans="1:62" s="18" customFormat="1" ht="15" customHeight="1" x14ac:dyDescent="0.15">
      <c r="A41" s="265"/>
      <c r="B41" s="56"/>
      <c r="C41" s="56"/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/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/>
      <c r="BD41" s="26"/>
      <c r="BE41" s="26"/>
      <c r="BF41" s="27"/>
      <c r="BG41" s="27"/>
      <c r="BH41" s="27"/>
      <c r="BI41" s="6"/>
      <c r="BJ41" s="4"/>
    </row>
    <row r="42" spans="1:62" s="18" customFormat="1" ht="15" customHeight="1" x14ac:dyDescent="0.15">
      <c r="A42" s="263"/>
      <c r="B42" s="28"/>
      <c r="C42" s="28"/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/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/>
      <c r="BD42" s="26"/>
      <c r="BE42" s="26"/>
      <c r="BF42" s="27"/>
      <c r="BG42" s="27"/>
      <c r="BH42" s="27"/>
      <c r="BI42" s="6"/>
      <c r="BJ42" s="4"/>
    </row>
    <row r="43" spans="1:62" s="18" customFormat="1" ht="15" customHeight="1" x14ac:dyDescent="0.15">
      <c r="A43" s="264"/>
      <c r="B43" s="39"/>
      <c r="C43" s="39"/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/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/>
      <c r="BD43" s="26"/>
      <c r="BE43" s="26"/>
      <c r="BF43" s="27"/>
      <c r="BG43" s="27"/>
      <c r="BH43" s="27"/>
      <c r="BI43" s="6"/>
      <c r="BJ43" s="4"/>
    </row>
    <row r="44" spans="1:62" s="18" customFormat="1" ht="15" customHeight="1" x14ac:dyDescent="0.15">
      <c r="A44" s="264"/>
      <c r="B44" s="39"/>
      <c r="C44" s="39"/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/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/>
      <c r="BD44" s="26"/>
      <c r="BE44" s="26"/>
      <c r="BF44" s="27"/>
      <c r="BG44" s="27"/>
      <c r="BH44" s="27"/>
      <c r="BI44" s="6"/>
      <c r="BJ44" s="4"/>
    </row>
    <row r="45" spans="1:62" s="18" customFormat="1" ht="15" customHeight="1" x14ac:dyDescent="0.15">
      <c r="A45" s="264"/>
      <c r="B45" s="39"/>
      <c r="C45" s="39"/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/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/>
      <c r="BD45" s="26"/>
      <c r="BE45" s="26"/>
      <c r="BF45" s="27"/>
      <c r="BG45" s="27"/>
      <c r="BH45" s="27"/>
      <c r="BI45" s="6"/>
      <c r="BJ45" s="4"/>
    </row>
    <row r="46" spans="1:62" s="18" customFormat="1" ht="15" customHeight="1" x14ac:dyDescent="0.15">
      <c r="A46" s="264"/>
      <c r="B46" s="39"/>
      <c r="C46" s="39"/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/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/>
      <c r="BD46" s="26"/>
      <c r="BE46" s="26"/>
      <c r="BF46" s="27"/>
      <c r="BG46" s="27"/>
      <c r="BH46" s="27"/>
      <c r="BI46" s="6"/>
      <c r="BJ46" s="4"/>
    </row>
    <row r="47" spans="1:62" s="18" customFormat="1" ht="15" customHeight="1" x14ac:dyDescent="0.15">
      <c r="A47" s="264"/>
      <c r="B47" s="39"/>
      <c r="C47" s="39"/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/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/>
      <c r="BD47" s="26"/>
      <c r="BE47" s="26"/>
      <c r="BF47" s="27"/>
      <c r="BG47" s="27"/>
      <c r="BH47" s="27"/>
      <c r="BI47" s="6"/>
      <c r="BJ47" s="4"/>
    </row>
    <row r="48" spans="1:62" s="18" customFormat="1" ht="15" customHeight="1" x14ac:dyDescent="0.15">
      <c r="A48" s="264"/>
      <c r="B48" s="39"/>
      <c r="C48" s="39"/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/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/>
      <c r="BD48" s="26"/>
      <c r="BE48" s="26"/>
      <c r="BF48" s="27"/>
      <c r="BG48" s="27"/>
      <c r="BH48" s="27"/>
      <c r="BI48" s="6"/>
      <c r="BJ48" s="4"/>
    </row>
    <row r="49" spans="1:62" s="18" customFormat="1" ht="15" customHeight="1" x14ac:dyDescent="0.15">
      <c r="A49" s="264"/>
      <c r="B49" s="48"/>
      <c r="C49" s="48"/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/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/>
      <c r="BD49" s="26"/>
      <c r="BE49" s="26"/>
      <c r="BF49" s="27"/>
      <c r="BG49" s="27"/>
      <c r="BH49" s="27"/>
      <c r="BI49" s="6"/>
      <c r="BJ49" s="4"/>
    </row>
    <row r="50" spans="1:62" s="18" customFormat="1" ht="15" customHeight="1" x14ac:dyDescent="0.15">
      <c r="A50" s="264"/>
      <c r="B50" s="39"/>
      <c r="C50" s="39"/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/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/>
      <c r="BD50" s="26"/>
      <c r="BE50" s="26"/>
      <c r="BF50" s="27"/>
      <c r="BG50" s="27"/>
      <c r="BH50" s="27"/>
      <c r="BI50" s="6"/>
      <c r="BJ50" s="4"/>
    </row>
    <row r="51" spans="1:62" s="18" customFormat="1" ht="15" customHeight="1" x14ac:dyDescent="0.15">
      <c r="A51" s="265"/>
      <c r="B51" s="56"/>
      <c r="C51" s="56"/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/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/>
      <c r="BD51" s="26"/>
      <c r="BE51" s="26"/>
      <c r="BF51" s="27"/>
      <c r="BG51" s="27"/>
      <c r="BH51" s="27"/>
      <c r="BI51" s="6"/>
      <c r="BJ51" s="4"/>
    </row>
    <row r="52" spans="1:62" s="18" customFormat="1" ht="15" customHeight="1" x14ac:dyDescent="0.15">
      <c r="A52" s="263"/>
      <c r="B52" s="28"/>
      <c r="C52" s="29"/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/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/>
      <c r="BD52" s="26"/>
      <c r="BE52" s="26"/>
      <c r="BF52" s="27"/>
      <c r="BG52" s="27"/>
      <c r="BH52" s="26"/>
      <c r="BI52" s="6"/>
      <c r="BJ52" s="4"/>
    </row>
    <row r="53" spans="1:62" s="18" customFormat="1" ht="15" customHeight="1" x14ac:dyDescent="0.15">
      <c r="A53" s="264"/>
      <c r="B53" s="39"/>
      <c r="C53" s="39"/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/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/>
      <c r="BD53" s="26"/>
      <c r="BE53" s="26"/>
      <c r="BF53" s="27"/>
      <c r="BG53" s="27"/>
      <c r="BH53" s="26"/>
      <c r="BI53" s="6"/>
      <c r="BJ53" s="4"/>
    </row>
    <row r="54" spans="1:62" s="18" customFormat="1" ht="15" customHeight="1" x14ac:dyDescent="0.15">
      <c r="A54" s="264"/>
      <c r="B54" s="39"/>
      <c r="C54" s="39"/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/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/>
      <c r="BD54" s="26"/>
      <c r="BE54" s="26"/>
      <c r="BF54" s="27"/>
      <c r="BG54" s="27"/>
      <c r="BH54" s="26"/>
      <c r="BI54" s="6"/>
      <c r="BJ54" s="4"/>
    </row>
    <row r="55" spans="1:62" s="18" customFormat="1" ht="15" customHeight="1" x14ac:dyDescent="0.15">
      <c r="A55" s="264"/>
      <c r="B55" s="39"/>
      <c r="C55" s="39"/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/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/>
      <c r="BD55" s="26"/>
      <c r="BE55" s="26"/>
      <c r="BF55" s="27"/>
      <c r="BG55" s="27"/>
      <c r="BH55" s="26"/>
      <c r="BI55" s="6"/>
      <c r="BJ55" s="4"/>
    </row>
    <row r="56" spans="1:62" s="18" customFormat="1" ht="15" customHeight="1" x14ac:dyDescent="0.15">
      <c r="A56" s="264"/>
      <c r="B56" s="39"/>
      <c r="C56" s="39"/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/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/>
      <c r="BD56" s="26"/>
      <c r="BE56" s="26"/>
      <c r="BF56" s="27"/>
      <c r="BG56" s="27"/>
      <c r="BH56" s="26"/>
      <c r="BI56" s="6"/>
      <c r="BJ56" s="4"/>
    </row>
    <row r="57" spans="1:62" s="18" customFormat="1" ht="15" customHeight="1" x14ac:dyDescent="0.15">
      <c r="A57" s="264"/>
      <c r="B57" s="91"/>
      <c r="C57" s="91"/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/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/>
      <c r="BD57" s="26"/>
      <c r="BE57" s="26"/>
      <c r="BF57" s="27"/>
      <c r="BG57" s="27"/>
      <c r="BH57" s="26"/>
      <c r="BI57" s="6"/>
      <c r="BJ57" s="4"/>
    </row>
    <row r="58" spans="1:62" s="18" customFormat="1" ht="15" customHeight="1" x14ac:dyDescent="0.15">
      <c r="A58" s="263"/>
      <c r="B58" s="28"/>
      <c r="C58" s="29"/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/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/>
      <c r="BD58" s="26"/>
      <c r="BE58" s="26"/>
      <c r="BF58" s="27"/>
      <c r="BG58" s="27"/>
      <c r="BH58" s="27"/>
      <c r="BI58" s="6"/>
      <c r="BJ58" s="4"/>
    </row>
    <row r="59" spans="1:62" s="18" customFormat="1" ht="15" customHeight="1" x14ac:dyDescent="0.15">
      <c r="A59" s="264"/>
      <c r="B59" s="39"/>
      <c r="C59" s="39"/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/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/>
      <c r="BD59" s="26"/>
      <c r="BE59" s="26"/>
      <c r="BF59" s="27"/>
      <c r="BG59" s="27"/>
      <c r="BH59" s="27"/>
      <c r="BI59" s="6"/>
      <c r="BJ59" s="4"/>
    </row>
    <row r="60" spans="1:62" s="18" customFormat="1" ht="15" customHeight="1" x14ac:dyDescent="0.15">
      <c r="A60" s="265"/>
      <c r="B60" s="56"/>
      <c r="C60" s="56"/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/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/>
      <c r="BD60" s="26"/>
      <c r="BE60" s="26"/>
      <c r="BF60" s="27"/>
      <c r="BG60" s="27"/>
      <c r="BH60" s="27"/>
      <c r="BI60" s="6"/>
      <c r="BJ60" s="4"/>
    </row>
    <row r="61" spans="1:62" s="18" customFormat="1" ht="15" customHeight="1" x14ac:dyDescent="0.15">
      <c r="A61" s="263"/>
      <c r="B61" s="28"/>
      <c r="C61" s="29"/>
      <c r="D61" s="54"/>
      <c r="E61" s="9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0"/>
      <c r="V61" s="34"/>
      <c r="W61" s="35"/>
      <c r="X61" s="97"/>
      <c r="Y61" s="98"/>
      <c r="Z61" s="38"/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/>
      <c r="BD61" s="26"/>
      <c r="BE61" s="26"/>
      <c r="BF61" s="27"/>
      <c r="BG61" s="27"/>
      <c r="BH61" s="26"/>
      <c r="BI61" s="6"/>
      <c r="BJ61" s="4"/>
    </row>
    <row r="62" spans="1:62" s="18" customFormat="1" ht="15" customHeight="1" x14ac:dyDescent="0.15">
      <c r="A62" s="264"/>
      <c r="B62" s="39"/>
      <c r="C62" s="39"/>
      <c r="D62" s="54"/>
      <c r="E62" s="9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0"/>
      <c r="V62" s="44"/>
      <c r="W62" s="45"/>
      <c r="X62" s="99"/>
      <c r="Y62" s="100"/>
      <c r="Z62" s="38"/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/>
      <c r="BD62" s="26"/>
      <c r="BE62" s="26"/>
      <c r="BF62" s="27"/>
      <c r="BG62" s="27"/>
      <c r="BH62" s="26"/>
      <c r="BI62" s="6"/>
      <c r="BJ62" s="4"/>
    </row>
    <row r="63" spans="1:62" s="18" customFormat="1" ht="15" customHeight="1" x14ac:dyDescent="0.15">
      <c r="A63" s="264"/>
      <c r="B63" s="39"/>
      <c r="C63" s="39"/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/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/>
      <c r="BD63" s="26"/>
      <c r="BE63" s="26"/>
      <c r="BF63" s="27"/>
      <c r="BG63" s="27"/>
      <c r="BH63" s="26"/>
      <c r="BI63" s="6"/>
      <c r="BJ63" s="4"/>
    </row>
    <row r="64" spans="1:62" s="18" customFormat="1" ht="15" customHeight="1" x14ac:dyDescent="0.15">
      <c r="A64" s="264"/>
      <c r="B64" s="39"/>
      <c r="C64" s="39"/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/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/>
      <c r="BD64" s="26"/>
      <c r="BE64" s="26"/>
      <c r="BF64" s="27"/>
      <c r="BG64" s="27"/>
      <c r="BH64" s="26"/>
      <c r="BI64" s="6"/>
      <c r="BJ64" s="4"/>
    </row>
    <row r="65" spans="1:62" s="18" customFormat="1" ht="15" customHeight="1" x14ac:dyDescent="0.15">
      <c r="A65" s="264"/>
      <c r="B65" s="39"/>
      <c r="C65" s="39"/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/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/>
      <c r="BD65" s="26"/>
      <c r="BE65" s="26"/>
      <c r="BF65" s="27"/>
      <c r="BG65" s="27"/>
      <c r="BH65" s="26"/>
      <c r="BI65" s="6"/>
      <c r="BJ65" s="4"/>
    </row>
    <row r="66" spans="1:62" s="18" customFormat="1" ht="15" customHeight="1" x14ac:dyDescent="0.15">
      <c r="A66" s="265"/>
      <c r="B66" s="56"/>
      <c r="C66" s="56"/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/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/>
      <c r="BD66" s="26"/>
      <c r="BE66" s="26"/>
      <c r="BF66" s="27"/>
      <c r="BG66" s="27"/>
      <c r="BH66" s="26"/>
      <c r="BI66" s="6"/>
      <c r="BJ66" s="4"/>
    </row>
    <row r="67" spans="1:62" s="18" customFormat="1" ht="15" customHeight="1" x14ac:dyDescent="0.15">
      <c r="A67" s="263"/>
      <c r="B67" s="28"/>
      <c r="C67" s="29"/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/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/>
      <c r="BD67" s="26"/>
      <c r="BE67" s="26"/>
      <c r="BF67" s="27"/>
      <c r="BG67" s="27"/>
      <c r="BH67" s="26"/>
      <c r="BI67" s="6"/>
      <c r="BJ67" s="4"/>
    </row>
    <row r="68" spans="1:62" s="18" customFormat="1" ht="15" customHeight="1" x14ac:dyDescent="0.15">
      <c r="A68" s="264"/>
      <c r="B68" s="91"/>
      <c r="C68" s="91"/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/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/>
      <c r="BD68" s="26"/>
      <c r="BE68" s="26"/>
      <c r="BF68" s="27"/>
      <c r="BG68" s="27"/>
      <c r="BH68" s="26"/>
      <c r="BI68" s="6"/>
      <c r="BJ68" s="4"/>
    </row>
    <row r="69" spans="1:62" s="18" customFormat="1" ht="15" customHeight="1" x14ac:dyDescent="0.15">
      <c r="A69" s="264"/>
      <c r="B69" s="91"/>
      <c r="C69" s="91"/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/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/>
      <c r="BD69" s="26"/>
      <c r="BE69" s="26"/>
      <c r="BF69" s="27"/>
      <c r="BG69" s="27"/>
      <c r="BH69" s="26"/>
      <c r="BI69" s="6"/>
      <c r="BJ69" s="4"/>
    </row>
    <row r="70" spans="1:62" s="18" customFormat="1" ht="15" customHeight="1" x14ac:dyDescent="0.15">
      <c r="A70" s="264"/>
      <c r="B70" s="39"/>
      <c r="C70" s="39"/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/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/>
      <c r="BD70" s="26"/>
      <c r="BE70" s="26"/>
      <c r="BF70" s="27"/>
      <c r="BG70" s="27"/>
      <c r="BH70" s="26"/>
      <c r="BI70" s="6"/>
      <c r="BJ70" s="4"/>
    </row>
    <row r="71" spans="1:62" s="18" customFormat="1" ht="15" customHeight="1" x14ac:dyDescent="0.15">
      <c r="A71" s="263"/>
      <c r="B71" s="28"/>
      <c r="C71" s="28"/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/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/>
      <c r="BD71" s="26"/>
      <c r="BE71" s="26"/>
      <c r="BF71" s="27"/>
      <c r="BG71" s="27"/>
      <c r="BH71" s="27"/>
      <c r="BI71" s="6"/>
      <c r="BJ71" s="4"/>
    </row>
    <row r="72" spans="1:62" s="18" customFormat="1" ht="15" customHeight="1" x14ac:dyDescent="0.15">
      <c r="A72" s="264"/>
      <c r="B72" s="39"/>
      <c r="C72" s="39"/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/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/>
      <c r="BD72" s="26"/>
      <c r="BE72" s="26"/>
      <c r="BF72" s="27"/>
      <c r="BG72" s="27"/>
      <c r="BH72" s="27"/>
      <c r="BI72" s="6"/>
      <c r="BJ72" s="4"/>
    </row>
    <row r="73" spans="1:62" s="18" customFormat="1" ht="15" customHeight="1" x14ac:dyDescent="0.15">
      <c r="A73" s="264"/>
      <c r="B73" s="39"/>
      <c r="C73" s="39"/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/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/>
      <c r="BD73" s="26"/>
      <c r="BE73" s="26"/>
      <c r="BF73" s="27"/>
      <c r="BG73" s="27"/>
      <c r="BH73" s="27"/>
      <c r="BI73" s="6"/>
      <c r="BJ73" s="4"/>
    </row>
    <row r="74" spans="1:62" s="18" customFormat="1" ht="15" customHeight="1" x14ac:dyDescent="0.15">
      <c r="A74" s="264"/>
      <c r="B74" s="39"/>
      <c r="C74" s="39"/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/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/>
      <c r="BD74" s="26"/>
      <c r="BE74" s="26"/>
      <c r="BF74" s="27"/>
      <c r="BG74" s="27"/>
      <c r="BH74" s="27"/>
      <c r="BI74" s="6"/>
      <c r="BJ74" s="4"/>
    </row>
    <row r="75" spans="1:62" s="18" customFormat="1" ht="15" customHeight="1" x14ac:dyDescent="0.15">
      <c r="A75" s="264"/>
      <c r="B75" s="39"/>
      <c r="C75" s="39"/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/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/>
      <c r="BD75" s="26"/>
      <c r="BE75" s="26"/>
      <c r="BF75" s="27"/>
      <c r="BG75" s="27"/>
      <c r="BH75" s="27"/>
      <c r="BI75" s="6"/>
      <c r="BJ75" s="4"/>
    </row>
    <row r="76" spans="1:62" s="18" customFormat="1" ht="15" customHeight="1" x14ac:dyDescent="0.15">
      <c r="A76" s="264"/>
      <c r="B76" s="39"/>
      <c r="C76" s="3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/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/>
      <c r="BD76" s="26"/>
      <c r="BE76" s="26"/>
      <c r="BF76" s="27"/>
      <c r="BG76" s="27"/>
      <c r="BH76" s="27"/>
      <c r="BI76" s="6"/>
      <c r="BJ76" s="4"/>
    </row>
    <row r="77" spans="1:62" s="18" customFormat="1" ht="15" customHeight="1" x14ac:dyDescent="0.15">
      <c r="A77" s="265"/>
      <c r="B77" s="56"/>
      <c r="C77" s="56"/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/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/>
      <c r="BD77" s="6"/>
      <c r="BE77" s="6"/>
      <c r="BF77" s="6"/>
      <c r="BG77" s="6"/>
      <c r="BH77" s="6"/>
      <c r="BI77" s="6"/>
      <c r="BJ77" s="4"/>
    </row>
    <row r="78" spans="1:62" s="7" customFormat="1" ht="30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63"/>
      <c r="B79" s="298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64"/>
      <c r="B80" s="299"/>
      <c r="C80" s="287"/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3"/>
      <c r="U80" s="281"/>
      <c r="V80" s="28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65"/>
      <c r="B81" s="300"/>
      <c r="C81" s="289"/>
      <c r="D81" s="20"/>
      <c r="E81" s="21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24"/>
      <c r="U81" s="20"/>
      <c r="V81" s="110"/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63"/>
      <c r="B82" s="28"/>
      <c r="C82" s="111"/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/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/>
      <c r="BD82" s="26"/>
      <c r="BE82" s="26"/>
      <c r="BF82" s="27"/>
      <c r="BG82" s="26"/>
      <c r="BH82" s="27"/>
      <c r="BI82" s="6"/>
      <c r="BJ82" s="4"/>
    </row>
    <row r="83" spans="1:67" s="18" customFormat="1" ht="15" customHeight="1" x14ac:dyDescent="0.15">
      <c r="A83" s="264"/>
      <c r="B83" s="39"/>
      <c r="C83" s="113"/>
      <c r="D83" s="40"/>
      <c r="E83" s="41"/>
      <c r="F83" s="42"/>
      <c r="G83" s="42"/>
      <c r="H83" s="4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3"/>
      <c r="U83" s="40"/>
      <c r="V83" s="43"/>
      <c r="W83" s="38"/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/>
      <c r="BD83" s="26"/>
      <c r="BE83" s="26"/>
      <c r="BF83" s="27"/>
      <c r="BG83" s="26"/>
      <c r="BH83" s="27"/>
      <c r="BI83" s="6"/>
      <c r="BJ83" s="4"/>
    </row>
    <row r="84" spans="1:67" s="18" customFormat="1" ht="15" customHeight="1" x14ac:dyDescent="0.15">
      <c r="A84" s="264"/>
      <c r="B84" s="39"/>
      <c r="C84" s="113"/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/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/>
      <c r="BD84" s="26"/>
      <c r="BE84" s="26"/>
      <c r="BF84" s="27"/>
      <c r="BG84" s="26"/>
      <c r="BH84" s="27"/>
      <c r="BI84" s="6"/>
      <c r="BJ84" s="4"/>
    </row>
    <row r="85" spans="1:67" s="18" customFormat="1" ht="15" customHeight="1" x14ac:dyDescent="0.15">
      <c r="A85" s="264"/>
      <c r="B85" s="39"/>
      <c r="C85" s="113"/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/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/>
      <c r="BD85" s="26"/>
      <c r="BE85" s="26"/>
      <c r="BF85" s="27"/>
      <c r="BG85" s="26"/>
      <c r="BH85" s="27"/>
      <c r="BI85" s="6"/>
      <c r="BJ85" s="4"/>
    </row>
    <row r="86" spans="1:67" s="18" customFormat="1" ht="15" customHeight="1" x14ac:dyDescent="0.15">
      <c r="A86" s="264"/>
      <c r="B86" s="91"/>
      <c r="C86" s="114"/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/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/>
      <c r="BD86" s="26"/>
      <c r="BE86" s="26"/>
      <c r="BF86" s="27"/>
      <c r="BG86" s="26"/>
      <c r="BH86" s="27"/>
      <c r="BI86" s="6"/>
      <c r="BJ86" s="4"/>
    </row>
    <row r="87" spans="1:67" s="18" customFormat="1" ht="15" customHeight="1" x14ac:dyDescent="0.15">
      <c r="A87" s="265"/>
      <c r="B87" s="56"/>
      <c r="C87" s="116"/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/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/>
      <c r="BD87" s="26"/>
      <c r="BE87" s="26"/>
      <c r="BF87" s="27"/>
      <c r="BG87" s="26"/>
      <c r="BH87" s="27"/>
      <c r="BI87" s="6"/>
      <c r="BJ87" s="4"/>
    </row>
    <row r="88" spans="1:67" s="18" customFormat="1" ht="15" customHeight="1" x14ac:dyDescent="0.15">
      <c r="A88" s="263"/>
      <c r="B88" s="28"/>
      <c r="C88" s="111"/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/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/>
      <c r="BD88" s="26"/>
      <c r="BE88" s="26"/>
      <c r="BF88" s="27"/>
      <c r="BG88" s="26"/>
      <c r="BH88" s="27"/>
      <c r="BI88" s="6"/>
      <c r="BJ88" s="4"/>
    </row>
    <row r="89" spans="1:67" s="18" customFormat="1" ht="15" customHeight="1" x14ac:dyDescent="0.15">
      <c r="A89" s="264"/>
      <c r="B89" s="39"/>
      <c r="C89" s="113"/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/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/>
      <c r="BD89" s="26"/>
      <c r="BE89" s="26"/>
      <c r="BF89" s="27"/>
      <c r="BG89" s="26"/>
      <c r="BH89" s="27"/>
      <c r="BI89" s="6"/>
      <c r="BJ89" s="4"/>
    </row>
    <row r="90" spans="1:67" s="18" customFormat="1" ht="15" customHeight="1" x14ac:dyDescent="0.15">
      <c r="A90" s="264"/>
      <c r="B90" s="39"/>
      <c r="C90" s="113"/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/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/>
      <c r="BD90" s="26"/>
      <c r="BE90" s="26"/>
      <c r="BF90" s="27"/>
      <c r="BG90" s="26"/>
      <c r="BH90" s="27"/>
      <c r="BI90" s="6"/>
      <c r="BJ90" s="4"/>
    </row>
    <row r="91" spans="1:67" s="18" customFormat="1" ht="15" customHeight="1" x14ac:dyDescent="0.15">
      <c r="A91" s="264"/>
      <c r="B91" s="39"/>
      <c r="C91" s="113"/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/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/>
      <c r="BD91" s="26"/>
      <c r="BE91" s="26"/>
      <c r="BF91" s="27"/>
      <c r="BG91" s="26"/>
      <c r="BH91" s="27"/>
      <c r="BI91" s="6"/>
      <c r="BJ91" s="4"/>
    </row>
    <row r="92" spans="1:67" s="18" customFormat="1" ht="15" customHeight="1" x14ac:dyDescent="0.15">
      <c r="A92" s="264"/>
      <c r="B92" s="91"/>
      <c r="C92" s="114"/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/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/>
      <c r="BD92" s="26"/>
      <c r="BE92" s="26"/>
      <c r="BF92" s="27"/>
      <c r="BG92" s="26"/>
      <c r="BH92" s="27"/>
      <c r="BI92" s="6"/>
      <c r="BJ92" s="4"/>
    </row>
    <row r="93" spans="1:67" s="18" customFormat="1" ht="15" customHeight="1" x14ac:dyDescent="0.15">
      <c r="A93" s="265"/>
      <c r="B93" s="56"/>
      <c r="C93" s="116"/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/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/>
      <c r="BD93" s="26"/>
      <c r="BE93" s="26"/>
      <c r="BF93" s="27"/>
      <c r="BG93" s="26"/>
      <c r="BH93" s="27"/>
      <c r="BI93" s="6"/>
      <c r="BJ93" s="4"/>
    </row>
    <row r="94" spans="1:67" s="7" customFormat="1" ht="30" customHeight="1" x14ac:dyDescent="0.2">
      <c r="A94" s="1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63"/>
      <c r="B95" s="176"/>
      <c r="C95" s="175"/>
      <c r="D95" s="175"/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64"/>
      <c r="B96" s="119"/>
      <c r="C96" s="97"/>
      <c r="D96" s="97"/>
      <c r="E96" s="120"/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/>
      <c r="BD96" s="2"/>
      <c r="BE96" s="2"/>
      <c r="BG96" s="122"/>
      <c r="BH96" s="108"/>
      <c r="BI96" s="108"/>
    </row>
    <row r="97" spans="1:93" s="18" customFormat="1" ht="15" customHeight="1" x14ac:dyDescent="0.15">
      <c r="A97" s="264"/>
      <c r="B97" s="123"/>
      <c r="C97" s="124"/>
      <c r="D97" s="124"/>
      <c r="E97" s="120"/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/>
      <c r="BD97" s="2"/>
      <c r="BE97" s="2"/>
      <c r="BG97" s="122"/>
      <c r="BH97" s="108"/>
      <c r="BI97" s="108"/>
    </row>
    <row r="98" spans="1:93" s="18" customFormat="1" ht="15" customHeight="1" x14ac:dyDescent="0.15">
      <c r="A98" s="264"/>
      <c r="B98" s="123"/>
      <c r="C98" s="124"/>
      <c r="D98" s="124"/>
      <c r="E98" s="120"/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/>
      <c r="BD98" s="2"/>
      <c r="BE98" s="2"/>
      <c r="BG98" s="122"/>
      <c r="BH98" s="108"/>
      <c r="BI98" s="108"/>
    </row>
    <row r="99" spans="1:93" s="18" customFormat="1" ht="15" customHeight="1" x14ac:dyDescent="0.15">
      <c r="A99" s="264"/>
      <c r="B99" s="123"/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/>
      <c r="BD99" s="2"/>
      <c r="BE99" s="2"/>
      <c r="BG99" s="7"/>
      <c r="BH99" s="108"/>
      <c r="BI99" s="108"/>
    </row>
    <row r="100" spans="1:93" s="18" customFormat="1" ht="15" customHeight="1" x14ac:dyDescent="0.15">
      <c r="A100" s="264"/>
      <c r="B100" s="123"/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/>
      <c r="BD100" s="2"/>
      <c r="BE100" s="2"/>
      <c r="BG100" s="7"/>
      <c r="BH100" s="108"/>
      <c r="BI100" s="108"/>
    </row>
    <row r="101" spans="1:93" s="18" customFormat="1" ht="15" customHeight="1" x14ac:dyDescent="0.15">
      <c r="A101" s="264"/>
      <c r="B101" s="123"/>
      <c r="C101" s="124"/>
      <c r="D101" s="124"/>
      <c r="E101" s="120"/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/>
      <c r="BD101" s="2"/>
      <c r="BE101" s="2"/>
      <c r="BG101" s="122"/>
      <c r="BH101" s="108"/>
      <c r="BI101" s="108"/>
    </row>
    <row r="102" spans="1:93" s="18" customFormat="1" ht="15" customHeight="1" x14ac:dyDescent="0.15">
      <c r="A102" s="264"/>
      <c r="B102" s="123"/>
      <c r="C102" s="124"/>
      <c r="D102" s="124"/>
      <c r="E102" s="120"/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/>
      <c r="BD102" s="2"/>
      <c r="BE102" s="2"/>
      <c r="BG102" s="122"/>
      <c r="BH102" s="108"/>
      <c r="BI102" s="108"/>
    </row>
    <row r="103" spans="1:93" s="18" customFormat="1" ht="15" customHeight="1" x14ac:dyDescent="0.15">
      <c r="A103" s="265"/>
      <c r="B103" s="128"/>
      <c r="C103" s="129"/>
      <c r="D103" s="129"/>
      <c r="E103" s="120"/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/>
      <c r="BD103" s="2"/>
      <c r="BE103" s="2"/>
      <c r="BG103" s="122"/>
      <c r="BH103" s="108"/>
      <c r="BI103" s="108"/>
    </row>
    <row r="104" spans="1:93" s="7" customFormat="1" ht="30" customHeight="1" x14ac:dyDescent="0.2">
      <c r="A104" s="130"/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/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59"/>
      <c r="B106" s="259"/>
      <c r="C106" s="259"/>
      <c r="D106" s="267"/>
      <c r="E106" s="268"/>
      <c r="F106" s="268"/>
      <c r="G106" s="268"/>
      <c r="H106" s="268"/>
      <c r="I106" s="268"/>
      <c r="J106" s="269"/>
      <c r="K106" s="313"/>
      <c r="L106" s="314"/>
      <c r="M106" s="272"/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10.5" x14ac:dyDescent="0.15">
      <c r="A107" s="259"/>
      <c r="B107" s="259"/>
      <c r="C107" s="266"/>
      <c r="D107" s="135"/>
      <c r="E107" s="136"/>
      <c r="F107" s="136"/>
      <c r="G107" s="136"/>
      <c r="H107" s="136"/>
      <c r="I107" s="137"/>
      <c r="J107" s="138"/>
      <c r="K107" s="139"/>
      <c r="L107" s="140"/>
      <c r="M107" s="273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59"/>
      <c r="B108" s="141"/>
      <c r="C108" s="142"/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59"/>
      <c r="B109" s="145"/>
      <c r="C109" s="113"/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60"/>
      <c r="B110" s="145"/>
      <c r="C110" s="113"/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60"/>
      <c r="B111" s="146"/>
      <c r="C111" s="116"/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60"/>
      <c r="B112" s="141"/>
      <c r="C112" s="111"/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260"/>
      <c r="B113" s="145"/>
      <c r="C113" s="148"/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260"/>
      <c r="B114" s="145"/>
      <c r="C114" s="113"/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60"/>
      <c r="B115" s="146"/>
      <c r="C115" s="116"/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60"/>
      <c r="B116" s="141"/>
      <c r="C116" s="111"/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260"/>
      <c r="B117" s="145"/>
      <c r="C117" s="148"/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260"/>
      <c r="B118" s="145"/>
      <c r="C118" s="113"/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60"/>
      <c r="B119" s="146"/>
      <c r="C119" s="116"/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60"/>
      <c r="B120" s="141"/>
      <c r="C120" s="111"/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260"/>
      <c r="B121" s="145"/>
      <c r="C121" s="148"/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260"/>
      <c r="B122" s="145"/>
      <c r="C122" s="113"/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60"/>
      <c r="B123" s="146"/>
      <c r="C123" s="116"/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/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10.5" x14ac:dyDescent="0.15">
      <c r="A125" s="176"/>
      <c r="B125" s="150"/>
      <c r="C125" s="151"/>
      <c r="D125" s="152"/>
      <c r="E125" s="152"/>
      <c r="F125" s="152"/>
      <c r="G125" s="152"/>
      <c r="H125" s="153"/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/>
      <c r="B126" s="111"/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/>
      <c r="B127" s="148"/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/>
      <c r="B128" s="113"/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/>
      <c r="B129" s="116"/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/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6"/>
      <c r="B131" s="150"/>
      <c r="C131" s="151"/>
      <c r="D131" s="152"/>
      <c r="E131" s="152"/>
      <c r="F131" s="152"/>
      <c r="G131" s="152"/>
      <c r="H131" s="153"/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/>
      <c r="B132" s="111"/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10.5" x14ac:dyDescent="0.15">
      <c r="A133" s="145"/>
      <c r="B133" s="113"/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/>
      <c r="B134" s="113"/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/>
      <c r="B135" s="113"/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/>
      <c r="B136" s="114"/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/>
      <c r="B137" s="116"/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/>
      <c r="BL200" s="168"/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/>
      <c r="BD260" s="170"/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G13" sqref="G13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/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96"/>
      <c r="B7" s="296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98"/>
      <c r="B9" s="298"/>
      <c r="C9" s="281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321"/>
      <c r="W9" s="318"/>
      <c r="X9" s="315"/>
      <c r="Y9" s="316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99"/>
      <c r="B10" s="299"/>
      <c r="C10" s="266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3"/>
      <c r="U10" s="317"/>
      <c r="V10" s="281"/>
      <c r="W10" s="319"/>
      <c r="X10" s="317"/>
      <c r="Y10" s="317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300"/>
      <c r="B11" s="300"/>
      <c r="C11" s="266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0"/>
      <c r="V11" s="25"/>
      <c r="W11" s="320"/>
      <c r="X11" s="20"/>
      <c r="Y11" s="178"/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63"/>
      <c r="B12" s="28"/>
      <c r="C12" s="29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/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/>
      <c r="BD12" s="26"/>
      <c r="BE12" s="26"/>
      <c r="BF12" s="27"/>
      <c r="BG12" s="27"/>
      <c r="BH12" s="27"/>
      <c r="BI12" s="6"/>
      <c r="BJ12" s="4"/>
    </row>
    <row r="13" spans="1:63" s="18" customFormat="1" ht="15" customHeight="1" x14ac:dyDescent="0.15">
      <c r="A13" s="264"/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/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/>
      <c r="BD13" s="26"/>
      <c r="BE13" s="26"/>
      <c r="BF13" s="27"/>
      <c r="BG13" s="27"/>
      <c r="BH13" s="27"/>
      <c r="BI13" s="6"/>
      <c r="BJ13" s="4"/>
    </row>
    <row r="14" spans="1:63" s="18" customFormat="1" ht="15" customHeight="1" x14ac:dyDescent="0.15">
      <c r="A14" s="264"/>
      <c r="B14" s="39"/>
      <c r="C14" s="39"/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/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/>
      <c r="BD14" s="26"/>
      <c r="BE14" s="26"/>
      <c r="BF14" s="27"/>
      <c r="BG14" s="27"/>
      <c r="BH14" s="27"/>
      <c r="BI14" s="6"/>
      <c r="BJ14" s="4"/>
    </row>
    <row r="15" spans="1:63" s="18" customFormat="1" ht="15" customHeight="1" x14ac:dyDescent="0.15">
      <c r="A15" s="264"/>
      <c r="B15" s="39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/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/>
      <c r="BD15" s="26"/>
      <c r="BE15" s="26"/>
      <c r="BF15" s="27"/>
      <c r="BG15" s="27"/>
      <c r="BH15" s="27"/>
      <c r="BI15" s="6"/>
      <c r="BJ15" s="4"/>
    </row>
    <row r="16" spans="1:63" s="18" customFormat="1" ht="15" customHeight="1" x14ac:dyDescent="0.15">
      <c r="A16" s="264"/>
      <c r="B16" s="39"/>
      <c r="C16" s="39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/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/>
      <c r="BD16" s="26"/>
      <c r="BE16" s="26"/>
      <c r="BF16" s="27"/>
      <c r="BG16" s="27"/>
      <c r="BH16" s="27"/>
      <c r="BI16" s="6"/>
      <c r="BJ16" s="4"/>
    </row>
    <row r="17" spans="1:62" s="18" customFormat="1" ht="15" customHeight="1" x14ac:dyDescent="0.15">
      <c r="A17" s="264"/>
      <c r="B17" s="39"/>
      <c r="C17" s="39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/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/>
      <c r="BD17" s="26"/>
      <c r="BE17" s="26"/>
      <c r="BF17" s="27"/>
      <c r="BG17" s="27"/>
      <c r="BH17" s="27"/>
      <c r="BI17" s="6"/>
      <c r="BJ17" s="4"/>
    </row>
    <row r="18" spans="1:62" s="18" customFormat="1" ht="15" customHeight="1" x14ac:dyDescent="0.15">
      <c r="A18" s="264"/>
      <c r="B18" s="39"/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/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/>
      <c r="BD18" s="26"/>
      <c r="BE18" s="26"/>
      <c r="BF18" s="27"/>
      <c r="BG18" s="27"/>
      <c r="BH18" s="27"/>
      <c r="BI18" s="6"/>
      <c r="BJ18" s="4"/>
    </row>
    <row r="19" spans="1:62" s="18" customFormat="1" ht="15" customHeight="1" x14ac:dyDescent="0.15">
      <c r="A19" s="264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/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/>
      <c r="BD19" s="26"/>
      <c r="BE19" s="26"/>
      <c r="BF19" s="27"/>
      <c r="BG19" s="27"/>
      <c r="BH19" s="27"/>
      <c r="BI19" s="6"/>
      <c r="BJ19" s="4"/>
    </row>
    <row r="20" spans="1:62" s="18" customFormat="1" ht="15" customHeight="1" x14ac:dyDescent="0.15">
      <c r="A20" s="264"/>
      <c r="B20" s="39"/>
      <c r="C20" s="39"/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/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/>
      <c r="BD20" s="26"/>
      <c r="BE20" s="26"/>
      <c r="BF20" s="27"/>
      <c r="BG20" s="27"/>
      <c r="BH20" s="27"/>
      <c r="BI20" s="6"/>
      <c r="BJ20" s="4"/>
    </row>
    <row r="21" spans="1:62" s="18" customFormat="1" ht="15" customHeight="1" x14ac:dyDescent="0.15">
      <c r="A21" s="265"/>
      <c r="B21" s="56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/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/>
      <c r="BD21" s="26"/>
      <c r="BE21" s="26"/>
      <c r="BF21" s="27"/>
      <c r="BG21" s="27"/>
      <c r="BH21" s="27"/>
      <c r="BI21" s="6"/>
      <c r="BJ21" s="4"/>
    </row>
    <row r="22" spans="1:62" s="18" customFormat="1" ht="15" customHeight="1" x14ac:dyDescent="0.15">
      <c r="A22" s="263"/>
      <c r="B22" s="28"/>
      <c r="C22" s="29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/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/>
      <c r="BD22" s="26"/>
      <c r="BE22" s="26"/>
      <c r="BF22" s="27"/>
      <c r="BG22" s="27"/>
      <c r="BH22" s="27"/>
      <c r="BI22" s="6"/>
      <c r="BJ22" s="4"/>
    </row>
    <row r="23" spans="1:62" s="18" customFormat="1" ht="15" customHeight="1" x14ac:dyDescent="0.15">
      <c r="A23" s="264"/>
      <c r="B23" s="39"/>
      <c r="C23" s="39"/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/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/>
      <c r="BD23" s="26"/>
      <c r="BE23" s="26"/>
      <c r="BF23" s="27"/>
      <c r="BG23" s="27"/>
      <c r="BH23" s="27"/>
      <c r="BI23" s="6"/>
      <c r="BJ23" s="4"/>
    </row>
    <row r="24" spans="1:62" s="18" customFormat="1" ht="15" customHeight="1" x14ac:dyDescent="0.15">
      <c r="A24" s="264"/>
      <c r="B24" s="39"/>
      <c r="C24" s="39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/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/>
      <c r="BD24" s="26"/>
      <c r="BE24" s="26"/>
      <c r="BF24" s="27"/>
      <c r="BG24" s="27"/>
      <c r="BH24" s="27"/>
      <c r="BI24" s="6"/>
      <c r="BJ24" s="4"/>
    </row>
    <row r="25" spans="1:62" s="18" customFormat="1" ht="15" customHeight="1" x14ac:dyDescent="0.15">
      <c r="A25" s="264"/>
      <c r="B25" s="39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/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/>
      <c r="BD25" s="26"/>
      <c r="BE25" s="26"/>
      <c r="BF25" s="27"/>
      <c r="BG25" s="27"/>
      <c r="BH25" s="27"/>
      <c r="BI25" s="6"/>
      <c r="BJ25" s="4"/>
    </row>
    <row r="26" spans="1:62" s="18" customFormat="1" ht="15" customHeight="1" x14ac:dyDescent="0.15">
      <c r="A26" s="264"/>
      <c r="B26" s="39"/>
      <c r="C26" s="39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/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/>
      <c r="BD26" s="26"/>
      <c r="BE26" s="26"/>
      <c r="BF26" s="27"/>
      <c r="BG26" s="27"/>
      <c r="BH26" s="27"/>
      <c r="BI26" s="6"/>
      <c r="BJ26" s="4"/>
    </row>
    <row r="27" spans="1:62" s="18" customFormat="1" ht="15" customHeight="1" x14ac:dyDescent="0.15">
      <c r="A27" s="264"/>
      <c r="B27" s="39"/>
      <c r="C27" s="3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/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/>
      <c r="BD27" s="26"/>
      <c r="BE27" s="26"/>
      <c r="BF27" s="27"/>
      <c r="BG27" s="27"/>
      <c r="BH27" s="27"/>
      <c r="BI27" s="6"/>
      <c r="BJ27" s="4"/>
    </row>
    <row r="28" spans="1:62" s="18" customFormat="1" ht="15" customHeight="1" x14ac:dyDescent="0.15">
      <c r="A28" s="264"/>
      <c r="B28" s="39"/>
      <c r="C28" s="3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/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/>
      <c r="BD28" s="26"/>
      <c r="BE28" s="26"/>
      <c r="BF28" s="27"/>
      <c r="BG28" s="27"/>
      <c r="BH28" s="27"/>
      <c r="BI28" s="6"/>
      <c r="BJ28" s="4"/>
    </row>
    <row r="29" spans="1:62" s="18" customFormat="1" ht="15" customHeight="1" x14ac:dyDescent="0.15">
      <c r="A29" s="264"/>
      <c r="B29" s="48"/>
      <c r="C29" s="48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/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/>
      <c r="BD29" s="26"/>
      <c r="BE29" s="26"/>
      <c r="BF29" s="27"/>
      <c r="BG29" s="27"/>
      <c r="BH29" s="27"/>
      <c r="BI29" s="6"/>
      <c r="BJ29" s="4"/>
    </row>
    <row r="30" spans="1:62" s="18" customFormat="1" ht="15" customHeight="1" x14ac:dyDescent="0.15">
      <c r="A30" s="264"/>
      <c r="B30" s="39"/>
      <c r="C30" s="3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/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/>
      <c r="BD30" s="26"/>
      <c r="BE30" s="26"/>
      <c r="BF30" s="27"/>
      <c r="BG30" s="27"/>
      <c r="BH30" s="27"/>
      <c r="BI30" s="6"/>
      <c r="BJ30" s="4"/>
    </row>
    <row r="31" spans="1:62" s="18" customFormat="1" ht="15" customHeight="1" x14ac:dyDescent="0.15">
      <c r="A31" s="265"/>
      <c r="B31" s="56"/>
      <c r="C31" s="56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/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/>
      <c r="BD31" s="26"/>
      <c r="BE31" s="26"/>
      <c r="BF31" s="27"/>
      <c r="BG31" s="27"/>
      <c r="BH31" s="27"/>
      <c r="BI31" s="6"/>
      <c r="BJ31" s="4"/>
    </row>
    <row r="32" spans="1:62" s="18" customFormat="1" ht="15" customHeight="1" x14ac:dyDescent="0.15">
      <c r="A32" s="263"/>
      <c r="B32" s="28"/>
      <c r="C32" s="29"/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/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/>
      <c r="BD32" s="26"/>
      <c r="BE32" s="26"/>
      <c r="BF32" s="27"/>
      <c r="BG32" s="27"/>
      <c r="BH32" s="27"/>
      <c r="BI32" s="6"/>
      <c r="BJ32" s="4"/>
    </row>
    <row r="33" spans="1:62" s="18" customFormat="1" ht="15" customHeight="1" x14ac:dyDescent="0.15">
      <c r="A33" s="264"/>
      <c r="B33" s="39"/>
      <c r="C33" s="39"/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/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/>
      <c r="BD33" s="26"/>
      <c r="BE33" s="26"/>
      <c r="BF33" s="27"/>
      <c r="BG33" s="27"/>
      <c r="BH33" s="27"/>
      <c r="BI33" s="6"/>
      <c r="BJ33" s="4"/>
    </row>
    <row r="34" spans="1:62" s="18" customFormat="1" ht="15" customHeight="1" x14ac:dyDescent="0.15">
      <c r="A34" s="264"/>
      <c r="B34" s="39"/>
      <c r="C34" s="39"/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/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/>
      <c r="BD34" s="26"/>
      <c r="BE34" s="26"/>
      <c r="BF34" s="27"/>
      <c r="BG34" s="27"/>
      <c r="BH34" s="27"/>
      <c r="BI34" s="6"/>
      <c r="BJ34" s="4"/>
    </row>
    <row r="35" spans="1:62" s="18" customFormat="1" ht="15" customHeight="1" x14ac:dyDescent="0.15">
      <c r="A35" s="264"/>
      <c r="B35" s="39"/>
      <c r="C35" s="39"/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/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/>
      <c r="BD35" s="26"/>
      <c r="BE35" s="26"/>
      <c r="BF35" s="27"/>
      <c r="BG35" s="27"/>
      <c r="BH35" s="27"/>
      <c r="BI35" s="6"/>
      <c r="BJ35" s="4"/>
    </row>
    <row r="36" spans="1:62" s="18" customFormat="1" ht="15" customHeight="1" x14ac:dyDescent="0.15">
      <c r="A36" s="264"/>
      <c r="B36" s="39"/>
      <c r="C36" s="39"/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/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/>
      <c r="BD36" s="26"/>
      <c r="BE36" s="26"/>
      <c r="BF36" s="27"/>
      <c r="BG36" s="27"/>
      <c r="BH36" s="27"/>
      <c r="BI36" s="6"/>
      <c r="BJ36" s="4"/>
    </row>
    <row r="37" spans="1:62" s="18" customFormat="1" ht="15" customHeight="1" x14ac:dyDescent="0.15">
      <c r="A37" s="264"/>
      <c r="B37" s="39"/>
      <c r="C37" s="39"/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/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/>
      <c r="BD37" s="26"/>
      <c r="BE37" s="26"/>
      <c r="BF37" s="27"/>
      <c r="BG37" s="27"/>
      <c r="BH37" s="27"/>
      <c r="BI37" s="6"/>
      <c r="BJ37" s="4"/>
    </row>
    <row r="38" spans="1:62" s="18" customFormat="1" ht="15" customHeight="1" x14ac:dyDescent="0.15">
      <c r="A38" s="264"/>
      <c r="B38" s="39"/>
      <c r="C38" s="39"/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/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/>
      <c r="BD38" s="26"/>
      <c r="BE38" s="26"/>
      <c r="BF38" s="27"/>
      <c r="BG38" s="27"/>
      <c r="BH38" s="27"/>
      <c r="BI38" s="6"/>
      <c r="BJ38" s="4"/>
    </row>
    <row r="39" spans="1:62" s="18" customFormat="1" ht="15" customHeight="1" x14ac:dyDescent="0.15">
      <c r="A39" s="264"/>
      <c r="B39" s="48"/>
      <c r="C39" s="48"/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/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/>
      <c r="BD39" s="26"/>
      <c r="BE39" s="26"/>
      <c r="BF39" s="27"/>
      <c r="BG39" s="27"/>
      <c r="BH39" s="27"/>
      <c r="BI39" s="6"/>
      <c r="BJ39" s="4"/>
    </row>
    <row r="40" spans="1:62" s="18" customFormat="1" ht="15" customHeight="1" x14ac:dyDescent="0.15">
      <c r="A40" s="264"/>
      <c r="B40" s="39"/>
      <c r="C40" s="39"/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/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/>
      <c r="BD40" s="26"/>
      <c r="BE40" s="26"/>
      <c r="BF40" s="27"/>
      <c r="BG40" s="27"/>
      <c r="BH40" s="27"/>
      <c r="BI40" s="6"/>
      <c r="BJ40" s="4"/>
    </row>
    <row r="41" spans="1:62" s="18" customFormat="1" ht="15" customHeight="1" x14ac:dyDescent="0.15">
      <c r="A41" s="265"/>
      <c r="B41" s="56"/>
      <c r="C41" s="56"/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/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/>
      <c r="BD41" s="26"/>
      <c r="BE41" s="26"/>
      <c r="BF41" s="27"/>
      <c r="BG41" s="27"/>
      <c r="BH41" s="27"/>
      <c r="BI41" s="6"/>
      <c r="BJ41" s="4"/>
    </row>
    <row r="42" spans="1:62" s="18" customFormat="1" ht="15" customHeight="1" x14ac:dyDescent="0.15">
      <c r="A42" s="263"/>
      <c r="B42" s="28"/>
      <c r="C42" s="28"/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/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/>
      <c r="BD42" s="26"/>
      <c r="BE42" s="26"/>
      <c r="BF42" s="27"/>
      <c r="BG42" s="27"/>
      <c r="BH42" s="27"/>
      <c r="BI42" s="6"/>
      <c r="BJ42" s="4"/>
    </row>
    <row r="43" spans="1:62" s="18" customFormat="1" ht="15" customHeight="1" x14ac:dyDescent="0.15">
      <c r="A43" s="264"/>
      <c r="B43" s="39"/>
      <c r="C43" s="39"/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/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/>
      <c r="BD43" s="26"/>
      <c r="BE43" s="26"/>
      <c r="BF43" s="27"/>
      <c r="BG43" s="27"/>
      <c r="BH43" s="27"/>
      <c r="BI43" s="6"/>
      <c r="BJ43" s="4"/>
    </row>
    <row r="44" spans="1:62" s="18" customFormat="1" ht="15" customHeight="1" x14ac:dyDescent="0.15">
      <c r="A44" s="264"/>
      <c r="B44" s="39"/>
      <c r="C44" s="39"/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/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/>
      <c r="BD44" s="26"/>
      <c r="BE44" s="26"/>
      <c r="BF44" s="27"/>
      <c r="BG44" s="27"/>
      <c r="BH44" s="27"/>
      <c r="BI44" s="6"/>
      <c r="BJ44" s="4"/>
    </row>
    <row r="45" spans="1:62" s="18" customFormat="1" ht="15" customHeight="1" x14ac:dyDescent="0.15">
      <c r="A45" s="264"/>
      <c r="B45" s="39"/>
      <c r="C45" s="39"/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/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/>
      <c r="BD45" s="26"/>
      <c r="BE45" s="26"/>
      <c r="BF45" s="27"/>
      <c r="BG45" s="27"/>
      <c r="BH45" s="27"/>
      <c r="BI45" s="6"/>
      <c r="BJ45" s="4"/>
    </row>
    <row r="46" spans="1:62" s="18" customFormat="1" ht="15" customHeight="1" x14ac:dyDescent="0.15">
      <c r="A46" s="264"/>
      <c r="B46" s="39"/>
      <c r="C46" s="39"/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/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/>
      <c r="BD46" s="26"/>
      <c r="BE46" s="26"/>
      <c r="BF46" s="27"/>
      <c r="BG46" s="27"/>
      <c r="BH46" s="27"/>
      <c r="BI46" s="6"/>
      <c r="BJ46" s="4"/>
    </row>
    <row r="47" spans="1:62" s="18" customFormat="1" ht="15" customHeight="1" x14ac:dyDescent="0.15">
      <c r="A47" s="264"/>
      <c r="B47" s="39"/>
      <c r="C47" s="39"/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/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/>
      <c r="BD47" s="26"/>
      <c r="BE47" s="26"/>
      <c r="BF47" s="27"/>
      <c r="BG47" s="27"/>
      <c r="BH47" s="27"/>
      <c r="BI47" s="6"/>
      <c r="BJ47" s="4"/>
    </row>
    <row r="48" spans="1:62" s="18" customFormat="1" ht="15" customHeight="1" x14ac:dyDescent="0.15">
      <c r="A48" s="264"/>
      <c r="B48" s="39"/>
      <c r="C48" s="39"/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/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/>
      <c r="BD48" s="26"/>
      <c r="BE48" s="26"/>
      <c r="BF48" s="27"/>
      <c r="BG48" s="27"/>
      <c r="BH48" s="27"/>
      <c r="BI48" s="6"/>
      <c r="BJ48" s="4"/>
    </row>
    <row r="49" spans="1:62" s="18" customFormat="1" ht="15" customHeight="1" x14ac:dyDescent="0.15">
      <c r="A49" s="264"/>
      <c r="B49" s="48"/>
      <c r="C49" s="48"/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/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/>
      <c r="BD49" s="26"/>
      <c r="BE49" s="26"/>
      <c r="BF49" s="27"/>
      <c r="BG49" s="27"/>
      <c r="BH49" s="27"/>
      <c r="BI49" s="6"/>
      <c r="BJ49" s="4"/>
    </row>
    <row r="50" spans="1:62" s="18" customFormat="1" ht="15" customHeight="1" x14ac:dyDescent="0.15">
      <c r="A50" s="264"/>
      <c r="B50" s="39"/>
      <c r="C50" s="39"/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/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/>
      <c r="BD50" s="26"/>
      <c r="BE50" s="26"/>
      <c r="BF50" s="27"/>
      <c r="BG50" s="27"/>
      <c r="BH50" s="27"/>
      <c r="BI50" s="6"/>
      <c r="BJ50" s="4"/>
    </row>
    <row r="51" spans="1:62" s="18" customFormat="1" ht="15" customHeight="1" x14ac:dyDescent="0.15">
      <c r="A51" s="265"/>
      <c r="B51" s="56"/>
      <c r="C51" s="56"/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/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/>
      <c r="BD51" s="26"/>
      <c r="BE51" s="26"/>
      <c r="BF51" s="27"/>
      <c r="BG51" s="27"/>
      <c r="BH51" s="27"/>
      <c r="BI51" s="6"/>
      <c r="BJ51" s="4"/>
    </row>
    <row r="52" spans="1:62" s="18" customFormat="1" ht="15" customHeight="1" x14ac:dyDescent="0.15">
      <c r="A52" s="263"/>
      <c r="B52" s="28"/>
      <c r="C52" s="29"/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/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/>
      <c r="BD52" s="26"/>
      <c r="BE52" s="26"/>
      <c r="BF52" s="27"/>
      <c r="BG52" s="27"/>
      <c r="BH52" s="26"/>
      <c r="BI52" s="6"/>
      <c r="BJ52" s="4"/>
    </row>
    <row r="53" spans="1:62" s="18" customFormat="1" ht="15" customHeight="1" x14ac:dyDescent="0.15">
      <c r="A53" s="264"/>
      <c r="B53" s="39"/>
      <c r="C53" s="39"/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/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/>
      <c r="BD53" s="26"/>
      <c r="BE53" s="26"/>
      <c r="BF53" s="27"/>
      <c r="BG53" s="27"/>
      <c r="BH53" s="26"/>
      <c r="BI53" s="6"/>
      <c r="BJ53" s="4"/>
    </row>
    <row r="54" spans="1:62" s="18" customFormat="1" ht="15" customHeight="1" x14ac:dyDescent="0.15">
      <c r="A54" s="264"/>
      <c r="B54" s="39"/>
      <c r="C54" s="39"/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/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/>
      <c r="BD54" s="26"/>
      <c r="BE54" s="26"/>
      <c r="BF54" s="27"/>
      <c r="BG54" s="27"/>
      <c r="BH54" s="26"/>
      <c r="BI54" s="6"/>
      <c r="BJ54" s="4"/>
    </row>
    <row r="55" spans="1:62" s="18" customFormat="1" ht="15" customHeight="1" x14ac:dyDescent="0.15">
      <c r="A55" s="264"/>
      <c r="B55" s="39"/>
      <c r="C55" s="39"/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/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/>
      <c r="BD55" s="26"/>
      <c r="BE55" s="26"/>
      <c r="BF55" s="27"/>
      <c r="BG55" s="27"/>
      <c r="BH55" s="26"/>
      <c r="BI55" s="6"/>
      <c r="BJ55" s="4"/>
    </row>
    <row r="56" spans="1:62" s="18" customFormat="1" ht="15" customHeight="1" x14ac:dyDescent="0.15">
      <c r="A56" s="264"/>
      <c r="B56" s="39"/>
      <c r="C56" s="39"/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/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/>
      <c r="BD56" s="26"/>
      <c r="BE56" s="26"/>
      <c r="BF56" s="27"/>
      <c r="BG56" s="27"/>
      <c r="BH56" s="26"/>
      <c r="BI56" s="6"/>
      <c r="BJ56" s="4"/>
    </row>
    <row r="57" spans="1:62" s="18" customFormat="1" ht="15" customHeight="1" x14ac:dyDescent="0.15">
      <c r="A57" s="264"/>
      <c r="B57" s="91"/>
      <c r="C57" s="91"/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/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/>
      <c r="BD57" s="26"/>
      <c r="BE57" s="26"/>
      <c r="BF57" s="27"/>
      <c r="BG57" s="27"/>
      <c r="BH57" s="26"/>
      <c r="BI57" s="6"/>
      <c r="BJ57" s="4"/>
    </row>
    <row r="58" spans="1:62" s="18" customFormat="1" ht="15" customHeight="1" x14ac:dyDescent="0.15">
      <c r="A58" s="263"/>
      <c r="B58" s="28"/>
      <c r="C58" s="29"/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/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/>
      <c r="BD58" s="26"/>
      <c r="BE58" s="26"/>
      <c r="BF58" s="27"/>
      <c r="BG58" s="27"/>
      <c r="BH58" s="27"/>
      <c r="BI58" s="6"/>
      <c r="BJ58" s="4"/>
    </row>
    <row r="59" spans="1:62" s="18" customFormat="1" ht="15" customHeight="1" x14ac:dyDescent="0.15">
      <c r="A59" s="264"/>
      <c r="B59" s="39"/>
      <c r="C59" s="39"/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/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/>
      <c r="BD59" s="26"/>
      <c r="BE59" s="26"/>
      <c r="BF59" s="27"/>
      <c r="BG59" s="27"/>
      <c r="BH59" s="27"/>
      <c r="BI59" s="6"/>
      <c r="BJ59" s="4"/>
    </row>
    <row r="60" spans="1:62" s="18" customFormat="1" ht="15" customHeight="1" x14ac:dyDescent="0.15">
      <c r="A60" s="265"/>
      <c r="B60" s="56"/>
      <c r="C60" s="56"/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/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/>
      <c r="BD60" s="26"/>
      <c r="BE60" s="26"/>
      <c r="BF60" s="27"/>
      <c r="BG60" s="27"/>
      <c r="BH60" s="27"/>
      <c r="BI60" s="6"/>
      <c r="BJ60" s="4"/>
    </row>
    <row r="61" spans="1:62" s="18" customFormat="1" ht="15" customHeight="1" x14ac:dyDescent="0.15">
      <c r="A61" s="263"/>
      <c r="B61" s="28"/>
      <c r="C61" s="29"/>
      <c r="D61" s="54"/>
      <c r="E61" s="9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0"/>
      <c r="V61" s="34"/>
      <c r="W61" s="35"/>
      <c r="X61" s="97"/>
      <c r="Y61" s="98"/>
      <c r="Z61" s="38"/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/>
      <c r="BD61" s="26"/>
      <c r="BE61" s="26"/>
      <c r="BF61" s="27"/>
      <c r="BG61" s="27"/>
      <c r="BH61" s="26"/>
      <c r="BI61" s="6"/>
      <c r="BJ61" s="4"/>
    </row>
    <row r="62" spans="1:62" s="18" customFormat="1" ht="15" customHeight="1" x14ac:dyDescent="0.15">
      <c r="A62" s="264"/>
      <c r="B62" s="39"/>
      <c r="C62" s="39"/>
      <c r="D62" s="54"/>
      <c r="E62" s="9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0"/>
      <c r="V62" s="44"/>
      <c r="W62" s="45"/>
      <c r="X62" s="99"/>
      <c r="Y62" s="100"/>
      <c r="Z62" s="38"/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/>
      <c r="BD62" s="26"/>
      <c r="BE62" s="26"/>
      <c r="BF62" s="27"/>
      <c r="BG62" s="27"/>
      <c r="BH62" s="26"/>
      <c r="BI62" s="6"/>
      <c r="BJ62" s="4"/>
    </row>
    <row r="63" spans="1:62" s="18" customFormat="1" ht="15" customHeight="1" x14ac:dyDescent="0.15">
      <c r="A63" s="264"/>
      <c r="B63" s="39"/>
      <c r="C63" s="39"/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/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/>
      <c r="BD63" s="26"/>
      <c r="BE63" s="26"/>
      <c r="BF63" s="27"/>
      <c r="BG63" s="27"/>
      <c r="BH63" s="26"/>
      <c r="BI63" s="6"/>
      <c r="BJ63" s="4"/>
    </row>
    <row r="64" spans="1:62" s="18" customFormat="1" ht="15" customHeight="1" x14ac:dyDescent="0.15">
      <c r="A64" s="264"/>
      <c r="B64" s="39"/>
      <c r="C64" s="39"/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/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/>
      <c r="BD64" s="26"/>
      <c r="BE64" s="26"/>
      <c r="BF64" s="27"/>
      <c r="BG64" s="27"/>
      <c r="BH64" s="26"/>
      <c r="BI64" s="6"/>
      <c r="BJ64" s="4"/>
    </row>
    <row r="65" spans="1:62" s="18" customFormat="1" ht="15" customHeight="1" x14ac:dyDescent="0.15">
      <c r="A65" s="264"/>
      <c r="B65" s="39"/>
      <c r="C65" s="39"/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/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/>
      <c r="BD65" s="26"/>
      <c r="BE65" s="26"/>
      <c r="BF65" s="27"/>
      <c r="BG65" s="27"/>
      <c r="BH65" s="26"/>
      <c r="BI65" s="6"/>
      <c r="BJ65" s="4"/>
    </row>
    <row r="66" spans="1:62" s="18" customFormat="1" ht="15" customHeight="1" x14ac:dyDescent="0.15">
      <c r="A66" s="265"/>
      <c r="B66" s="56"/>
      <c r="C66" s="56"/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/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/>
      <c r="BD66" s="26"/>
      <c r="BE66" s="26"/>
      <c r="BF66" s="27"/>
      <c r="BG66" s="27"/>
      <c r="BH66" s="26"/>
      <c r="BI66" s="6"/>
      <c r="BJ66" s="4"/>
    </row>
    <row r="67" spans="1:62" s="18" customFormat="1" ht="15" customHeight="1" x14ac:dyDescent="0.15">
      <c r="A67" s="263"/>
      <c r="B67" s="28"/>
      <c r="C67" s="29"/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/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/>
      <c r="BD67" s="26"/>
      <c r="BE67" s="26"/>
      <c r="BF67" s="27"/>
      <c r="BG67" s="27"/>
      <c r="BH67" s="26"/>
      <c r="BI67" s="6"/>
      <c r="BJ67" s="4"/>
    </row>
    <row r="68" spans="1:62" s="18" customFormat="1" ht="15" customHeight="1" x14ac:dyDescent="0.15">
      <c r="A68" s="264"/>
      <c r="B68" s="91"/>
      <c r="C68" s="91"/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/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/>
      <c r="BD68" s="26"/>
      <c r="BE68" s="26"/>
      <c r="BF68" s="27"/>
      <c r="BG68" s="27"/>
      <c r="BH68" s="26"/>
      <c r="BI68" s="6"/>
      <c r="BJ68" s="4"/>
    </row>
    <row r="69" spans="1:62" s="18" customFormat="1" ht="15" customHeight="1" x14ac:dyDescent="0.15">
      <c r="A69" s="264"/>
      <c r="B69" s="91"/>
      <c r="C69" s="91"/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/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/>
      <c r="BD69" s="26"/>
      <c r="BE69" s="26"/>
      <c r="BF69" s="27"/>
      <c r="BG69" s="27"/>
      <c r="BH69" s="26"/>
      <c r="BI69" s="6"/>
      <c r="BJ69" s="4"/>
    </row>
    <row r="70" spans="1:62" s="18" customFormat="1" ht="15" customHeight="1" x14ac:dyDescent="0.15">
      <c r="A70" s="264"/>
      <c r="B70" s="39"/>
      <c r="C70" s="39"/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/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/>
      <c r="BD70" s="26"/>
      <c r="BE70" s="26"/>
      <c r="BF70" s="27"/>
      <c r="BG70" s="27"/>
      <c r="BH70" s="26"/>
      <c r="BI70" s="6"/>
      <c r="BJ70" s="4"/>
    </row>
    <row r="71" spans="1:62" s="18" customFormat="1" ht="15" customHeight="1" x14ac:dyDescent="0.15">
      <c r="A71" s="263"/>
      <c r="B71" s="28"/>
      <c r="C71" s="28"/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/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/>
      <c r="BD71" s="26"/>
      <c r="BE71" s="26"/>
      <c r="BF71" s="27"/>
      <c r="BG71" s="27"/>
      <c r="BH71" s="27"/>
      <c r="BI71" s="6"/>
      <c r="BJ71" s="4"/>
    </row>
    <row r="72" spans="1:62" s="18" customFormat="1" ht="15" customHeight="1" x14ac:dyDescent="0.15">
      <c r="A72" s="264"/>
      <c r="B72" s="39"/>
      <c r="C72" s="39"/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/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/>
      <c r="BD72" s="26"/>
      <c r="BE72" s="26"/>
      <c r="BF72" s="27"/>
      <c r="BG72" s="27"/>
      <c r="BH72" s="27"/>
      <c r="BI72" s="6"/>
      <c r="BJ72" s="4"/>
    </row>
    <row r="73" spans="1:62" s="18" customFormat="1" ht="15" customHeight="1" x14ac:dyDescent="0.15">
      <c r="A73" s="264"/>
      <c r="B73" s="39"/>
      <c r="C73" s="39"/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/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/>
      <c r="BD73" s="26"/>
      <c r="BE73" s="26"/>
      <c r="BF73" s="27"/>
      <c r="BG73" s="27"/>
      <c r="BH73" s="27"/>
      <c r="BI73" s="6"/>
      <c r="BJ73" s="4"/>
    </row>
    <row r="74" spans="1:62" s="18" customFormat="1" ht="15" customHeight="1" x14ac:dyDescent="0.15">
      <c r="A74" s="264"/>
      <c r="B74" s="39"/>
      <c r="C74" s="39"/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/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/>
      <c r="BD74" s="26"/>
      <c r="BE74" s="26"/>
      <c r="BF74" s="27"/>
      <c r="BG74" s="27"/>
      <c r="BH74" s="27"/>
      <c r="BI74" s="6"/>
      <c r="BJ74" s="4"/>
    </row>
    <row r="75" spans="1:62" s="18" customFormat="1" ht="15" customHeight="1" x14ac:dyDescent="0.15">
      <c r="A75" s="264"/>
      <c r="B75" s="39"/>
      <c r="C75" s="39"/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/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/>
      <c r="BD75" s="26"/>
      <c r="BE75" s="26"/>
      <c r="BF75" s="27"/>
      <c r="BG75" s="27"/>
      <c r="BH75" s="27"/>
      <c r="BI75" s="6"/>
      <c r="BJ75" s="4"/>
    </row>
    <row r="76" spans="1:62" s="18" customFormat="1" ht="15" customHeight="1" x14ac:dyDescent="0.15">
      <c r="A76" s="264"/>
      <c r="B76" s="39"/>
      <c r="C76" s="3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/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/>
      <c r="BD76" s="26"/>
      <c r="BE76" s="26"/>
      <c r="BF76" s="27"/>
      <c r="BG76" s="27"/>
      <c r="BH76" s="27"/>
      <c r="BI76" s="6"/>
      <c r="BJ76" s="4"/>
    </row>
    <row r="77" spans="1:62" s="18" customFormat="1" ht="15" customHeight="1" x14ac:dyDescent="0.15">
      <c r="A77" s="265"/>
      <c r="B77" s="56"/>
      <c r="C77" s="56"/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/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/>
      <c r="BD77" s="6"/>
      <c r="BE77" s="6"/>
      <c r="BF77" s="6"/>
      <c r="BG77" s="6"/>
      <c r="BH77" s="6"/>
      <c r="BI77" s="6"/>
      <c r="BJ77" s="4"/>
    </row>
    <row r="78" spans="1:62" s="7" customFormat="1" ht="30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63"/>
      <c r="B79" s="298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64"/>
      <c r="B80" s="299"/>
      <c r="C80" s="287"/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3"/>
      <c r="U80" s="281"/>
      <c r="V80" s="28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65"/>
      <c r="B81" s="300"/>
      <c r="C81" s="289"/>
      <c r="D81" s="20"/>
      <c r="E81" s="21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24"/>
      <c r="U81" s="20"/>
      <c r="V81" s="110"/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63"/>
      <c r="B82" s="28"/>
      <c r="C82" s="111"/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/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/>
      <c r="BD82" s="26"/>
      <c r="BE82" s="26"/>
      <c r="BF82" s="27"/>
      <c r="BG82" s="26"/>
      <c r="BH82" s="27"/>
      <c r="BI82" s="6"/>
      <c r="BJ82" s="4"/>
    </row>
    <row r="83" spans="1:67" s="18" customFormat="1" ht="15" customHeight="1" x14ac:dyDescent="0.15">
      <c r="A83" s="264"/>
      <c r="B83" s="39"/>
      <c r="C83" s="113"/>
      <c r="D83" s="40"/>
      <c r="E83" s="41"/>
      <c r="F83" s="42"/>
      <c r="G83" s="42"/>
      <c r="H83" s="4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3"/>
      <c r="U83" s="40"/>
      <c r="V83" s="43"/>
      <c r="W83" s="38"/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/>
      <c r="BD83" s="26"/>
      <c r="BE83" s="26"/>
      <c r="BF83" s="27"/>
      <c r="BG83" s="26"/>
      <c r="BH83" s="27"/>
      <c r="BI83" s="6"/>
      <c r="BJ83" s="4"/>
    </row>
    <row r="84" spans="1:67" s="18" customFormat="1" ht="15" customHeight="1" x14ac:dyDescent="0.15">
      <c r="A84" s="264"/>
      <c r="B84" s="39"/>
      <c r="C84" s="113"/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/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/>
      <c r="BD84" s="26"/>
      <c r="BE84" s="26"/>
      <c r="BF84" s="27"/>
      <c r="BG84" s="26"/>
      <c r="BH84" s="27"/>
      <c r="BI84" s="6"/>
      <c r="BJ84" s="4"/>
    </row>
    <row r="85" spans="1:67" s="18" customFormat="1" ht="15" customHeight="1" x14ac:dyDescent="0.15">
      <c r="A85" s="264"/>
      <c r="B85" s="39"/>
      <c r="C85" s="113"/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/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/>
      <c r="BD85" s="26"/>
      <c r="BE85" s="26"/>
      <c r="BF85" s="27"/>
      <c r="BG85" s="26"/>
      <c r="BH85" s="27"/>
      <c r="BI85" s="6"/>
      <c r="BJ85" s="4"/>
    </row>
    <row r="86" spans="1:67" s="18" customFormat="1" ht="15" customHeight="1" x14ac:dyDescent="0.15">
      <c r="A86" s="264"/>
      <c r="B86" s="91"/>
      <c r="C86" s="114"/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/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/>
      <c r="BD86" s="26"/>
      <c r="BE86" s="26"/>
      <c r="BF86" s="27"/>
      <c r="BG86" s="26"/>
      <c r="BH86" s="27"/>
      <c r="BI86" s="6"/>
      <c r="BJ86" s="4"/>
    </row>
    <row r="87" spans="1:67" s="18" customFormat="1" ht="15" customHeight="1" x14ac:dyDescent="0.15">
      <c r="A87" s="265"/>
      <c r="B87" s="56"/>
      <c r="C87" s="116"/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/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/>
      <c r="BD87" s="26"/>
      <c r="BE87" s="26"/>
      <c r="BF87" s="27"/>
      <c r="BG87" s="26"/>
      <c r="BH87" s="27"/>
      <c r="BI87" s="6"/>
      <c r="BJ87" s="4"/>
    </row>
    <row r="88" spans="1:67" s="18" customFormat="1" ht="15" customHeight="1" x14ac:dyDescent="0.15">
      <c r="A88" s="263"/>
      <c r="B88" s="28"/>
      <c r="C88" s="111"/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/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/>
      <c r="BD88" s="26"/>
      <c r="BE88" s="26"/>
      <c r="BF88" s="27"/>
      <c r="BG88" s="26"/>
      <c r="BH88" s="27"/>
      <c r="BI88" s="6"/>
      <c r="BJ88" s="4"/>
    </row>
    <row r="89" spans="1:67" s="18" customFormat="1" ht="15" customHeight="1" x14ac:dyDescent="0.15">
      <c r="A89" s="264"/>
      <c r="B89" s="39"/>
      <c r="C89" s="113"/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/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/>
      <c r="BD89" s="26"/>
      <c r="BE89" s="26"/>
      <c r="BF89" s="27"/>
      <c r="BG89" s="26"/>
      <c r="BH89" s="27"/>
      <c r="BI89" s="6"/>
      <c r="BJ89" s="4"/>
    </row>
    <row r="90" spans="1:67" s="18" customFormat="1" ht="15" customHeight="1" x14ac:dyDescent="0.15">
      <c r="A90" s="264"/>
      <c r="B90" s="39"/>
      <c r="C90" s="113"/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/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/>
      <c r="BD90" s="26"/>
      <c r="BE90" s="26"/>
      <c r="BF90" s="27"/>
      <c r="BG90" s="26"/>
      <c r="BH90" s="27"/>
      <c r="BI90" s="6"/>
      <c r="BJ90" s="4"/>
    </row>
    <row r="91" spans="1:67" s="18" customFormat="1" ht="15" customHeight="1" x14ac:dyDescent="0.15">
      <c r="A91" s="264"/>
      <c r="B91" s="39"/>
      <c r="C91" s="113"/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/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/>
      <c r="BD91" s="26"/>
      <c r="BE91" s="26"/>
      <c r="BF91" s="27"/>
      <c r="BG91" s="26"/>
      <c r="BH91" s="27"/>
      <c r="BI91" s="6"/>
      <c r="BJ91" s="4"/>
    </row>
    <row r="92" spans="1:67" s="18" customFormat="1" ht="15" customHeight="1" x14ac:dyDescent="0.15">
      <c r="A92" s="264"/>
      <c r="B92" s="91"/>
      <c r="C92" s="114"/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/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/>
      <c r="BD92" s="26"/>
      <c r="BE92" s="26"/>
      <c r="BF92" s="27"/>
      <c r="BG92" s="26"/>
      <c r="BH92" s="27"/>
      <c r="BI92" s="6"/>
      <c r="BJ92" s="4"/>
    </row>
    <row r="93" spans="1:67" s="18" customFormat="1" ht="15" customHeight="1" x14ac:dyDescent="0.15">
      <c r="A93" s="265"/>
      <c r="B93" s="56"/>
      <c r="C93" s="116"/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/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/>
      <c r="BD93" s="26"/>
      <c r="BE93" s="26"/>
      <c r="BF93" s="27"/>
      <c r="BG93" s="26"/>
      <c r="BH93" s="27"/>
      <c r="BI93" s="6"/>
      <c r="BJ93" s="4"/>
    </row>
    <row r="94" spans="1:67" s="7" customFormat="1" ht="30" customHeight="1" x14ac:dyDescent="0.2">
      <c r="A94" s="1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63"/>
      <c r="B95" s="177"/>
      <c r="C95" s="178"/>
      <c r="D95" s="178"/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64"/>
      <c r="B96" s="119"/>
      <c r="C96" s="97"/>
      <c r="D96" s="97"/>
      <c r="E96" s="120"/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/>
      <c r="BD96" s="2"/>
      <c r="BE96" s="2"/>
      <c r="BG96" s="122"/>
      <c r="BH96" s="108"/>
      <c r="BI96" s="108"/>
    </row>
    <row r="97" spans="1:93" s="18" customFormat="1" ht="15" customHeight="1" x14ac:dyDescent="0.15">
      <c r="A97" s="264"/>
      <c r="B97" s="123"/>
      <c r="C97" s="124"/>
      <c r="D97" s="124"/>
      <c r="E97" s="120"/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/>
      <c r="BD97" s="2"/>
      <c r="BE97" s="2"/>
      <c r="BG97" s="122"/>
      <c r="BH97" s="108"/>
      <c r="BI97" s="108"/>
    </row>
    <row r="98" spans="1:93" s="18" customFormat="1" ht="15" customHeight="1" x14ac:dyDescent="0.15">
      <c r="A98" s="264"/>
      <c r="B98" s="123"/>
      <c r="C98" s="124"/>
      <c r="D98" s="124"/>
      <c r="E98" s="120"/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/>
      <c r="BD98" s="2"/>
      <c r="BE98" s="2"/>
      <c r="BG98" s="122"/>
      <c r="BH98" s="108"/>
      <c r="BI98" s="108"/>
    </row>
    <row r="99" spans="1:93" s="18" customFormat="1" ht="15" customHeight="1" x14ac:dyDescent="0.15">
      <c r="A99" s="264"/>
      <c r="B99" s="123"/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/>
      <c r="BD99" s="2"/>
      <c r="BE99" s="2"/>
      <c r="BG99" s="7"/>
      <c r="BH99" s="108"/>
      <c r="BI99" s="108"/>
    </row>
    <row r="100" spans="1:93" s="18" customFormat="1" ht="15" customHeight="1" x14ac:dyDescent="0.15">
      <c r="A100" s="264"/>
      <c r="B100" s="123"/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/>
      <c r="BD100" s="2"/>
      <c r="BE100" s="2"/>
      <c r="BG100" s="7"/>
      <c r="BH100" s="108"/>
      <c r="BI100" s="108"/>
    </row>
    <row r="101" spans="1:93" s="18" customFormat="1" ht="15" customHeight="1" x14ac:dyDescent="0.15">
      <c r="A101" s="264"/>
      <c r="B101" s="123"/>
      <c r="C101" s="124"/>
      <c r="D101" s="124"/>
      <c r="E101" s="120"/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/>
      <c r="BD101" s="2"/>
      <c r="BE101" s="2"/>
      <c r="BG101" s="122"/>
      <c r="BH101" s="108"/>
      <c r="BI101" s="108"/>
    </row>
    <row r="102" spans="1:93" s="18" customFormat="1" ht="15" customHeight="1" x14ac:dyDescent="0.15">
      <c r="A102" s="264"/>
      <c r="B102" s="123"/>
      <c r="C102" s="124"/>
      <c r="D102" s="124"/>
      <c r="E102" s="120"/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/>
      <c r="BD102" s="2"/>
      <c r="BE102" s="2"/>
      <c r="BG102" s="122"/>
      <c r="BH102" s="108"/>
      <c r="BI102" s="108"/>
    </row>
    <row r="103" spans="1:93" s="18" customFormat="1" ht="15" customHeight="1" x14ac:dyDescent="0.15">
      <c r="A103" s="265"/>
      <c r="B103" s="128"/>
      <c r="C103" s="129"/>
      <c r="D103" s="129"/>
      <c r="E103" s="120"/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/>
      <c r="BD103" s="2"/>
      <c r="BE103" s="2"/>
      <c r="BG103" s="122"/>
      <c r="BH103" s="108"/>
      <c r="BI103" s="108"/>
    </row>
    <row r="104" spans="1:93" s="7" customFormat="1" ht="30" customHeight="1" x14ac:dyDescent="0.2">
      <c r="A104" s="130"/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/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59"/>
      <c r="B106" s="259"/>
      <c r="C106" s="259"/>
      <c r="D106" s="267"/>
      <c r="E106" s="268"/>
      <c r="F106" s="268"/>
      <c r="G106" s="268"/>
      <c r="H106" s="268"/>
      <c r="I106" s="268"/>
      <c r="J106" s="269"/>
      <c r="K106" s="313"/>
      <c r="L106" s="314"/>
      <c r="M106" s="272"/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10.5" x14ac:dyDescent="0.15">
      <c r="A107" s="259"/>
      <c r="B107" s="259"/>
      <c r="C107" s="266"/>
      <c r="D107" s="135"/>
      <c r="E107" s="136"/>
      <c r="F107" s="136"/>
      <c r="G107" s="136"/>
      <c r="H107" s="136"/>
      <c r="I107" s="137"/>
      <c r="J107" s="138"/>
      <c r="K107" s="139"/>
      <c r="L107" s="140"/>
      <c r="M107" s="273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59"/>
      <c r="B108" s="141"/>
      <c r="C108" s="142"/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59"/>
      <c r="B109" s="145"/>
      <c r="C109" s="113"/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60"/>
      <c r="B110" s="145"/>
      <c r="C110" s="113"/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60"/>
      <c r="B111" s="146"/>
      <c r="C111" s="116"/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60"/>
      <c r="B112" s="141"/>
      <c r="C112" s="111"/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260"/>
      <c r="B113" s="145"/>
      <c r="C113" s="148"/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260"/>
      <c r="B114" s="145"/>
      <c r="C114" s="113"/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60"/>
      <c r="B115" s="146"/>
      <c r="C115" s="116"/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60"/>
      <c r="B116" s="141"/>
      <c r="C116" s="111"/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260"/>
      <c r="B117" s="145"/>
      <c r="C117" s="148"/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260"/>
      <c r="B118" s="145"/>
      <c r="C118" s="113"/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60"/>
      <c r="B119" s="146"/>
      <c r="C119" s="116"/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60"/>
      <c r="B120" s="141"/>
      <c r="C120" s="111"/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260"/>
      <c r="B121" s="145"/>
      <c r="C121" s="148"/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260"/>
      <c r="B122" s="145"/>
      <c r="C122" s="113"/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60"/>
      <c r="B123" s="146"/>
      <c r="C123" s="116"/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/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10.5" x14ac:dyDescent="0.15">
      <c r="A125" s="177"/>
      <c r="B125" s="150"/>
      <c r="C125" s="151"/>
      <c r="D125" s="152"/>
      <c r="E125" s="152"/>
      <c r="F125" s="152"/>
      <c r="G125" s="152"/>
      <c r="H125" s="153"/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/>
      <c r="B126" s="111"/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/>
      <c r="B127" s="148"/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/>
      <c r="B128" s="113"/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/>
      <c r="B129" s="116"/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/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77"/>
      <c r="B131" s="150"/>
      <c r="C131" s="151"/>
      <c r="D131" s="152"/>
      <c r="E131" s="152"/>
      <c r="F131" s="152"/>
      <c r="G131" s="152"/>
      <c r="H131" s="153"/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/>
      <c r="B132" s="111"/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10.5" x14ac:dyDescent="0.15">
      <c r="A133" s="145"/>
      <c r="B133" s="113"/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/>
      <c r="B134" s="113"/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/>
      <c r="B135" s="113"/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/>
      <c r="B136" s="114"/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/>
      <c r="B137" s="116"/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/>
      <c r="BL200" s="168"/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/>
      <c r="BD260" s="170"/>
    </row>
  </sheetData>
  <mergeCells count="39">
    <mergeCell ref="A120:A123"/>
    <mergeCell ref="D106:J106"/>
    <mergeCell ref="K106:L106"/>
    <mergeCell ref="M106:M107"/>
    <mergeCell ref="A108:A111"/>
    <mergeCell ref="A112:A115"/>
    <mergeCell ref="A116:A119"/>
    <mergeCell ref="C106:C107"/>
    <mergeCell ref="A82:A87"/>
    <mergeCell ref="A88:A93"/>
    <mergeCell ref="A95:A103"/>
    <mergeCell ref="A106:A107"/>
    <mergeCell ref="B106:B107"/>
    <mergeCell ref="A67:A70"/>
    <mergeCell ref="A71:A77"/>
    <mergeCell ref="A79:A81"/>
    <mergeCell ref="B79:B81"/>
    <mergeCell ref="C79:V79"/>
    <mergeCell ref="C80:C81"/>
    <mergeCell ref="D80:T80"/>
    <mergeCell ref="U80:V80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:T6"/>
    <mergeCell ref="A7:B7"/>
    <mergeCell ref="A9:A11"/>
    <mergeCell ref="B9:B11"/>
    <mergeCell ref="C9:V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0"/>
  <sheetViews>
    <sheetView workbookViewId="0">
      <selection activeCell="D17" sqref="D17"/>
    </sheetView>
  </sheetViews>
  <sheetFormatPr baseColWidth="10" defaultRowHeight="15" x14ac:dyDescent="0.2"/>
  <cols>
    <col min="1" max="1" width="19.42578125" style="6" customWidth="1"/>
    <col min="2" max="2" width="38.5703125" style="6" customWidth="1"/>
    <col min="3" max="3" width="13.28515625" style="6" customWidth="1"/>
    <col min="4" max="4" width="15.42578125" style="6" customWidth="1"/>
    <col min="5" max="5" width="13.28515625" style="6" customWidth="1"/>
    <col min="6" max="6" width="11" style="6" customWidth="1"/>
    <col min="7" max="7" width="11.85546875" style="6" customWidth="1"/>
    <col min="8" max="11" width="11" style="6" customWidth="1"/>
    <col min="12" max="12" width="11" style="164" customWidth="1"/>
    <col min="13" max="19" width="11" style="165" customWidth="1"/>
    <col min="20" max="20" width="9.28515625" style="165" customWidth="1"/>
    <col min="21" max="22" width="9.85546875" style="165" customWidth="1"/>
    <col min="23" max="23" width="12.5703125" style="165" customWidth="1"/>
    <col min="24" max="24" width="13.7109375" style="165" customWidth="1"/>
    <col min="25" max="25" width="12.28515625" style="165" customWidth="1"/>
    <col min="26" max="26" width="36.140625" style="166" customWidth="1"/>
    <col min="27" max="32" width="6.85546875" style="165" customWidth="1"/>
    <col min="33" max="40" width="10.28515625" style="165" customWidth="1"/>
    <col min="41" max="42" width="12.5703125" style="165" customWidth="1"/>
    <col min="43" max="86" width="12.5703125" style="165" hidden="1" customWidth="1"/>
    <col min="87" max="88" width="11.7109375" style="165" hidden="1" customWidth="1"/>
    <col min="89" max="89" width="11.7109375" style="165" customWidth="1"/>
    <col min="90" max="91" width="10.85546875" style="165" customWidth="1"/>
    <col min="92" max="256" width="11.42578125" style="165"/>
    <col min="257" max="257" width="19.42578125" style="165" customWidth="1"/>
    <col min="258" max="258" width="38.5703125" style="165" customWidth="1"/>
    <col min="259" max="259" width="13.28515625" style="165" customWidth="1"/>
    <col min="260" max="260" width="15.42578125" style="165" customWidth="1"/>
    <col min="261" max="261" width="13.28515625" style="165" customWidth="1"/>
    <col min="262" max="262" width="11" style="165" customWidth="1"/>
    <col min="263" max="263" width="11.85546875" style="165" customWidth="1"/>
    <col min="264" max="275" width="11" style="165" customWidth="1"/>
    <col min="276" max="276" width="9.28515625" style="165" customWidth="1"/>
    <col min="277" max="278" width="9.85546875" style="165" customWidth="1"/>
    <col min="279" max="279" width="12.5703125" style="165" customWidth="1"/>
    <col min="280" max="280" width="13.7109375" style="165" customWidth="1"/>
    <col min="281" max="281" width="12.28515625" style="165" customWidth="1"/>
    <col min="282" max="282" width="36.140625" style="165" customWidth="1"/>
    <col min="283" max="288" width="6.85546875" style="165" customWidth="1"/>
    <col min="289" max="296" width="10.28515625" style="165" customWidth="1"/>
    <col min="297" max="298" width="12.5703125" style="165" customWidth="1"/>
    <col min="299" max="344" width="0" style="165" hidden="1" customWidth="1"/>
    <col min="345" max="345" width="11.7109375" style="165" customWidth="1"/>
    <col min="346" max="347" width="10.85546875" style="165" customWidth="1"/>
    <col min="348" max="512" width="11.42578125" style="165"/>
    <col min="513" max="513" width="19.42578125" style="165" customWidth="1"/>
    <col min="514" max="514" width="38.5703125" style="165" customWidth="1"/>
    <col min="515" max="515" width="13.28515625" style="165" customWidth="1"/>
    <col min="516" max="516" width="15.42578125" style="165" customWidth="1"/>
    <col min="517" max="517" width="13.28515625" style="165" customWidth="1"/>
    <col min="518" max="518" width="11" style="165" customWidth="1"/>
    <col min="519" max="519" width="11.85546875" style="165" customWidth="1"/>
    <col min="520" max="531" width="11" style="165" customWidth="1"/>
    <col min="532" max="532" width="9.28515625" style="165" customWidth="1"/>
    <col min="533" max="534" width="9.85546875" style="165" customWidth="1"/>
    <col min="535" max="535" width="12.5703125" style="165" customWidth="1"/>
    <col min="536" max="536" width="13.7109375" style="165" customWidth="1"/>
    <col min="537" max="537" width="12.28515625" style="165" customWidth="1"/>
    <col min="538" max="538" width="36.140625" style="165" customWidth="1"/>
    <col min="539" max="544" width="6.85546875" style="165" customWidth="1"/>
    <col min="545" max="552" width="10.28515625" style="165" customWidth="1"/>
    <col min="553" max="554" width="12.5703125" style="165" customWidth="1"/>
    <col min="555" max="600" width="0" style="165" hidden="1" customWidth="1"/>
    <col min="601" max="601" width="11.7109375" style="165" customWidth="1"/>
    <col min="602" max="603" width="10.85546875" style="165" customWidth="1"/>
    <col min="604" max="768" width="11.42578125" style="165"/>
    <col min="769" max="769" width="19.42578125" style="165" customWidth="1"/>
    <col min="770" max="770" width="38.5703125" style="165" customWidth="1"/>
    <col min="771" max="771" width="13.28515625" style="165" customWidth="1"/>
    <col min="772" max="772" width="15.42578125" style="165" customWidth="1"/>
    <col min="773" max="773" width="13.28515625" style="165" customWidth="1"/>
    <col min="774" max="774" width="11" style="165" customWidth="1"/>
    <col min="775" max="775" width="11.85546875" style="165" customWidth="1"/>
    <col min="776" max="787" width="11" style="165" customWidth="1"/>
    <col min="788" max="788" width="9.28515625" style="165" customWidth="1"/>
    <col min="789" max="790" width="9.85546875" style="165" customWidth="1"/>
    <col min="791" max="791" width="12.5703125" style="165" customWidth="1"/>
    <col min="792" max="792" width="13.7109375" style="165" customWidth="1"/>
    <col min="793" max="793" width="12.28515625" style="165" customWidth="1"/>
    <col min="794" max="794" width="36.140625" style="165" customWidth="1"/>
    <col min="795" max="800" width="6.85546875" style="165" customWidth="1"/>
    <col min="801" max="808" width="10.28515625" style="165" customWidth="1"/>
    <col min="809" max="810" width="12.5703125" style="165" customWidth="1"/>
    <col min="811" max="856" width="0" style="165" hidden="1" customWidth="1"/>
    <col min="857" max="857" width="11.7109375" style="165" customWidth="1"/>
    <col min="858" max="859" width="10.85546875" style="165" customWidth="1"/>
    <col min="860" max="1024" width="11.42578125" style="165"/>
    <col min="1025" max="1025" width="19.42578125" style="165" customWidth="1"/>
    <col min="1026" max="1026" width="38.5703125" style="165" customWidth="1"/>
    <col min="1027" max="1027" width="13.28515625" style="165" customWidth="1"/>
    <col min="1028" max="1028" width="15.42578125" style="165" customWidth="1"/>
    <col min="1029" max="1029" width="13.28515625" style="165" customWidth="1"/>
    <col min="1030" max="1030" width="11" style="165" customWidth="1"/>
    <col min="1031" max="1031" width="11.85546875" style="165" customWidth="1"/>
    <col min="1032" max="1043" width="11" style="165" customWidth="1"/>
    <col min="1044" max="1044" width="9.28515625" style="165" customWidth="1"/>
    <col min="1045" max="1046" width="9.85546875" style="165" customWidth="1"/>
    <col min="1047" max="1047" width="12.5703125" style="165" customWidth="1"/>
    <col min="1048" max="1048" width="13.7109375" style="165" customWidth="1"/>
    <col min="1049" max="1049" width="12.28515625" style="165" customWidth="1"/>
    <col min="1050" max="1050" width="36.140625" style="165" customWidth="1"/>
    <col min="1051" max="1056" width="6.85546875" style="165" customWidth="1"/>
    <col min="1057" max="1064" width="10.28515625" style="165" customWidth="1"/>
    <col min="1065" max="1066" width="12.5703125" style="165" customWidth="1"/>
    <col min="1067" max="1112" width="0" style="165" hidden="1" customWidth="1"/>
    <col min="1113" max="1113" width="11.7109375" style="165" customWidth="1"/>
    <col min="1114" max="1115" width="10.85546875" style="165" customWidth="1"/>
    <col min="1116" max="1280" width="11.42578125" style="165"/>
    <col min="1281" max="1281" width="19.42578125" style="165" customWidth="1"/>
    <col min="1282" max="1282" width="38.5703125" style="165" customWidth="1"/>
    <col min="1283" max="1283" width="13.28515625" style="165" customWidth="1"/>
    <col min="1284" max="1284" width="15.42578125" style="165" customWidth="1"/>
    <col min="1285" max="1285" width="13.28515625" style="165" customWidth="1"/>
    <col min="1286" max="1286" width="11" style="165" customWidth="1"/>
    <col min="1287" max="1287" width="11.85546875" style="165" customWidth="1"/>
    <col min="1288" max="1299" width="11" style="165" customWidth="1"/>
    <col min="1300" max="1300" width="9.28515625" style="165" customWidth="1"/>
    <col min="1301" max="1302" width="9.85546875" style="165" customWidth="1"/>
    <col min="1303" max="1303" width="12.5703125" style="165" customWidth="1"/>
    <col min="1304" max="1304" width="13.7109375" style="165" customWidth="1"/>
    <col min="1305" max="1305" width="12.28515625" style="165" customWidth="1"/>
    <col min="1306" max="1306" width="36.140625" style="165" customWidth="1"/>
    <col min="1307" max="1312" width="6.85546875" style="165" customWidth="1"/>
    <col min="1313" max="1320" width="10.28515625" style="165" customWidth="1"/>
    <col min="1321" max="1322" width="12.5703125" style="165" customWidth="1"/>
    <col min="1323" max="1368" width="0" style="165" hidden="1" customWidth="1"/>
    <col min="1369" max="1369" width="11.7109375" style="165" customWidth="1"/>
    <col min="1370" max="1371" width="10.85546875" style="165" customWidth="1"/>
    <col min="1372" max="1536" width="11.42578125" style="165"/>
    <col min="1537" max="1537" width="19.42578125" style="165" customWidth="1"/>
    <col min="1538" max="1538" width="38.5703125" style="165" customWidth="1"/>
    <col min="1539" max="1539" width="13.28515625" style="165" customWidth="1"/>
    <col min="1540" max="1540" width="15.42578125" style="165" customWidth="1"/>
    <col min="1541" max="1541" width="13.28515625" style="165" customWidth="1"/>
    <col min="1542" max="1542" width="11" style="165" customWidth="1"/>
    <col min="1543" max="1543" width="11.85546875" style="165" customWidth="1"/>
    <col min="1544" max="1555" width="11" style="165" customWidth="1"/>
    <col min="1556" max="1556" width="9.28515625" style="165" customWidth="1"/>
    <col min="1557" max="1558" width="9.85546875" style="165" customWidth="1"/>
    <col min="1559" max="1559" width="12.5703125" style="165" customWidth="1"/>
    <col min="1560" max="1560" width="13.7109375" style="165" customWidth="1"/>
    <col min="1561" max="1561" width="12.28515625" style="165" customWidth="1"/>
    <col min="1562" max="1562" width="36.140625" style="165" customWidth="1"/>
    <col min="1563" max="1568" width="6.85546875" style="165" customWidth="1"/>
    <col min="1569" max="1576" width="10.28515625" style="165" customWidth="1"/>
    <col min="1577" max="1578" width="12.5703125" style="165" customWidth="1"/>
    <col min="1579" max="1624" width="0" style="165" hidden="1" customWidth="1"/>
    <col min="1625" max="1625" width="11.7109375" style="165" customWidth="1"/>
    <col min="1626" max="1627" width="10.85546875" style="165" customWidth="1"/>
    <col min="1628" max="1792" width="11.42578125" style="165"/>
    <col min="1793" max="1793" width="19.42578125" style="165" customWidth="1"/>
    <col min="1794" max="1794" width="38.5703125" style="165" customWidth="1"/>
    <col min="1795" max="1795" width="13.28515625" style="165" customWidth="1"/>
    <col min="1796" max="1796" width="15.42578125" style="165" customWidth="1"/>
    <col min="1797" max="1797" width="13.28515625" style="165" customWidth="1"/>
    <col min="1798" max="1798" width="11" style="165" customWidth="1"/>
    <col min="1799" max="1799" width="11.85546875" style="165" customWidth="1"/>
    <col min="1800" max="1811" width="11" style="165" customWidth="1"/>
    <col min="1812" max="1812" width="9.28515625" style="165" customWidth="1"/>
    <col min="1813" max="1814" width="9.85546875" style="165" customWidth="1"/>
    <col min="1815" max="1815" width="12.5703125" style="165" customWidth="1"/>
    <col min="1816" max="1816" width="13.7109375" style="165" customWidth="1"/>
    <col min="1817" max="1817" width="12.28515625" style="165" customWidth="1"/>
    <col min="1818" max="1818" width="36.140625" style="165" customWidth="1"/>
    <col min="1819" max="1824" width="6.85546875" style="165" customWidth="1"/>
    <col min="1825" max="1832" width="10.28515625" style="165" customWidth="1"/>
    <col min="1833" max="1834" width="12.5703125" style="165" customWidth="1"/>
    <col min="1835" max="1880" width="0" style="165" hidden="1" customWidth="1"/>
    <col min="1881" max="1881" width="11.7109375" style="165" customWidth="1"/>
    <col min="1882" max="1883" width="10.85546875" style="165" customWidth="1"/>
    <col min="1884" max="2048" width="11.42578125" style="165"/>
    <col min="2049" max="2049" width="19.42578125" style="165" customWidth="1"/>
    <col min="2050" max="2050" width="38.5703125" style="165" customWidth="1"/>
    <col min="2051" max="2051" width="13.28515625" style="165" customWidth="1"/>
    <col min="2052" max="2052" width="15.42578125" style="165" customWidth="1"/>
    <col min="2053" max="2053" width="13.28515625" style="165" customWidth="1"/>
    <col min="2054" max="2054" width="11" style="165" customWidth="1"/>
    <col min="2055" max="2055" width="11.85546875" style="165" customWidth="1"/>
    <col min="2056" max="2067" width="11" style="165" customWidth="1"/>
    <col min="2068" max="2068" width="9.28515625" style="165" customWidth="1"/>
    <col min="2069" max="2070" width="9.85546875" style="165" customWidth="1"/>
    <col min="2071" max="2071" width="12.5703125" style="165" customWidth="1"/>
    <col min="2072" max="2072" width="13.7109375" style="165" customWidth="1"/>
    <col min="2073" max="2073" width="12.28515625" style="165" customWidth="1"/>
    <col min="2074" max="2074" width="36.140625" style="165" customWidth="1"/>
    <col min="2075" max="2080" width="6.85546875" style="165" customWidth="1"/>
    <col min="2081" max="2088" width="10.28515625" style="165" customWidth="1"/>
    <col min="2089" max="2090" width="12.5703125" style="165" customWidth="1"/>
    <col min="2091" max="2136" width="0" style="165" hidden="1" customWidth="1"/>
    <col min="2137" max="2137" width="11.7109375" style="165" customWidth="1"/>
    <col min="2138" max="2139" width="10.85546875" style="165" customWidth="1"/>
    <col min="2140" max="2304" width="11.42578125" style="165"/>
    <col min="2305" max="2305" width="19.42578125" style="165" customWidth="1"/>
    <col min="2306" max="2306" width="38.5703125" style="165" customWidth="1"/>
    <col min="2307" max="2307" width="13.28515625" style="165" customWidth="1"/>
    <col min="2308" max="2308" width="15.42578125" style="165" customWidth="1"/>
    <col min="2309" max="2309" width="13.28515625" style="165" customWidth="1"/>
    <col min="2310" max="2310" width="11" style="165" customWidth="1"/>
    <col min="2311" max="2311" width="11.85546875" style="165" customWidth="1"/>
    <col min="2312" max="2323" width="11" style="165" customWidth="1"/>
    <col min="2324" max="2324" width="9.28515625" style="165" customWidth="1"/>
    <col min="2325" max="2326" width="9.85546875" style="165" customWidth="1"/>
    <col min="2327" max="2327" width="12.5703125" style="165" customWidth="1"/>
    <col min="2328" max="2328" width="13.7109375" style="165" customWidth="1"/>
    <col min="2329" max="2329" width="12.28515625" style="165" customWidth="1"/>
    <col min="2330" max="2330" width="36.140625" style="165" customWidth="1"/>
    <col min="2331" max="2336" width="6.85546875" style="165" customWidth="1"/>
    <col min="2337" max="2344" width="10.28515625" style="165" customWidth="1"/>
    <col min="2345" max="2346" width="12.5703125" style="165" customWidth="1"/>
    <col min="2347" max="2392" width="0" style="165" hidden="1" customWidth="1"/>
    <col min="2393" max="2393" width="11.7109375" style="165" customWidth="1"/>
    <col min="2394" max="2395" width="10.85546875" style="165" customWidth="1"/>
    <col min="2396" max="2560" width="11.42578125" style="165"/>
    <col min="2561" max="2561" width="19.42578125" style="165" customWidth="1"/>
    <col min="2562" max="2562" width="38.5703125" style="165" customWidth="1"/>
    <col min="2563" max="2563" width="13.28515625" style="165" customWidth="1"/>
    <col min="2564" max="2564" width="15.42578125" style="165" customWidth="1"/>
    <col min="2565" max="2565" width="13.28515625" style="165" customWidth="1"/>
    <col min="2566" max="2566" width="11" style="165" customWidth="1"/>
    <col min="2567" max="2567" width="11.85546875" style="165" customWidth="1"/>
    <col min="2568" max="2579" width="11" style="165" customWidth="1"/>
    <col min="2580" max="2580" width="9.28515625" style="165" customWidth="1"/>
    <col min="2581" max="2582" width="9.85546875" style="165" customWidth="1"/>
    <col min="2583" max="2583" width="12.5703125" style="165" customWidth="1"/>
    <col min="2584" max="2584" width="13.7109375" style="165" customWidth="1"/>
    <col min="2585" max="2585" width="12.28515625" style="165" customWidth="1"/>
    <col min="2586" max="2586" width="36.140625" style="165" customWidth="1"/>
    <col min="2587" max="2592" width="6.85546875" style="165" customWidth="1"/>
    <col min="2593" max="2600" width="10.28515625" style="165" customWidth="1"/>
    <col min="2601" max="2602" width="12.5703125" style="165" customWidth="1"/>
    <col min="2603" max="2648" width="0" style="165" hidden="1" customWidth="1"/>
    <col min="2649" max="2649" width="11.7109375" style="165" customWidth="1"/>
    <col min="2650" max="2651" width="10.85546875" style="165" customWidth="1"/>
    <col min="2652" max="2816" width="11.42578125" style="165"/>
    <col min="2817" max="2817" width="19.42578125" style="165" customWidth="1"/>
    <col min="2818" max="2818" width="38.5703125" style="165" customWidth="1"/>
    <col min="2819" max="2819" width="13.28515625" style="165" customWidth="1"/>
    <col min="2820" max="2820" width="15.42578125" style="165" customWidth="1"/>
    <col min="2821" max="2821" width="13.28515625" style="165" customWidth="1"/>
    <col min="2822" max="2822" width="11" style="165" customWidth="1"/>
    <col min="2823" max="2823" width="11.85546875" style="165" customWidth="1"/>
    <col min="2824" max="2835" width="11" style="165" customWidth="1"/>
    <col min="2836" max="2836" width="9.28515625" style="165" customWidth="1"/>
    <col min="2837" max="2838" width="9.85546875" style="165" customWidth="1"/>
    <col min="2839" max="2839" width="12.5703125" style="165" customWidth="1"/>
    <col min="2840" max="2840" width="13.7109375" style="165" customWidth="1"/>
    <col min="2841" max="2841" width="12.28515625" style="165" customWidth="1"/>
    <col min="2842" max="2842" width="36.140625" style="165" customWidth="1"/>
    <col min="2843" max="2848" width="6.85546875" style="165" customWidth="1"/>
    <col min="2849" max="2856" width="10.28515625" style="165" customWidth="1"/>
    <col min="2857" max="2858" width="12.5703125" style="165" customWidth="1"/>
    <col min="2859" max="2904" width="0" style="165" hidden="1" customWidth="1"/>
    <col min="2905" max="2905" width="11.7109375" style="165" customWidth="1"/>
    <col min="2906" max="2907" width="10.85546875" style="165" customWidth="1"/>
    <col min="2908" max="3072" width="11.42578125" style="165"/>
    <col min="3073" max="3073" width="19.42578125" style="165" customWidth="1"/>
    <col min="3074" max="3074" width="38.5703125" style="165" customWidth="1"/>
    <col min="3075" max="3075" width="13.28515625" style="165" customWidth="1"/>
    <col min="3076" max="3076" width="15.42578125" style="165" customWidth="1"/>
    <col min="3077" max="3077" width="13.28515625" style="165" customWidth="1"/>
    <col min="3078" max="3078" width="11" style="165" customWidth="1"/>
    <col min="3079" max="3079" width="11.85546875" style="165" customWidth="1"/>
    <col min="3080" max="3091" width="11" style="165" customWidth="1"/>
    <col min="3092" max="3092" width="9.28515625" style="165" customWidth="1"/>
    <col min="3093" max="3094" width="9.85546875" style="165" customWidth="1"/>
    <col min="3095" max="3095" width="12.5703125" style="165" customWidth="1"/>
    <col min="3096" max="3096" width="13.7109375" style="165" customWidth="1"/>
    <col min="3097" max="3097" width="12.28515625" style="165" customWidth="1"/>
    <col min="3098" max="3098" width="36.140625" style="165" customWidth="1"/>
    <col min="3099" max="3104" width="6.85546875" style="165" customWidth="1"/>
    <col min="3105" max="3112" width="10.28515625" style="165" customWidth="1"/>
    <col min="3113" max="3114" width="12.5703125" style="165" customWidth="1"/>
    <col min="3115" max="3160" width="0" style="165" hidden="1" customWidth="1"/>
    <col min="3161" max="3161" width="11.7109375" style="165" customWidth="1"/>
    <col min="3162" max="3163" width="10.85546875" style="165" customWidth="1"/>
    <col min="3164" max="3328" width="11.42578125" style="165"/>
    <col min="3329" max="3329" width="19.42578125" style="165" customWidth="1"/>
    <col min="3330" max="3330" width="38.5703125" style="165" customWidth="1"/>
    <col min="3331" max="3331" width="13.28515625" style="165" customWidth="1"/>
    <col min="3332" max="3332" width="15.42578125" style="165" customWidth="1"/>
    <col min="3333" max="3333" width="13.28515625" style="165" customWidth="1"/>
    <col min="3334" max="3334" width="11" style="165" customWidth="1"/>
    <col min="3335" max="3335" width="11.85546875" style="165" customWidth="1"/>
    <col min="3336" max="3347" width="11" style="165" customWidth="1"/>
    <col min="3348" max="3348" width="9.28515625" style="165" customWidth="1"/>
    <col min="3349" max="3350" width="9.85546875" style="165" customWidth="1"/>
    <col min="3351" max="3351" width="12.5703125" style="165" customWidth="1"/>
    <col min="3352" max="3352" width="13.7109375" style="165" customWidth="1"/>
    <col min="3353" max="3353" width="12.28515625" style="165" customWidth="1"/>
    <col min="3354" max="3354" width="36.140625" style="165" customWidth="1"/>
    <col min="3355" max="3360" width="6.85546875" style="165" customWidth="1"/>
    <col min="3361" max="3368" width="10.28515625" style="165" customWidth="1"/>
    <col min="3369" max="3370" width="12.5703125" style="165" customWidth="1"/>
    <col min="3371" max="3416" width="0" style="165" hidden="1" customWidth="1"/>
    <col min="3417" max="3417" width="11.7109375" style="165" customWidth="1"/>
    <col min="3418" max="3419" width="10.85546875" style="165" customWidth="1"/>
    <col min="3420" max="3584" width="11.42578125" style="165"/>
    <col min="3585" max="3585" width="19.42578125" style="165" customWidth="1"/>
    <col min="3586" max="3586" width="38.5703125" style="165" customWidth="1"/>
    <col min="3587" max="3587" width="13.28515625" style="165" customWidth="1"/>
    <col min="3588" max="3588" width="15.42578125" style="165" customWidth="1"/>
    <col min="3589" max="3589" width="13.28515625" style="165" customWidth="1"/>
    <col min="3590" max="3590" width="11" style="165" customWidth="1"/>
    <col min="3591" max="3591" width="11.85546875" style="165" customWidth="1"/>
    <col min="3592" max="3603" width="11" style="165" customWidth="1"/>
    <col min="3604" max="3604" width="9.28515625" style="165" customWidth="1"/>
    <col min="3605" max="3606" width="9.85546875" style="165" customWidth="1"/>
    <col min="3607" max="3607" width="12.5703125" style="165" customWidth="1"/>
    <col min="3608" max="3608" width="13.7109375" style="165" customWidth="1"/>
    <col min="3609" max="3609" width="12.28515625" style="165" customWidth="1"/>
    <col min="3610" max="3610" width="36.140625" style="165" customWidth="1"/>
    <col min="3611" max="3616" width="6.85546875" style="165" customWidth="1"/>
    <col min="3617" max="3624" width="10.28515625" style="165" customWidth="1"/>
    <col min="3625" max="3626" width="12.5703125" style="165" customWidth="1"/>
    <col min="3627" max="3672" width="0" style="165" hidden="1" customWidth="1"/>
    <col min="3673" max="3673" width="11.7109375" style="165" customWidth="1"/>
    <col min="3674" max="3675" width="10.85546875" style="165" customWidth="1"/>
    <col min="3676" max="3840" width="11.42578125" style="165"/>
    <col min="3841" max="3841" width="19.42578125" style="165" customWidth="1"/>
    <col min="3842" max="3842" width="38.5703125" style="165" customWidth="1"/>
    <col min="3843" max="3843" width="13.28515625" style="165" customWidth="1"/>
    <col min="3844" max="3844" width="15.42578125" style="165" customWidth="1"/>
    <col min="3845" max="3845" width="13.28515625" style="165" customWidth="1"/>
    <col min="3846" max="3846" width="11" style="165" customWidth="1"/>
    <col min="3847" max="3847" width="11.85546875" style="165" customWidth="1"/>
    <col min="3848" max="3859" width="11" style="165" customWidth="1"/>
    <col min="3860" max="3860" width="9.28515625" style="165" customWidth="1"/>
    <col min="3861" max="3862" width="9.85546875" style="165" customWidth="1"/>
    <col min="3863" max="3863" width="12.5703125" style="165" customWidth="1"/>
    <col min="3864" max="3864" width="13.7109375" style="165" customWidth="1"/>
    <col min="3865" max="3865" width="12.28515625" style="165" customWidth="1"/>
    <col min="3866" max="3866" width="36.140625" style="165" customWidth="1"/>
    <col min="3867" max="3872" width="6.85546875" style="165" customWidth="1"/>
    <col min="3873" max="3880" width="10.28515625" style="165" customWidth="1"/>
    <col min="3881" max="3882" width="12.5703125" style="165" customWidth="1"/>
    <col min="3883" max="3928" width="0" style="165" hidden="1" customWidth="1"/>
    <col min="3929" max="3929" width="11.7109375" style="165" customWidth="1"/>
    <col min="3930" max="3931" width="10.85546875" style="165" customWidth="1"/>
    <col min="3932" max="4096" width="11.42578125" style="165"/>
    <col min="4097" max="4097" width="19.42578125" style="165" customWidth="1"/>
    <col min="4098" max="4098" width="38.5703125" style="165" customWidth="1"/>
    <col min="4099" max="4099" width="13.28515625" style="165" customWidth="1"/>
    <col min="4100" max="4100" width="15.42578125" style="165" customWidth="1"/>
    <col min="4101" max="4101" width="13.28515625" style="165" customWidth="1"/>
    <col min="4102" max="4102" width="11" style="165" customWidth="1"/>
    <col min="4103" max="4103" width="11.85546875" style="165" customWidth="1"/>
    <col min="4104" max="4115" width="11" style="165" customWidth="1"/>
    <col min="4116" max="4116" width="9.28515625" style="165" customWidth="1"/>
    <col min="4117" max="4118" width="9.85546875" style="165" customWidth="1"/>
    <col min="4119" max="4119" width="12.5703125" style="165" customWidth="1"/>
    <col min="4120" max="4120" width="13.7109375" style="165" customWidth="1"/>
    <col min="4121" max="4121" width="12.28515625" style="165" customWidth="1"/>
    <col min="4122" max="4122" width="36.140625" style="165" customWidth="1"/>
    <col min="4123" max="4128" width="6.85546875" style="165" customWidth="1"/>
    <col min="4129" max="4136" width="10.28515625" style="165" customWidth="1"/>
    <col min="4137" max="4138" width="12.5703125" style="165" customWidth="1"/>
    <col min="4139" max="4184" width="0" style="165" hidden="1" customWidth="1"/>
    <col min="4185" max="4185" width="11.7109375" style="165" customWidth="1"/>
    <col min="4186" max="4187" width="10.85546875" style="165" customWidth="1"/>
    <col min="4188" max="4352" width="11.42578125" style="165"/>
    <col min="4353" max="4353" width="19.42578125" style="165" customWidth="1"/>
    <col min="4354" max="4354" width="38.5703125" style="165" customWidth="1"/>
    <col min="4355" max="4355" width="13.28515625" style="165" customWidth="1"/>
    <col min="4356" max="4356" width="15.42578125" style="165" customWidth="1"/>
    <col min="4357" max="4357" width="13.28515625" style="165" customWidth="1"/>
    <col min="4358" max="4358" width="11" style="165" customWidth="1"/>
    <col min="4359" max="4359" width="11.85546875" style="165" customWidth="1"/>
    <col min="4360" max="4371" width="11" style="165" customWidth="1"/>
    <col min="4372" max="4372" width="9.28515625" style="165" customWidth="1"/>
    <col min="4373" max="4374" width="9.85546875" style="165" customWidth="1"/>
    <col min="4375" max="4375" width="12.5703125" style="165" customWidth="1"/>
    <col min="4376" max="4376" width="13.7109375" style="165" customWidth="1"/>
    <col min="4377" max="4377" width="12.28515625" style="165" customWidth="1"/>
    <col min="4378" max="4378" width="36.140625" style="165" customWidth="1"/>
    <col min="4379" max="4384" width="6.85546875" style="165" customWidth="1"/>
    <col min="4385" max="4392" width="10.28515625" style="165" customWidth="1"/>
    <col min="4393" max="4394" width="12.5703125" style="165" customWidth="1"/>
    <col min="4395" max="4440" width="0" style="165" hidden="1" customWidth="1"/>
    <col min="4441" max="4441" width="11.7109375" style="165" customWidth="1"/>
    <col min="4442" max="4443" width="10.85546875" style="165" customWidth="1"/>
    <col min="4444" max="4608" width="11.42578125" style="165"/>
    <col min="4609" max="4609" width="19.42578125" style="165" customWidth="1"/>
    <col min="4610" max="4610" width="38.5703125" style="165" customWidth="1"/>
    <col min="4611" max="4611" width="13.28515625" style="165" customWidth="1"/>
    <col min="4612" max="4612" width="15.42578125" style="165" customWidth="1"/>
    <col min="4613" max="4613" width="13.28515625" style="165" customWidth="1"/>
    <col min="4614" max="4614" width="11" style="165" customWidth="1"/>
    <col min="4615" max="4615" width="11.85546875" style="165" customWidth="1"/>
    <col min="4616" max="4627" width="11" style="165" customWidth="1"/>
    <col min="4628" max="4628" width="9.28515625" style="165" customWidth="1"/>
    <col min="4629" max="4630" width="9.85546875" style="165" customWidth="1"/>
    <col min="4631" max="4631" width="12.5703125" style="165" customWidth="1"/>
    <col min="4632" max="4632" width="13.7109375" style="165" customWidth="1"/>
    <col min="4633" max="4633" width="12.28515625" style="165" customWidth="1"/>
    <col min="4634" max="4634" width="36.140625" style="165" customWidth="1"/>
    <col min="4635" max="4640" width="6.85546875" style="165" customWidth="1"/>
    <col min="4641" max="4648" width="10.28515625" style="165" customWidth="1"/>
    <col min="4649" max="4650" width="12.5703125" style="165" customWidth="1"/>
    <col min="4651" max="4696" width="0" style="165" hidden="1" customWidth="1"/>
    <col min="4697" max="4697" width="11.7109375" style="165" customWidth="1"/>
    <col min="4698" max="4699" width="10.85546875" style="165" customWidth="1"/>
    <col min="4700" max="4864" width="11.42578125" style="165"/>
    <col min="4865" max="4865" width="19.42578125" style="165" customWidth="1"/>
    <col min="4866" max="4866" width="38.5703125" style="165" customWidth="1"/>
    <col min="4867" max="4867" width="13.28515625" style="165" customWidth="1"/>
    <col min="4868" max="4868" width="15.42578125" style="165" customWidth="1"/>
    <col min="4869" max="4869" width="13.28515625" style="165" customWidth="1"/>
    <col min="4870" max="4870" width="11" style="165" customWidth="1"/>
    <col min="4871" max="4871" width="11.85546875" style="165" customWidth="1"/>
    <col min="4872" max="4883" width="11" style="165" customWidth="1"/>
    <col min="4884" max="4884" width="9.28515625" style="165" customWidth="1"/>
    <col min="4885" max="4886" width="9.85546875" style="165" customWidth="1"/>
    <col min="4887" max="4887" width="12.5703125" style="165" customWidth="1"/>
    <col min="4888" max="4888" width="13.7109375" style="165" customWidth="1"/>
    <col min="4889" max="4889" width="12.28515625" style="165" customWidth="1"/>
    <col min="4890" max="4890" width="36.140625" style="165" customWidth="1"/>
    <col min="4891" max="4896" width="6.85546875" style="165" customWidth="1"/>
    <col min="4897" max="4904" width="10.28515625" style="165" customWidth="1"/>
    <col min="4905" max="4906" width="12.5703125" style="165" customWidth="1"/>
    <col min="4907" max="4952" width="0" style="165" hidden="1" customWidth="1"/>
    <col min="4953" max="4953" width="11.7109375" style="165" customWidth="1"/>
    <col min="4954" max="4955" width="10.85546875" style="165" customWidth="1"/>
    <col min="4956" max="5120" width="11.42578125" style="165"/>
    <col min="5121" max="5121" width="19.42578125" style="165" customWidth="1"/>
    <col min="5122" max="5122" width="38.5703125" style="165" customWidth="1"/>
    <col min="5123" max="5123" width="13.28515625" style="165" customWidth="1"/>
    <col min="5124" max="5124" width="15.42578125" style="165" customWidth="1"/>
    <col min="5125" max="5125" width="13.28515625" style="165" customWidth="1"/>
    <col min="5126" max="5126" width="11" style="165" customWidth="1"/>
    <col min="5127" max="5127" width="11.85546875" style="165" customWidth="1"/>
    <col min="5128" max="5139" width="11" style="165" customWidth="1"/>
    <col min="5140" max="5140" width="9.28515625" style="165" customWidth="1"/>
    <col min="5141" max="5142" width="9.85546875" style="165" customWidth="1"/>
    <col min="5143" max="5143" width="12.5703125" style="165" customWidth="1"/>
    <col min="5144" max="5144" width="13.7109375" style="165" customWidth="1"/>
    <col min="5145" max="5145" width="12.28515625" style="165" customWidth="1"/>
    <col min="5146" max="5146" width="36.140625" style="165" customWidth="1"/>
    <col min="5147" max="5152" width="6.85546875" style="165" customWidth="1"/>
    <col min="5153" max="5160" width="10.28515625" style="165" customWidth="1"/>
    <col min="5161" max="5162" width="12.5703125" style="165" customWidth="1"/>
    <col min="5163" max="5208" width="0" style="165" hidden="1" customWidth="1"/>
    <col min="5209" max="5209" width="11.7109375" style="165" customWidth="1"/>
    <col min="5210" max="5211" width="10.85546875" style="165" customWidth="1"/>
    <col min="5212" max="5376" width="11.42578125" style="165"/>
    <col min="5377" max="5377" width="19.42578125" style="165" customWidth="1"/>
    <col min="5378" max="5378" width="38.5703125" style="165" customWidth="1"/>
    <col min="5379" max="5379" width="13.28515625" style="165" customWidth="1"/>
    <col min="5380" max="5380" width="15.42578125" style="165" customWidth="1"/>
    <col min="5381" max="5381" width="13.28515625" style="165" customWidth="1"/>
    <col min="5382" max="5382" width="11" style="165" customWidth="1"/>
    <col min="5383" max="5383" width="11.85546875" style="165" customWidth="1"/>
    <col min="5384" max="5395" width="11" style="165" customWidth="1"/>
    <col min="5396" max="5396" width="9.28515625" style="165" customWidth="1"/>
    <col min="5397" max="5398" width="9.85546875" style="165" customWidth="1"/>
    <col min="5399" max="5399" width="12.5703125" style="165" customWidth="1"/>
    <col min="5400" max="5400" width="13.7109375" style="165" customWidth="1"/>
    <col min="5401" max="5401" width="12.28515625" style="165" customWidth="1"/>
    <col min="5402" max="5402" width="36.140625" style="165" customWidth="1"/>
    <col min="5403" max="5408" width="6.85546875" style="165" customWidth="1"/>
    <col min="5409" max="5416" width="10.28515625" style="165" customWidth="1"/>
    <col min="5417" max="5418" width="12.5703125" style="165" customWidth="1"/>
    <col min="5419" max="5464" width="0" style="165" hidden="1" customWidth="1"/>
    <col min="5465" max="5465" width="11.7109375" style="165" customWidth="1"/>
    <col min="5466" max="5467" width="10.85546875" style="165" customWidth="1"/>
    <col min="5468" max="5632" width="11.42578125" style="165"/>
    <col min="5633" max="5633" width="19.42578125" style="165" customWidth="1"/>
    <col min="5634" max="5634" width="38.5703125" style="165" customWidth="1"/>
    <col min="5635" max="5635" width="13.28515625" style="165" customWidth="1"/>
    <col min="5636" max="5636" width="15.42578125" style="165" customWidth="1"/>
    <col min="5637" max="5637" width="13.28515625" style="165" customWidth="1"/>
    <col min="5638" max="5638" width="11" style="165" customWidth="1"/>
    <col min="5639" max="5639" width="11.85546875" style="165" customWidth="1"/>
    <col min="5640" max="5651" width="11" style="165" customWidth="1"/>
    <col min="5652" max="5652" width="9.28515625" style="165" customWidth="1"/>
    <col min="5653" max="5654" width="9.85546875" style="165" customWidth="1"/>
    <col min="5655" max="5655" width="12.5703125" style="165" customWidth="1"/>
    <col min="5656" max="5656" width="13.7109375" style="165" customWidth="1"/>
    <col min="5657" max="5657" width="12.28515625" style="165" customWidth="1"/>
    <col min="5658" max="5658" width="36.140625" style="165" customWidth="1"/>
    <col min="5659" max="5664" width="6.85546875" style="165" customWidth="1"/>
    <col min="5665" max="5672" width="10.28515625" style="165" customWidth="1"/>
    <col min="5673" max="5674" width="12.5703125" style="165" customWidth="1"/>
    <col min="5675" max="5720" width="0" style="165" hidden="1" customWidth="1"/>
    <col min="5721" max="5721" width="11.7109375" style="165" customWidth="1"/>
    <col min="5722" max="5723" width="10.85546875" style="165" customWidth="1"/>
    <col min="5724" max="5888" width="11.42578125" style="165"/>
    <col min="5889" max="5889" width="19.42578125" style="165" customWidth="1"/>
    <col min="5890" max="5890" width="38.5703125" style="165" customWidth="1"/>
    <col min="5891" max="5891" width="13.28515625" style="165" customWidth="1"/>
    <col min="5892" max="5892" width="15.42578125" style="165" customWidth="1"/>
    <col min="5893" max="5893" width="13.28515625" style="165" customWidth="1"/>
    <col min="5894" max="5894" width="11" style="165" customWidth="1"/>
    <col min="5895" max="5895" width="11.85546875" style="165" customWidth="1"/>
    <col min="5896" max="5907" width="11" style="165" customWidth="1"/>
    <col min="5908" max="5908" width="9.28515625" style="165" customWidth="1"/>
    <col min="5909" max="5910" width="9.85546875" style="165" customWidth="1"/>
    <col min="5911" max="5911" width="12.5703125" style="165" customWidth="1"/>
    <col min="5912" max="5912" width="13.7109375" style="165" customWidth="1"/>
    <col min="5913" max="5913" width="12.28515625" style="165" customWidth="1"/>
    <col min="5914" max="5914" width="36.140625" style="165" customWidth="1"/>
    <col min="5915" max="5920" width="6.85546875" style="165" customWidth="1"/>
    <col min="5921" max="5928" width="10.28515625" style="165" customWidth="1"/>
    <col min="5929" max="5930" width="12.5703125" style="165" customWidth="1"/>
    <col min="5931" max="5976" width="0" style="165" hidden="1" customWidth="1"/>
    <col min="5977" max="5977" width="11.7109375" style="165" customWidth="1"/>
    <col min="5978" max="5979" width="10.85546875" style="165" customWidth="1"/>
    <col min="5980" max="6144" width="11.42578125" style="165"/>
    <col min="6145" max="6145" width="19.42578125" style="165" customWidth="1"/>
    <col min="6146" max="6146" width="38.5703125" style="165" customWidth="1"/>
    <col min="6147" max="6147" width="13.28515625" style="165" customWidth="1"/>
    <col min="6148" max="6148" width="15.42578125" style="165" customWidth="1"/>
    <col min="6149" max="6149" width="13.28515625" style="165" customWidth="1"/>
    <col min="6150" max="6150" width="11" style="165" customWidth="1"/>
    <col min="6151" max="6151" width="11.85546875" style="165" customWidth="1"/>
    <col min="6152" max="6163" width="11" style="165" customWidth="1"/>
    <col min="6164" max="6164" width="9.28515625" style="165" customWidth="1"/>
    <col min="6165" max="6166" width="9.85546875" style="165" customWidth="1"/>
    <col min="6167" max="6167" width="12.5703125" style="165" customWidth="1"/>
    <col min="6168" max="6168" width="13.7109375" style="165" customWidth="1"/>
    <col min="6169" max="6169" width="12.28515625" style="165" customWidth="1"/>
    <col min="6170" max="6170" width="36.140625" style="165" customWidth="1"/>
    <col min="6171" max="6176" width="6.85546875" style="165" customWidth="1"/>
    <col min="6177" max="6184" width="10.28515625" style="165" customWidth="1"/>
    <col min="6185" max="6186" width="12.5703125" style="165" customWidth="1"/>
    <col min="6187" max="6232" width="0" style="165" hidden="1" customWidth="1"/>
    <col min="6233" max="6233" width="11.7109375" style="165" customWidth="1"/>
    <col min="6234" max="6235" width="10.85546875" style="165" customWidth="1"/>
    <col min="6236" max="6400" width="11.42578125" style="165"/>
    <col min="6401" max="6401" width="19.42578125" style="165" customWidth="1"/>
    <col min="6402" max="6402" width="38.5703125" style="165" customWidth="1"/>
    <col min="6403" max="6403" width="13.28515625" style="165" customWidth="1"/>
    <col min="6404" max="6404" width="15.42578125" style="165" customWidth="1"/>
    <col min="6405" max="6405" width="13.28515625" style="165" customWidth="1"/>
    <col min="6406" max="6406" width="11" style="165" customWidth="1"/>
    <col min="6407" max="6407" width="11.85546875" style="165" customWidth="1"/>
    <col min="6408" max="6419" width="11" style="165" customWidth="1"/>
    <col min="6420" max="6420" width="9.28515625" style="165" customWidth="1"/>
    <col min="6421" max="6422" width="9.85546875" style="165" customWidth="1"/>
    <col min="6423" max="6423" width="12.5703125" style="165" customWidth="1"/>
    <col min="6424" max="6424" width="13.7109375" style="165" customWidth="1"/>
    <col min="6425" max="6425" width="12.28515625" style="165" customWidth="1"/>
    <col min="6426" max="6426" width="36.140625" style="165" customWidth="1"/>
    <col min="6427" max="6432" width="6.85546875" style="165" customWidth="1"/>
    <col min="6433" max="6440" width="10.28515625" style="165" customWidth="1"/>
    <col min="6441" max="6442" width="12.5703125" style="165" customWidth="1"/>
    <col min="6443" max="6488" width="0" style="165" hidden="1" customWidth="1"/>
    <col min="6489" max="6489" width="11.7109375" style="165" customWidth="1"/>
    <col min="6490" max="6491" width="10.85546875" style="165" customWidth="1"/>
    <col min="6492" max="6656" width="11.42578125" style="165"/>
    <col min="6657" max="6657" width="19.42578125" style="165" customWidth="1"/>
    <col min="6658" max="6658" width="38.5703125" style="165" customWidth="1"/>
    <col min="6659" max="6659" width="13.28515625" style="165" customWidth="1"/>
    <col min="6660" max="6660" width="15.42578125" style="165" customWidth="1"/>
    <col min="6661" max="6661" width="13.28515625" style="165" customWidth="1"/>
    <col min="6662" max="6662" width="11" style="165" customWidth="1"/>
    <col min="6663" max="6663" width="11.85546875" style="165" customWidth="1"/>
    <col min="6664" max="6675" width="11" style="165" customWidth="1"/>
    <col min="6676" max="6676" width="9.28515625" style="165" customWidth="1"/>
    <col min="6677" max="6678" width="9.85546875" style="165" customWidth="1"/>
    <col min="6679" max="6679" width="12.5703125" style="165" customWidth="1"/>
    <col min="6680" max="6680" width="13.7109375" style="165" customWidth="1"/>
    <col min="6681" max="6681" width="12.28515625" style="165" customWidth="1"/>
    <col min="6682" max="6682" width="36.140625" style="165" customWidth="1"/>
    <col min="6683" max="6688" width="6.85546875" style="165" customWidth="1"/>
    <col min="6689" max="6696" width="10.28515625" style="165" customWidth="1"/>
    <col min="6697" max="6698" width="12.5703125" style="165" customWidth="1"/>
    <col min="6699" max="6744" width="0" style="165" hidden="1" customWidth="1"/>
    <col min="6745" max="6745" width="11.7109375" style="165" customWidth="1"/>
    <col min="6746" max="6747" width="10.85546875" style="165" customWidth="1"/>
    <col min="6748" max="6912" width="11.42578125" style="165"/>
    <col min="6913" max="6913" width="19.42578125" style="165" customWidth="1"/>
    <col min="6914" max="6914" width="38.5703125" style="165" customWidth="1"/>
    <col min="6915" max="6915" width="13.28515625" style="165" customWidth="1"/>
    <col min="6916" max="6916" width="15.42578125" style="165" customWidth="1"/>
    <col min="6917" max="6917" width="13.28515625" style="165" customWidth="1"/>
    <col min="6918" max="6918" width="11" style="165" customWidth="1"/>
    <col min="6919" max="6919" width="11.85546875" style="165" customWidth="1"/>
    <col min="6920" max="6931" width="11" style="165" customWidth="1"/>
    <col min="6932" max="6932" width="9.28515625" style="165" customWidth="1"/>
    <col min="6933" max="6934" width="9.85546875" style="165" customWidth="1"/>
    <col min="6935" max="6935" width="12.5703125" style="165" customWidth="1"/>
    <col min="6936" max="6936" width="13.7109375" style="165" customWidth="1"/>
    <col min="6937" max="6937" width="12.28515625" style="165" customWidth="1"/>
    <col min="6938" max="6938" width="36.140625" style="165" customWidth="1"/>
    <col min="6939" max="6944" width="6.85546875" style="165" customWidth="1"/>
    <col min="6945" max="6952" width="10.28515625" style="165" customWidth="1"/>
    <col min="6953" max="6954" width="12.5703125" style="165" customWidth="1"/>
    <col min="6955" max="7000" width="0" style="165" hidden="1" customWidth="1"/>
    <col min="7001" max="7001" width="11.7109375" style="165" customWidth="1"/>
    <col min="7002" max="7003" width="10.85546875" style="165" customWidth="1"/>
    <col min="7004" max="7168" width="11.42578125" style="165"/>
    <col min="7169" max="7169" width="19.42578125" style="165" customWidth="1"/>
    <col min="7170" max="7170" width="38.5703125" style="165" customWidth="1"/>
    <col min="7171" max="7171" width="13.28515625" style="165" customWidth="1"/>
    <col min="7172" max="7172" width="15.42578125" style="165" customWidth="1"/>
    <col min="7173" max="7173" width="13.28515625" style="165" customWidth="1"/>
    <col min="7174" max="7174" width="11" style="165" customWidth="1"/>
    <col min="7175" max="7175" width="11.85546875" style="165" customWidth="1"/>
    <col min="7176" max="7187" width="11" style="165" customWidth="1"/>
    <col min="7188" max="7188" width="9.28515625" style="165" customWidth="1"/>
    <col min="7189" max="7190" width="9.85546875" style="165" customWidth="1"/>
    <col min="7191" max="7191" width="12.5703125" style="165" customWidth="1"/>
    <col min="7192" max="7192" width="13.7109375" style="165" customWidth="1"/>
    <col min="7193" max="7193" width="12.28515625" style="165" customWidth="1"/>
    <col min="7194" max="7194" width="36.140625" style="165" customWidth="1"/>
    <col min="7195" max="7200" width="6.85546875" style="165" customWidth="1"/>
    <col min="7201" max="7208" width="10.28515625" style="165" customWidth="1"/>
    <col min="7209" max="7210" width="12.5703125" style="165" customWidth="1"/>
    <col min="7211" max="7256" width="0" style="165" hidden="1" customWidth="1"/>
    <col min="7257" max="7257" width="11.7109375" style="165" customWidth="1"/>
    <col min="7258" max="7259" width="10.85546875" style="165" customWidth="1"/>
    <col min="7260" max="7424" width="11.42578125" style="165"/>
    <col min="7425" max="7425" width="19.42578125" style="165" customWidth="1"/>
    <col min="7426" max="7426" width="38.5703125" style="165" customWidth="1"/>
    <col min="7427" max="7427" width="13.28515625" style="165" customWidth="1"/>
    <col min="7428" max="7428" width="15.42578125" style="165" customWidth="1"/>
    <col min="7429" max="7429" width="13.28515625" style="165" customWidth="1"/>
    <col min="7430" max="7430" width="11" style="165" customWidth="1"/>
    <col min="7431" max="7431" width="11.85546875" style="165" customWidth="1"/>
    <col min="7432" max="7443" width="11" style="165" customWidth="1"/>
    <col min="7444" max="7444" width="9.28515625" style="165" customWidth="1"/>
    <col min="7445" max="7446" width="9.85546875" style="165" customWidth="1"/>
    <col min="7447" max="7447" width="12.5703125" style="165" customWidth="1"/>
    <col min="7448" max="7448" width="13.7109375" style="165" customWidth="1"/>
    <col min="7449" max="7449" width="12.28515625" style="165" customWidth="1"/>
    <col min="7450" max="7450" width="36.140625" style="165" customWidth="1"/>
    <col min="7451" max="7456" width="6.85546875" style="165" customWidth="1"/>
    <col min="7457" max="7464" width="10.28515625" style="165" customWidth="1"/>
    <col min="7465" max="7466" width="12.5703125" style="165" customWidth="1"/>
    <col min="7467" max="7512" width="0" style="165" hidden="1" customWidth="1"/>
    <col min="7513" max="7513" width="11.7109375" style="165" customWidth="1"/>
    <col min="7514" max="7515" width="10.85546875" style="165" customWidth="1"/>
    <col min="7516" max="7680" width="11.42578125" style="165"/>
    <col min="7681" max="7681" width="19.42578125" style="165" customWidth="1"/>
    <col min="7682" max="7682" width="38.5703125" style="165" customWidth="1"/>
    <col min="7683" max="7683" width="13.28515625" style="165" customWidth="1"/>
    <col min="7684" max="7684" width="15.42578125" style="165" customWidth="1"/>
    <col min="7685" max="7685" width="13.28515625" style="165" customWidth="1"/>
    <col min="7686" max="7686" width="11" style="165" customWidth="1"/>
    <col min="7687" max="7687" width="11.85546875" style="165" customWidth="1"/>
    <col min="7688" max="7699" width="11" style="165" customWidth="1"/>
    <col min="7700" max="7700" width="9.28515625" style="165" customWidth="1"/>
    <col min="7701" max="7702" width="9.85546875" style="165" customWidth="1"/>
    <col min="7703" max="7703" width="12.5703125" style="165" customWidth="1"/>
    <col min="7704" max="7704" width="13.7109375" style="165" customWidth="1"/>
    <col min="7705" max="7705" width="12.28515625" style="165" customWidth="1"/>
    <col min="7706" max="7706" width="36.140625" style="165" customWidth="1"/>
    <col min="7707" max="7712" width="6.85546875" style="165" customWidth="1"/>
    <col min="7713" max="7720" width="10.28515625" style="165" customWidth="1"/>
    <col min="7721" max="7722" width="12.5703125" style="165" customWidth="1"/>
    <col min="7723" max="7768" width="0" style="165" hidden="1" customWidth="1"/>
    <col min="7769" max="7769" width="11.7109375" style="165" customWidth="1"/>
    <col min="7770" max="7771" width="10.85546875" style="165" customWidth="1"/>
    <col min="7772" max="7936" width="11.42578125" style="165"/>
    <col min="7937" max="7937" width="19.42578125" style="165" customWidth="1"/>
    <col min="7938" max="7938" width="38.5703125" style="165" customWidth="1"/>
    <col min="7939" max="7939" width="13.28515625" style="165" customWidth="1"/>
    <col min="7940" max="7940" width="15.42578125" style="165" customWidth="1"/>
    <col min="7941" max="7941" width="13.28515625" style="165" customWidth="1"/>
    <col min="7942" max="7942" width="11" style="165" customWidth="1"/>
    <col min="7943" max="7943" width="11.85546875" style="165" customWidth="1"/>
    <col min="7944" max="7955" width="11" style="165" customWidth="1"/>
    <col min="7956" max="7956" width="9.28515625" style="165" customWidth="1"/>
    <col min="7957" max="7958" width="9.85546875" style="165" customWidth="1"/>
    <col min="7959" max="7959" width="12.5703125" style="165" customWidth="1"/>
    <col min="7960" max="7960" width="13.7109375" style="165" customWidth="1"/>
    <col min="7961" max="7961" width="12.28515625" style="165" customWidth="1"/>
    <col min="7962" max="7962" width="36.140625" style="165" customWidth="1"/>
    <col min="7963" max="7968" width="6.85546875" style="165" customWidth="1"/>
    <col min="7969" max="7976" width="10.28515625" style="165" customWidth="1"/>
    <col min="7977" max="7978" width="12.5703125" style="165" customWidth="1"/>
    <col min="7979" max="8024" width="0" style="165" hidden="1" customWidth="1"/>
    <col min="8025" max="8025" width="11.7109375" style="165" customWidth="1"/>
    <col min="8026" max="8027" width="10.85546875" style="165" customWidth="1"/>
    <col min="8028" max="8192" width="11.42578125" style="165"/>
    <col min="8193" max="8193" width="19.42578125" style="165" customWidth="1"/>
    <col min="8194" max="8194" width="38.5703125" style="165" customWidth="1"/>
    <col min="8195" max="8195" width="13.28515625" style="165" customWidth="1"/>
    <col min="8196" max="8196" width="15.42578125" style="165" customWidth="1"/>
    <col min="8197" max="8197" width="13.28515625" style="165" customWidth="1"/>
    <col min="8198" max="8198" width="11" style="165" customWidth="1"/>
    <col min="8199" max="8199" width="11.85546875" style="165" customWidth="1"/>
    <col min="8200" max="8211" width="11" style="165" customWidth="1"/>
    <col min="8212" max="8212" width="9.28515625" style="165" customWidth="1"/>
    <col min="8213" max="8214" width="9.85546875" style="165" customWidth="1"/>
    <col min="8215" max="8215" width="12.5703125" style="165" customWidth="1"/>
    <col min="8216" max="8216" width="13.7109375" style="165" customWidth="1"/>
    <col min="8217" max="8217" width="12.28515625" style="165" customWidth="1"/>
    <col min="8218" max="8218" width="36.140625" style="165" customWidth="1"/>
    <col min="8219" max="8224" width="6.85546875" style="165" customWidth="1"/>
    <col min="8225" max="8232" width="10.28515625" style="165" customWidth="1"/>
    <col min="8233" max="8234" width="12.5703125" style="165" customWidth="1"/>
    <col min="8235" max="8280" width="0" style="165" hidden="1" customWidth="1"/>
    <col min="8281" max="8281" width="11.7109375" style="165" customWidth="1"/>
    <col min="8282" max="8283" width="10.85546875" style="165" customWidth="1"/>
    <col min="8284" max="8448" width="11.42578125" style="165"/>
    <col min="8449" max="8449" width="19.42578125" style="165" customWidth="1"/>
    <col min="8450" max="8450" width="38.5703125" style="165" customWidth="1"/>
    <col min="8451" max="8451" width="13.28515625" style="165" customWidth="1"/>
    <col min="8452" max="8452" width="15.42578125" style="165" customWidth="1"/>
    <col min="8453" max="8453" width="13.28515625" style="165" customWidth="1"/>
    <col min="8454" max="8454" width="11" style="165" customWidth="1"/>
    <col min="8455" max="8455" width="11.85546875" style="165" customWidth="1"/>
    <col min="8456" max="8467" width="11" style="165" customWidth="1"/>
    <col min="8468" max="8468" width="9.28515625" style="165" customWidth="1"/>
    <col min="8469" max="8470" width="9.85546875" style="165" customWidth="1"/>
    <col min="8471" max="8471" width="12.5703125" style="165" customWidth="1"/>
    <col min="8472" max="8472" width="13.7109375" style="165" customWidth="1"/>
    <col min="8473" max="8473" width="12.28515625" style="165" customWidth="1"/>
    <col min="8474" max="8474" width="36.140625" style="165" customWidth="1"/>
    <col min="8475" max="8480" width="6.85546875" style="165" customWidth="1"/>
    <col min="8481" max="8488" width="10.28515625" style="165" customWidth="1"/>
    <col min="8489" max="8490" width="12.5703125" style="165" customWidth="1"/>
    <col min="8491" max="8536" width="0" style="165" hidden="1" customWidth="1"/>
    <col min="8537" max="8537" width="11.7109375" style="165" customWidth="1"/>
    <col min="8538" max="8539" width="10.85546875" style="165" customWidth="1"/>
    <col min="8540" max="8704" width="11.42578125" style="165"/>
    <col min="8705" max="8705" width="19.42578125" style="165" customWidth="1"/>
    <col min="8706" max="8706" width="38.5703125" style="165" customWidth="1"/>
    <col min="8707" max="8707" width="13.28515625" style="165" customWidth="1"/>
    <col min="8708" max="8708" width="15.42578125" style="165" customWidth="1"/>
    <col min="8709" max="8709" width="13.28515625" style="165" customWidth="1"/>
    <col min="8710" max="8710" width="11" style="165" customWidth="1"/>
    <col min="8711" max="8711" width="11.85546875" style="165" customWidth="1"/>
    <col min="8712" max="8723" width="11" style="165" customWidth="1"/>
    <col min="8724" max="8724" width="9.28515625" style="165" customWidth="1"/>
    <col min="8725" max="8726" width="9.85546875" style="165" customWidth="1"/>
    <col min="8727" max="8727" width="12.5703125" style="165" customWidth="1"/>
    <col min="8728" max="8728" width="13.7109375" style="165" customWidth="1"/>
    <col min="8729" max="8729" width="12.28515625" style="165" customWidth="1"/>
    <col min="8730" max="8730" width="36.140625" style="165" customWidth="1"/>
    <col min="8731" max="8736" width="6.85546875" style="165" customWidth="1"/>
    <col min="8737" max="8744" width="10.28515625" style="165" customWidth="1"/>
    <col min="8745" max="8746" width="12.5703125" style="165" customWidth="1"/>
    <col min="8747" max="8792" width="0" style="165" hidden="1" customWidth="1"/>
    <col min="8793" max="8793" width="11.7109375" style="165" customWidth="1"/>
    <col min="8794" max="8795" width="10.85546875" style="165" customWidth="1"/>
    <col min="8796" max="8960" width="11.42578125" style="165"/>
    <col min="8961" max="8961" width="19.42578125" style="165" customWidth="1"/>
    <col min="8962" max="8962" width="38.5703125" style="165" customWidth="1"/>
    <col min="8963" max="8963" width="13.28515625" style="165" customWidth="1"/>
    <col min="8964" max="8964" width="15.42578125" style="165" customWidth="1"/>
    <col min="8965" max="8965" width="13.28515625" style="165" customWidth="1"/>
    <col min="8966" max="8966" width="11" style="165" customWidth="1"/>
    <col min="8967" max="8967" width="11.85546875" style="165" customWidth="1"/>
    <col min="8968" max="8979" width="11" style="165" customWidth="1"/>
    <col min="8980" max="8980" width="9.28515625" style="165" customWidth="1"/>
    <col min="8981" max="8982" width="9.85546875" style="165" customWidth="1"/>
    <col min="8983" max="8983" width="12.5703125" style="165" customWidth="1"/>
    <col min="8984" max="8984" width="13.7109375" style="165" customWidth="1"/>
    <col min="8985" max="8985" width="12.28515625" style="165" customWidth="1"/>
    <col min="8986" max="8986" width="36.140625" style="165" customWidth="1"/>
    <col min="8987" max="8992" width="6.85546875" style="165" customWidth="1"/>
    <col min="8993" max="9000" width="10.28515625" style="165" customWidth="1"/>
    <col min="9001" max="9002" width="12.5703125" style="165" customWidth="1"/>
    <col min="9003" max="9048" width="0" style="165" hidden="1" customWidth="1"/>
    <col min="9049" max="9049" width="11.7109375" style="165" customWidth="1"/>
    <col min="9050" max="9051" width="10.85546875" style="165" customWidth="1"/>
    <col min="9052" max="9216" width="11.42578125" style="165"/>
    <col min="9217" max="9217" width="19.42578125" style="165" customWidth="1"/>
    <col min="9218" max="9218" width="38.5703125" style="165" customWidth="1"/>
    <col min="9219" max="9219" width="13.28515625" style="165" customWidth="1"/>
    <col min="9220" max="9220" width="15.42578125" style="165" customWidth="1"/>
    <col min="9221" max="9221" width="13.28515625" style="165" customWidth="1"/>
    <col min="9222" max="9222" width="11" style="165" customWidth="1"/>
    <col min="9223" max="9223" width="11.85546875" style="165" customWidth="1"/>
    <col min="9224" max="9235" width="11" style="165" customWidth="1"/>
    <col min="9236" max="9236" width="9.28515625" style="165" customWidth="1"/>
    <col min="9237" max="9238" width="9.85546875" style="165" customWidth="1"/>
    <col min="9239" max="9239" width="12.5703125" style="165" customWidth="1"/>
    <col min="9240" max="9240" width="13.7109375" style="165" customWidth="1"/>
    <col min="9241" max="9241" width="12.28515625" style="165" customWidth="1"/>
    <col min="9242" max="9242" width="36.140625" style="165" customWidth="1"/>
    <col min="9243" max="9248" width="6.85546875" style="165" customWidth="1"/>
    <col min="9249" max="9256" width="10.28515625" style="165" customWidth="1"/>
    <col min="9257" max="9258" width="12.5703125" style="165" customWidth="1"/>
    <col min="9259" max="9304" width="0" style="165" hidden="1" customWidth="1"/>
    <col min="9305" max="9305" width="11.7109375" style="165" customWidth="1"/>
    <col min="9306" max="9307" width="10.85546875" style="165" customWidth="1"/>
    <col min="9308" max="9472" width="11.42578125" style="165"/>
    <col min="9473" max="9473" width="19.42578125" style="165" customWidth="1"/>
    <col min="9474" max="9474" width="38.5703125" style="165" customWidth="1"/>
    <col min="9475" max="9475" width="13.28515625" style="165" customWidth="1"/>
    <col min="9476" max="9476" width="15.42578125" style="165" customWidth="1"/>
    <col min="9477" max="9477" width="13.28515625" style="165" customWidth="1"/>
    <col min="9478" max="9478" width="11" style="165" customWidth="1"/>
    <col min="9479" max="9479" width="11.85546875" style="165" customWidth="1"/>
    <col min="9480" max="9491" width="11" style="165" customWidth="1"/>
    <col min="9492" max="9492" width="9.28515625" style="165" customWidth="1"/>
    <col min="9493" max="9494" width="9.85546875" style="165" customWidth="1"/>
    <col min="9495" max="9495" width="12.5703125" style="165" customWidth="1"/>
    <col min="9496" max="9496" width="13.7109375" style="165" customWidth="1"/>
    <col min="9497" max="9497" width="12.28515625" style="165" customWidth="1"/>
    <col min="9498" max="9498" width="36.140625" style="165" customWidth="1"/>
    <col min="9499" max="9504" width="6.85546875" style="165" customWidth="1"/>
    <col min="9505" max="9512" width="10.28515625" style="165" customWidth="1"/>
    <col min="9513" max="9514" width="12.5703125" style="165" customWidth="1"/>
    <col min="9515" max="9560" width="0" style="165" hidden="1" customWidth="1"/>
    <col min="9561" max="9561" width="11.7109375" style="165" customWidth="1"/>
    <col min="9562" max="9563" width="10.85546875" style="165" customWidth="1"/>
    <col min="9564" max="9728" width="11.42578125" style="165"/>
    <col min="9729" max="9729" width="19.42578125" style="165" customWidth="1"/>
    <col min="9730" max="9730" width="38.5703125" style="165" customWidth="1"/>
    <col min="9731" max="9731" width="13.28515625" style="165" customWidth="1"/>
    <col min="9732" max="9732" width="15.42578125" style="165" customWidth="1"/>
    <col min="9733" max="9733" width="13.28515625" style="165" customWidth="1"/>
    <col min="9734" max="9734" width="11" style="165" customWidth="1"/>
    <col min="9735" max="9735" width="11.85546875" style="165" customWidth="1"/>
    <col min="9736" max="9747" width="11" style="165" customWidth="1"/>
    <col min="9748" max="9748" width="9.28515625" style="165" customWidth="1"/>
    <col min="9749" max="9750" width="9.85546875" style="165" customWidth="1"/>
    <col min="9751" max="9751" width="12.5703125" style="165" customWidth="1"/>
    <col min="9752" max="9752" width="13.7109375" style="165" customWidth="1"/>
    <col min="9753" max="9753" width="12.28515625" style="165" customWidth="1"/>
    <col min="9754" max="9754" width="36.140625" style="165" customWidth="1"/>
    <col min="9755" max="9760" width="6.85546875" style="165" customWidth="1"/>
    <col min="9761" max="9768" width="10.28515625" style="165" customWidth="1"/>
    <col min="9769" max="9770" width="12.5703125" style="165" customWidth="1"/>
    <col min="9771" max="9816" width="0" style="165" hidden="1" customWidth="1"/>
    <col min="9817" max="9817" width="11.7109375" style="165" customWidth="1"/>
    <col min="9818" max="9819" width="10.85546875" style="165" customWidth="1"/>
    <col min="9820" max="9984" width="11.42578125" style="165"/>
    <col min="9985" max="9985" width="19.42578125" style="165" customWidth="1"/>
    <col min="9986" max="9986" width="38.5703125" style="165" customWidth="1"/>
    <col min="9987" max="9987" width="13.28515625" style="165" customWidth="1"/>
    <col min="9988" max="9988" width="15.42578125" style="165" customWidth="1"/>
    <col min="9989" max="9989" width="13.28515625" style="165" customWidth="1"/>
    <col min="9990" max="9990" width="11" style="165" customWidth="1"/>
    <col min="9991" max="9991" width="11.85546875" style="165" customWidth="1"/>
    <col min="9992" max="10003" width="11" style="165" customWidth="1"/>
    <col min="10004" max="10004" width="9.28515625" style="165" customWidth="1"/>
    <col min="10005" max="10006" width="9.85546875" style="165" customWidth="1"/>
    <col min="10007" max="10007" width="12.5703125" style="165" customWidth="1"/>
    <col min="10008" max="10008" width="13.7109375" style="165" customWidth="1"/>
    <col min="10009" max="10009" width="12.28515625" style="165" customWidth="1"/>
    <col min="10010" max="10010" width="36.140625" style="165" customWidth="1"/>
    <col min="10011" max="10016" width="6.85546875" style="165" customWidth="1"/>
    <col min="10017" max="10024" width="10.28515625" style="165" customWidth="1"/>
    <col min="10025" max="10026" width="12.5703125" style="165" customWidth="1"/>
    <col min="10027" max="10072" width="0" style="165" hidden="1" customWidth="1"/>
    <col min="10073" max="10073" width="11.7109375" style="165" customWidth="1"/>
    <col min="10074" max="10075" width="10.85546875" style="165" customWidth="1"/>
    <col min="10076" max="10240" width="11.42578125" style="165"/>
    <col min="10241" max="10241" width="19.42578125" style="165" customWidth="1"/>
    <col min="10242" max="10242" width="38.5703125" style="165" customWidth="1"/>
    <col min="10243" max="10243" width="13.28515625" style="165" customWidth="1"/>
    <col min="10244" max="10244" width="15.42578125" style="165" customWidth="1"/>
    <col min="10245" max="10245" width="13.28515625" style="165" customWidth="1"/>
    <col min="10246" max="10246" width="11" style="165" customWidth="1"/>
    <col min="10247" max="10247" width="11.85546875" style="165" customWidth="1"/>
    <col min="10248" max="10259" width="11" style="165" customWidth="1"/>
    <col min="10260" max="10260" width="9.28515625" style="165" customWidth="1"/>
    <col min="10261" max="10262" width="9.85546875" style="165" customWidth="1"/>
    <col min="10263" max="10263" width="12.5703125" style="165" customWidth="1"/>
    <col min="10264" max="10264" width="13.7109375" style="165" customWidth="1"/>
    <col min="10265" max="10265" width="12.28515625" style="165" customWidth="1"/>
    <col min="10266" max="10266" width="36.140625" style="165" customWidth="1"/>
    <col min="10267" max="10272" width="6.85546875" style="165" customWidth="1"/>
    <col min="10273" max="10280" width="10.28515625" style="165" customWidth="1"/>
    <col min="10281" max="10282" width="12.5703125" style="165" customWidth="1"/>
    <col min="10283" max="10328" width="0" style="165" hidden="1" customWidth="1"/>
    <col min="10329" max="10329" width="11.7109375" style="165" customWidth="1"/>
    <col min="10330" max="10331" width="10.85546875" style="165" customWidth="1"/>
    <col min="10332" max="10496" width="11.42578125" style="165"/>
    <col min="10497" max="10497" width="19.42578125" style="165" customWidth="1"/>
    <col min="10498" max="10498" width="38.5703125" style="165" customWidth="1"/>
    <col min="10499" max="10499" width="13.28515625" style="165" customWidth="1"/>
    <col min="10500" max="10500" width="15.42578125" style="165" customWidth="1"/>
    <col min="10501" max="10501" width="13.28515625" style="165" customWidth="1"/>
    <col min="10502" max="10502" width="11" style="165" customWidth="1"/>
    <col min="10503" max="10503" width="11.85546875" style="165" customWidth="1"/>
    <col min="10504" max="10515" width="11" style="165" customWidth="1"/>
    <col min="10516" max="10516" width="9.28515625" style="165" customWidth="1"/>
    <col min="10517" max="10518" width="9.85546875" style="165" customWidth="1"/>
    <col min="10519" max="10519" width="12.5703125" style="165" customWidth="1"/>
    <col min="10520" max="10520" width="13.7109375" style="165" customWidth="1"/>
    <col min="10521" max="10521" width="12.28515625" style="165" customWidth="1"/>
    <col min="10522" max="10522" width="36.140625" style="165" customWidth="1"/>
    <col min="10523" max="10528" width="6.85546875" style="165" customWidth="1"/>
    <col min="10529" max="10536" width="10.28515625" style="165" customWidth="1"/>
    <col min="10537" max="10538" width="12.5703125" style="165" customWidth="1"/>
    <col min="10539" max="10584" width="0" style="165" hidden="1" customWidth="1"/>
    <col min="10585" max="10585" width="11.7109375" style="165" customWidth="1"/>
    <col min="10586" max="10587" width="10.85546875" style="165" customWidth="1"/>
    <col min="10588" max="10752" width="11.42578125" style="165"/>
    <col min="10753" max="10753" width="19.42578125" style="165" customWidth="1"/>
    <col min="10754" max="10754" width="38.5703125" style="165" customWidth="1"/>
    <col min="10755" max="10755" width="13.28515625" style="165" customWidth="1"/>
    <col min="10756" max="10756" width="15.42578125" style="165" customWidth="1"/>
    <col min="10757" max="10757" width="13.28515625" style="165" customWidth="1"/>
    <col min="10758" max="10758" width="11" style="165" customWidth="1"/>
    <col min="10759" max="10759" width="11.85546875" style="165" customWidth="1"/>
    <col min="10760" max="10771" width="11" style="165" customWidth="1"/>
    <col min="10772" max="10772" width="9.28515625" style="165" customWidth="1"/>
    <col min="10773" max="10774" width="9.85546875" style="165" customWidth="1"/>
    <col min="10775" max="10775" width="12.5703125" style="165" customWidth="1"/>
    <col min="10776" max="10776" width="13.7109375" style="165" customWidth="1"/>
    <col min="10777" max="10777" width="12.28515625" style="165" customWidth="1"/>
    <col min="10778" max="10778" width="36.140625" style="165" customWidth="1"/>
    <col min="10779" max="10784" width="6.85546875" style="165" customWidth="1"/>
    <col min="10785" max="10792" width="10.28515625" style="165" customWidth="1"/>
    <col min="10793" max="10794" width="12.5703125" style="165" customWidth="1"/>
    <col min="10795" max="10840" width="0" style="165" hidden="1" customWidth="1"/>
    <col min="10841" max="10841" width="11.7109375" style="165" customWidth="1"/>
    <col min="10842" max="10843" width="10.85546875" style="165" customWidth="1"/>
    <col min="10844" max="11008" width="11.42578125" style="165"/>
    <col min="11009" max="11009" width="19.42578125" style="165" customWidth="1"/>
    <col min="11010" max="11010" width="38.5703125" style="165" customWidth="1"/>
    <col min="11011" max="11011" width="13.28515625" style="165" customWidth="1"/>
    <col min="11012" max="11012" width="15.42578125" style="165" customWidth="1"/>
    <col min="11013" max="11013" width="13.28515625" style="165" customWidth="1"/>
    <col min="11014" max="11014" width="11" style="165" customWidth="1"/>
    <col min="11015" max="11015" width="11.85546875" style="165" customWidth="1"/>
    <col min="11016" max="11027" width="11" style="165" customWidth="1"/>
    <col min="11028" max="11028" width="9.28515625" style="165" customWidth="1"/>
    <col min="11029" max="11030" width="9.85546875" style="165" customWidth="1"/>
    <col min="11031" max="11031" width="12.5703125" style="165" customWidth="1"/>
    <col min="11032" max="11032" width="13.7109375" style="165" customWidth="1"/>
    <col min="11033" max="11033" width="12.28515625" style="165" customWidth="1"/>
    <col min="11034" max="11034" width="36.140625" style="165" customWidth="1"/>
    <col min="11035" max="11040" width="6.85546875" style="165" customWidth="1"/>
    <col min="11041" max="11048" width="10.28515625" style="165" customWidth="1"/>
    <col min="11049" max="11050" width="12.5703125" style="165" customWidth="1"/>
    <col min="11051" max="11096" width="0" style="165" hidden="1" customWidth="1"/>
    <col min="11097" max="11097" width="11.7109375" style="165" customWidth="1"/>
    <col min="11098" max="11099" width="10.85546875" style="165" customWidth="1"/>
    <col min="11100" max="11264" width="11.42578125" style="165"/>
    <col min="11265" max="11265" width="19.42578125" style="165" customWidth="1"/>
    <col min="11266" max="11266" width="38.5703125" style="165" customWidth="1"/>
    <col min="11267" max="11267" width="13.28515625" style="165" customWidth="1"/>
    <col min="11268" max="11268" width="15.42578125" style="165" customWidth="1"/>
    <col min="11269" max="11269" width="13.28515625" style="165" customWidth="1"/>
    <col min="11270" max="11270" width="11" style="165" customWidth="1"/>
    <col min="11271" max="11271" width="11.85546875" style="165" customWidth="1"/>
    <col min="11272" max="11283" width="11" style="165" customWidth="1"/>
    <col min="11284" max="11284" width="9.28515625" style="165" customWidth="1"/>
    <col min="11285" max="11286" width="9.85546875" style="165" customWidth="1"/>
    <col min="11287" max="11287" width="12.5703125" style="165" customWidth="1"/>
    <col min="11288" max="11288" width="13.7109375" style="165" customWidth="1"/>
    <col min="11289" max="11289" width="12.28515625" style="165" customWidth="1"/>
    <col min="11290" max="11290" width="36.140625" style="165" customWidth="1"/>
    <col min="11291" max="11296" width="6.85546875" style="165" customWidth="1"/>
    <col min="11297" max="11304" width="10.28515625" style="165" customWidth="1"/>
    <col min="11305" max="11306" width="12.5703125" style="165" customWidth="1"/>
    <col min="11307" max="11352" width="0" style="165" hidden="1" customWidth="1"/>
    <col min="11353" max="11353" width="11.7109375" style="165" customWidth="1"/>
    <col min="11354" max="11355" width="10.85546875" style="165" customWidth="1"/>
    <col min="11356" max="11520" width="11.42578125" style="165"/>
    <col min="11521" max="11521" width="19.42578125" style="165" customWidth="1"/>
    <col min="11522" max="11522" width="38.5703125" style="165" customWidth="1"/>
    <col min="11523" max="11523" width="13.28515625" style="165" customWidth="1"/>
    <col min="11524" max="11524" width="15.42578125" style="165" customWidth="1"/>
    <col min="11525" max="11525" width="13.28515625" style="165" customWidth="1"/>
    <col min="11526" max="11526" width="11" style="165" customWidth="1"/>
    <col min="11527" max="11527" width="11.85546875" style="165" customWidth="1"/>
    <col min="11528" max="11539" width="11" style="165" customWidth="1"/>
    <col min="11540" max="11540" width="9.28515625" style="165" customWidth="1"/>
    <col min="11541" max="11542" width="9.85546875" style="165" customWidth="1"/>
    <col min="11543" max="11543" width="12.5703125" style="165" customWidth="1"/>
    <col min="11544" max="11544" width="13.7109375" style="165" customWidth="1"/>
    <col min="11545" max="11545" width="12.28515625" style="165" customWidth="1"/>
    <col min="11546" max="11546" width="36.140625" style="165" customWidth="1"/>
    <col min="11547" max="11552" width="6.85546875" style="165" customWidth="1"/>
    <col min="11553" max="11560" width="10.28515625" style="165" customWidth="1"/>
    <col min="11561" max="11562" width="12.5703125" style="165" customWidth="1"/>
    <col min="11563" max="11608" width="0" style="165" hidden="1" customWidth="1"/>
    <col min="11609" max="11609" width="11.7109375" style="165" customWidth="1"/>
    <col min="11610" max="11611" width="10.85546875" style="165" customWidth="1"/>
    <col min="11612" max="11776" width="11.42578125" style="165"/>
    <col min="11777" max="11777" width="19.42578125" style="165" customWidth="1"/>
    <col min="11778" max="11778" width="38.5703125" style="165" customWidth="1"/>
    <col min="11779" max="11779" width="13.28515625" style="165" customWidth="1"/>
    <col min="11780" max="11780" width="15.42578125" style="165" customWidth="1"/>
    <col min="11781" max="11781" width="13.28515625" style="165" customWidth="1"/>
    <col min="11782" max="11782" width="11" style="165" customWidth="1"/>
    <col min="11783" max="11783" width="11.85546875" style="165" customWidth="1"/>
    <col min="11784" max="11795" width="11" style="165" customWidth="1"/>
    <col min="11796" max="11796" width="9.28515625" style="165" customWidth="1"/>
    <col min="11797" max="11798" width="9.85546875" style="165" customWidth="1"/>
    <col min="11799" max="11799" width="12.5703125" style="165" customWidth="1"/>
    <col min="11800" max="11800" width="13.7109375" style="165" customWidth="1"/>
    <col min="11801" max="11801" width="12.28515625" style="165" customWidth="1"/>
    <col min="11802" max="11802" width="36.140625" style="165" customWidth="1"/>
    <col min="11803" max="11808" width="6.85546875" style="165" customWidth="1"/>
    <col min="11809" max="11816" width="10.28515625" style="165" customWidth="1"/>
    <col min="11817" max="11818" width="12.5703125" style="165" customWidth="1"/>
    <col min="11819" max="11864" width="0" style="165" hidden="1" customWidth="1"/>
    <col min="11865" max="11865" width="11.7109375" style="165" customWidth="1"/>
    <col min="11866" max="11867" width="10.85546875" style="165" customWidth="1"/>
    <col min="11868" max="12032" width="11.42578125" style="165"/>
    <col min="12033" max="12033" width="19.42578125" style="165" customWidth="1"/>
    <col min="12034" max="12034" width="38.5703125" style="165" customWidth="1"/>
    <col min="12035" max="12035" width="13.28515625" style="165" customWidth="1"/>
    <col min="12036" max="1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stomWidth="1"/>
    <col min="12040" max="12051" width="11" style="165" customWidth="1"/>
    <col min="12052" max="12052" width="9.28515625" style="165" customWidth="1"/>
    <col min="12053" max="12054" width="9.85546875" style="165" customWidth="1"/>
    <col min="12055" max="12055" width="12.5703125" style="165" customWidth="1"/>
    <col min="12056" max="12056" width="13.7109375" style="165" customWidth="1"/>
    <col min="12057" max="12057" width="12.28515625" style="165" customWidth="1"/>
    <col min="12058" max="12058" width="36.140625" style="165" customWidth="1"/>
    <col min="12059" max="12064" width="6.85546875" style="165" customWidth="1"/>
    <col min="12065" max="12072" width="10.28515625" style="165" customWidth="1"/>
    <col min="12073" max="12074" width="12.5703125" style="165" customWidth="1"/>
    <col min="12075" max="12120" width="0" style="165" hidden="1" customWidth="1"/>
    <col min="12121" max="12121" width="11.7109375" style="165" customWidth="1"/>
    <col min="12122" max="12123" width="10.85546875" style="165" customWidth="1"/>
    <col min="12124" max="12288" width="11.42578125" style="165"/>
    <col min="12289" max="12289" width="19.42578125" style="165" customWidth="1"/>
    <col min="12290" max="12290" width="38.5703125" style="165" customWidth="1"/>
    <col min="12291" max="12291" width="13.28515625" style="165" customWidth="1"/>
    <col min="12292" max="12292" width="15.42578125" style="165" customWidth="1"/>
    <col min="12293" max="12293" width="13.28515625" style="165" customWidth="1"/>
    <col min="12294" max="12294" width="11" style="165" customWidth="1"/>
    <col min="12295" max="12295" width="11.85546875" style="165" customWidth="1"/>
    <col min="12296" max="12307" width="11" style="165" customWidth="1"/>
    <col min="12308" max="12308" width="9.28515625" style="165" customWidth="1"/>
    <col min="12309" max="12310" width="9.85546875" style="165" customWidth="1"/>
    <col min="12311" max="12311" width="12.5703125" style="165" customWidth="1"/>
    <col min="12312" max="12312" width="13.7109375" style="165" customWidth="1"/>
    <col min="12313" max="12313" width="12.28515625" style="165" customWidth="1"/>
    <col min="12314" max="12314" width="36.140625" style="165" customWidth="1"/>
    <col min="12315" max="12320" width="6.85546875" style="165" customWidth="1"/>
    <col min="12321" max="12328" width="10.28515625" style="165" customWidth="1"/>
    <col min="12329" max="12330" width="12.5703125" style="165" customWidth="1"/>
    <col min="12331" max="12376" width="0" style="165" hidden="1" customWidth="1"/>
    <col min="12377" max="12377" width="11.7109375" style="165" customWidth="1"/>
    <col min="12378" max="12379" width="10.85546875" style="165" customWidth="1"/>
    <col min="12380" max="12544" width="11.42578125" style="165"/>
    <col min="12545" max="12545" width="19.42578125" style="165" customWidth="1"/>
    <col min="12546" max="12546" width="38.5703125" style="165" customWidth="1"/>
    <col min="12547" max="12547" width="13.28515625" style="165" customWidth="1"/>
    <col min="12548" max="12548" width="15.42578125" style="165" customWidth="1"/>
    <col min="12549" max="12549" width="13.28515625" style="165" customWidth="1"/>
    <col min="12550" max="12550" width="11" style="165" customWidth="1"/>
    <col min="12551" max="12551" width="11.85546875" style="165" customWidth="1"/>
    <col min="12552" max="12563" width="11" style="165" customWidth="1"/>
    <col min="12564" max="12564" width="9.28515625" style="165" customWidth="1"/>
    <col min="12565" max="12566" width="9.85546875" style="165" customWidth="1"/>
    <col min="12567" max="12567" width="12.5703125" style="165" customWidth="1"/>
    <col min="12568" max="12568" width="13.7109375" style="165" customWidth="1"/>
    <col min="12569" max="12569" width="12.28515625" style="165" customWidth="1"/>
    <col min="12570" max="12570" width="36.140625" style="165" customWidth="1"/>
    <col min="12571" max="12576" width="6.85546875" style="165" customWidth="1"/>
    <col min="12577" max="12584" width="10.28515625" style="165" customWidth="1"/>
    <col min="12585" max="12586" width="12.5703125" style="165" customWidth="1"/>
    <col min="12587" max="12632" width="0" style="165" hidden="1" customWidth="1"/>
    <col min="12633" max="12633" width="11.7109375" style="165" customWidth="1"/>
    <col min="12634" max="12635" width="10.85546875" style="165" customWidth="1"/>
    <col min="12636" max="12800" width="11.42578125" style="165"/>
    <col min="12801" max="12801" width="19.42578125" style="165" customWidth="1"/>
    <col min="12802" max="12802" width="38.5703125" style="165" customWidth="1"/>
    <col min="12803" max="12803" width="13.28515625" style="165" customWidth="1"/>
    <col min="12804" max="12804" width="15.42578125" style="165" customWidth="1"/>
    <col min="12805" max="12805" width="13.28515625" style="165" customWidth="1"/>
    <col min="12806" max="12806" width="11" style="165" customWidth="1"/>
    <col min="12807" max="12807" width="11.85546875" style="165" customWidth="1"/>
    <col min="12808" max="12819" width="11" style="165" customWidth="1"/>
    <col min="12820" max="12820" width="9.28515625" style="165" customWidth="1"/>
    <col min="12821" max="12822" width="9.85546875" style="165" customWidth="1"/>
    <col min="12823" max="12823" width="12.5703125" style="165" customWidth="1"/>
    <col min="12824" max="12824" width="13.7109375" style="165" customWidth="1"/>
    <col min="12825" max="12825" width="12.28515625" style="165" customWidth="1"/>
    <col min="12826" max="12826" width="36.140625" style="165" customWidth="1"/>
    <col min="12827" max="12832" width="6.85546875" style="165" customWidth="1"/>
    <col min="12833" max="12840" width="10.28515625" style="165" customWidth="1"/>
    <col min="12841" max="12842" width="12.5703125" style="165" customWidth="1"/>
    <col min="12843" max="12888" width="0" style="165" hidden="1" customWidth="1"/>
    <col min="12889" max="12889" width="11.7109375" style="165" customWidth="1"/>
    <col min="12890" max="12891" width="10.85546875" style="165" customWidth="1"/>
    <col min="12892" max="13056" width="11.42578125" style="165"/>
    <col min="13057" max="13057" width="19.42578125" style="165" customWidth="1"/>
    <col min="13058" max="13058" width="38.5703125" style="165" customWidth="1"/>
    <col min="13059" max="13059" width="13.28515625" style="165" customWidth="1"/>
    <col min="13060" max="13060" width="15.42578125" style="165" customWidth="1"/>
    <col min="13061" max="13061" width="13.28515625" style="165" customWidth="1"/>
    <col min="13062" max="13062" width="11" style="165" customWidth="1"/>
    <col min="13063" max="13063" width="11.85546875" style="165" customWidth="1"/>
    <col min="13064" max="13075" width="11" style="165" customWidth="1"/>
    <col min="13076" max="13076" width="9.28515625" style="165" customWidth="1"/>
    <col min="13077" max="13078" width="9.85546875" style="165" customWidth="1"/>
    <col min="13079" max="13079" width="12.5703125" style="165" customWidth="1"/>
    <col min="13080" max="13080" width="13.7109375" style="165" customWidth="1"/>
    <col min="13081" max="13081" width="12.28515625" style="165" customWidth="1"/>
    <col min="13082" max="13082" width="36.140625" style="165" customWidth="1"/>
    <col min="13083" max="13088" width="6.85546875" style="165" customWidth="1"/>
    <col min="13089" max="13096" width="10.28515625" style="165" customWidth="1"/>
    <col min="13097" max="13098" width="12.5703125" style="165" customWidth="1"/>
    <col min="13099" max="13144" width="0" style="165" hidden="1" customWidth="1"/>
    <col min="13145" max="13145" width="11.7109375" style="165" customWidth="1"/>
    <col min="13146" max="13147" width="10.85546875" style="165" customWidth="1"/>
    <col min="13148" max="13312" width="11.42578125" style="165"/>
    <col min="13313" max="13313" width="19.42578125" style="165" customWidth="1"/>
    <col min="13314" max="13314" width="38.5703125" style="165" customWidth="1"/>
    <col min="13315" max="13315" width="13.28515625" style="165" customWidth="1"/>
    <col min="13316" max="13316" width="15.42578125" style="165" customWidth="1"/>
    <col min="13317" max="13317" width="13.28515625" style="165" customWidth="1"/>
    <col min="13318" max="13318" width="11" style="165" customWidth="1"/>
    <col min="13319" max="13319" width="11.85546875" style="165" customWidth="1"/>
    <col min="13320" max="13331" width="11" style="165" customWidth="1"/>
    <col min="13332" max="13332" width="9.28515625" style="165" customWidth="1"/>
    <col min="13333" max="13334" width="9.85546875" style="165" customWidth="1"/>
    <col min="13335" max="13335" width="12.5703125" style="165" customWidth="1"/>
    <col min="13336" max="13336" width="13.7109375" style="165" customWidth="1"/>
    <col min="13337" max="13337" width="12.28515625" style="165" customWidth="1"/>
    <col min="13338" max="13338" width="36.140625" style="165" customWidth="1"/>
    <col min="13339" max="13344" width="6.85546875" style="165" customWidth="1"/>
    <col min="13345" max="13352" width="10.28515625" style="165" customWidth="1"/>
    <col min="13353" max="13354" width="12.5703125" style="165" customWidth="1"/>
    <col min="13355" max="13400" width="0" style="165" hidden="1" customWidth="1"/>
    <col min="13401" max="13401" width="11.7109375" style="165" customWidth="1"/>
    <col min="13402" max="13403" width="10.85546875" style="165" customWidth="1"/>
    <col min="13404" max="13568" width="11.42578125" style="165"/>
    <col min="13569" max="13569" width="19.42578125" style="165" customWidth="1"/>
    <col min="13570" max="13570" width="38.5703125" style="165" customWidth="1"/>
    <col min="13571" max="13571" width="13.28515625" style="165" customWidth="1"/>
    <col min="13572" max="13572" width="15.42578125" style="165" customWidth="1"/>
    <col min="13573" max="13573" width="13.28515625" style="165" customWidth="1"/>
    <col min="13574" max="13574" width="11" style="165" customWidth="1"/>
    <col min="13575" max="13575" width="11.85546875" style="165" customWidth="1"/>
    <col min="13576" max="13587" width="11" style="165" customWidth="1"/>
    <col min="13588" max="13588" width="9.28515625" style="165" customWidth="1"/>
    <col min="13589" max="13590" width="9.85546875" style="165" customWidth="1"/>
    <col min="13591" max="13591" width="12.5703125" style="165" customWidth="1"/>
    <col min="13592" max="13592" width="13.7109375" style="165" customWidth="1"/>
    <col min="13593" max="13593" width="12.28515625" style="165" customWidth="1"/>
    <col min="13594" max="13594" width="36.140625" style="165" customWidth="1"/>
    <col min="13595" max="13600" width="6.85546875" style="165" customWidth="1"/>
    <col min="13601" max="13608" width="10.28515625" style="165" customWidth="1"/>
    <col min="13609" max="13610" width="12.5703125" style="165" customWidth="1"/>
    <col min="13611" max="13656" width="0" style="165" hidden="1" customWidth="1"/>
    <col min="13657" max="13657" width="11.7109375" style="165" customWidth="1"/>
    <col min="13658" max="13659" width="10.85546875" style="165" customWidth="1"/>
    <col min="13660" max="13824" width="11.42578125" style="165"/>
    <col min="13825" max="13825" width="19.42578125" style="165" customWidth="1"/>
    <col min="13826" max="13826" width="38.5703125" style="165" customWidth="1"/>
    <col min="13827" max="13827" width="13.28515625" style="165" customWidth="1"/>
    <col min="13828" max="13828" width="15.42578125" style="165" customWidth="1"/>
    <col min="13829" max="13829" width="13.28515625" style="165" customWidth="1"/>
    <col min="13830" max="13830" width="11" style="165" customWidth="1"/>
    <col min="13831" max="13831" width="11.85546875" style="165" customWidth="1"/>
    <col min="13832" max="13843" width="11" style="165" customWidth="1"/>
    <col min="13844" max="13844" width="9.28515625" style="165" customWidth="1"/>
    <col min="13845" max="13846" width="9.85546875" style="165" customWidth="1"/>
    <col min="13847" max="13847" width="12.5703125" style="165" customWidth="1"/>
    <col min="13848" max="13848" width="13.7109375" style="165" customWidth="1"/>
    <col min="13849" max="13849" width="12.28515625" style="165" customWidth="1"/>
    <col min="13850" max="13850" width="36.140625" style="165" customWidth="1"/>
    <col min="13851" max="13856" width="6.85546875" style="165" customWidth="1"/>
    <col min="13857" max="13864" width="10.28515625" style="165" customWidth="1"/>
    <col min="13865" max="13866" width="12.5703125" style="165" customWidth="1"/>
    <col min="13867" max="13912" width="0" style="165" hidden="1" customWidth="1"/>
    <col min="13913" max="13913" width="11.7109375" style="165" customWidth="1"/>
    <col min="13914" max="13915" width="10.85546875" style="165" customWidth="1"/>
    <col min="13916" max="14080" width="11.42578125" style="165"/>
    <col min="14081" max="14081" width="19.42578125" style="165" customWidth="1"/>
    <col min="14082" max="14082" width="38.5703125" style="165" customWidth="1"/>
    <col min="14083" max="14083" width="13.28515625" style="165" customWidth="1"/>
    <col min="14084" max="14084" width="15.42578125" style="165" customWidth="1"/>
    <col min="14085" max="14085" width="13.28515625" style="165" customWidth="1"/>
    <col min="14086" max="14086" width="11" style="165" customWidth="1"/>
    <col min="14087" max="14087" width="11.85546875" style="165" customWidth="1"/>
    <col min="14088" max="14099" width="11" style="165" customWidth="1"/>
    <col min="14100" max="14100" width="9.28515625" style="165" customWidth="1"/>
    <col min="14101" max="14102" width="9.85546875" style="165" customWidth="1"/>
    <col min="14103" max="14103" width="12.5703125" style="165" customWidth="1"/>
    <col min="14104" max="14104" width="13.7109375" style="165" customWidth="1"/>
    <col min="14105" max="14105" width="12.28515625" style="165" customWidth="1"/>
    <col min="14106" max="14106" width="36.140625" style="165" customWidth="1"/>
    <col min="14107" max="14112" width="6.85546875" style="165" customWidth="1"/>
    <col min="14113" max="14120" width="10.28515625" style="165" customWidth="1"/>
    <col min="14121" max="14122" width="12.5703125" style="165" customWidth="1"/>
    <col min="14123" max="14168" width="0" style="165" hidden="1" customWidth="1"/>
    <col min="14169" max="14169" width="11.7109375" style="165" customWidth="1"/>
    <col min="14170" max="14171" width="10.85546875" style="165" customWidth="1"/>
    <col min="14172" max="14336" width="11.42578125" style="165"/>
    <col min="14337" max="14337" width="19.42578125" style="165" customWidth="1"/>
    <col min="14338" max="14338" width="38.5703125" style="165" customWidth="1"/>
    <col min="14339" max="14339" width="13.28515625" style="165" customWidth="1"/>
    <col min="14340" max="14340" width="15.42578125" style="165" customWidth="1"/>
    <col min="14341" max="14341" width="13.28515625" style="165" customWidth="1"/>
    <col min="14342" max="14342" width="11" style="165" customWidth="1"/>
    <col min="14343" max="14343" width="11.85546875" style="165" customWidth="1"/>
    <col min="14344" max="14355" width="11" style="165" customWidth="1"/>
    <col min="14356" max="14356" width="9.28515625" style="165" customWidth="1"/>
    <col min="14357" max="14358" width="9.85546875" style="165" customWidth="1"/>
    <col min="14359" max="14359" width="12.5703125" style="165" customWidth="1"/>
    <col min="14360" max="14360" width="13.7109375" style="165" customWidth="1"/>
    <col min="14361" max="14361" width="12.28515625" style="165" customWidth="1"/>
    <col min="14362" max="14362" width="36.140625" style="165" customWidth="1"/>
    <col min="14363" max="14368" width="6.85546875" style="165" customWidth="1"/>
    <col min="14369" max="14376" width="10.28515625" style="165" customWidth="1"/>
    <col min="14377" max="14378" width="12.5703125" style="165" customWidth="1"/>
    <col min="14379" max="14424" width="0" style="165" hidden="1" customWidth="1"/>
    <col min="14425" max="14425" width="11.7109375" style="165" customWidth="1"/>
    <col min="14426" max="14427" width="10.85546875" style="165" customWidth="1"/>
    <col min="14428" max="14592" width="11.42578125" style="165"/>
    <col min="14593" max="14593" width="19.42578125" style="165" customWidth="1"/>
    <col min="14594" max="14594" width="38.5703125" style="165" customWidth="1"/>
    <col min="14595" max="14595" width="13.28515625" style="165" customWidth="1"/>
    <col min="14596" max="14596" width="15.42578125" style="165" customWidth="1"/>
    <col min="14597" max="14597" width="13.28515625" style="165" customWidth="1"/>
    <col min="14598" max="14598" width="11" style="165" customWidth="1"/>
    <col min="14599" max="14599" width="11.85546875" style="165" customWidth="1"/>
    <col min="14600" max="14611" width="11" style="165" customWidth="1"/>
    <col min="14612" max="14612" width="9.28515625" style="165" customWidth="1"/>
    <col min="14613" max="14614" width="9.85546875" style="165" customWidth="1"/>
    <col min="14615" max="14615" width="12.5703125" style="165" customWidth="1"/>
    <col min="14616" max="14616" width="13.7109375" style="165" customWidth="1"/>
    <col min="14617" max="14617" width="12.28515625" style="165" customWidth="1"/>
    <col min="14618" max="14618" width="36.140625" style="165" customWidth="1"/>
    <col min="14619" max="14624" width="6.85546875" style="165" customWidth="1"/>
    <col min="14625" max="14632" width="10.28515625" style="165" customWidth="1"/>
    <col min="14633" max="14634" width="12.5703125" style="165" customWidth="1"/>
    <col min="14635" max="14680" width="0" style="165" hidden="1" customWidth="1"/>
    <col min="14681" max="14681" width="11.7109375" style="165" customWidth="1"/>
    <col min="14682" max="14683" width="10.85546875" style="165" customWidth="1"/>
    <col min="14684" max="14848" width="11.42578125" style="165"/>
    <col min="14849" max="14849" width="19.42578125" style="165" customWidth="1"/>
    <col min="14850" max="14850" width="38.5703125" style="165" customWidth="1"/>
    <col min="14851" max="14851" width="13.28515625" style="165" customWidth="1"/>
    <col min="14852" max="14852" width="15.42578125" style="165" customWidth="1"/>
    <col min="14853" max="14853" width="13.28515625" style="165" customWidth="1"/>
    <col min="14854" max="14854" width="11" style="165" customWidth="1"/>
    <col min="14855" max="14855" width="11.85546875" style="165" customWidth="1"/>
    <col min="14856" max="14867" width="11" style="165" customWidth="1"/>
    <col min="14868" max="14868" width="9.28515625" style="165" customWidth="1"/>
    <col min="14869" max="14870" width="9.85546875" style="165" customWidth="1"/>
    <col min="14871" max="14871" width="12.5703125" style="165" customWidth="1"/>
    <col min="14872" max="14872" width="13.7109375" style="165" customWidth="1"/>
    <col min="14873" max="14873" width="12.28515625" style="165" customWidth="1"/>
    <col min="14874" max="14874" width="36.140625" style="165" customWidth="1"/>
    <col min="14875" max="14880" width="6.85546875" style="165" customWidth="1"/>
    <col min="14881" max="14888" width="10.28515625" style="165" customWidth="1"/>
    <col min="14889" max="14890" width="12.5703125" style="165" customWidth="1"/>
    <col min="14891" max="14936" width="0" style="165" hidden="1" customWidth="1"/>
    <col min="14937" max="14937" width="11.7109375" style="165" customWidth="1"/>
    <col min="14938" max="14939" width="10.85546875" style="165" customWidth="1"/>
    <col min="14940" max="15104" width="11.42578125" style="165"/>
    <col min="15105" max="15105" width="19.42578125" style="165" customWidth="1"/>
    <col min="15106" max="15106" width="38.5703125" style="165" customWidth="1"/>
    <col min="15107" max="15107" width="13.28515625" style="165" customWidth="1"/>
    <col min="15108" max="15108" width="15.42578125" style="165" customWidth="1"/>
    <col min="15109" max="15109" width="13.28515625" style="165" customWidth="1"/>
    <col min="15110" max="15110" width="11" style="165" customWidth="1"/>
    <col min="15111" max="15111" width="11.85546875" style="165" customWidth="1"/>
    <col min="15112" max="15123" width="11" style="165" customWidth="1"/>
    <col min="15124" max="15124" width="9.28515625" style="165" customWidth="1"/>
    <col min="15125" max="15126" width="9.85546875" style="165" customWidth="1"/>
    <col min="15127" max="15127" width="12.5703125" style="165" customWidth="1"/>
    <col min="15128" max="15128" width="13.7109375" style="165" customWidth="1"/>
    <col min="15129" max="15129" width="12.28515625" style="165" customWidth="1"/>
    <col min="15130" max="15130" width="36.140625" style="165" customWidth="1"/>
    <col min="15131" max="15136" width="6.85546875" style="165" customWidth="1"/>
    <col min="15137" max="15144" width="10.28515625" style="165" customWidth="1"/>
    <col min="15145" max="15146" width="12.5703125" style="165" customWidth="1"/>
    <col min="15147" max="15192" width="0" style="165" hidden="1" customWidth="1"/>
    <col min="15193" max="15193" width="11.7109375" style="165" customWidth="1"/>
    <col min="15194" max="15195" width="10.85546875" style="165" customWidth="1"/>
    <col min="15196" max="15360" width="11.42578125" style="165"/>
    <col min="15361" max="15361" width="19.42578125" style="165" customWidth="1"/>
    <col min="15362" max="15362" width="38.5703125" style="165" customWidth="1"/>
    <col min="15363" max="15363" width="13.28515625" style="165" customWidth="1"/>
    <col min="15364" max="15364" width="15.42578125" style="165" customWidth="1"/>
    <col min="15365" max="15365" width="13.28515625" style="165" customWidth="1"/>
    <col min="15366" max="15366" width="11" style="165" customWidth="1"/>
    <col min="15367" max="15367" width="11.85546875" style="165" customWidth="1"/>
    <col min="15368" max="15379" width="11" style="165" customWidth="1"/>
    <col min="15380" max="15380" width="9.28515625" style="165" customWidth="1"/>
    <col min="15381" max="15382" width="9.85546875" style="165" customWidth="1"/>
    <col min="15383" max="15383" width="12.5703125" style="165" customWidth="1"/>
    <col min="15384" max="15384" width="13.7109375" style="165" customWidth="1"/>
    <col min="15385" max="15385" width="12.28515625" style="165" customWidth="1"/>
    <col min="15386" max="15386" width="36.140625" style="165" customWidth="1"/>
    <col min="15387" max="15392" width="6.85546875" style="165" customWidth="1"/>
    <col min="15393" max="15400" width="10.28515625" style="165" customWidth="1"/>
    <col min="15401" max="15402" width="12.5703125" style="165" customWidth="1"/>
    <col min="15403" max="15448" width="0" style="165" hidden="1" customWidth="1"/>
    <col min="15449" max="15449" width="11.7109375" style="165" customWidth="1"/>
    <col min="15450" max="15451" width="10.85546875" style="165" customWidth="1"/>
    <col min="15452" max="15616" width="11.42578125" style="165"/>
    <col min="15617" max="15617" width="19.42578125" style="165" customWidth="1"/>
    <col min="15618" max="15618" width="38.5703125" style="165" customWidth="1"/>
    <col min="15619" max="15619" width="13.28515625" style="165" customWidth="1"/>
    <col min="15620" max="15620" width="15.42578125" style="165" customWidth="1"/>
    <col min="15621" max="15621" width="13.28515625" style="165" customWidth="1"/>
    <col min="15622" max="15622" width="11" style="165" customWidth="1"/>
    <col min="15623" max="15623" width="11.85546875" style="165" customWidth="1"/>
    <col min="15624" max="15635" width="11" style="165" customWidth="1"/>
    <col min="15636" max="15636" width="9.28515625" style="165" customWidth="1"/>
    <col min="15637" max="15638" width="9.85546875" style="165" customWidth="1"/>
    <col min="15639" max="15639" width="12.5703125" style="165" customWidth="1"/>
    <col min="15640" max="15640" width="13.7109375" style="165" customWidth="1"/>
    <col min="15641" max="15641" width="12.28515625" style="165" customWidth="1"/>
    <col min="15642" max="15642" width="36.140625" style="165" customWidth="1"/>
    <col min="15643" max="15648" width="6.85546875" style="165" customWidth="1"/>
    <col min="15649" max="15656" width="10.28515625" style="165" customWidth="1"/>
    <col min="15657" max="15658" width="12.5703125" style="165" customWidth="1"/>
    <col min="15659" max="15704" width="0" style="165" hidden="1" customWidth="1"/>
    <col min="15705" max="15705" width="11.7109375" style="165" customWidth="1"/>
    <col min="15706" max="15707" width="10.85546875" style="165" customWidth="1"/>
    <col min="15708" max="15872" width="11.42578125" style="165"/>
    <col min="15873" max="15873" width="19.42578125" style="165" customWidth="1"/>
    <col min="15874" max="15874" width="38.5703125" style="165" customWidth="1"/>
    <col min="15875" max="15875" width="13.28515625" style="165" customWidth="1"/>
    <col min="15876" max="15876" width="15.42578125" style="165" customWidth="1"/>
    <col min="15877" max="15877" width="13.28515625" style="165" customWidth="1"/>
    <col min="15878" max="15878" width="11" style="165" customWidth="1"/>
    <col min="15879" max="15879" width="11.85546875" style="165" customWidth="1"/>
    <col min="15880" max="15891" width="11" style="165" customWidth="1"/>
    <col min="15892" max="15892" width="9.28515625" style="165" customWidth="1"/>
    <col min="15893" max="15894" width="9.85546875" style="165" customWidth="1"/>
    <col min="15895" max="15895" width="12.5703125" style="165" customWidth="1"/>
    <col min="15896" max="15896" width="13.7109375" style="165" customWidth="1"/>
    <col min="15897" max="15897" width="12.28515625" style="165" customWidth="1"/>
    <col min="15898" max="15898" width="36.140625" style="165" customWidth="1"/>
    <col min="15899" max="15904" width="6.85546875" style="165" customWidth="1"/>
    <col min="15905" max="15912" width="10.28515625" style="165" customWidth="1"/>
    <col min="15913" max="15914" width="12.5703125" style="165" customWidth="1"/>
    <col min="15915" max="15960" width="0" style="165" hidden="1" customWidth="1"/>
    <col min="15961" max="15961" width="11.7109375" style="165" customWidth="1"/>
    <col min="15962" max="15963" width="10.85546875" style="165" customWidth="1"/>
    <col min="15964" max="16128" width="11.42578125" style="165"/>
    <col min="16129" max="16129" width="19.42578125" style="165" customWidth="1"/>
    <col min="16130" max="16130" width="38.5703125" style="165" customWidth="1"/>
    <col min="16131" max="16131" width="13.28515625" style="165" customWidth="1"/>
    <col min="16132" max="16132" width="15.42578125" style="165" customWidth="1"/>
    <col min="16133" max="16133" width="13.28515625" style="165" customWidth="1"/>
    <col min="16134" max="16134" width="11" style="165" customWidth="1"/>
    <col min="16135" max="16135" width="11.85546875" style="165" customWidth="1"/>
    <col min="16136" max="16147" width="11" style="165" customWidth="1"/>
    <col min="16148" max="16148" width="9.28515625" style="165" customWidth="1"/>
    <col min="16149" max="16150" width="9.85546875" style="165" customWidth="1"/>
    <col min="16151" max="16151" width="12.5703125" style="165" customWidth="1"/>
    <col min="16152" max="16152" width="13.7109375" style="165" customWidth="1"/>
    <col min="16153" max="16153" width="12.28515625" style="165" customWidth="1"/>
    <col min="16154" max="16154" width="36.140625" style="165" customWidth="1"/>
    <col min="16155" max="16160" width="6.85546875" style="165" customWidth="1"/>
    <col min="16161" max="16168" width="10.28515625" style="165" customWidth="1"/>
    <col min="16169" max="16170" width="12.5703125" style="165" customWidth="1"/>
    <col min="16171" max="16216" width="0" style="165" hidden="1" customWidth="1"/>
    <col min="16217" max="16217" width="11.7109375" style="165" customWidth="1"/>
    <col min="16218" max="16219" width="10.85546875" style="165" customWidth="1"/>
    <col min="16220" max="16384" width="11.42578125" style="165"/>
  </cols>
  <sheetData>
    <row r="1" spans="1:63" s="7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2"/>
      <c r="BB1" s="6"/>
      <c r="BC1" s="2"/>
      <c r="BD1" s="2"/>
      <c r="BE1" s="2"/>
      <c r="BF1" s="2"/>
      <c r="BG1" s="2"/>
      <c r="BH1" s="2"/>
      <c r="BI1" s="2"/>
    </row>
    <row r="2" spans="1:63" s="7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2"/>
      <c r="BB2" s="6"/>
      <c r="BC2" s="2"/>
      <c r="BD2" s="2"/>
      <c r="BE2" s="2"/>
      <c r="BF2" s="2"/>
      <c r="BG2" s="2"/>
      <c r="BH2" s="2"/>
      <c r="BI2" s="2"/>
    </row>
    <row r="3" spans="1:63" s="7" customFormat="1" ht="12.75" customHeight="1" x14ac:dyDescent="0.2">
      <c r="A3" s="1"/>
      <c r="B3" s="2"/>
      <c r="C3" s="2"/>
      <c r="D3" s="8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2"/>
      <c r="BB3" s="6"/>
      <c r="BC3" s="2"/>
      <c r="BD3" s="2"/>
      <c r="BE3" s="2"/>
      <c r="BF3" s="2"/>
      <c r="BG3" s="2"/>
      <c r="BH3" s="2"/>
      <c r="BI3" s="2"/>
    </row>
    <row r="4" spans="1:63" s="7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2"/>
      <c r="BB4" s="6"/>
      <c r="BC4" s="2"/>
      <c r="BD4" s="2"/>
      <c r="BE4" s="2"/>
      <c r="BF4" s="2"/>
      <c r="BG4" s="2"/>
      <c r="BH4" s="2"/>
      <c r="BI4" s="2"/>
    </row>
    <row r="5" spans="1:63" s="7" customFormat="1" ht="12.75" customHeight="1" x14ac:dyDescent="0.2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"/>
      <c r="BB5" s="6"/>
      <c r="BC5" s="2"/>
      <c r="BD5" s="2"/>
      <c r="BE5" s="2"/>
      <c r="BF5" s="2"/>
      <c r="BG5" s="2"/>
      <c r="BH5" s="2"/>
      <c r="BI5" s="2"/>
    </row>
    <row r="6" spans="1:63" s="7" customFormat="1" ht="39.75" customHeight="1" x14ac:dyDescent="0.1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6"/>
      <c r="V6" s="6"/>
      <c r="W6" s="6"/>
      <c r="X6" s="6"/>
      <c r="Y6" s="6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2"/>
      <c r="BB6" s="6"/>
      <c r="BC6" s="2"/>
      <c r="BD6" s="2"/>
      <c r="BE6" s="2"/>
      <c r="BF6" s="2"/>
      <c r="BG6" s="2"/>
      <c r="BH6" s="2"/>
      <c r="BI6" s="2"/>
    </row>
    <row r="7" spans="1:63" s="7" customFormat="1" ht="45" customHeight="1" x14ac:dyDescent="0.2">
      <c r="A7" s="296"/>
      <c r="B7" s="296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14"/>
      <c r="Q7" s="4"/>
      <c r="R7" s="4"/>
      <c r="S7" s="4"/>
      <c r="T7" s="4"/>
      <c r="U7" s="6"/>
      <c r="V7" s="6"/>
      <c r="W7" s="6"/>
      <c r="X7" s="6"/>
      <c r="Y7" s="6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2"/>
      <c r="BB7" s="6"/>
      <c r="BC7" s="2"/>
      <c r="BD7" s="2"/>
      <c r="BE7" s="2"/>
      <c r="BF7" s="2"/>
      <c r="BG7" s="2"/>
      <c r="BH7" s="2"/>
      <c r="BI7" s="2"/>
    </row>
    <row r="8" spans="1:63" s="7" customFormat="1" ht="14.25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4"/>
      <c r="N8" s="4"/>
      <c r="O8" s="14"/>
      <c r="P8" s="14"/>
      <c r="Q8" s="4"/>
      <c r="R8" s="4"/>
      <c r="S8" s="4"/>
      <c r="T8" s="4"/>
      <c r="U8" s="6"/>
      <c r="V8" s="6"/>
      <c r="W8" s="6"/>
      <c r="X8" s="6"/>
      <c r="Y8" s="6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/>
      <c r="BB8" s="6"/>
      <c r="BC8" s="2"/>
      <c r="BD8" s="2"/>
      <c r="BE8" s="2"/>
      <c r="BF8" s="2"/>
      <c r="BG8" s="2"/>
      <c r="BH8" s="2"/>
      <c r="BI8" s="2"/>
    </row>
    <row r="9" spans="1:63" s="18" customFormat="1" ht="54" customHeight="1" x14ac:dyDescent="0.15">
      <c r="A9" s="298"/>
      <c r="B9" s="298"/>
      <c r="C9" s="281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321"/>
      <c r="W9" s="318"/>
      <c r="X9" s="315"/>
      <c r="Y9" s="316"/>
      <c r="Z9" s="5"/>
      <c r="AA9" s="4"/>
      <c r="AB9" s="4"/>
      <c r="AC9" s="4"/>
      <c r="AD9" s="4"/>
      <c r="AE9" s="4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6"/>
      <c r="BB9" s="6"/>
      <c r="BC9" s="6"/>
      <c r="BD9" s="6"/>
      <c r="BE9" s="6"/>
      <c r="BF9" s="6"/>
      <c r="BG9" s="6"/>
      <c r="BH9" s="6"/>
      <c r="BI9" s="6"/>
      <c r="BJ9" s="4"/>
      <c r="BK9" s="4"/>
    </row>
    <row r="10" spans="1:63" s="18" customFormat="1" ht="17.25" customHeight="1" x14ac:dyDescent="0.15">
      <c r="A10" s="299"/>
      <c r="B10" s="299"/>
      <c r="C10" s="266"/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3"/>
      <c r="U10" s="317"/>
      <c r="V10" s="281"/>
      <c r="W10" s="319"/>
      <c r="X10" s="317"/>
      <c r="Y10" s="317"/>
      <c r="Z10" s="19"/>
      <c r="AA10" s="14"/>
      <c r="AB10" s="4"/>
      <c r="AC10" s="4"/>
      <c r="AD10" s="4"/>
      <c r="AE10" s="4"/>
      <c r="AF10" s="6"/>
      <c r="AG10" s="6"/>
      <c r="AH10" s="6"/>
      <c r="AI10" s="6"/>
      <c r="AJ10" s="6"/>
      <c r="AK10" s="6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6"/>
      <c r="BB10" s="6"/>
      <c r="BC10" s="6"/>
      <c r="BD10" s="6"/>
      <c r="BE10" s="6"/>
      <c r="BF10" s="6"/>
      <c r="BG10" s="6"/>
      <c r="BH10" s="6"/>
      <c r="BI10" s="6"/>
      <c r="BJ10" s="4"/>
      <c r="BK10" s="4"/>
    </row>
    <row r="11" spans="1:63" s="18" customFormat="1" ht="22.5" customHeight="1" x14ac:dyDescent="0.15">
      <c r="A11" s="300"/>
      <c r="B11" s="300"/>
      <c r="C11" s="266"/>
      <c r="D11" s="20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/>
      <c r="U11" s="20"/>
      <c r="V11" s="25"/>
      <c r="W11" s="320"/>
      <c r="X11" s="20"/>
      <c r="Y11" s="179"/>
      <c r="Z11" s="19"/>
      <c r="AA11" s="14"/>
      <c r="AB11" s="4"/>
      <c r="AC11" s="4"/>
      <c r="AD11" s="4"/>
      <c r="AE11" s="4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6"/>
      <c r="BB11" s="6"/>
      <c r="BC11" s="26"/>
      <c r="BD11" s="26"/>
      <c r="BE11" s="26"/>
      <c r="BF11" s="27"/>
      <c r="BG11" s="27"/>
      <c r="BH11" s="27"/>
      <c r="BI11" s="6"/>
      <c r="BJ11" s="4"/>
      <c r="BK11" s="4"/>
    </row>
    <row r="12" spans="1:63" s="18" customFormat="1" ht="15" customHeight="1" x14ac:dyDescent="0.15">
      <c r="A12" s="263"/>
      <c r="B12" s="28"/>
      <c r="C12" s="29"/>
      <c r="D12" s="30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0"/>
      <c r="V12" s="34"/>
      <c r="W12" s="35"/>
      <c r="X12" s="36"/>
      <c r="Y12" s="37"/>
      <c r="Z12" s="38"/>
      <c r="AA12" s="4"/>
      <c r="AB12" s="4"/>
      <c r="AC12" s="4"/>
      <c r="AD12" s="4"/>
      <c r="AE12" s="4"/>
      <c r="AF12" s="4"/>
      <c r="AG12" s="6"/>
      <c r="AH12" s="6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6"/>
      <c r="BB12" s="6"/>
      <c r="BC12" s="26"/>
      <c r="BD12" s="26"/>
      <c r="BE12" s="26"/>
      <c r="BF12" s="27"/>
      <c r="BG12" s="27"/>
      <c r="BH12" s="27"/>
      <c r="BI12" s="6"/>
      <c r="BJ12" s="4"/>
    </row>
    <row r="13" spans="1:63" s="18" customFormat="1" ht="15" customHeight="1" x14ac:dyDescent="0.15">
      <c r="A13" s="264"/>
      <c r="B13" s="39"/>
      <c r="C13" s="39"/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/>
      <c r="U13" s="40"/>
      <c r="V13" s="44"/>
      <c r="W13" s="45"/>
      <c r="X13" s="46"/>
      <c r="Y13" s="47"/>
      <c r="Z13" s="38"/>
      <c r="AA13" s="4"/>
      <c r="AB13" s="4"/>
      <c r="AC13" s="4"/>
      <c r="AD13" s="4"/>
      <c r="AE13" s="4"/>
      <c r="AF13" s="4"/>
      <c r="AG13" s="6"/>
      <c r="AH13" s="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6"/>
      <c r="BB13" s="6"/>
      <c r="BC13" s="26"/>
      <c r="BD13" s="26"/>
      <c r="BE13" s="26"/>
      <c r="BF13" s="27"/>
      <c r="BG13" s="27"/>
      <c r="BH13" s="27"/>
      <c r="BI13" s="6"/>
      <c r="BJ13" s="4"/>
    </row>
    <row r="14" spans="1:63" s="18" customFormat="1" ht="15" customHeight="1" x14ac:dyDescent="0.15">
      <c r="A14" s="264"/>
      <c r="B14" s="39"/>
      <c r="C14" s="39"/>
      <c r="D14" s="40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0"/>
      <c r="V14" s="44"/>
      <c r="W14" s="45"/>
      <c r="X14" s="46"/>
      <c r="Y14" s="47"/>
      <c r="Z14" s="38"/>
      <c r="AA14" s="4"/>
      <c r="AB14" s="4"/>
      <c r="AC14" s="4"/>
      <c r="AD14" s="4"/>
      <c r="AE14" s="4"/>
      <c r="AF14" s="4"/>
      <c r="AG14" s="6"/>
      <c r="AH14" s="6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6"/>
      <c r="BB14" s="6"/>
      <c r="BC14" s="26"/>
      <c r="BD14" s="26"/>
      <c r="BE14" s="26"/>
      <c r="BF14" s="27"/>
      <c r="BG14" s="27"/>
      <c r="BH14" s="27"/>
      <c r="BI14" s="6"/>
      <c r="BJ14" s="4"/>
    </row>
    <row r="15" spans="1:63" s="18" customFormat="1" ht="15" customHeight="1" x14ac:dyDescent="0.15">
      <c r="A15" s="264"/>
      <c r="B15" s="39"/>
      <c r="C15" s="39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0"/>
      <c r="V15" s="44"/>
      <c r="W15" s="45"/>
      <c r="X15" s="46"/>
      <c r="Y15" s="47"/>
      <c r="Z15" s="38"/>
      <c r="AA15" s="4"/>
      <c r="AB15" s="4"/>
      <c r="AC15" s="4"/>
      <c r="AD15" s="4"/>
      <c r="AE15" s="4"/>
      <c r="AF15" s="4"/>
      <c r="AG15" s="6"/>
      <c r="AH15" s="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6"/>
      <c r="BB15" s="6"/>
      <c r="BC15" s="26"/>
      <c r="BD15" s="26"/>
      <c r="BE15" s="26"/>
      <c r="BF15" s="27"/>
      <c r="BG15" s="27"/>
      <c r="BH15" s="27"/>
      <c r="BI15" s="6"/>
      <c r="BJ15" s="4"/>
    </row>
    <row r="16" spans="1:63" s="18" customFormat="1" ht="15" customHeight="1" x14ac:dyDescent="0.15">
      <c r="A16" s="264"/>
      <c r="B16" s="39"/>
      <c r="C16" s="39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0"/>
      <c r="V16" s="44"/>
      <c r="W16" s="45"/>
      <c r="X16" s="46"/>
      <c r="Y16" s="47"/>
      <c r="Z16" s="38"/>
      <c r="AA16" s="4"/>
      <c r="AB16" s="4"/>
      <c r="AC16" s="4"/>
      <c r="AD16" s="4"/>
      <c r="AE16" s="4"/>
      <c r="AF16" s="4"/>
      <c r="AG16" s="6"/>
      <c r="AH16" s="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6"/>
      <c r="BB16" s="6"/>
      <c r="BC16" s="26"/>
      <c r="BD16" s="26"/>
      <c r="BE16" s="26"/>
      <c r="BF16" s="27"/>
      <c r="BG16" s="27"/>
      <c r="BH16" s="27"/>
      <c r="BI16" s="6"/>
      <c r="BJ16" s="4"/>
    </row>
    <row r="17" spans="1:62" s="18" customFormat="1" ht="15" customHeight="1" x14ac:dyDescent="0.15">
      <c r="A17" s="264"/>
      <c r="B17" s="39"/>
      <c r="C17" s="39"/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  <c r="U17" s="40"/>
      <c r="V17" s="44"/>
      <c r="W17" s="45"/>
      <c r="X17" s="46"/>
      <c r="Y17" s="47"/>
      <c r="Z17" s="38"/>
      <c r="AA17" s="4"/>
      <c r="AB17" s="4"/>
      <c r="AC17" s="4"/>
      <c r="AD17" s="4"/>
      <c r="AE17" s="4"/>
      <c r="AF17" s="4"/>
      <c r="AG17" s="6"/>
      <c r="AH17" s="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6"/>
      <c r="BB17" s="6"/>
      <c r="BC17" s="26"/>
      <c r="BD17" s="26"/>
      <c r="BE17" s="26"/>
      <c r="BF17" s="27"/>
      <c r="BG17" s="27"/>
      <c r="BH17" s="27"/>
      <c r="BI17" s="6"/>
      <c r="BJ17" s="4"/>
    </row>
    <row r="18" spans="1:62" s="18" customFormat="1" ht="15" customHeight="1" x14ac:dyDescent="0.15">
      <c r="A18" s="264"/>
      <c r="B18" s="39"/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0"/>
      <c r="V18" s="44"/>
      <c r="W18" s="45"/>
      <c r="X18" s="46"/>
      <c r="Y18" s="47"/>
      <c r="Z18" s="38"/>
      <c r="AA18" s="4"/>
      <c r="AB18" s="4"/>
      <c r="AC18" s="4"/>
      <c r="AD18" s="4"/>
      <c r="AE18" s="4"/>
      <c r="AF18" s="4"/>
      <c r="AG18" s="6"/>
      <c r="AH18" s="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6"/>
      <c r="BB18" s="6"/>
      <c r="BC18" s="26"/>
      <c r="BD18" s="26"/>
      <c r="BE18" s="26"/>
      <c r="BF18" s="27"/>
      <c r="BG18" s="27"/>
      <c r="BH18" s="27"/>
      <c r="BI18" s="6"/>
      <c r="BJ18" s="4"/>
    </row>
    <row r="19" spans="1:62" s="18" customFormat="1" ht="15" customHeight="1" x14ac:dyDescent="0.15">
      <c r="A19" s="264"/>
      <c r="B19" s="48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  <c r="U19" s="49"/>
      <c r="V19" s="53"/>
      <c r="W19" s="45"/>
      <c r="X19" s="54"/>
      <c r="Y19" s="55"/>
      <c r="Z19" s="38"/>
      <c r="AA19" s="4"/>
      <c r="AB19" s="4"/>
      <c r="AC19" s="4"/>
      <c r="AD19" s="4"/>
      <c r="AE19" s="4"/>
      <c r="AF19" s="4"/>
      <c r="AG19" s="6"/>
      <c r="AH19" s="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6"/>
      <c r="BB19" s="6"/>
      <c r="BC19" s="26"/>
      <c r="BD19" s="26"/>
      <c r="BE19" s="26"/>
      <c r="BF19" s="27"/>
      <c r="BG19" s="27"/>
      <c r="BH19" s="27"/>
      <c r="BI19" s="6"/>
      <c r="BJ19" s="4"/>
    </row>
    <row r="20" spans="1:62" s="18" customFormat="1" ht="15" customHeight="1" x14ac:dyDescent="0.15">
      <c r="A20" s="264"/>
      <c r="B20" s="39"/>
      <c r="C20" s="39"/>
      <c r="D20" s="40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0"/>
      <c r="V20" s="53"/>
      <c r="W20" s="45"/>
      <c r="X20" s="46"/>
      <c r="Y20" s="55"/>
      <c r="Z20" s="38"/>
      <c r="AA20" s="4"/>
      <c r="AB20" s="4"/>
      <c r="AC20" s="4"/>
      <c r="AD20" s="4"/>
      <c r="AE20" s="4"/>
      <c r="AF20" s="4"/>
      <c r="AG20" s="6"/>
      <c r="AH20" s="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6"/>
      <c r="BB20" s="6"/>
      <c r="BC20" s="26"/>
      <c r="BD20" s="26"/>
      <c r="BE20" s="26"/>
      <c r="BF20" s="27"/>
      <c r="BG20" s="27"/>
      <c r="BH20" s="27"/>
      <c r="BI20" s="6"/>
      <c r="BJ20" s="4"/>
    </row>
    <row r="21" spans="1:62" s="18" customFormat="1" ht="15" customHeight="1" x14ac:dyDescent="0.15">
      <c r="A21" s="265"/>
      <c r="B21" s="56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57"/>
      <c r="V21" s="61"/>
      <c r="W21" s="62"/>
      <c r="X21" s="63"/>
      <c r="Y21" s="64"/>
      <c r="Z21" s="38"/>
      <c r="AA21" s="4"/>
      <c r="AB21" s="4"/>
      <c r="AC21" s="4"/>
      <c r="AD21" s="4"/>
      <c r="AE21" s="4"/>
      <c r="AF21" s="4"/>
      <c r="AG21" s="6"/>
      <c r="AH21" s="6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6"/>
      <c r="BB21" s="6"/>
      <c r="BC21" s="26"/>
      <c r="BD21" s="26"/>
      <c r="BE21" s="26"/>
      <c r="BF21" s="27"/>
      <c r="BG21" s="27"/>
      <c r="BH21" s="27"/>
      <c r="BI21" s="6"/>
      <c r="BJ21" s="4"/>
    </row>
    <row r="22" spans="1:62" s="18" customFormat="1" ht="15" customHeight="1" x14ac:dyDescent="0.15">
      <c r="A22" s="263"/>
      <c r="B22" s="28"/>
      <c r="C22" s="29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65"/>
      <c r="V22" s="69"/>
      <c r="W22" s="35"/>
      <c r="X22" s="36"/>
      <c r="Y22" s="37"/>
      <c r="Z22" s="38"/>
      <c r="AA22" s="4"/>
      <c r="AB22" s="4"/>
      <c r="AC22" s="4"/>
      <c r="AD22" s="4"/>
      <c r="AE22" s="4"/>
      <c r="AF22" s="4"/>
      <c r="AG22" s="4"/>
      <c r="AH22" s="6"/>
      <c r="AI22" s="6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6"/>
      <c r="BB22" s="6"/>
      <c r="BC22" s="26"/>
      <c r="BD22" s="26"/>
      <c r="BE22" s="26"/>
      <c r="BF22" s="27"/>
      <c r="BG22" s="27"/>
      <c r="BH22" s="27"/>
      <c r="BI22" s="6"/>
      <c r="BJ22" s="4"/>
    </row>
    <row r="23" spans="1:62" s="18" customFormat="1" ht="15" customHeight="1" x14ac:dyDescent="0.15">
      <c r="A23" s="264"/>
      <c r="B23" s="39"/>
      <c r="C23" s="39"/>
      <c r="D23" s="40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0"/>
      <c r="V23" s="44"/>
      <c r="W23" s="45"/>
      <c r="X23" s="46"/>
      <c r="Y23" s="47"/>
      <c r="Z23" s="38"/>
      <c r="AA23" s="4"/>
      <c r="AB23" s="4"/>
      <c r="AC23" s="4"/>
      <c r="AD23" s="4"/>
      <c r="AE23" s="4"/>
      <c r="AF23" s="4"/>
      <c r="AG23" s="4"/>
      <c r="AH23" s="6"/>
      <c r="AI23" s="6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6"/>
      <c r="BB23" s="6"/>
      <c r="BC23" s="26"/>
      <c r="BD23" s="26"/>
      <c r="BE23" s="26"/>
      <c r="BF23" s="27"/>
      <c r="BG23" s="27"/>
      <c r="BH23" s="27"/>
      <c r="BI23" s="6"/>
      <c r="BJ23" s="4"/>
    </row>
    <row r="24" spans="1:62" s="18" customFormat="1" ht="15" customHeight="1" x14ac:dyDescent="0.15">
      <c r="A24" s="264"/>
      <c r="B24" s="39"/>
      <c r="C24" s="39"/>
      <c r="D24" s="40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0"/>
      <c r="V24" s="44"/>
      <c r="W24" s="45"/>
      <c r="X24" s="46"/>
      <c r="Y24" s="47"/>
      <c r="Z24" s="38"/>
      <c r="AA24" s="4"/>
      <c r="AB24" s="4"/>
      <c r="AC24" s="4"/>
      <c r="AD24" s="4"/>
      <c r="AE24" s="4"/>
      <c r="AF24" s="4"/>
      <c r="AG24" s="4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6"/>
      <c r="BB24" s="6"/>
      <c r="BC24" s="26"/>
      <c r="BD24" s="26"/>
      <c r="BE24" s="26"/>
      <c r="BF24" s="27"/>
      <c r="BG24" s="27"/>
      <c r="BH24" s="27"/>
      <c r="BI24" s="6"/>
      <c r="BJ24" s="4"/>
    </row>
    <row r="25" spans="1:62" s="18" customFormat="1" ht="15" customHeight="1" x14ac:dyDescent="0.15">
      <c r="A25" s="264"/>
      <c r="B25" s="39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0"/>
      <c r="V25" s="44"/>
      <c r="W25" s="45"/>
      <c r="X25" s="46"/>
      <c r="Y25" s="47"/>
      <c r="Z25" s="38"/>
      <c r="AA25" s="4"/>
      <c r="AB25" s="4"/>
      <c r="AC25" s="4"/>
      <c r="AD25" s="4"/>
      <c r="AE25" s="4"/>
      <c r="AF25" s="4"/>
      <c r="AG25" s="4"/>
      <c r="AH25" s="6"/>
      <c r="AI25" s="6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6"/>
      <c r="BB25" s="6"/>
      <c r="BC25" s="26"/>
      <c r="BD25" s="26"/>
      <c r="BE25" s="26"/>
      <c r="BF25" s="27"/>
      <c r="BG25" s="27"/>
      <c r="BH25" s="27"/>
      <c r="BI25" s="6"/>
      <c r="BJ25" s="4"/>
    </row>
    <row r="26" spans="1:62" s="18" customFormat="1" ht="15" customHeight="1" x14ac:dyDescent="0.15">
      <c r="A26" s="264"/>
      <c r="B26" s="39"/>
      <c r="C26" s="39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0"/>
      <c r="V26" s="44"/>
      <c r="W26" s="45"/>
      <c r="X26" s="46"/>
      <c r="Y26" s="47"/>
      <c r="Z26" s="38"/>
      <c r="AA26" s="4"/>
      <c r="AB26" s="4"/>
      <c r="AC26" s="4"/>
      <c r="AD26" s="4"/>
      <c r="AE26" s="4"/>
      <c r="AF26" s="4"/>
      <c r="AG26" s="4"/>
      <c r="AH26" s="6"/>
      <c r="AI26" s="6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6"/>
      <c r="BB26" s="6"/>
      <c r="BC26" s="26"/>
      <c r="BD26" s="26"/>
      <c r="BE26" s="26"/>
      <c r="BF26" s="27"/>
      <c r="BG26" s="27"/>
      <c r="BH26" s="27"/>
      <c r="BI26" s="6"/>
      <c r="BJ26" s="4"/>
    </row>
    <row r="27" spans="1:62" s="18" customFormat="1" ht="15" customHeight="1" x14ac:dyDescent="0.15">
      <c r="A27" s="264"/>
      <c r="B27" s="39"/>
      <c r="C27" s="39"/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49"/>
      <c r="V27" s="53"/>
      <c r="W27" s="45"/>
      <c r="X27" s="46"/>
      <c r="Y27" s="47"/>
      <c r="Z27" s="38"/>
      <c r="AA27" s="4"/>
      <c r="AB27" s="4"/>
      <c r="AC27" s="4"/>
      <c r="AD27" s="4"/>
      <c r="AE27" s="4"/>
      <c r="AF27" s="4"/>
      <c r="AG27" s="4"/>
      <c r="AH27" s="6"/>
      <c r="AI27" s="6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6"/>
      <c r="BB27" s="6"/>
      <c r="BC27" s="26"/>
      <c r="BD27" s="26"/>
      <c r="BE27" s="26"/>
      <c r="BF27" s="27"/>
      <c r="BG27" s="27"/>
      <c r="BH27" s="27"/>
      <c r="BI27" s="6"/>
      <c r="BJ27" s="4"/>
    </row>
    <row r="28" spans="1:62" s="18" customFormat="1" ht="15" customHeight="1" x14ac:dyDescent="0.15">
      <c r="A28" s="264"/>
      <c r="B28" s="39"/>
      <c r="C28" s="39"/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49"/>
      <c r="V28" s="53"/>
      <c r="W28" s="45"/>
      <c r="X28" s="46"/>
      <c r="Y28" s="47"/>
      <c r="Z28" s="38"/>
      <c r="AA28" s="4"/>
      <c r="AB28" s="4"/>
      <c r="AC28" s="4"/>
      <c r="AD28" s="4"/>
      <c r="AE28" s="4"/>
      <c r="AF28" s="4"/>
      <c r="AG28" s="4"/>
      <c r="AH28" s="6"/>
      <c r="AI28" s="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6"/>
      <c r="BB28" s="6"/>
      <c r="BC28" s="26"/>
      <c r="BD28" s="26"/>
      <c r="BE28" s="26"/>
      <c r="BF28" s="27"/>
      <c r="BG28" s="27"/>
      <c r="BH28" s="27"/>
      <c r="BI28" s="6"/>
      <c r="BJ28" s="4"/>
    </row>
    <row r="29" spans="1:62" s="18" customFormat="1" ht="15" customHeight="1" x14ac:dyDescent="0.15">
      <c r="A29" s="264"/>
      <c r="B29" s="48"/>
      <c r="C29" s="48"/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49"/>
      <c r="V29" s="53"/>
      <c r="W29" s="45"/>
      <c r="X29" s="54"/>
      <c r="Y29" s="55"/>
      <c r="Z29" s="38"/>
      <c r="AA29" s="4"/>
      <c r="AB29" s="4"/>
      <c r="AC29" s="4"/>
      <c r="AD29" s="4"/>
      <c r="AE29" s="4"/>
      <c r="AF29" s="4"/>
      <c r="AG29" s="4"/>
      <c r="AH29" s="6"/>
      <c r="AI29" s="6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6"/>
      <c r="BB29" s="6"/>
      <c r="BC29" s="26"/>
      <c r="BD29" s="26"/>
      <c r="BE29" s="26"/>
      <c r="BF29" s="27"/>
      <c r="BG29" s="27"/>
      <c r="BH29" s="27"/>
      <c r="BI29" s="6"/>
      <c r="BJ29" s="4"/>
    </row>
    <row r="30" spans="1:62" s="18" customFormat="1" ht="15" customHeight="1" x14ac:dyDescent="0.15">
      <c r="A30" s="264"/>
      <c r="B30" s="39"/>
      <c r="C30" s="39"/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49"/>
      <c r="V30" s="53"/>
      <c r="W30" s="45"/>
      <c r="X30" s="46"/>
      <c r="Y30" s="55"/>
      <c r="Z30" s="38"/>
      <c r="AA30" s="4"/>
      <c r="AB30" s="4"/>
      <c r="AC30" s="4"/>
      <c r="AD30" s="4"/>
      <c r="AE30" s="4"/>
      <c r="AF30" s="4"/>
      <c r="AG30" s="4"/>
      <c r="AH30" s="6"/>
      <c r="AI30" s="6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6"/>
      <c r="BB30" s="6"/>
      <c r="BC30" s="26"/>
      <c r="BD30" s="26"/>
      <c r="BE30" s="26"/>
      <c r="BF30" s="27"/>
      <c r="BG30" s="27"/>
      <c r="BH30" s="27"/>
      <c r="BI30" s="6"/>
      <c r="BJ30" s="4"/>
    </row>
    <row r="31" spans="1:62" s="18" customFormat="1" ht="15" customHeight="1" x14ac:dyDescent="0.15">
      <c r="A31" s="265"/>
      <c r="B31" s="56"/>
      <c r="C31" s="56"/>
      <c r="D31" s="70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0"/>
      <c r="V31" s="61"/>
      <c r="W31" s="62"/>
      <c r="X31" s="63"/>
      <c r="Y31" s="64"/>
      <c r="Z31" s="38"/>
      <c r="AA31" s="4"/>
      <c r="AB31" s="4"/>
      <c r="AC31" s="4"/>
      <c r="AD31" s="4"/>
      <c r="AE31" s="4"/>
      <c r="AF31" s="4"/>
      <c r="AG31" s="4"/>
      <c r="AH31" s="6"/>
      <c r="AI31" s="6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6"/>
      <c r="BB31" s="6"/>
      <c r="BC31" s="26"/>
      <c r="BD31" s="26"/>
      <c r="BE31" s="26"/>
      <c r="BF31" s="27"/>
      <c r="BG31" s="27"/>
      <c r="BH31" s="27"/>
      <c r="BI31" s="6"/>
      <c r="BJ31" s="4"/>
    </row>
    <row r="32" spans="1:62" s="18" customFormat="1" ht="15" customHeight="1" x14ac:dyDescent="0.15">
      <c r="A32" s="263"/>
      <c r="B32" s="28"/>
      <c r="C32" s="29"/>
      <c r="D32" s="54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  <c r="U32" s="77"/>
      <c r="V32" s="78"/>
      <c r="W32" s="79"/>
      <c r="X32" s="36"/>
      <c r="Y32" s="37"/>
      <c r="Z32" s="38"/>
      <c r="AA32" s="4"/>
      <c r="AB32" s="4"/>
      <c r="AC32" s="4"/>
      <c r="AD32" s="4"/>
      <c r="AE32" s="4"/>
      <c r="AF32" s="4"/>
      <c r="AG32" s="6"/>
      <c r="AH32" s="6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6"/>
      <c r="BB32" s="6"/>
      <c r="BC32" s="26"/>
      <c r="BD32" s="26"/>
      <c r="BE32" s="26"/>
      <c r="BF32" s="27"/>
      <c r="BG32" s="27"/>
      <c r="BH32" s="27"/>
      <c r="BI32" s="6"/>
      <c r="BJ32" s="4"/>
    </row>
    <row r="33" spans="1:62" s="18" customFormat="1" ht="15" customHeight="1" x14ac:dyDescent="0.15">
      <c r="A33" s="264"/>
      <c r="B33" s="39"/>
      <c r="C33" s="39"/>
      <c r="D33" s="54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0"/>
      <c r="V33" s="44"/>
      <c r="W33" s="45"/>
      <c r="X33" s="46"/>
      <c r="Y33" s="47"/>
      <c r="Z33" s="38"/>
      <c r="AA33" s="4"/>
      <c r="AB33" s="4"/>
      <c r="AC33" s="4"/>
      <c r="AD33" s="4"/>
      <c r="AE33" s="4"/>
      <c r="AF33" s="4"/>
      <c r="AG33" s="6"/>
      <c r="AH33" s="6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6"/>
      <c r="BB33" s="6"/>
      <c r="BC33" s="26"/>
      <c r="BD33" s="26"/>
      <c r="BE33" s="26"/>
      <c r="BF33" s="27"/>
      <c r="BG33" s="27"/>
      <c r="BH33" s="27"/>
      <c r="BI33" s="6"/>
      <c r="BJ33" s="4"/>
    </row>
    <row r="34" spans="1:62" s="18" customFormat="1" ht="15" customHeight="1" x14ac:dyDescent="0.15">
      <c r="A34" s="264"/>
      <c r="B34" s="39"/>
      <c r="C34" s="39"/>
      <c r="D34" s="54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0"/>
      <c r="V34" s="44"/>
      <c r="W34" s="45"/>
      <c r="X34" s="46"/>
      <c r="Y34" s="47"/>
      <c r="Z34" s="38"/>
      <c r="AA34" s="4"/>
      <c r="AB34" s="4"/>
      <c r="AC34" s="4"/>
      <c r="AD34" s="4"/>
      <c r="AE34" s="4"/>
      <c r="AF34" s="4"/>
      <c r="AG34" s="6"/>
      <c r="AH34" s="6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6"/>
      <c r="BB34" s="6"/>
      <c r="BC34" s="26"/>
      <c r="BD34" s="26"/>
      <c r="BE34" s="26"/>
      <c r="BF34" s="27"/>
      <c r="BG34" s="27"/>
      <c r="BH34" s="27"/>
      <c r="BI34" s="6"/>
      <c r="BJ34" s="4"/>
    </row>
    <row r="35" spans="1:62" s="18" customFormat="1" ht="15" customHeight="1" x14ac:dyDescent="0.15">
      <c r="A35" s="264"/>
      <c r="B35" s="39"/>
      <c r="C35" s="39"/>
      <c r="D35" s="54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0"/>
      <c r="V35" s="44"/>
      <c r="W35" s="45"/>
      <c r="X35" s="46"/>
      <c r="Y35" s="47"/>
      <c r="Z35" s="38"/>
      <c r="AA35" s="4"/>
      <c r="AB35" s="4"/>
      <c r="AC35" s="4"/>
      <c r="AD35" s="4"/>
      <c r="AE35" s="4"/>
      <c r="AF35" s="4"/>
      <c r="AG35" s="6"/>
      <c r="AH35" s="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6"/>
      <c r="BB35" s="6"/>
      <c r="BC35" s="26"/>
      <c r="BD35" s="26"/>
      <c r="BE35" s="26"/>
      <c r="BF35" s="27"/>
      <c r="BG35" s="27"/>
      <c r="BH35" s="27"/>
      <c r="BI35" s="6"/>
      <c r="BJ35" s="4"/>
    </row>
    <row r="36" spans="1:62" s="18" customFormat="1" ht="15" customHeight="1" x14ac:dyDescent="0.15">
      <c r="A36" s="264"/>
      <c r="B36" s="39"/>
      <c r="C36" s="39"/>
      <c r="D36" s="5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0"/>
      <c r="V36" s="44"/>
      <c r="W36" s="45"/>
      <c r="X36" s="46"/>
      <c r="Y36" s="47"/>
      <c r="Z36" s="38"/>
      <c r="AA36" s="4"/>
      <c r="AB36" s="4"/>
      <c r="AC36" s="4"/>
      <c r="AD36" s="4"/>
      <c r="AE36" s="4"/>
      <c r="AF36" s="4"/>
      <c r="AG36" s="6"/>
      <c r="AH36" s="6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6"/>
      <c r="BB36" s="6"/>
      <c r="BC36" s="26"/>
      <c r="BD36" s="26"/>
      <c r="BE36" s="26"/>
      <c r="BF36" s="27"/>
      <c r="BG36" s="27"/>
      <c r="BH36" s="27"/>
      <c r="BI36" s="6"/>
      <c r="BJ36" s="4"/>
    </row>
    <row r="37" spans="1:62" s="18" customFormat="1" ht="15" customHeight="1" x14ac:dyDescent="0.15">
      <c r="A37" s="264"/>
      <c r="B37" s="39"/>
      <c r="C37" s="39"/>
      <c r="D37" s="54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0"/>
      <c r="V37" s="44"/>
      <c r="W37" s="45"/>
      <c r="X37" s="46"/>
      <c r="Y37" s="47"/>
      <c r="Z37" s="38"/>
      <c r="AA37" s="4"/>
      <c r="AB37" s="4"/>
      <c r="AC37" s="4"/>
      <c r="AD37" s="4"/>
      <c r="AE37" s="4"/>
      <c r="AF37" s="4"/>
      <c r="AG37" s="6"/>
      <c r="AH37" s="6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6"/>
      <c r="BB37" s="6"/>
      <c r="BC37" s="26"/>
      <c r="BD37" s="26"/>
      <c r="BE37" s="26"/>
      <c r="BF37" s="27"/>
      <c r="BG37" s="27"/>
      <c r="BH37" s="27"/>
      <c r="BI37" s="6"/>
      <c r="BJ37" s="4"/>
    </row>
    <row r="38" spans="1:62" s="18" customFormat="1" ht="15" customHeight="1" x14ac:dyDescent="0.15">
      <c r="A38" s="264"/>
      <c r="B38" s="39"/>
      <c r="C38" s="39"/>
      <c r="D38" s="54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/>
      <c r="U38" s="40"/>
      <c r="V38" s="44"/>
      <c r="W38" s="45"/>
      <c r="X38" s="46"/>
      <c r="Y38" s="47"/>
      <c r="Z38" s="38"/>
      <c r="AA38" s="4"/>
      <c r="AB38" s="4"/>
      <c r="AC38" s="4"/>
      <c r="AD38" s="4"/>
      <c r="AE38" s="4"/>
      <c r="AF38" s="4"/>
      <c r="AG38" s="6"/>
      <c r="AH38" s="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6"/>
      <c r="BB38" s="6"/>
      <c r="BC38" s="26"/>
      <c r="BD38" s="26"/>
      <c r="BE38" s="26"/>
      <c r="BF38" s="27"/>
      <c r="BG38" s="27"/>
      <c r="BH38" s="27"/>
      <c r="BI38" s="6"/>
      <c r="BJ38" s="4"/>
    </row>
    <row r="39" spans="1:62" s="18" customFormat="1" ht="15" customHeight="1" x14ac:dyDescent="0.15">
      <c r="A39" s="264"/>
      <c r="B39" s="48"/>
      <c r="C39" s="48"/>
      <c r="D39" s="54"/>
      <c r="E39" s="5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2"/>
      <c r="U39" s="49"/>
      <c r="V39" s="53"/>
      <c r="W39" s="80"/>
      <c r="X39" s="54"/>
      <c r="Y39" s="55"/>
      <c r="Z39" s="38"/>
      <c r="AA39" s="4"/>
      <c r="AB39" s="4"/>
      <c r="AC39" s="4"/>
      <c r="AD39" s="4"/>
      <c r="AE39" s="4"/>
      <c r="AF39" s="4"/>
      <c r="AG39" s="6"/>
      <c r="AH39" s="6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6"/>
      <c r="BB39" s="6"/>
      <c r="BC39" s="26"/>
      <c r="BD39" s="26"/>
      <c r="BE39" s="26"/>
      <c r="BF39" s="27"/>
      <c r="BG39" s="27"/>
      <c r="BH39" s="27"/>
      <c r="BI39" s="6"/>
      <c r="BJ39" s="4"/>
    </row>
    <row r="40" spans="1:62" s="18" customFormat="1" ht="15" customHeight="1" x14ac:dyDescent="0.15">
      <c r="A40" s="264"/>
      <c r="B40" s="39"/>
      <c r="C40" s="39"/>
      <c r="D40" s="54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40"/>
      <c r="V40" s="53"/>
      <c r="W40" s="80"/>
      <c r="X40" s="46"/>
      <c r="Y40" s="55"/>
      <c r="Z40" s="38"/>
      <c r="AA40" s="4"/>
      <c r="AB40" s="4"/>
      <c r="AC40" s="4"/>
      <c r="AD40" s="4"/>
      <c r="AE40" s="4"/>
      <c r="AF40" s="4"/>
      <c r="AG40" s="6"/>
      <c r="AH40" s="6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6"/>
      <c r="BB40" s="6"/>
      <c r="BC40" s="26"/>
      <c r="BD40" s="26"/>
      <c r="BE40" s="26"/>
      <c r="BF40" s="27"/>
      <c r="BG40" s="27"/>
      <c r="BH40" s="27"/>
      <c r="BI40" s="6"/>
      <c r="BJ40" s="4"/>
    </row>
    <row r="41" spans="1:62" s="18" customFormat="1" ht="15" customHeight="1" x14ac:dyDescent="0.15">
      <c r="A41" s="265"/>
      <c r="B41" s="56"/>
      <c r="C41" s="56"/>
      <c r="D41" s="81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57"/>
      <c r="V41" s="61"/>
      <c r="W41" s="62"/>
      <c r="X41" s="63"/>
      <c r="Y41" s="64"/>
      <c r="Z41" s="38"/>
      <c r="AA41" s="4"/>
      <c r="AB41" s="4"/>
      <c r="AC41" s="4"/>
      <c r="AD41" s="4"/>
      <c r="AE41" s="4"/>
      <c r="AF41" s="4"/>
      <c r="AG41" s="6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6"/>
      <c r="BB41" s="6"/>
      <c r="BC41" s="26"/>
      <c r="BD41" s="26"/>
      <c r="BE41" s="26"/>
      <c r="BF41" s="27"/>
      <c r="BG41" s="27"/>
      <c r="BH41" s="27"/>
      <c r="BI41" s="6"/>
      <c r="BJ41" s="4"/>
    </row>
    <row r="42" spans="1:62" s="18" customFormat="1" ht="15" customHeight="1" x14ac:dyDescent="0.15">
      <c r="A42" s="263"/>
      <c r="B42" s="28"/>
      <c r="C42" s="28"/>
      <c r="D42" s="5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77"/>
      <c r="V42" s="78"/>
      <c r="W42" s="82"/>
      <c r="X42" s="83"/>
      <c r="Y42" s="84"/>
      <c r="Z42" s="38"/>
      <c r="AA42" s="85"/>
      <c r="AB42" s="4"/>
      <c r="AC42" s="4"/>
      <c r="AD42" s="4"/>
      <c r="AE42" s="4"/>
      <c r="AF42" s="4"/>
      <c r="AG42" s="4"/>
      <c r="AH42" s="6"/>
      <c r="AI42" s="6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6"/>
      <c r="BB42" s="6"/>
      <c r="BC42" s="26"/>
      <c r="BD42" s="26"/>
      <c r="BE42" s="26"/>
      <c r="BF42" s="27"/>
      <c r="BG42" s="27"/>
      <c r="BH42" s="27"/>
      <c r="BI42" s="6"/>
      <c r="BJ42" s="4"/>
    </row>
    <row r="43" spans="1:62" s="18" customFormat="1" ht="15" customHeight="1" x14ac:dyDescent="0.15">
      <c r="A43" s="264"/>
      <c r="B43" s="39"/>
      <c r="C43" s="39"/>
      <c r="D43" s="54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3"/>
      <c r="U43" s="40"/>
      <c r="V43" s="44"/>
      <c r="W43" s="86"/>
      <c r="X43" s="46"/>
      <c r="Y43" s="47"/>
      <c r="Z43" s="38"/>
      <c r="AA43" s="85"/>
      <c r="AB43" s="4"/>
      <c r="AC43" s="4"/>
      <c r="AD43" s="4"/>
      <c r="AE43" s="4"/>
      <c r="AF43" s="4"/>
      <c r="AG43" s="4"/>
      <c r="AH43" s="6"/>
      <c r="AI43" s="6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6"/>
      <c r="BB43" s="6"/>
      <c r="BC43" s="26"/>
      <c r="BD43" s="26"/>
      <c r="BE43" s="26"/>
      <c r="BF43" s="27"/>
      <c r="BG43" s="27"/>
      <c r="BH43" s="27"/>
      <c r="BI43" s="6"/>
      <c r="BJ43" s="4"/>
    </row>
    <row r="44" spans="1:62" s="18" customFormat="1" ht="15" customHeight="1" x14ac:dyDescent="0.15">
      <c r="A44" s="264"/>
      <c r="B44" s="39"/>
      <c r="C44" s="39"/>
      <c r="D44" s="54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3"/>
      <c r="U44" s="40"/>
      <c r="V44" s="44"/>
      <c r="W44" s="86"/>
      <c r="X44" s="46"/>
      <c r="Y44" s="47"/>
      <c r="Z44" s="38"/>
      <c r="AA44" s="85"/>
      <c r="AB44" s="4"/>
      <c r="AC44" s="4"/>
      <c r="AD44" s="4"/>
      <c r="AE44" s="4"/>
      <c r="AF44" s="4"/>
      <c r="AG44" s="4"/>
      <c r="AH44" s="6"/>
      <c r="AI44" s="6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6"/>
      <c r="BB44" s="6"/>
      <c r="BC44" s="26"/>
      <c r="BD44" s="26"/>
      <c r="BE44" s="26"/>
      <c r="BF44" s="27"/>
      <c r="BG44" s="27"/>
      <c r="BH44" s="27"/>
      <c r="BI44" s="6"/>
      <c r="BJ44" s="4"/>
    </row>
    <row r="45" spans="1:62" s="18" customFormat="1" ht="15" customHeight="1" x14ac:dyDescent="0.15">
      <c r="A45" s="264"/>
      <c r="B45" s="39"/>
      <c r="C45" s="39"/>
      <c r="D45" s="54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3"/>
      <c r="U45" s="40"/>
      <c r="V45" s="44"/>
      <c r="W45" s="86"/>
      <c r="X45" s="46"/>
      <c r="Y45" s="47"/>
      <c r="Z45" s="38"/>
      <c r="AA45" s="85"/>
      <c r="AB45" s="4"/>
      <c r="AC45" s="4"/>
      <c r="AD45" s="4"/>
      <c r="AE45" s="4"/>
      <c r="AF45" s="4"/>
      <c r="AG45" s="4"/>
      <c r="AH45" s="6"/>
      <c r="AI45" s="6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6"/>
      <c r="BB45" s="6"/>
      <c r="BC45" s="26"/>
      <c r="BD45" s="26"/>
      <c r="BE45" s="26"/>
      <c r="BF45" s="27"/>
      <c r="BG45" s="27"/>
      <c r="BH45" s="27"/>
      <c r="BI45" s="6"/>
      <c r="BJ45" s="4"/>
    </row>
    <row r="46" spans="1:62" s="18" customFormat="1" ht="15" customHeight="1" x14ac:dyDescent="0.15">
      <c r="A46" s="264"/>
      <c r="B46" s="39"/>
      <c r="C46" s="39"/>
      <c r="D46" s="54"/>
      <c r="E46" s="4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3"/>
      <c r="U46" s="40"/>
      <c r="V46" s="44"/>
      <c r="W46" s="86"/>
      <c r="X46" s="46"/>
      <c r="Y46" s="47"/>
      <c r="Z46" s="38"/>
      <c r="AA46" s="85"/>
      <c r="AB46" s="4"/>
      <c r="AC46" s="4"/>
      <c r="AD46" s="4"/>
      <c r="AE46" s="4"/>
      <c r="AF46" s="4"/>
      <c r="AG46" s="4"/>
      <c r="AH46" s="6"/>
      <c r="AI46" s="6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6"/>
      <c r="BB46" s="6"/>
      <c r="BC46" s="26"/>
      <c r="BD46" s="26"/>
      <c r="BE46" s="26"/>
      <c r="BF46" s="27"/>
      <c r="BG46" s="27"/>
      <c r="BH46" s="27"/>
      <c r="BI46" s="6"/>
      <c r="BJ46" s="4"/>
    </row>
    <row r="47" spans="1:62" s="18" customFormat="1" ht="15" customHeight="1" x14ac:dyDescent="0.15">
      <c r="A47" s="264"/>
      <c r="B47" s="39"/>
      <c r="C47" s="39"/>
      <c r="D47" s="54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0"/>
      <c r="V47" s="44"/>
      <c r="W47" s="86"/>
      <c r="X47" s="46"/>
      <c r="Y47" s="47"/>
      <c r="Z47" s="38"/>
      <c r="AA47" s="85"/>
      <c r="AB47" s="4"/>
      <c r="AC47" s="4"/>
      <c r="AD47" s="4"/>
      <c r="AE47" s="4"/>
      <c r="AF47" s="4"/>
      <c r="AG47" s="4"/>
      <c r="AH47" s="6"/>
      <c r="AI47" s="6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6"/>
      <c r="BB47" s="6"/>
      <c r="BC47" s="26"/>
      <c r="BD47" s="26"/>
      <c r="BE47" s="26"/>
      <c r="BF47" s="27"/>
      <c r="BG47" s="27"/>
      <c r="BH47" s="27"/>
      <c r="BI47" s="6"/>
      <c r="BJ47" s="4"/>
    </row>
    <row r="48" spans="1:62" s="18" customFormat="1" ht="15" customHeight="1" x14ac:dyDescent="0.15">
      <c r="A48" s="264"/>
      <c r="B48" s="39"/>
      <c r="C48" s="39"/>
      <c r="D48" s="54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0"/>
      <c r="V48" s="44"/>
      <c r="W48" s="86"/>
      <c r="X48" s="46"/>
      <c r="Y48" s="47"/>
      <c r="Z48" s="38"/>
      <c r="AA48" s="85"/>
      <c r="AB48" s="4"/>
      <c r="AC48" s="4"/>
      <c r="AD48" s="4"/>
      <c r="AE48" s="4"/>
      <c r="AF48" s="4"/>
      <c r="AG48" s="4"/>
      <c r="AH48" s="6"/>
      <c r="AI48" s="6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6"/>
      <c r="BB48" s="6"/>
      <c r="BC48" s="26"/>
      <c r="BD48" s="26"/>
      <c r="BE48" s="26"/>
      <c r="BF48" s="27"/>
      <c r="BG48" s="27"/>
      <c r="BH48" s="27"/>
      <c r="BI48" s="6"/>
      <c r="BJ48" s="4"/>
    </row>
    <row r="49" spans="1:62" s="18" customFormat="1" ht="15" customHeight="1" x14ac:dyDescent="0.15">
      <c r="A49" s="264"/>
      <c r="B49" s="48"/>
      <c r="C49" s="48"/>
      <c r="D49" s="54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49"/>
      <c r="V49" s="53"/>
      <c r="W49" s="87"/>
      <c r="X49" s="54"/>
      <c r="Y49" s="55"/>
      <c r="Z49" s="38"/>
      <c r="AA49" s="85"/>
      <c r="AB49" s="4"/>
      <c r="AC49" s="4"/>
      <c r="AD49" s="4"/>
      <c r="AE49" s="4"/>
      <c r="AF49" s="4"/>
      <c r="AG49" s="4"/>
      <c r="AH49" s="6"/>
      <c r="AI49" s="6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6"/>
      <c r="BB49" s="6"/>
      <c r="BC49" s="26"/>
      <c r="BD49" s="26"/>
      <c r="BE49" s="26"/>
      <c r="BF49" s="27"/>
      <c r="BG49" s="27"/>
      <c r="BH49" s="27"/>
      <c r="BI49" s="6"/>
      <c r="BJ49" s="4"/>
    </row>
    <row r="50" spans="1:62" s="18" customFormat="1" ht="15" customHeight="1" x14ac:dyDescent="0.15">
      <c r="A50" s="264"/>
      <c r="B50" s="39"/>
      <c r="C50" s="39"/>
      <c r="D50" s="54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0"/>
      <c r="V50" s="53"/>
      <c r="W50" s="87"/>
      <c r="X50" s="46"/>
      <c r="Y50" s="55"/>
      <c r="Z50" s="38"/>
      <c r="AA50" s="85"/>
      <c r="AB50" s="4"/>
      <c r="AC50" s="4"/>
      <c r="AD50" s="4"/>
      <c r="AE50" s="4"/>
      <c r="AF50" s="4"/>
      <c r="AG50" s="4"/>
      <c r="AH50" s="6"/>
      <c r="AI50" s="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6"/>
      <c r="BB50" s="6"/>
      <c r="BC50" s="26"/>
      <c r="BD50" s="26"/>
      <c r="BE50" s="26"/>
      <c r="BF50" s="27"/>
      <c r="BG50" s="27"/>
      <c r="BH50" s="27"/>
      <c r="BI50" s="6"/>
      <c r="BJ50" s="4"/>
    </row>
    <row r="51" spans="1:62" s="18" customFormat="1" ht="15" customHeight="1" x14ac:dyDescent="0.15">
      <c r="A51" s="265"/>
      <c r="B51" s="56"/>
      <c r="C51" s="56"/>
      <c r="D51" s="81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57"/>
      <c r="V51" s="61"/>
      <c r="W51" s="88"/>
      <c r="X51" s="63"/>
      <c r="Y51" s="64"/>
      <c r="Z51" s="38"/>
      <c r="AA51" s="85"/>
      <c r="AB51" s="4"/>
      <c r="AC51" s="4"/>
      <c r="AD51" s="4"/>
      <c r="AE51" s="4"/>
      <c r="AF51" s="4"/>
      <c r="AG51" s="4"/>
      <c r="AH51" s="6"/>
      <c r="AI51" s="6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6"/>
      <c r="BB51" s="6"/>
      <c r="BC51" s="26"/>
      <c r="BD51" s="26"/>
      <c r="BE51" s="26"/>
      <c r="BF51" s="27"/>
      <c r="BG51" s="27"/>
      <c r="BH51" s="27"/>
      <c r="BI51" s="6"/>
      <c r="BJ51" s="4"/>
    </row>
    <row r="52" spans="1:62" s="18" customFormat="1" ht="15" customHeight="1" x14ac:dyDescent="0.15">
      <c r="A52" s="263"/>
      <c r="B52" s="28"/>
      <c r="C52" s="29"/>
      <c r="D52" s="36"/>
      <c r="E52" s="8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  <c r="U52" s="77"/>
      <c r="V52" s="78"/>
      <c r="W52" s="35"/>
      <c r="X52" s="30"/>
      <c r="Y52" s="33"/>
      <c r="Z52" s="38"/>
      <c r="AA52" s="4"/>
      <c r="AB52" s="4"/>
      <c r="AC52" s="4"/>
      <c r="AD52" s="4"/>
      <c r="AE52" s="4"/>
      <c r="AF52" s="4"/>
      <c r="AG52" s="6"/>
      <c r="AH52" s="6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6"/>
      <c r="BB52" s="6"/>
      <c r="BC52" s="26"/>
      <c r="BD52" s="26"/>
      <c r="BE52" s="26"/>
      <c r="BF52" s="27"/>
      <c r="BG52" s="27"/>
      <c r="BH52" s="26"/>
      <c r="BI52" s="6"/>
      <c r="BJ52" s="4"/>
    </row>
    <row r="53" spans="1:62" s="18" customFormat="1" ht="15" customHeight="1" x14ac:dyDescent="0.15">
      <c r="A53" s="264"/>
      <c r="B53" s="39"/>
      <c r="C53" s="39"/>
      <c r="D53" s="54"/>
      <c r="E53" s="9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0"/>
      <c r="V53" s="44"/>
      <c r="W53" s="45"/>
      <c r="X53" s="40"/>
      <c r="Y53" s="43"/>
      <c r="Z53" s="38"/>
      <c r="AA53" s="4"/>
      <c r="AB53" s="4"/>
      <c r="AC53" s="4"/>
      <c r="AD53" s="4"/>
      <c r="AE53" s="4"/>
      <c r="AF53" s="4"/>
      <c r="AG53" s="6"/>
      <c r="AH53" s="6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6"/>
      <c r="BB53" s="6"/>
      <c r="BC53" s="26"/>
      <c r="BD53" s="26"/>
      <c r="BE53" s="26"/>
      <c r="BF53" s="27"/>
      <c r="BG53" s="27"/>
      <c r="BH53" s="26"/>
      <c r="BI53" s="6"/>
      <c r="BJ53" s="4"/>
    </row>
    <row r="54" spans="1:62" s="18" customFormat="1" ht="15" customHeight="1" x14ac:dyDescent="0.15">
      <c r="A54" s="264"/>
      <c r="B54" s="39"/>
      <c r="C54" s="39"/>
      <c r="D54" s="54"/>
      <c r="E54" s="9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3"/>
      <c r="U54" s="40"/>
      <c r="V54" s="44"/>
      <c r="W54" s="45"/>
      <c r="X54" s="40"/>
      <c r="Y54" s="43"/>
      <c r="Z54" s="38"/>
      <c r="AA54" s="4"/>
      <c r="AB54" s="4"/>
      <c r="AC54" s="4"/>
      <c r="AD54" s="4"/>
      <c r="AE54" s="4"/>
      <c r="AF54" s="4"/>
      <c r="AG54" s="6"/>
      <c r="AH54" s="6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6"/>
      <c r="BB54" s="6"/>
      <c r="BC54" s="26"/>
      <c r="BD54" s="26"/>
      <c r="BE54" s="26"/>
      <c r="BF54" s="27"/>
      <c r="BG54" s="27"/>
      <c r="BH54" s="26"/>
      <c r="BI54" s="6"/>
      <c r="BJ54" s="4"/>
    </row>
    <row r="55" spans="1:62" s="18" customFormat="1" ht="15" customHeight="1" x14ac:dyDescent="0.15">
      <c r="A55" s="264"/>
      <c r="B55" s="39"/>
      <c r="C55" s="39"/>
      <c r="D55" s="54"/>
      <c r="E55" s="9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/>
      <c r="U55" s="40"/>
      <c r="V55" s="44"/>
      <c r="W55" s="45"/>
      <c r="X55" s="40"/>
      <c r="Y55" s="43"/>
      <c r="Z55" s="38"/>
      <c r="AA55" s="4"/>
      <c r="AB55" s="4"/>
      <c r="AC55" s="4"/>
      <c r="AD55" s="4"/>
      <c r="AE55" s="4"/>
      <c r="AF55" s="4"/>
      <c r="AG55" s="6"/>
      <c r="AH55" s="6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6"/>
      <c r="BB55" s="6"/>
      <c r="BC55" s="26"/>
      <c r="BD55" s="26"/>
      <c r="BE55" s="26"/>
      <c r="BF55" s="27"/>
      <c r="BG55" s="27"/>
      <c r="BH55" s="26"/>
      <c r="BI55" s="6"/>
      <c r="BJ55" s="4"/>
    </row>
    <row r="56" spans="1:62" s="18" customFormat="1" ht="15" customHeight="1" x14ac:dyDescent="0.15">
      <c r="A56" s="264"/>
      <c r="B56" s="39"/>
      <c r="C56" s="39"/>
      <c r="D56" s="54"/>
      <c r="E56" s="9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  <c r="U56" s="40"/>
      <c r="V56" s="44"/>
      <c r="W56" s="45"/>
      <c r="X56" s="40"/>
      <c r="Y56" s="43"/>
      <c r="Z56" s="38"/>
      <c r="AA56" s="4"/>
      <c r="AB56" s="4"/>
      <c r="AC56" s="4"/>
      <c r="AD56" s="4"/>
      <c r="AE56" s="4"/>
      <c r="AF56" s="4"/>
      <c r="AG56" s="6"/>
      <c r="AH56" s="6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6"/>
      <c r="BB56" s="6"/>
      <c r="BC56" s="26"/>
      <c r="BD56" s="26"/>
      <c r="BE56" s="26"/>
      <c r="BF56" s="27"/>
      <c r="BG56" s="27"/>
      <c r="BH56" s="26"/>
      <c r="BI56" s="6"/>
      <c r="BJ56" s="4"/>
    </row>
    <row r="57" spans="1:62" s="18" customFormat="1" ht="15" customHeight="1" x14ac:dyDescent="0.15">
      <c r="A57" s="264"/>
      <c r="B57" s="91"/>
      <c r="C57" s="91"/>
      <c r="D57" s="81"/>
      <c r="E57" s="92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49"/>
      <c r="V57" s="53"/>
      <c r="W57" s="80"/>
      <c r="X57" s="70"/>
      <c r="Y57" s="73"/>
      <c r="Z57" s="38"/>
      <c r="AA57" s="4"/>
      <c r="AB57" s="4"/>
      <c r="AC57" s="4"/>
      <c r="AD57" s="4"/>
      <c r="AE57" s="4"/>
      <c r="AF57" s="4"/>
      <c r="AG57" s="6"/>
      <c r="AH57" s="6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6"/>
      <c r="BB57" s="6"/>
      <c r="BC57" s="26"/>
      <c r="BD57" s="26"/>
      <c r="BE57" s="26"/>
      <c r="BF57" s="27"/>
      <c r="BG57" s="27"/>
      <c r="BH57" s="26"/>
      <c r="BI57" s="6"/>
      <c r="BJ57" s="4"/>
    </row>
    <row r="58" spans="1:62" s="18" customFormat="1" ht="15" customHeight="1" x14ac:dyDescent="0.15">
      <c r="A58" s="263"/>
      <c r="B58" s="28"/>
      <c r="C58" s="29"/>
      <c r="D58" s="36"/>
      <c r="E58" s="89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93"/>
      <c r="R58" s="93"/>
      <c r="S58" s="93"/>
      <c r="T58" s="94"/>
      <c r="U58" s="30"/>
      <c r="V58" s="34"/>
      <c r="W58" s="35"/>
      <c r="X58" s="40"/>
      <c r="Y58" s="43"/>
      <c r="Z58" s="38"/>
      <c r="AA58" s="4"/>
      <c r="AB58" s="4"/>
      <c r="AC58" s="4"/>
      <c r="AD58" s="4"/>
      <c r="AE58" s="4"/>
      <c r="AF58" s="4"/>
      <c r="AG58" s="6"/>
      <c r="AH58" s="6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6"/>
      <c r="BB58" s="6"/>
      <c r="BC58" s="26"/>
      <c r="BD58" s="26"/>
      <c r="BE58" s="26"/>
      <c r="BF58" s="27"/>
      <c r="BG58" s="27"/>
      <c r="BH58" s="27"/>
      <c r="BI58" s="6"/>
      <c r="BJ58" s="4"/>
    </row>
    <row r="59" spans="1:62" s="18" customFormat="1" ht="15" customHeight="1" x14ac:dyDescent="0.15">
      <c r="A59" s="264"/>
      <c r="B59" s="39"/>
      <c r="C59" s="39"/>
      <c r="D59" s="54"/>
      <c r="E59" s="9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95"/>
      <c r="R59" s="95"/>
      <c r="S59" s="95"/>
      <c r="T59" s="47"/>
      <c r="U59" s="40"/>
      <c r="V59" s="44"/>
      <c r="W59" s="45"/>
      <c r="X59" s="40"/>
      <c r="Y59" s="43"/>
      <c r="Z59" s="38"/>
      <c r="AA59" s="4"/>
      <c r="AB59" s="4"/>
      <c r="AC59" s="4"/>
      <c r="AD59" s="4"/>
      <c r="AE59" s="4"/>
      <c r="AF59" s="4"/>
      <c r="AG59" s="6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6"/>
      <c r="BB59" s="6"/>
      <c r="BC59" s="26"/>
      <c r="BD59" s="26"/>
      <c r="BE59" s="26"/>
      <c r="BF59" s="27"/>
      <c r="BG59" s="27"/>
      <c r="BH59" s="27"/>
      <c r="BI59" s="6"/>
      <c r="BJ59" s="4"/>
    </row>
    <row r="60" spans="1:62" s="18" customFormat="1" ht="15" customHeight="1" x14ac:dyDescent="0.15">
      <c r="A60" s="265"/>
      <c r="B60" s="56"/>
      <c r="C60" s="56"/>
      <c r="D60" s="81"/>
      <c r="E60" s="9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96"/>
      <c r="R60" s="96"/>
      <c r="S60" s="96"/>
      <c r="T60" s="64"/>
      <c r="U60" s="70"/>
      <c r="V60" s="61"/>
      <c r="W60" s="62"/>
      <c r="X60" s="49"/>
      <c r="Y60" s="52"/>
      <c r="Z60" s="38"/>
      <c r="AA60" s="4"/>
      <c r="AB60" s="4"/>
      <c r="AC60" s="4"/>
      <c r="AD60" s="4"/>
      <c r="AE60" s="4"/>
      <c r="AF60" s="4"/>
      <c r="AG60" s="6"/>
      <c r="AH60" s="6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6"/>
      <c r="BB60" s="6"/>
      <c r="BC60" s="26"/>
      <c r="BD60" s="26"/>
      <c r="BE60" s="26"/>
      <c r="BF60" s="27"/>
      <c r="BG60" s="27"/>
      <c r="BH60" s="27"/>
      <c r="BI60" s="6"/>
      <c r="BJ60" s="4"/>
    </row>
    <row r="61" spans="1:62" s="18" customFormat="1" ht="15" customHeight="1" x14ac:dyDescent="0.15">
      <c r="A61" s="263"/>
      <c r="B61" s="28"/>
      <c r="C61" s="29"/>
      <c r="D61" s="54"/>
      <c r="E61" s="9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3"/>
      <c r="U61" s="30"/>
      <c r="V61" s="34"/>
      <c r="W61" s="35"/>
      <c r="X61" s="97"/>
      <c r="Y61" s="98"/>
      <c r="Z61" s="38"/>
      <c r="AA61" s="4"/>
      <c r="AB61" s="4"/>
      <c r="AC61" s="4"/>
      <c r="AD61" s="4"/>
      <c r="AE61" s="4"/>
      <c r="AF61" s="4"/>
      <c r="AG61" s="6"/>
      <c r="AH61" s="6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6"/>
      <c r="BB61" s="6"/>
      <c r="BC61" s="26"/>
      <c r="BD61" s="26"/>
      <c r="BE61" s="26"/>
      <c r="BF61" s="27"/>
      <c r="BG61" s="27"/>
      <c r="BH61" s="26"/>
      <c r="BI61" s="6"/>
      <c r="BJ61" s="4"/>
    </row>
    <row r="62" spans="1:62" s="18" customFormat="1" ht="15" customHeight="1" x14ac:dyDescent="0.15">
      <c r="A62" s="264"/>
      <c r="B62" s="39"/>
      <c r="C62" s="39"/>
      <c r="D62" s="54"/>
      <c r="E62" s="9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0"/>
      <c r="V62" s="44"/>
      <c r="W62" s="45"/>
      <c r="X62" s="99"/>
      <c r="Y62" s="100"/>
      <c r="Z62" s="38"/>
      <c r="AA62" s="4"/>
      <c r="AB62" s="4"/>
      <c r="AC62" s="4"/>
      <c r="AD62" s="4"/>
      <c r="AE62" s="4"/>
      <c r="AF62" s="4"/>
      <c r="AG62" s="6"/>
      <c r="AH62" s="6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6"/>
      <c r="BB62" s="6"/>
      <c r="BC62" s="26"/>
      <c r="BD62" s="26"/>
      <c r="BE62" s="26"/>
      <c r="BF62" s="27"/>
      <c r="BG62" s="27"/>
      <c r="BH62" s="26"/>
      <c r="BI62" s="6"/>
      <c r="BJ62" s="4"/>
    </row>
    <row r="63" spans="1:62" s="18" customFormat="1" ht="15" customHeight="1" x14ac:dyDescent="0.15">
      <c r="A63" s="264"/>
      <c r="B63" s="39"/>
      <c r="C63" s="39"/>
      <c r="D63" s="54"/>
      <c r="E63" s="9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3"/>
      <c r="U63" s="40"/>
      <c r="V63" s="44"/>
      <c r="W63" s="45"/>
      <c r="X63" s="99"/>
      <c r="Y63" s="101"/>
      <c r="Z63" s="38"/>
      <c r="AA63" s="4"/>
      <c r="AB63" s="4"/>
      <c r="AC63" s="4"/>
      <c r="AD63" s="4"/>
      <c r="AE63" s="4"/>
      <c r="AF63" s="4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"/>
      <c r="BB63" s="6"/>
      <c r="BC63" s="26"/>
      <c r="BD63" s="26"/>
      <c r="BE63" s="26"/>
      <c r="BF63" s="27"/>
      <c r="BG63" s="27"/>
      <c r="BH63" s="26"/>
      <c r="BI63" s="6"/>
      <c r="BJ63" s="4"/>
    </row>
    <row r="64" spans="1:62" s="18" customFormat="1" ht="15" customHeight="1" x14ac:dyDescent="0.15">
      <c r="A64" s="264"/>
      <c r="B64" s="39"/>
      <c r="C64" s="39"/>
      <c r="D64" s="54"/>
      <c r="E64" s="9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0"/>
      <c r="V64" s="44"/>
      <c r="W64" s="45"/>
      <c r="X64" s="99"/>
      <c r="Y64" s="101"/>
      <c r="Z64" s="38"/>
      <c r="AA64" s="4"/>
      <c r="AB64" s="4"/>
      <c r="AC64" s="4"/>
      <c r="AD64" s="4"/>
      <c r="AE64" s="4"/>
      <c r="AF64" s="4"/>
      <c r="AG64" s="6"/>
      <c r="AH64" s="6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6"/>
      <c r="BB64" s="6"/>
      <c r="BC64" s="26"/>
      <c r="BD64" s="26"/>
      <c r="BE64" s="26"/>
      <c r="BF64" s="27"/>
      <c r="BG64" s="27"/>
      <c r="BH64" s="26"/>
      <c r="BI64" s="6"/>
      <c r="BJ64" s="4"/>
    </row>
    <row r="65" spans="1:62" s="18" customFormat="1" ht="15" customHeight="1" x14ac:dyDescent="0.15">
      <c r="A65" s="264"/>
      <c r="B65" s="39"/>
      <c r="C65" s="39"/>
      <c r="D65" s="54"/>
      <c r="E65" s="9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  <c r="U65" s="40"/>
      <c r="V65" s="44"/>
      <c r="W65" s="45"/>
      <c r="X65" s="99"/>
      <c r="Y65" s="101"/>
      <c r="Z65" s="38"/>
      <c r="AA65" s="4"/>
      <c r="AB65" s="4"/>
      <c r="AC65" s="4"/>
      <c r="AD65" s="4"/>
      <c r="AE65" s="4"/>
      <c r="AF65" s="4"/>
      <c r="AG65" s="6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6"/>
      <c r="BB65" s="6"/>
      <c r="BC65" s="26"/>
      <c r="BD65" s="26"/>
      <c r="BE65" s="26"/>
      <c r="BF65" s="27"/>
      <c r="BG65" s="27"/>
      <c r="BH65" s="26"/>
      <c r="BI65" s="6"/>
      <c r="BJ65" s="4"/>
    </row>
    <row r="66" spans="1:62" s="18" customFormat="1" ht="15" customHeight="1" x14ac:dyDescent="0.15">
      <c r="A66" s="265"/>
      <c r="B66" s="56"/>
      <c r="C66" s="56"/>
      <c r="D66" s="54"/>
      <c r="E66" s="90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3"/>
      <c r="U66" s="70"/>
      <c r="V66" s="61"/>
      <c r="W66" s="62"/>
      <c r="X66" s="102"/>
      <c r="Y66" s="103"/>
      <c r="Z66" s="38"/>
      <c r="AA66" s="4"/>
      <c r="AB66" s="4"/>
      <c r="AC66" s="4"/>
      <c r="AD66" s="4"/>
      <c r="AE66" s="4"/>
      <c r="AF66" s="4"/>
      <c r="AG66" s="6"/>
      <c r="AH66" s="6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6"/>
      <c r="BB66" s="6"/>
      <c r="BC66" s="26"/>
      <c r="BD66" s="26"/>
      <c r="BE66" s="26"/>
      <c r="BF66" s="27"/>
      <c r="BG66" s="27"/>
      <c r="BH66" s="26"/>
      <c r="BI66" s="6"/>
      <c r="BJ66" s="4"/>
    </row>
    <row r="67" spans="1:62" s="18" customFormat="1" ht="15" customHeight="1" x14ac:dyDescent="0.15">
      <c r="A67" s="263"/>
      <c r="B67" s="28"/>
      <c r="C67" s="29"/>
      <c r="D67" s="36"/>
      <c r="E67" s="89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93"/>
      <c r="R67" s="93"/>
      <c r="S67" s="93"/>
      <c r="T67" s="94"/>
      <c r="U67" s="36"/>
      <c r="V67" s="44"/>
      <c r="W67" s="35"/>
      <c r="X67" s="104"/>
      <c r="Y67" s="105"/>
      <c r="Z67" s="38"/>
      <c r="AA67" s="4"/>
      <c r="AB67" s="4"/>
      <c r="AC67" s="4"/>
      <c r="AD67" s="4"/>
      <c r="AE67" s="4"/>
      <c r="AF67" s="4"/>
      <c r="AG67" s="6"/>
      <c r="AH67" s="6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"/>
      <c r="BB67" s="6"/>
      <c r="BC67" s="26"/>
      <c r="BD67" s="26"/>
      <c r="BE67" s="26"/>
      <c r="BF67" s="27"/>
      <c r="BG67" s="27"/>
      <c r="BH67" s="26"/>
      <c r="BI67" s="6"/>
      <c r="BJ67" s="4"/>
    </row>
    <row r="68" spans="1:62" s="18" customFormat="1" ht="15" customHeight="1" x14ac:dyDescent="0.15">
      <c r="A68" s="264"/>
      <c r="B68" s="91"/>
      <c r="C68" s="91"/>
      <c r="D68" s="54"/>
      <c r="E68" s="9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5"/>
      <c r="R68" s="95"/>
      <c r="S68" s="95"/>
      <c r="T68" s="47"/>
      <c r="U68" s="46"/>
      <c r="V68" s="44"/>
      <c r="W68" s="45"/>
      <c r="X68" s="46"/>
      <c r="Y68" s="43"/>
      <c r="Z68" s="38"/>
      <c r="AA68" s="4"/>
      <c r="AB68" s="4"/>
      <c r="AC68" s="4"/>
      <c r="AD68" s="4"/>
      <c r="AE68" s="4"/>
      <c r="AF68" s="4"/>
      <c r="AG68" s="6"/>
      <c r="AH68" s="6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"/>
      <c r="BB68" s="6"/>
      <c r="BC68" s="26"/>
      <c r="BD68" s="26"/>
      <c r="BE68" s="26"/>
      <c r="BF68" s="27"/>
      <c r="BG68" s="27"/>
      <c r="BH68" s="26"/>
      <c r="BI68" s="6"/>
      <c r="BJ68" s="4"/>
    </row>
    <row r="69" spans="1:62" s="18" customFormat="1" ht="15" customHeight="1" x14ac:dyDescent="0.15">
      <c r="A69" s="264"/>
      <c r="B69" s="91"/>
      <c r="C69" s="91"/>
      <c r="D69" s="46"/>
      <c r="E69" s="10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5"/>
      <c r="R69" s="95"/>
      <c r="S69" s="95"/>
      <c r="T69" s="47"/>
      <c r="U69" s="46"/>
      <c r="V69" s="44"/>
      <c r="W69" s="45"/>
      <c r="X69" s="46"/>
      <c r="Y69" s="52"/>
      <c r="Z69" s="38"/>
      <c r="AA69" s="4"/>
      <c r="AB69" s="4"/>
      <c r="AC69" s="4"/>
      <c r="AD69" s="4"/>
      <c r="AE69" s="4"/>
      <c r="AF69" s="4"/>
      <c r="AG69" s="6"/>
      <c r="AH69" s="6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6"/>
      <c r="BB69" s="6"/>
      <c r="BC69" s="26"/>
      <c r="BD69" s="26"/>
      <c r="BE69" s="26"/>
      <c r="BF69" s="27"/>
      <c r="BG69" s="27"/>
      <c r="BH69" s="26"/>
      <c r="BI69" s="6"/>
      <c r="BJ69" s="4"/>
    </row>
    <row r="70" spans="1:62" s="18" customFormat="1" ht="15" customHeight="1" x14ac:dyDescent="0.15">
      <c r="A70" s="264"/>
      <c r="B70" s="39"/>
      <c r="C70" s="39"/>
      <c r="D70" s="81"/>
      <c r="E70" s="9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95"/>
      <c r="R70" s="95"/>
      <c r="S70" s="95"/>
      <c r="T70" s="47"/>
      <c r="U70" s="46"/>
      <c r="V70" s="61"/>
      <c r="W70" s="62"/>
      <c r="X70" s="81"/>
      <c r="Y70" s="73"/>
      <c r="Z70" s="38"/>
      <c r="AA70" s="4"/>
      <c r="AB70" s="4"/>
      <c r="AC70" s="4"/>
      <c r="AD70" s="4"/>
      <c r="AE70" s="4"/>
      <c r="AF70" s="4"/>
      <c r="AG70" s="6"/>
      <c r="AH70" s="6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6"/>
      <c r="BB70" s="6"/>
      <c r="BC70" s="26"/>
      <c r="BD70" s="26"/>
      <c r="BE70" s="26"/>
      <c r="BF70" s="27"/>
      <c r="BG70" s="27"/>
      <c r="BH70" s="26"/>
      <c r="BI70" s="6"/>
      <c r="BJ70" s="4"/>
    </row>
    <row r="71" spans="1:62" s="18" customFormat="1" ht="15" customHeight="1" x14ac:dyDescent="0.15">
      <c r="A71" s="263"/>
      <c r="B71" s="28"/>
      <c r="C71" s="28"/>
      <c r="D71" s="30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  <c r="U71" s="30"/>
      <c r="V71" s="34"/>
      <c r="W71" s="79"/>
      <c r="X71" s="104"/>
      <c r="Y71" s="94"/>
      <c r="Z71" s="38"/>
      <c r="AA71" s="4"/>
      <c r="AB71" s="4"/>
      <c r="AC71" s="4"/>
      <c r="AD71" s="4"/>
      <c r="AE71" s="4"/>
      <c r="AF71" s="4"/>
      <c r="AG71" s="6"/>
      <c r="AH71" s="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6"/>
      <c r="BB71" s="6"/>
      <c r="BC71" s="26"/>
      <c r="BD71" s="26"/>
      <c r="BE71" s="26"/>
      <c r="BF71" s="27"/>
      <c r="BG71" s="27"/>
      <c r="BH71" s="27"/>
      <c r="BI71" s="6"/>
      <c r="BJ71" s="4"/>
    </row>
    <row r="72" spans="1:62" s="18" customFormat="1" ht="15" customHeight="1" x14ac:dyDescent="0.15">
      <c r="A72" s="264"/>
      <c r="B72" s="39"/>
      <c r="C72" s="39"/>
      <c r="D72" s="40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3"/>
      <c r="U72" s="40"/>
      <c r="V72" s="44"/>
      <c r="W72" s="45"/>
      <c r="X72" s="83"/>
      <c r="Y72" s="84"/>
      <c r="Z72" s="38"/>
      <c r="AA72" s="4"/>
      <c r="AB72" s="4"/>
      <c r="AC72" s="4"/>
      <c r="AD72" s="4"/>
      <c r="AE72" s="4"/>
      <c r="AF72" s="4"/>
      <c r="AG72" s="6"/>
      <c r="AH72" s="6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6"/>
      <c r="BB72" s="6"/>
      <c r="BC72" s="26"/>
      <c r="BD72" s="26"/>
      <c r="BE72" s="26"/>
      <c r="BF72" s="27"/>
      <c r="BG72" s="27"/>
      <c r="BH72" s="27"/>
      <c r="BI72" s="6"/>
      <c r="BJ72" s="4"/>
    </row>
    <row r="73" spans="1:62" s="18" customFormat="1" ht="15" customHeight="1" x14ac:dyDescent="0.15">
      <c r="A73" s="264"/>
      <c r="B73" s="39"/>
      <c r="C73" s="39"/>
      <c r="D73" s="40"/>
      <c r="E73" s="41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3"/>
      <c r="U73" s="40"/>
      <c r="V73" s="44"/>
      <c r="W73" s="45"/>
      <c r="X73" s="46"/>
      <c r="Y73" s="47"/>
      <c r="Z73" s="38"/>
      <c r="AA73" s="4"/>
      <c r="AB73" s="4"/>
      <c r="AC73" s="4"/>
      <c r="AD73" s="4"/>
      <c r="AE73" s="4"/>
      <c r="AF73" s="4"/>
      <c r="AG73" s="6"/>
      <c r="AH73" s="6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6"/>
      <c r="BB73" s="6"/>
      <c r="BC73" s="26"/>
      <c r="BD73" s="26"/>
      <c r="BE73" s="26"/>
      <c r="BF73" s="27"/>
      <c r="BG73" s="27"/>
      <c r="BH73" s="27"/>
      <c r="BI73" s="6"/>
      <c r="BJ73" s="4"/>
    </row>
    <row r="74" spans="1:62" s="18" customFormat="1" ht="15" customHeight="1" x14ac:dyDescent="0.15">
      <c r="A74" s="264"/>
      <c r="B74" s="39"/>
      <c r="C74" s="39"/>
      <c r="D74" s="40"/>
      <c r="E74" s="41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3"/>
      <c r="U74" s="40"/>
      <c r="V74" s="44"/>
      <c r="W74" s="45"/>
      <c r="X74" s="46"/>
      <c r="Y74" s="47"/>
      <c r="Z74" s="38"/>
      <c r="AA74" s="4"/>
      <c r="AB74" s="4"/>
      <c r="AC74" s="4"/>
      <c r="AD74" s="4"/>
      <c r="AE74" s="4"/>
      <c r="AF74" s="4"/>
      <c r="AG74" s="6"/>
      <c r="AH74" s="6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6"/>
      <c r="BB74" s="6"/>
      <c r="BC74" s="26"/>
      <c r="BD74" s="26"/>
      <c r="BE74" s="26"/>
      <c r="BF74" s="27"/>
      <c r="BG74" s="27"/>
      <c r="BH74" s="27"/>
      <c r="BI74" s="6"/>
      <c r="BJ74" s="4"/>
    </row>
    <row r="75" spans="1:62" s="18" customFormat="1" ht="15" customHeight="1" x14ac:dyDescent="0.15">
      <c r="A75" s="264"/>
      <c r="B75" s="39"/>
      <c r="C75" s="39"/>
      <c r="D75" s="40"/>
      <c r="E75" s="41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3"/>
      <c r="U75" s="40"/>
      <c r="V75" s="44"/>
      <c r="W75" s="45"/>
      <c r="X75" s="46"/>
      <c r="Y75" s="47"/>
      <c r="Z75" s="38"/>
      <c r="AA75" s="4"/>
      <c r="AB75" s="4"/>
      <c r="AC75" s="4"/>
      <c r="AD75" s="4"/>
      <c r="AE75" s="4"/>
      <c r="AF75" s="4"/>
      <c r="AG75" s="6"/>
      <c r="AH75" s="6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6"/>
      <c r="BB75" s="6"/>
      <c r="BC75" s="26"/>
      <c r="BD75" s="26"/>
      <c r="BE75" s="26"/>
      <c r="BF75" s="27"/>
      <c r="BG75" s="27"/>
      <c r="BH75" s="27"/>
      <c r="BI75" s="6"/>
      <c r="BJ75" s="4"/>
    </row>
    <row r="76" spans="1:62" s="18" customFormat="1" ht="15" customHeight="1" x14ac:dyDescent="0.15">
      <c r="A76" s="264"/>
      <c r="B76" s="39"/>
      <c r="C76" s="39"/>
      <c r="D76" s="49"/>
      <c r="E76" s="5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2"/>
      <c r="U76" s="49"/>
      <c r="V76" s="53"/>
      <c r="W76" s="45"/>
      <c r="X76" s="46"/>
      <c r="Y76" s="47"/>
      <c r="Z76" s="38"/>
      <c r="AA76" s="4"/>
      <c r="AB76" s="4"/>
      <c r="AC76" s="4"/>
      <c r="AD76" s="4"/>
      <c r="AE76" s="4"/>
      <c r="AF76" s="4"/>
      <c r="AG76" s="6"/>
      <c r="AH76" s="6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6"/>
      <c r="BB76" s="6"/>
      <c r="BC76" s="26"/>
      <c r="BD76" s="26"/>
      <c r="BE76" s="26"/>
      <c r="BF76" s="27"/>
      <c r="BG76" s="27"/>
      <c r="BH76" s="27"/>
      <c r="BI76" s="6"/>
      <c r="BJ76" s="4"/>
    </row>
    <row r="77" spans="1:62" s="18" customFormat="1" ht="15" customHeight="1" x14ac:dyDescent="0.15">
      <c r="A77" s="265"/>
      <c r="B77" s="56"/>
      <c r="C77" s="56"/>
      <c r="D77" s="70"/>
      <c r="E77" s="71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3"/>
      <c r="U77" s="70"/>
      <c r="V77" s="61"/>
      <c r="W77" s="62"/>
      <c r="X77" s="81"/>
      <c r="Y77" s="64"/>
      <c r="Z77" s="38"/>
      <c r="AA77" s="4"/>
      <c r="AB77" s="4"/>
      <c r="AC77" s="4"/>
      <c r="AD77" s="4"/>
      <c r="AE77" s="4"/>
      <c r="AF77" s="4"/>
      <c r="AG77" s="6"/>
      <c r="AH77" s="6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6"/>
      <c r="BB77" s="6"/>
      <c r="BC77" s="6"/>
      <c r="BD77" s="6"/>
      <c r="BE77" s="6"/>
      <c r="BF77" s="6"/>
      <c r="BG77" s="6"/>
      <c r="BH77" s="6"/>
      <c r="BI77" s="6"/>
      <c r="BJ77" s="4"/>
    </row>
    <row r="78" spans="1:62" s="7" customFormat="1" ht="30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7"/>
      <c r="L78" s="17"/>
      <c r="M78" s="14"/>
      <c r="N78" s="14"/>
      <c r="O78" s="14"/>
      <c r="P78" s="14"/>
      <c r="Q78" s="4"/>
      <c r="R78" s="4"/>
      <c r="S78" s="4"/>
      <c r="T78" s="4"/>
      <c r="U78" s="6"/>
      <c r="V78" s="6"/>
      <c r="W78" s="6"/>
      <c r="X78" s="4"/>
      <c r="Y78" s="4"/>
      <c r="Z78" s="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2"/>
      <c r="BB78" s="6"/>
      <c r="BC78" s="2"/>
      <c r="BD78" s="2"/>
      <c r="BE78" s="2"/>
      <c r="BF78" s="2"/>
      <c r="BG78" s="2"/>
      <c r="BH78" s="2"/>
      <c r="BI78" s="2"/>
    </row>
    <row r="79" spans="1:62" s="18" customFormat="1" ht="14.25" customHeight="1" x14ac:dyDescent="0.15">
      <c r="A79" s="263"/>
      <c r="B79" s="298"/>
      <c r="C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/>
      <c r="W79" s="6"/>
      <c r="X79" s="4"/>
      <c r="Y79" s="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2"/>
      <c r="BB79" s="6"/>
      <c r="BC79" s="2"/>
      <c r="BD79" s="2"/>
      <c r="BE79" s="108"/>
      <c r="BF79" s="108"/>
      <c r="BG79" s="108"/>
      <c r="BH79" s="108"/>
      <c r="BI79" s="108"/>
    </row>
    <row r="80" spans="1:62" s="18" customFormat="1" ht="15.75" customHeight="1" x14ac:dyDescent="0.15">
      <c r="A80" s="264"/>
      <c r="B80" s="299"/>
      <c r="C80" s="287"/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3"/>
      <c r="U80" s="281"/>
      <c r="V80" s="283"/>
      <c r="W80" s="6"/>
      <c r="X80" s="4"/>
      <c r="Y80" s="4"/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2"/>
      <c r="BB80" s="6"/>
      <c r="BC80" s="2"/>
      <c r="BD80" s="2"/>
      <c r="BE80" s="108"/>
      <c r="BF80" s="108"/>
      <c r="BG80" s="108"/>
      <c r="BH80" s="108"/>
      <c r="BI80" s="108"/>
    </row>
    <row r="81" spans="1:67" s="18" customFormat="1" ht="21" customHeight="1" x14ac:dyDescent="0.15">
      <c r="A81" s="265"/>
      <c r="B81" s="300"/>
      <c r="C81" s="289"/>
      <c r="D81" s="20"/>
      <c r="E81" s="21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24"/>
      <c r="U81" s="20"/>
      <c r="V81" s="110"/>
      <c r="W81" s="6"/>
      <c r="X81" s="4"/>
      <c r="Y81" s="4"/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2"/>
      <c r="BB81" s="6"/>
      <c r="BC81" s="2"/>
      <c r="BD81" s="2"/>
      <c r="BE81" s="108"/>
      <c r="BF81" s="108"/>
      <c r="BG81" s="108"/>
      <c r="BH81" s="108"/>
      <c r="BI81" s="108"/>
    </row>
    <row r="82" spans="1:67" s="18" customFormat="1" ht="15" customHeight="1" x14ac:dyDescent="0.15">
      <c r="A82" s="263"/>
      <c r="B82" s="28"/>
      <c r="C82" s="111"/>
      <c r="D82" s="65"/>
      <c r="E82" s="66"/>
      <c r="F82" s="67"/>
      <c r="G82" s="67"/>
      <c r="H82" s="67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8"/>
      <c r="U82" s="65"/>
      <c r="V82" s="68"/>
      <c r="W82" s="38"/>
      <c r="X82" s="4"/>
      <c r="Y82" s="4"/>
      <c r="Z82" s="112"/>
      <c r="AA82" s="4"/>
      <c r="AB82" s="4"/>
      <c r="AC82" s="4"/>
      <c r="AD82" s="4"/>
      <c r="AE82" s="4"/>
      <c r="AF82" s="4"/>
      <c r="AG82" s="6"/>
      <c r="AH82" s="6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6"/>
      <c r="BB82" s="6"/>
      <c r="BC82" s="26"/>
      <c r="BD82" s="26"/>
      <c r="BE82" s="26"/>
      <c r="BF82" s="27"/>
      <c r="BG82" s="26"/>
      <c r="BH82" s="27"/>
      <c r="BI82" s="6"/>
      <c r="BJ82" s="4"/>
    </row>
    <row r="83" spans="1:67" s="18" customFormat="1" ht="15" customHeight="1" x14ac:dyDescent="0.15">
      <c r="A83" s="264"/>
      <c r="B83" s="39"/>
      <c r="C83" s="113"/>
      <c r="D83" s="40"/>
      <c r="E83" s="41"/>
      <c r="F83" s="42"/>
      <c r="G83" s="42"/>
      <c r="H83" s="42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3"/>
      <c r="U83" s="40"/>
      <c r="V83" s="43"/>
      <c r="W83" s="38"/>
      <c r="X83" s="4"/>
      <c r="Y83" s="4"/>
      <c r="Z83" s="112"/>
      <c r="AA83" s="4"/>
      <c r="AB83" s="4"/>
      <c r="AC83" s="4"/>
      <c r="AD83" s="4"/>
      <c r="AE83" s="4"/>
      <c r="AF83" s="4"/>
      <c r="AG83" s="6"/>
      <c r="AH83" s="6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6"/>
      <c r="BB83" s="6"/>
      <c r="BC83" s="26"/>
      <c r="BD83" s="26"/>
      <c r="BE83" s="26"/>
      <c r="BF83" s="27"/>
      <c r="BG83" s="26"/>
      <c r="BH83" s="27"/>
      <c r="BI83" s="6"/>
      <c r="BJ83" s="4"/>
    </row>
    <row r="84" spans="1:67" s="18" customFormat="1" ht="15" customHeight="1" x14ac:dyDescent="0.15">
      <c r="A84" s="264"/>
      <c r="B84" s="39"/>
      <c r="C84" s="113"/>
      <c r="D84" s="40"/>
      <c r="E84" s="41"/>
      <c r="F84" s="42"/>
      <c r="G84" s="42"/>
      <c r="H84" s="42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3"/>
      <c r="U84" s="40"/>
      <c r="V84" s="43"/>
      <c r="W84" s="38"/>
      <c r="X84" s="4"/>
      <c r="Y84" s="4"/>
      <c r="Z84" s="112"/>
      <c r="AA84" s="4"/>
      <c r="AB84" s="4"/>
      <c r="AC84" s="4"/>
      <c r="AD84" s="4"/>
      <c r="AE84" s="4"/>
      <c r="AF84" s="4"/>
      <c r="AG84" s="6"/>
      <c r="AH84" s="6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6"/>
      <c r="BB84" s="6"/>
      <c r="BC84" s="26"/>
      <c r="BD84" s="26"/>
      <c r="BE84" s="26"/>
      <c r="BF84" s="27"/>
      <c r="BG84" s="26"/>
      <c r="BH84" s="27"/>
      <c r="BI84" s="6"/>
      <c r="BJ84" s="4"/>
    </row>
    <row r="85" spans="1:67" s="18" customFormat="1" ht="15" customHeight="1" x14ac:dyDescent="0.15">
      <c r="A85" s="264"/>
      <c r="B85" s="39"/>
      <c r="C85" s="113"/>
      <c r="D85" s="40"/>
      <c r="E85" s="41"/>
      <c r="F85" s="42"/>
      <c r="G85" s="42"/>
      <c r="H85" s="42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3"/>
      <c r="U85" s="40"/>
      <c r="V85" s="43"/>
      <c r="W85" s="38"/>
      <c r="X85" s="4"/>
      <c r="Y85" s="4"/>
      <c r="Z85" s="112"/>
      <c r="AA85" s="4"/>
      <c r="AB85" s="4"/>
      <c r="AC85" s="4"/>
      <c r="AD85" s="4"/>
      <c r="AE85" s="4"/>
      <c r="AF85" s="4"/>
      <c r="AG85" s="6"/>
      <c r="AH85" s="6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6"/>
      <c r="BB85" s="6"/>
      <c r="BC85" s="26"/>
      <c r="BD85" s="26"/>
      <c r="BE85" s="26"/>
      <c r="BF85" s="27"/>
      <c r="BG85" s="26"/>
      <c r="BH85" s="27"/>
      <c r="BI85" s="6"/>
      <c r="BJ85" s="4"/>
    </row>
    <row r="86" spans="1:67" s="18" customFormat="1" ht="15" customHeight="1" x14ac:dyDescent="0.15">
      <c r="A86" s="264"/>
      <c r="B86" s="91"/>
      <c r="C86" s="114"/>
      <c r="D86" s="54"/>
      <c r="E86" s="90"/>
      <c r="F86" s="51"/>
      <c r="G86" s="51"/>
      <c r="H86" s="51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55"/>
      <c r="U86" s="49"/>
      <c r="V86" s="52"/>
      <c r="W86" s="38"/>
      <c r="X86" s="4"/>
      <c r="Y86" s="4"/>
      <c r="Z86" s="112"/>
      <c r="AA86" s="4"/>
      <c r="AB86" s="4"/>
      <c r="AC86" s="4"/>
      <c r="AD86" s="4"/>
      <c r="AE86" s="4"/>
      <c r="AF86" s="4"/>
      <c r="AG86" s="6"/>
      <c r="AH86" s="6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6"/>
      <c r="BB86" s="6"/>
      <c r="BC86" s="26"/>
      <c r="BD86" s="26"/>
      <c r="BE86" s="26"/>
      <c r="BF86" s="27"/>
      <c r="BG86" s="26"/>
      <c r="BH86" s="27"/>
      <c r="BI86" s="6"/>
      <c r="BJ86" s="4"/>
    </row>
    <row r="87" spans="1:67" s="18" customFormat="1" ht="15" customHeight="1" x14ac:dyDescent="0.15">
      <c r="A87" s="265"/>
      <c r="B87" s="56"/>
      <c r="C87" s="116"/>
      <c r="D87" s="70"/>
      <c r="E87" s="71"/>
      <c r="F87" s="72"/>
      <c r="G87" s="72"/>
      <c r="H87" s="7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73"/>
      <c r="U87" s="70"/>
      <c r="V87" s="73"/>
      <c r="W87" s="38"/>
      <c r="X87" s="4"/>
      <c r="Y87" s="4"/>
      <c r="Z87" s="112"/>
      <c r="AA87" s="4"/>
      <c r="AB87" s="4"/>
      <c r="AC87" s="4"/>
      <c r="AD87" s="4"/>
      <c r="AE87" s="4"/>
      <c r="AF87" s="4"/>
      <c r="AG87" s="6"/>
      <c r="AH87" s="6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6"/>
      <c r="BB87" s="6"/>
      <c r="BC87" s="26"/>
      <c r="BD87" s="26"/>
      <c r="BE87" s="26"/>
      <c r="BF87" s="27"/>
      <c r="BG87" s="26"/>
      <c r="BH87" s="27"/>
      <c r="BI87" s="6"/>
      <c r="BJ87" s="4"/>
    </row>
    <row r="88" spans="1:67" s="18" customFormat="1" ht="15" customHeight="1" x14ac:dyDescent="0.15">
      <c r="A88" s="263"/>
      <c r="B88" s="28"/>
      <c r="C88" s="111"/>
      <c r="D88" s="65"/>
      <c r="E88" s="66"/>
      <c r="F88" s="67"/>
      <c r="G88" s="67"/>
      <c r="H88" s="67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8"/>
      <c r="U88" s="65"/>
      <c r="V88" s="68"/>
      <c r="W88" s="38"/>
      <c r="X88" s="4"/>
      <c r="Y88" s="4"/>
      <c r="Z88" s="112"/>
      <c r="AA88" s="4"/>
      <c r="AB88" s="4"/>
      <c r="AC88" s="4"/>
      <c r="AD88" s="4"/>
      <c r="AE88" s="4"/>
      <c r="AF88" s="4"/>
      <c r="AG88" s="6"/>
      <c r="AH88" s="6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6"/>
      <c r="BB88" s="6"/>
      <c r="BC88" s="26"/>
      <c r="BD88" s="26"/>
      <c r="BE88" s="26"/>
      <c r="BF88" s="27"/>
      <c r="BG88" s="26"/>
      <c r="BH88" s="27"/>
      <c r="BI88" s="6"/>
      <c r="BJ88" s="4"/>
    </row>
    <row r="89" spans="1:67" s="18" customFormat="1" ht="15" customHeight="1" x14ac:dyDescent="0.15">
      <c r="A89" s="264"/>
      <c r="B89" s="39"/>
      <c r="C89" s="113"/>
      <c r="D89" s="40"/>
      <c r="E89" s="41"/>
      <c r="F89" s="42"/>
      <c r="G89" s="42"/>
      <c r="H89" s="42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3"/>
      <c r="U89" s="40"/>
      <c r="V89" s="43"/>
      <c r="W89" s="38"/>
      <c r="X89" s="4"/>
      <c r="Y89" s="4"/>
      <c r="Z89" s="112"/>
      <c r="AA89" s="4"/>
      <c r="AB89" s="4"/>
      <c r="AC89" s="4"/>
      <c r="AD89" s="4"/>
      <c r="AE89" s="4"/>
      <c r="AF89" s="4"/>
      <c r="AG89" s="6"/>
      <c r="AH89" s="6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6"/>
      <c r="BB89" s="6"/>
      <c r="BC89" s="26"/>
      <c r="BD89" s="26"/>
      <c r="BE89" s="26"/>
      <c r="BF89" s="27"/>
      <c r="BG89" s="26"/>
      <c r="BH89" s="27"/>
      <c r="BI89" s="6"/>
      <c r="BJ89" s="4"/>
    </row>
    <row r="90" spans="1:67" s="18" customFormat="1" ht="15" customHeight="1" x14ac:dyDescent="0.15">
      <c r="A90" s="264"/>
      <c r="B90" s="39"/>
      <c r="C90" s="113"/>
      <c r="D90" s="40"/>
      <c r="E90" s="41"/>
      <c r="F90" s="42"/>
      <c r="G90" s="42"/>
      <c r="H90" s="42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3"/>
      <c r="U90" s="40"/>
      <c r="V90" s="43"/>
      <c r="W90" s="38"/>
      <c r="X90" s="4"/>
      <c r="Y90" s="4"/>
      <c r="Z90" s="112"/>
      <c r="AA90" s="4"/>
      <c r="AB90" s="4"/>
      <c r="AC90" s="4"/>
      <c r="AD90" s="4"/>
      <c r="AE90" s="4"/>
      <c r="AF90" s="4"/>
      <c r="AG90" s="6"/>
      <c r="AH90" s="6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6"/>
      <c r="BB90" s="6"/>
      <c r="BC90" s="26"/>
      <c r="BD90" s="26"/>
      <c r="BE90" s="26"/>
      <c r="BF90" s="27"/>
      <c r="BG90" s="26"/>
      <c r="BH90" s="27"/>
      <c r="BI90" s="6"/>
      <c r="BJ90" s="4"/>
    </row>
    <row r="91" spans="1:67" s="18" customFormat="1" ht="15" customHeight="1" x14ac:dyDescent="0.15">
      <c r="A91" s="264"/>
      <c r="B91" s="39"/>
      <c r="C91" s="113"/>
      <c r="D91" s="40"/>
      <c r="E91" s="41"/>
      <c r="F91" s="42"/>
      <c r="G91" s="42"/>
      <c r="H91" s="42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3"/>
      <c r="U91" s="40"/>
      <c r="V91" s="43"/>
      <c r="W91" s="38"/>
      <c r="X91" s="4"/>
      <c r="Y91" s="4"/>
      <c r="Z91" s="112"/>
      <c r="AA91" s="4"/>
      <c r="AB91" s="4"/>
      <c r="AC91" s="4"/>
      <c r="AD91" s="4"/>
      <c r="AE91" s="4"/>
      <c r="AF91" s="4"/>
      <c r="AG91" s="6"/>
      <c r="AH91" s="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6"/>
      <c r="BB91" s="6"/>
      <c r="BC91" s="26"/>
      <c r="BD91" s="26"/>
      <c r="BE91" s="26"/>
      <c r="BF91" s="27"/>
      <c r="BG91" s="26"/>
      <c r="BH91" s="27"/>
      <c r="BI91" s="6"/>
      <c r="BJ91" s="4"/>
    </row>
    <row r="92" spans="1:67" s="18" customFormat="1" ht="15" customHeight="1" x14ac:dyDescent="0.15">
      <c r="A92" s="264"/>
      <c r="B92" s="91"/>
      <c r="C92" s="114"/>
      <c r="D92" s="54"/>
      <c r="E92" s="90"/>
      <c r="F92" s="51"/>
      <c r="G92" s="51"/>
      <c r="H92" s="51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55"/>
      <c r="U92" s="49"/>
      <c r="V92" s="52"/>
      <c r="W92" s="38"/>
      <c r="X92" s="4"/>
      <c r="Y92" s="4"/>
      <c r="Z92" s="112"/>
      <c r="AA92" s="4"/>
      <c r="AB92" s="4"/>
      <c r="AC92" s="4"/>
      <c r="AD92" s="4"/>
      <c r="AE92" s="4"/>
      <c r="AF92" s="4"/>
      <c r="AG92" s="6"/>
      <c r="AH92" s="6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6"/>
      <c r="BB92" s="6"/>
      <c r="BC92" s="26"/>
      <c r="BD92" s="26"/>
      <c r="BE92" s="26"/>
      <c r="BF92" s="27"/>
      <c r="BG92" s="26"/>
      <c r="BH92" s="27"/>
      <c r="BI92" s="6"/>
      <c r="BJ92" s="4"/>
    </row>
    <row r="93" spans="1:67" s="18" customFormat="1" ht="15" customHeight="1" x14ac:dyDescent="0.15">
      <c r="A93" s="265"/>
      <c r="B93" s="56"/>
      <c r="C93" s="116"/>
      <c r="D93" s="70"/>
      <c r="E93" s="71"/>
      <c r="F93" s="72"/>
      <c r="G93" s="72"/>
      <c r="H93" s="7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73"/>
      <c r="U93" s="70"/>
      <c r="V93" s="73"/>
      <c r="W93" s="38"/>
      <c r="X93" s="4"/>
      <c r="Y93" s="4"/>
      <c r="Z93" s="112"/>
      <c r="AA93" s="4"/>
      <c r="AB93" s="4"/>
      <c r="AC93" s="4"/>
      <c r="AD93" s="4"/>
      <c r="AE93" s="4"/>
      <c r="AF93" s="4"/>
      <c r="AG93" s="6"/>
      <c r="AH93" s="6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6"/>
      <c r="BB93" s="6"/>
      <c r="BC93" s="26"/>
      <c r="BD93" s="26"/>
      <c r="BE93" s="26"/>
      <c r="BF93" s="27"/>
      <c r="BG93" s="26"/>
      <c r="BH93" s="27"/>
      <c r="BI93" s="6"/>
      <c r="BJ93" s="4"/>
    </row>
    <row r="94" spans="1:67" s="7" customFormat="1" ht="30" customHeight="1" x14ac:dyDescent="0.2">
      <c r="A94" s="1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18"/>
      <c r="M94" s="14"/>
      <c r="N94" s="14"/>
      <c r="O94" s="6"/>
      <c r="P94" s="6"/>
      <c r="Q94" s="4"/>
      <c r="R94" s="4"/>
      <c r="S94" s="4"/>
      <c r="T94" s="4"/>
      <c r="U94" s="6"/>
      <c r="V94" s="6"/>
      <c r="W94" s="6"/>
      <c r="X94" s="4"/>
      <c r="Y94" s="4"/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6"/>
      <c r="BC94" s="2"/>
      <c r="BD94" s="2"/>
      <c r="BE94" s="2"/>
      <c r="BF94" s="2"/>
      <c r="BG94" s="2"/>
      <c r="BH94" s="2"/>
      <c r="BI94" s="2"/>
      <c r="BK94" s="2"/>
      <c r="BL94" s="2"/>
      <c r="BM94" s="2"/>
    </row>
    <row r="95" spans="1:67" s="18" customFormat="1" ht="39.75" customHeight="1" x14ac:dyDescent="0.15">
      <c r="A95" s="263"/>
      <c r="B95" s="180"/>
      <c r="C95" s="179"/>
      <c r="D95" s="179"/>
      <c r="E95" s="17"/>
      <c r="F95" s="17"/>
      <c r="G95" s="17"/>
      <c r="H95" s="17"/>
      <c r="I95" s="17"/>
      <c r="J95" s="17"/>
      <c r="K95" s="17"/>
      <c r="L95" s="118"/>
      <c r="M95" s="14"/>
      <c r="N95" s="14"/>
      <c r="O95" s="6"/>
      <c r="P95" s="6"/>
      <c r="Q95" s="4"/>
      <c r="R95" s="4"/>
      <c r="S95" s="4"/>
      <c r="T95" s="4"/>
      <c r="U95" s="6"/>
      <c r="V95" s="6"/>
      <c r="W95" s="6"/>
      <c r="X95" s="4"/>
      <c r="Y95" s="4"/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08"/>
      <c r="BB95" s="6"/>
      <c r="BC95" s="108"/>
      <c r="BD95" s="108"/>
      <c r="BE95" s="108"/>
      <c r="BF95" s="108"/>
      <c r="BG95" s="108"/>
      <c r="BH95" s="108"/>
      <c r="BI95" s="108"/>
      <c r="BK95" s="2"/>
      <c r="BL95" s="2"/>
      <c r="BM95" s="2"/>
      <c r="BO95" s="7"/>
    </row>
    <row r="96" spans="1:67" s="18" customFormat="1" ht="15" customHeight="1" x14ac:dyDescent="0.15">
      <c r="A96" s="264"/>
      <c r="B96" s="119"/>
      <c r="C96" s="97"/>
      <c r="D96" s="97"/>
      <c r="E96" s="120"/>
      <c r="F96" s="118"/>
      <c r="G96" s="118"/>
      <c r="H96" s="118"/>
      <c r="I96" s="118"/>
      <c r="J96" s="118"/>
      <c r="K96" s="118"/>
      <c r="L96" s="118"/>
      <c r="M96" s="14"/>
      <c r="N96" s="14"/>
      <c r="O96" s="4"/>
      <c r="P96" s="4"/>
      <c r="Q96" s="4"/>
      <c r="R96" s="4"/>
      <c r="S96" s="4"/>
      <c r="T96" s="4"/>
      <c r="U96" s="6"/>
      <c r="V96" s="6"/>
      <c r="W96" s="6"/>
      <c r="X96" s="4"/>
      <c r="Y96" s="4"/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08"/>
      <c r="BB96" s="6"/>
      <c r="BC96" s="121"/>
      <c r="BD96" s="2"/>
      <c r="BE96" s="2"/>
      <c r="BG96" s="122"/>
      <c r="BH96" s="108"/>
      <c r="BI96" s="108"/>
    </row>
    <row r="97" spans="1:93" s="18" customFormat="1" ht="15" customHeight="1" x14ac:dyDescent="0.15">
      <c r="A97" s="264"/>
      <c r="B97" s="123"/>
      <c r="C97" s="124"/>
      <c r="D97" s="124"/>
      <c r="E97" s="120"/>
      <c r="F97" s="118"/>
      <c r="G97" s="118"/>
      <c r="H97" s="118"/>
      <c r="I97" s="118"/>
      <c r="J97" s="118"/>
      <c r="K97" s="118"/>
      <c r="L97" s="118"/>
      <c r="M97" s="14"/>
      <c r="N97" s="14"/>
      <c r="O97" s="4"/>
      <c r="P97" s="4"/>
      <c r="Q97" s="4"/>
      <c r="R97" s="4"/>
      <c r="S97" s="4"/>
      <c r="T97" s="4"/>
      <c r="U97" s="6"/>
      <c r="V97" s="6"/>
      <c r="W97" s="6"/>
      <c r="X97" s="4"/>
      <c r="Y97" s="4"/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08"/>
      <c r="BB97" s="6"/>
      <c r="BC97" s="121"/>
      <c r="BD97" s="2"/>
      <c r="BE97" s="2"/>
      <c r="BG97" s="122"/>
      <c r="BH97" s="108"/>
      <c r="BI97" s="108"/>
    </row>
    <row r="98" spans="1:93" s="18" customFormat="1" ht="15" customHeight="1" x14ac:dyDescent="0.15">
      <c r="A98" s="264"/>
      <c r="B98" s="123"/>
      <c r="C98" s="124"/>
      <c r="D98" s="124"/>
      <c r="E98" s="120"/>
      <c r="F98" s="118"/>
      <c r="G98" s="118"/>
      <c r="H98" s="118"/>
      <c r="I98" s="118"/>
      <c r="J98" s="118"/>
      <c r="K98" s="118"/>
      <c r="L98" s="118"/>
      <c r="M98" s="125"/>
      <c r="N98" s="4"/>
      <c r="O98" s="4"/>
      <c r="P98" s="4"/>
      <c r="Q98" s="4"/>
      <c r="R98" s="4"/>
      <c r="S98" s="4"/>
      <c r="T98" s="4"/>
      <c r="U98" s="6"/>
      <c r="V98" s="6"/>
      <c r="W98" s="6"/>
      <c r="X98" s="4"/>
      <c r="Y98" s="4"/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08"/>
      <c r="BB98" s="6"/>
      <c r="BC98" s="121"/>
      <c r="BD98" s="2"/>
      <c r="BE98" s="2"/>
      <c r="BG98" s="122"/>
      <c r="BH98" s="108"/>
      <c r="BI98" s="108"/>
    </row>
    <row r="99" spans="1:93" s="18" customFormat="1" ht="15" customHeight="1" x14ac:dyDescent="0.15">
      <c r="A99" s="264"/>
      <c r="B99" s="123"/>
      <c r="C99" s="124"/>
      <c r="D99" s="126"/>
      <c r="E99" s="120"/>
      <c r="F99" s="118"/>
      <c r="G99" s="118"/>
      <c r="H99" s="118"/>
      <c r="I99" s="118"/>
      <c r="J99" s="118"/>
      <c r="K99" s="118"/>
      <c r="L99" s="118"/>
      <c r="M99" s="125"/>
      <c r="N99" s="4"/>
      <c r="O99" s="4"/>
      <c r="P99" s="4"/>
      <c r="Q99" s="4"/>
      <c r="R99" s="4"/>
      <c r="S99" s="4"/>
      <c r="T99" s="4"/>
      <c r="U99" s="6"/>
      <c r="V99" s="6"/>
      <c r="W99" s="6"/>
      <c r="X99" s="4"/>
      <c r="Y99" s="4"/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08"/>
      <c r="BB99" s="6"/>
      <c r="BC99" s="127"/>
      <c r="BD99" s="2"/>
      <c r="BE99" s="2"/>
      <c r="BG99" s="7"/>
      <c r="BH99" s="108"/>
      <c r="BI99" s="108"/>
    </row>
    <row r="100" spans="1:93" s="18" customFormat="1" ht="15" customHeight="1" x14ac:dyDescent="0.15">
      <c r="A100" s="264"/>
      <c r="B100" s="123"/>
      <c r="C100" s="124"/>
      <c r="D100" s="126"/>
      <c r="E100" s="120"/>
      <c r="F100" s="118"/>
      <c r="G100" s="118"/>
      <c r="H100" s="118"/>
      <c r="I100" s="118"/>
      <c r="J100" s="118"/>
      <c r="K100" s="118"/>
      <c r="L100" s="118"/>
      <c r="M100" s="125"/>
      <c r="N100" s="4"/>
      <c r="O100" s="4"/>
      <c r="P100" s="4"/>
      <c r="Q100" s="4"/>
      <c r="R100" s="4"/>
      <c r="S100" s="4"/>
      <c r="T100" s="4"/>
      <c r="U100" s="6"/>
      <c r="V100" s="6"/>
      <c r="W100" s="6"/>
      <c r="X100" s="4"/>
      <c r="Y100" s="4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108"/>
      <c r="BB100" s="6"/>
      <c r="BC100" s="127"/>
      <c r="BD100" s="2"/>
      <c r="BE100" s="2"/>
      <c r="BG100" s="7"/>
      <c r="BH100" s="108"/>
      <c r="BI100" s="108"/>
    </row>
    <row r="101" spans="1:93" s="18" customFormat="1" ht="15" customHeight="1" x14ac:dyDescent="0.15">
      <c r="A101" s="264"/>
      <c r="B101" s="123"/>
      <c r="C101" s="124"/>
      <c r="D101" s="124"/>
      <c r="E101" s="120"/>
      <c r="F101" s="118"/>
      <c r="G101" s="118"/>
      <c r="H101" s="118"/>
      <c r="I101" s="118"/>
      <c r="J101" s="118"/>
      <c r="K101" s="118"/>
      <c r="L101" s="118"/>
      <c r="M101" s="125"/>
      <c r="N101" s="4"/>
      <c r="O101" s="4"/>
      <c r="P101" s="4"/>
      <c r="Q101" s="4"/>
      <c r="R101" s="4"/>
      <c r="S101" s="4"/>
      <c r="T101" s="4"/>
      <c r="U101" s="6"/>
      <c r="V101" s="6"/>
      <c r="W101" s="6"/>
      <c r="X101" s="4"/>
      <c r="Y101" s="4"/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08"/>
      <c r="BB101" s="6"/>
      <c r="BC101" s="121"/>
      <c r="BD101" s="2"/>
      <c r="BE101" s="2"/>
      <c r="BG101" s="122"/>
      <c r="BH101" s="108"/>
      <c r="BI101" s="108"/>
    </row>
    <row r="102" spans="1:93" s="18" customFormat="1" ht="15" customHeight="1" x14ac:dyDescent="0.15">
      <c r="A102" s="264"/>
      <c r="B102" s="123"/>
      <c r="C102" s="124"/>
      <c r="D102" s="124"/>
      <c r="E102" s="120"/>
      <c r="F102" s="118"/>
      <c r="G102" s="118"/>
      <c r="H102" s="118"/>
      <c r="I102" s="118"/>
      <c r="J102" s="118"/>
      <c r="K102" s="118"/>
      <c r="L102" s="118"/>
      <c r="M102" s="125"/>
      <c r="N102" s="4"/>
      <c r="O102" s="4"/>
      <c r="P102" s="4"/>
      <c r="Q102" s="4"/>
      <c r="R102" s="4"/>
      <c r="S102" s="4"/>
      <c r="T102" s="4"/>
      <c r="U102" s="6"/>
      <c r="V102" s="6"/>
      <c r="W102" s="6"/>
      <c r="X102" s="4"/>
      <c r="Y102" s="4"/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08"/>
      <c r="BB102" s="6"/>
      <c r="BC102" s="121"/>
      <c r="BD102" s="2"/>
      <c r="BE102" s="2"/>
      <c r="BG102" s="122"/>
      <c r="BH102" s="108"/>
      <c r="BI102" s="108"/>
    </row>
    <row r="103" spans="1:93" s="18" customFormat="1" ht="15" customHeight="1" x14ac:dyDescent="0.15">
      <c r="A103" s="265"/>
      <c r="B103" s="128"/>
      <c r="C103" s="129"/>
      <c r="D103" s="129"/>
      <c r="E103" s="120"/>
      <c r="F103" s="118"/>
      <c r="G103" s="118"/>
      <c r="H103" s="118"/>
      <c r="I103" s="118"/>
      <c r="J103" s="118"/>
      <c r="K103" s="118"/>
      <c r="L103" s="118"/>
      <c r="M103" s="125"/>
      <c r="N103" s="4"/>
      <c r="O103" s="4"/>
      <c r="P103" s="4"/>
      <c r="Q103" s="4"/>
      <c r="R103" s="4"/>
      <c r="S103" s="4"/>
      <c r="T103" s="4"/>
      <c r="U103" s="6"/>
      <c r="V103" s="6"/>
      <c r="W103" s="6"/>
      <c r="X103" s="4"/>
      <c r="Y103" s="4"/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08"/>
      <c r="BB103" s="6"/>
      <c r="BC103" s="121"/>
      <c r="BD103" s="2"/>
      <c r="BE103" s="2"/>
      <c r="BG103" s="122"/>
      <c r="BH103" s="108"/>
      <c r="BI103" s="108"/>
    </row>
    <row r="104" spans="1:93" s="7" customFormat="1" ht="30" customHeight="1" x14ac:dyDescent="0.2">
      <c r="A104" s="130"/>
      <c r="B104" s="131"/>
      <c r="C104" s="132"/>
      <c r="D104" s="118"/>
      <c r="E104" s="118"/>
      <c r="F104" s="118"/>
      <c r="G104" s="118"/>
      <c r="H104" s="118"/>
      <c r="I104" s="118"/>
      <c r="J104" s="118"/>
      <c r="K104" s="118"/>
      <c r="L104" s="118"/>
      <c r="M104" s="125"/>
      <c r="N104" s="13"/>
      <c r="O104" s="13"/>
      <c r="P104" s="13"/>
      <c r="Q104" s="4"/>
      <c r="R104" s="4"/>
      <c r="S104" s="4"/>
      <c r="T104" s="4"/>
      <c r="U104" s="6"/>
      <c r="V104" s="6"/>
      <c r="W104" s="6"/>
      <c r="X104" s="4"/>
      <c r="Y104" s="4"/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2"/>
      <c r="BB104" s="6"/>
      <c r="BC104" s="2"/>
      <c r="BD104" s="2"/>
      <c r="BE104" s="2"/>
      <c r="BF104" s="2"/>
      <c r="BG104" s="2"/>
      <c r="BH104" s="2"/>
      <c r="BI104" s="2"/>
      <c r="BK104" s="2"/>
      <c r="BL104" s="2"/>
      <c r="BM104" s="2"/>
    </row>
    <row r="105" spans="1:93" s="7" customFormat="1" ht="14.25" x14ac:dyDescent="0.2">
      <c r="A105" s="133"/>
      <c r="M105" s="4"/>
      <c r="N105" s="134"/>
      <c r="O105" s="4"/>
      <c r="P105" s="4"/>
      <c r="Q105" s="4"/>
      <c r="R105" s="4"/>
      <c r="S105" s="4"/>
      <c r="T105" s="4"/>
      <c r="U105" s="6"/>
      <c r="V105" s="6"/>
      <c r="W105" s="6"/>
      <c r="X105" s="4"/>
      <c r="Y105" s="4"/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2"/>
      <c r="BB105" s="6"/>
      <c r="BC105" s="2"/>
      <c r="BD105" s="2"/>
      <c r="BE105" s="2"/>
      <c r="BF105" s="2"/>
      <c r="BG105" s="2"/>
      <c r="BH105" s="2"/>
      <c r="BI105" s="2"/>
      <c r="BK105" s="2"/>
      <c r="BL105" s="2"/>
      <c r="BM105" s="2"/>
    </row>
    <row r="106" spans="1:93" s="18" customFormat="1" ht="32.25" customHeight="1" x14ac:dyDescent="0.15">
      <c r="A106" s="259"/>
      <c r="B106" s="259"/>
      <c r="C106" s="259"/>
      <c r="D106" s="267"/>
      <c r="E106" s="268"/>
      <c r="F106" s="268"/>
      <c r="G106" s="268"/>
      <c r="H106" s="268"/>
      <c r="I106" s="268"/>
      <c r="J106" s="269"/>
      <c r="K106" s="313"/>
      <c r="L106" s="314"/>
      <c r="M106" s="272"/>
      <c r="N106" s="4"/>
      <c r="O106" s="4"/>
      <c r="P106" s="14"/>
      <c r="Q106" s="14"/>
      <c r="R106" s="4"/>
      <c r="S106" s="4"/>
      <c r="T106" s="4"/>
      <c r="U106" s="4"/>
      <c r="V106" s="4"/>
      <c r="W106" s="6"/>
      <c r="X106" s="6"/>
      <c r="Y106" s="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08"/>
      <c r="BB106" s="6"/>
      <c r="BC106" s="108"/>
      <c r="BD106" s="108"/>
      <c r="BE106" s="108"/>
      <c r="BF106" s="108"/>
      <c r="BG106" s="108"/>
      <c r="BH106" s="108"/>
      <c r="BI106" s="108"/>
      <c r="BK106" s="4"/>
      <c r="BL106" s="2"/>
      <c r="BM106" s="2"/>
      <c r="BO106" s="2"/>
      <c r="BP106" s="2"/>
    </row>
    <row r="107" spans="1:93" s="18" customFormat="1" ht="10.5" x14ac:dyDescent="0.15">
      <c r="A107" s="259"/>
      <c r="B107" s="259"/>
      <c r="C107" s="266"/>
      <c r="D107" s="135"/>
      <c r="E107" s="136"/>
      <c r="F107" s="136"/>
      <c r="G107" s="136"/>
      <c r="H107" s="136"/>
      <c r="I107" s="137"/>
      <c r="J107" s="138"/>
      <c r="K107" s="139"/>
      <c r="L107" s="140"/>
      <c r="M107" s="273"/>
      <c r="N107" s="4"/>
      <c r="O107" s="14"/>
      <c r="P107" s="14"/>
      <c r="Q107" s="4"/>
      <c r="R107" s="4"/>
      <c r="S107" s="4"/>
      <c r="T107" s="4"/>
      <c r="U107" s="4"/>
      <c r="V107" s="6"/>
      <c r="W107" s="6"/>
      <c r="X107" s="6"/>
      <c r="Y107" s="4"/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08"/>
      <c r="BB107" s="6"/>
      <c r="BC107" s="108"/>
      <c r="BD107" s="108"/>
      <c r="BE107" s="108"/>
      <c r="BF107" s="108"/>
      <c r="BG107" s="108"/>
      <c r="BH107" s="108"/>
      <c r="BI107" s="108"/>
      <c r="BK107" s="4"/>
      <c r="BL107" s="2"/>
      <c r="BM107" s="2"/>
      <c r="BO107" s="2"/>
      <c r="BP107" s="7"/>
    </row>
    <row r="108" spans="1:93" s="18" customFormat="1" ht="15" customHeight="1" x14ac:dyDescent="0.15">
      <c r="A108" s="259"/>
      <c r="B108" s="141"/>
      <c r="C108" s="142"/>
      <c r="D108" s="30"/>
      <c r="E108" s="32"/>
      <c r="F108" s="32"/>
      <c r="G108" s="32"/>
      <c r="H108" s="32"/>
      <c r="I108" s="34"/>
      <c r="J108" s="33"/>
      <c r="K108" s="30"/>
      <c r="L108" s="33"/>
      <c r="M108" s="143"/>
      <c r="N108" s="125"/>
      <c r="O108" s="14"/>
      <c r="P108" s="14"/>
      <c r="Q108" s="4"/>
      <c r="R108" s="4"/>
      <c r="S108" s="4"/>
      <c r="T108" s="4"/>
      <c r="U108" s="4"/>
      <c r="V108" s="6"/>
      <c r="W108" s="6"/>
      <c r="X108" s="6"/>
      <c r="Y108" s="4"/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6"/>
      <c r="BB108" s="6"/>
      <c r="BC108" s="6"/>
      <c r="BD108" s="6"/>
      <c r="BE108" s="6"/>
      <c r="BF108" s="6"/>
      <c r="BG108" s="6"/>
      <c r="BH108" s="6"/>
      <c r="BI108" s="6"/>
      <c r="BJ108" s="4"/>
      <c r="BK108" s="4"/>
      <c r="BL108" s="144"/>
      <c r="BM108" s="6"/>
      <c r="BN108" s="4"/>
      <c r="BO108" s="6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</row>
    <row r="109" spans="1:93" s="18" customFormat="1" ht="21" customHeight="1" x14ac:dyDescent="0.15">
      <c r="A109" s="259"/>
      <c r="B109" s="145"/>
      <c r="C109" s="113"/>
      <c r="D109" s="40"/>
      <c r="E109" s="42"/>
      <c r="F109" s="42"/>
      <c r="G109" s="42"/>
      <c r="H109" s="42"/>
      <c r="I109" s="44"/>
      <c r="J109" s="43"/>
      <c r="K109" s="40"/>
      <c r="L109" s="43"/>
      <c r="M109" s="124"/>
      <c r="N109" s="125"/>
      <c r="O109" s="14"/>
      <c r="P109" s="14"/>
      <c r="Q109" s="4"/>
      <c r="R109" s="4"/>
      <c r="S109" s="4"/>
      <c r="T109" s="4"/>
      <c r="U109" s="4"/>
      <c r="V109" s="6"/>
      <c r="W109" s="6"/>
      <c r="X109" s="6"/>
      <c r="Y109" s="4"/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6"/>
      <c r="BB109" s="6"/>
      <c r="BC109" s="6"/>
      <c r="BD109" s="6"/>
      <c r="BE109" s="6"/>
      <c r="BF109" s="6"/>
      <c r="BG109" s="6"/>
      <c r="BH109" s="6"/>
      <c r="BI109" s="6"/>
      <c r="BJ109" s="4"/>
      <c r="BK109" s="4"/>
      <c r="BL109" s="144"/>
      <c r="BM109" s="6"/>
      <c r="BN109" s="4"/>
      <c r="BO109" s="6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</row>
    <row r="110" spans="1:93" s="18" customFormat="1" ht="15" customHeight="1" x14ac:dyDescent="0.15">
      <c r="A110" s="260"/>
      <c r="B110" s="145"/>
      <c r="C110" s="113"/>
      <c r="D110" s="40"/>
      <c r="E110" s="42"/>
      <c r="F110" s="42"/>
      <c r="G110" s="42"/>
      <c r="H110" s="42"/>
      <c r="I110" s="44"/>
      <c r="J110" s="43"/>
      <c r="K110" s="40"/>
      <c r="L110" s="43"/>
      <c r="M110" s="124"/>
      <c r="N110" s="125"/>
      <c r="O110" s="14"/>
      <c r="P110" s="14"/>
      <c r="Q110" s="4"/>
      <c r="R110" s="4"/>
      <c r="S110" s="4"/>
      <c r="T110" s="4"/>
      <c r="U110" s="4"/>
      <c r="V110" s="6"/>
      <c r="W110" s="6"/>
      <c r="X110" s="6"/>
      <c r="Y110" s="4"/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6"/>
      <c r="BB110" s="6"/>
      <c r="BC110" s="6"/>
      <c r="BD110" s="6"/>
      <c r="BE110" s="6"/>
      <c r="BF110" s="6"/>
      <c r="BG110" s="6"/>
      <c r="BH110" s="6"/>
      <c r="BI110" s="6"/>
      <c r="BJ110" s="4"/>
      <c r="BK110" s="4"/>
      <c r="BL110" s="144"/>
      <c r="BM110" s="6"/>
      <c r="BN110" s="4"/>
      <c r="BO110" s="6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</row>
    <row r="111" spans="1:93" s="18" customFormat="1" ht="15" customHeight="1" x14ac:dyDescent="0.15">
      <c r="A111" s="260"/>
      <c r="B111" s="146"/>
      <c r="C111" s="116"/>
      <c r="D111" s="57"/>
      <c r="E111" s="59"/>
      <c r="F111" s="59"/>
      <c r="G111" s="59"/>
      <c r="H111" s="59"/>
      <c r="I111" s="147"/>
      <c r="J111" s="60"/>
      <c r="K111" s="57"/>
      <c r="L111" s="60"/>
      <c r="M111" s="102"/>
      <c r="N111" s="125"/>
      <c r="O111" s="14"/>
      <c r="P111" s="14"/>
      <c r="Q111" s="4"/>
      <c r="R111" s="4"/>
      <c r="S111" s="4"/>
      <c r="T111" s="4"/>
      <c r="U111" s="4"/>
      <c r="V111" s="6"/>
      <c r="W111" s="6"/>
      <c r="X111" s="6"/>
      <c r="Y111" s="4"/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6"/>
      <c r="BB111" s="6"/>
      <c r="BC111" s="6"/>
      <c r="BD111" s="6"/>
      <c r="BE111" s="6"/>
      <c r="BF111" s="6"/>
      <c r="BG111" s="6"/>
      <c r="BH111" s="6"/>
      <c r="BI111" s="6"/>
      <c r="BJ111" s="4"/>
      <c r="BK111" s="4"/>
      <c r="BL111" s="144"/>
      <c r="BM111" s="6"/>
      <c r="BN111" s="4"/>
      <c r="BO111" s="6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</row>
    <row r="112" spans="1:93" s="18" customFormat="1" ht="15" customHeight="1" x14ac:dyDescent="0.15">
      <c r="A112" s="260"/>
      <c r="B112" s="141"/>
      <c r="C112" s="111"/>
      <c r="D112" s="65"/>
      <c r="E112" s="67"/>
      <c r="F112" s="67"/>
      <c r="G112" s="67"/>
      <c r="H112" s="67"/>
      <c r="I112" s="69"/>
      <c r="J112" s="68"/>
      <c r="K112" s="65"/>
      <c r="L112" s="68"/>
      <c r="M112" s="97"/>
      <c r="N112" s="125"/>
      <c r="O112" s="14"/>
      <c r="P112" s="14"/>
      <c r="Q112" s="4"/>
      <c r="R112" s="4"/>
      <c r="S112" s="4"/>
      <c r="T112" s="4"/>
      <c r="U112" s="4"/>
      <c r="V112" s="6"/>
      <c r="W112" s="6"/>
      <c r="X112" s="6"/>
      <c r="Y112" s="4"/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6"/>
      <c r="BB112" s="6"/>
      <c r="BC112" s="6"/>
      <c r="BD112" s="6"/>
      <c r="BE112" s="6"/>
      <c r="BF112" s="6"/>
      <c r="BG112" s="6"/>
      <c r="BH112" s="6"/>
      <c r="BI112" s="6"/>
      <c r="BJ112" s="4"/>
      <c r="BK112" s="4"/>
      <c r="BL112" s="144"/>
      <c r="BM112" s="6"/>
      <c r="BN112" s="4"/>
      <c r="BO112" s="6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</row>
    <row r="113" spans="1:93" s="18" customFormat="1" ht="23.25" customHeight="1" x14ac:dyDescent="0.15">
      <c r="A113" s="260"/>
      <c r="B113" s="145"/>
      <c r="C113" s="148"/>
      <c r="D113" s="77"/>
      <c r="E113" s="75"/>
      <c r="F113" s="75"/>
      <c r="G113" s="75"/>
      <c r="H113" s="75"/>
      <c r="I113" s="78"/>
      <c r="J113" s="76"/>
      <c r="K113" s="77"/>
      <c r="L113" s="76"/>
      <c r="M113" s="149"/>
      <c r="N113" s="125"/>
      <c r="O113" s="14"/>
      <c r="P113" s="14"/>
      <c r="Q113" s="4"/>
      <c r="R113" s="4"/>
      <c r="S113" s="4"/>
      <c r="T113" s="4"/>
      <c r="U113" s="4"/>
      <c r="V113" s="6"/>
      <c r="W113" s="6"/>
      <c r="X113" s="6"/>
      <c r="Y113" s="4"/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6"/>
      <c r="BB113" s="6"/>
      <c r="BC113" s="6"/>
      <c r="BD113" s="6"/>
      <c r="BE113" s="6"/>
      <c r="BF113" s="6"/>
      <c r="BG113" s="6"/>
      <c r="BH113" s="6"/>
      <c r="BI113" s="6"/>
      <c r="BJ113" s="4"/>
      <c r="BK113" s="4"/>
      <c r="BL113" s="144"/>
      <c r="BM113" s="6"/>
      <c r="BN113" s="4"/>
      <c r="BO113" s="6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</row>
    <row r="114" spans="1:93" s="18" customFormat="1" ht="15" customHeight="1" x14ac:dyDescent="0.15">
      <c r="A114" s="260"/>
      <c r="B114" s="145"/>
      <c r="C114" s="113"/>
      <c r="D114" s="40"/>
      <c r="E114" s="42"/>
      <c r="F114" s="42"/>
      <c r="G114" s="42"/>
      <c r="H114" s="42"/>
      <c r="I114" s="44"/>
      <c r="J114" s="43"/>
      <c r="K114" s="40"/>
      <c r="L114" s="43"/>
      <c r="M114" s="124"/>
      <c r="N114" s="125"/>
      <c r="O114" s="14"/>
      <c r="P114" s="14"/>
      <c r="Q114" s="4"/>
      <c r="R114" s="4"/>
      <c r="S114" s="4"/>
      <c r="T114" s="4"/>
      <c r="U114" s="4"/>
      <c r="V114" s="6"/>
      <c r="W114" s="6"/>
      <c r="X114" s="6"/>
      <c r="Y114" s="4"/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6"/>
      <c r="BB114" s="6"/>
      <c r="BC114" s="6"/>
      <c r="BD114" s="6"/>
      <c r="BE114" s="6"/>
      <c r="BF114" s="6"/>
      <c r="BG114" s="6"/>
      <c r="BH114" s="6"/>
      <c r="BI114" s="6"/>
      <c r="BJ114" s="4"/>
      <c r="BK114" s="4"/>
      <c r="BL114" s="144"/>
      <c r="BM114" s="6"/>
      <c r="BN114" s="4"/>
      <c r="BO114" s="6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</row>
    <row r="115" spans="1:93" s="18" customFormat="1" ht="15" customHeight="1" x14ac:dyDescent="0.15">
      <c r="A115" s="260"/>
      <c r="B115" s="146"/>
      <c r="C115" s="116"/>
      <c r="D115" s="70"/>
      <c r="E115" s="72"/>
      <c r="F115" s="72"/>
      <c r="G115" s="72"/>
      <c r="H115" s="72"/>
      <c r="I115" s="61"/>
      <c r="J115" s="73"/>
      <c r="K115" s="70"/>
      <c r="L115" s="73"/>
      <c r="M115" s="129"/>
      <c r="N115" s="125"/>
      <c r="O115" s="14"/>
      <c r="P115" s="14"/>
      <c r="Q115" s="4"/>
      <c r="R115" s="4"/>
      <c r="S115" s="4"/>
      <c r="T115" s="4"/>
      <c r="U115" s="4"/>
      <c r="V115" s="6"/>
      <c r="W115" s="6"/>
      <c r="X115" s="6"/>
      <c r="Y115" s="4"/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6"/>
      <c r="BB115" s="6"/>
      <c r="BC115" s="6"/>
      <c r="BD115" s="6"/>
      <c r="BE115" s="6"/>
      <c r="BF115" s="6"/>
      <c r="BG115" s="6"/>
      <c r="BH115" s="6"/>
      <c r="BI115" s="6"/>
      <c r="BJ115" s="4"/>
      <c r="BK115" s="4"/>
      <c r="BL115" s="144"/>
      <c r="BM115" s="6"/>
      <c r="BN115" s="4"/>
      <c r="BO115" s="6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</row>
    <row r="116" spans="1:93" s="18" customFormat="1" ht="15" customHeight="1" x14ac:dyDescent="0.15">
      <c r="A116" s="260"/>
      <c r="B116" s="141"/>
      <c r="C116" s="111"/>
      <c r="D116" s="65"/>
      <c r="E116" s="67"/>
      <c r="F116" s="67"/>
      <c r="G116" s="67"/>
      <c r="H116" s="67"/>
      <c r="I116" s="69"/>
      <c r="J116" s="68"/>
      <c r="K116" s="65"/>
      <c r="L116" s="68"/>
      <c r="M116" s="97"/>
      <c r="N116" s="125"/>
      <c r="O116" s="14"/>
      <c r="P116" s="14"/>
      <c r="Q116" s="4"/>
      <c r="R116" s="4"/>
      <c r="S116" s="4"/>
      <c r="T116" s="4"/>
      <c r="U116" s="4"/>
      <c r="V116" s="6"/>
      <c r="W116" s="6"/>
      <c r="X116" s="6"/>
      <c r="Y116" s="4"/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6"/>
      <c r="BB116" s="6"/>
      <c r="BC116" s="6"/>
      <c r="BD116" s="6"/>
      <c r="BE116" s="6"/>
      <c r="BF116" s="6"/>
      <c r="BG116" s="6"/>
      <c r="BH116" s="6"/>
      <c r="BI116" s="6"/>
      <c r="BJ116" s="4"/>
      <c r="BK116" s="4"/>
      <c r="BL116" s="144"/>
      <c r="BM116" s="6"/>
      <c r="BN116" s="4"/>
      <c r="BO116" s="6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</row>
    <row r="117" spans="1:93" s="18" customFormat="1" ht="22.5" customHeight="1" x14ac:dyDescent="0.15">
      <c r="A117" s="260"/>
      <c r="B117" s="145"/>
      <c r="C117" s="148"/>
      <c r="D117" s="77"/>
      <c r="E117" s="75"/>
      <c r="F117" s="75"/>
      <c r="G117" s="75"/>
      <c r="H117" s="75"/>
      <c r="I117" s="78"/>
      <c r="J117" s="76"/>
      <c r="K117" s="77"/>
      <c r="L117" s="76"/>
      <c r="M117" s="149"/>
      <c r="N117" s="125"/>
      <c r="O117" s="14"/>
      <c r="P117" s="14"/>
      <c r="Q117" s="4"/>
      <c r="R117" s="4"/>
      <c r="S117" s="4"/>
      <c r="T117" s="4"/>
      <c r="U117" s="4"/>
      <c r="V117" s="6"/>
      <c r="W117" s="6"/>
      <c r="X117" s="6"/>
      <c r="Y117" s="4"/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6"/>
      <c r="BB117" s="6"/>
      <c r="BC117" s="6"/>
      <c r="BD117" s="6"/>
      <c r="BE117" s="6"/>
      <c r="BF117" s="6"/>
      <c r="BG117" s="6"/>
      <c r="BH117" s="6"/>
      <c r="BI117" s="6"/>
      <c r="BJ117" s="4"/>
      <c r="BK117" s="4"/>
      <c r="BL117" s="144"/>
      <c r="BM117" s="6"/>
      <c r="BN117" s="4"/>
      <c r="BO117" s="6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</row>
    <row r="118" spans="1:93" s="18" customFormat="1" ht="15" customHeight="1" x14ac:dyDescent="0.15">
      <c r="A118" s="260"/>
      <c r="B118" s="145"/>
      <c r="C118" s="113"/>
      <c r="D118" s="40"/>
      <c r="E118" s="42"/>
      <c r="F118" s="42"/>
      <c r="G118" s="42"/>
      <c r="H118" s="42"/>
      <c r="I118" s="44"/>
      <c r="J118" s="43"/>
      <c r="K118" s="40"/>
      <c r="L118" s="43"/>
      <c r="M118" s="124"/>
      <c r="N118" s="125"/>
      <c r="O118" s="14"/>
      <c r="P118" s="14"/>
      <c r="Q118" s="4"/>
      <c r="R118" s="4"/>
      <c r="S118" s="4"/>
      <c r="T118" s="4"/>
      <c r="U118" s="4"/>
      <c r="V118" s="6"/>
      <c r="W118" s="6"/>
      <c r="X118" s="6"/>
      <c r="Y118" s="4"/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6"/>
      <c r="BB118" s="6"/>
      <c r="BC118" s="6"/>
      <c r="BD118" s="6"/>
      <c r="BE118" s="6"/>
      <c r="BF118" s="6"/>
      <c r="BG118" s="6"/>
      <c r="BH118" s="6"/>
      <c r="BI118" s="6"/>
      <c r="BJ118" s="4"/>
      <c r="BK118" s="4"/>
      <c r="BL118" s="144"/>
      <c r="BM118" s="6"/>
      <c r="BN118" s="4"/>
      <c r="BO118" s="6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</row>
    <row r="119" spans="1:93" s="18" customFormat="1" ht="15" customHeight="1" x14ac:dyDescent="0.15">
      <c r="A119" s="260"/>
      <c r="B119" s="146"/>
      <c r="C119" s="116"/>
      <c r="D119" s="70"/>
      <c r="E119" s="72"/>
      <c r="F119" s="72"/>
      <c r="G119" s="72"/>
      <c r="H119" s="72"/>
      <c r="I119" s="61"/>
      <c r="J119" s="73"/>
      <c r="K119" s="70"/>
      <c r="L119" s="73"/>
      <c r="M119" s="129"/>
      <c r="N119" s="125"/>
      <c r="O119" s="14"/>
      <c r="P119" s="14"/>
      <c r="Q119" s="4"/>
      <c r="R119" s="4"/>
      <c r="S119" s="4"/>
      <c r="T119" s="4"/>
      <c r="U119" s="4"/>
      <c r="V119" s="6"/>
      <c r="W119" s="6"/>
      <c r="X119" s="6"/>
      <c r="Y119" s="4"/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6"/>
      <c r="BB119" s="6"/>
      <c r="BC119" s="6"/>
      <c r="BD119" s="6"/>
      <c r="BE119" s="6"/>
      <c r="BF119" s="6"/>
      <c r="BG119" s="6"/>
      <c r="BH119" s="6"/>
      <c r="BI119" s="6"/>
      <c r="BJ119" s="4"/>
      <c r="BK119" s="4"/>
      <c r="BL119" s="144"/>
      <c r="BM119" s="6"/>
      <c r="BN119" s="4"/>
      <c r="BO119" s="6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</row>
    <row r="120" spans="1:93" s="18" customFormat="1" ht="15" customHeight="1" x14ac:dyDescent="0.15">
      <c r="A120" s="260"/>
      <c r="B120" s="141"/>
      <c r="C120" s="111"/>
      <c r="D120" s="65"/>
      <c r="E120" s="67"/>
      <c r="F120" s="67"/>
      <c r="G120" s="67"/>
      <c r="H120" s="67"/>
      <c r="I120" s="69"/>
      <c r="J120" s="68"/>
      <c r="K120" s="65"/>
      <c r="L120" s="68"/>
      <c r="M120" s="97"/>
      <c r="N120" s="125"/>
      <c r="O120" s="14"/>
      <c r="P120" s="14"/>
      <c r="Q120" s="4"/>
      <c r="R120" s="4"/>
      <c r="S120" s="4"/>
      <c r="T120" s="4"/>
      <c r="U120" s="4"/>
      <c r="V120" s="6"/>
      <c r="W120" s="6"/>
      <c r="X120" s="6"/>
      <c r="Y120" s="4"/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6"/>
      <c r="BB120" s="6"/>
      <c r="BC120" s="6"/>
      <c r="BD120" s="6"/>
      <c r="BE120" s="6"/>
      <c r="BF120" s="6"/>
      <c r="BG120" s="6"/>
      <c r="BH120" s="6"/>
      <c r="BI120" s="6"/>
      <c r="BJ120" s="4"/>
      <c r="BK120" s="4"/>
      <c r="BL120" s="144"/>
      <c r="BM120" s="6"/>
      <c r="BN120" s="4"/>
      <c r="BO120" s="6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</row>
    <row r="121" spans="1:93" s="18" customFormat="1" ht="22.5" customHeight="1" x14ac:dyDescent="0.15">
      <c r="A121" s="260"/>
      <c r="B121" s="145"/>
      <c r="C121" s="148"/>
      <c r="D121" s="77"/>
      <c r="E121" s="75"/>
      <c r="F121" s="75"/>
      <c r="G121" s="75"/>
      <c r="H121" s="75"/>
      <c r="I121" s="78"/>
      <c r="J121" s="76"/>
      <c r="K121" s="77"/>
      <c r="L121" s="76"/>
      <c r="M121" s="149"/>
      <c r="N121" s="125"/>
      <c r="O121" s="14"/>
      <c r="P121" s="14"/>
      <c r="Q121" s="4"/>
      <c r="R121" s="4"/>
      <c r="S121" s="4"/>
      <c r="T121" s="4"/>
      <c r="U121" s="4"/>
      <c r="V121" s="6"/>
      <c r="W121" s="6"/>
      <c r="X121" s="6"/>
      <c r="Y121" s="4"/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6"/>
      <c r="BB121" s="6"/>
      <c r="BC121" s="6"/>
      <c r="BD121" s="6"/>
      <c r="BE121" s="6"/>
      <c r="BF121" s="6"/>
      <c r="BG121" s="6"/>
      <c r="BH121" s="6"/>
      <c r="BI121" s="6"/>
      <c r="BJ121" s="4"/>
      <c r="BK121" s="4"/>
      <c r="BL121" s="144"/>
      <c r="BM121" s="6"/>
      <c r="BN121" s="4"/>
      <c r="BO121" s="6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</row>
    <row r="122" spans="1:93" s="18" customFormat="1" ht="15" customHeight="1" x14ac:dyDescent="0.15">
      <c r="A122" s="260"/>
      <c r="B122" s="145"/>
      <c r="C122" s="113"/>
      <c r="D122" s="40"/>
      <c r="E122" s="42"/>
      <c r="F122" s="42"/>
      <c r="G122" s="42"/>
      <c r="H122" s="42"/>
      <c r="I122" s="44"/>
      <c r="J122" s="43"/>
      <c r="K122" s="40"/>
      <c r="L122" s="43"/>
      <c r="M122" s="124"/>
      <c r="N122" s="125"/>
      <c r="O122" s="14"/>
      <c r="P122" s="14"/>
      <c r="Q122" s="4"/>
      <c r="R122" s="4"/>
      <c r="S122" s="4"/>
      <c r="T122" s="4"/>
      <c r="U122" s="4"/>
      <c r="V122" s="6"/>
      <c r="W122" s="6"/>
      <c r="X122" s="6"/>
      <c r="Y122" s="4"/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6"/>
      <c r="BB122" s="6"/>
      <c r="BC122" s="6"/>
      <c r="BD122" s="6"/>
      <c r="BE122" s="6"/>
      <c r="BF122" s="6"/>
      <c r="BG122" s="6"/>
      <c r="BH122" s="6"/>
      <c r="BI122" s="6"/>
      <c r="BJ122" s="4"/>
      <c r="BK122" s="4"/>
      <c r="BL122" s="144"/>
      <c r="BM122" s="6"/>
      <c r="BN122" s="4"/>
      <c r="BO122" s="6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</row>
    <row r="123" spans="1:93" s="18" customFormat="1" ht="15" customHeight="1" x14ac:dyDescent="0.15">
      <c r="A123" s="260"/>
      <c r="B123" s="146"/>
      <c r="C123" s="116"/>
      <c r="D123" s="70"/>
      <c r="E123" s="72"/>
      <c r="F123" s="72"/>
      <c r="G123" s="72"/>
      <c r="H123" s="72"/>
      <c r="I123" s="61"/>
      <c r="J123" s="73"/>
      <c r="K123" s="70"/>
      <c r="L123" s="73"/>
      <c r="M123" s="129"/>
      <c r="N123" s="125"/>
      <c r="O123" s="14"/>
      <c r="P123" s="14"/>
      <c r="Q123" s="4"/>
      <c r="R123" s="4"/>
      <c r="S123" s="4"/>
      <c r="T123" s="4"/>
      <c r="U123" s="4"/>
      <c r="V123" s="6"/>
      <c r="W123" s="6"/>
      <c r="X123" s="6"/>
      <c r="Y123" s="4"/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6"/>
      <c r="BB123" s="6"/>
      <c r="BC123" s="6"/>
      <c r="BD123" s="6"/>
      <c r="BE123" s="6"/>
      <c r="BF123" s="6"/>
      <c r="BG123" s="6"/>
      <c r="BH123" s="6"/>
      <c r="BI123" s="6"/>
      <c r="BJ123" s="4"/>
      <c r="BK123" s="4"/>
      <c r="BL123" s="144"/>
      <c r="BM123" s="6"/>
      <c r="BN123" s="4"/>
      <c r="BO123" s="6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</row>
    <row r="124" spans="1:93" s="7" customFormat="1" ht="30" customHeight="1" x14ac:dyDescent="0.2">
      <c r="A124" s="133"/>
      <c r="M124" s="4"/>
      <c r="N124" s="134"/>
      <c r="O124" s="4"/>
      <c r="P124" s="4"/>
      <c r="Q124" s="4"/>
      <c r="R124" s="4"/>
      <c r="S124" s="4"/>
      <c r="T124" s="4"/>
      <c r="U124" s="6"/>
      <c r="V124" s="6"/>
      <c r="W124" s="6"/>
      <c r="X124" s="4"/>
      <c r="Y124" s="4"/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2"/>
      <c r="BB124" s="6"/>
      <c r="BC124" s="2"/>
      <c r="BD124" s="2"/>
      <c r="BE124" s="2"/>
      <c r="BF124" s="2"/>
      <c r="BG124" s="2"/>
      <c r="BH124" s="2"/>
      <c r="BI124" s="2"/>
      <c r="BK124" s="2"/>
      <c r="BL124" s="2"/>
      <c r="BM124" s="2"/>
    </row>
    <row r="125" spans="1:93" s="18" customFormat="1" ht="10.5" x14ac:dyDescent="0.15">
      <c r="A125" s="180"/>
      <c r="B125" s="150"/>
      <c r="C125" s="151"/>
      <c r="D125" s="152"/>
      <c r="E125" s="152"/>
      <c r="F125" s="152"/>
      <c r="G125" s="152"/>
      <c r="H125" s="153"/>
      <c r="I125" s="154"/>
      <c r="J125" s="155"/>
      <c r="K125" s="156"/>
      <c r="L125" s="156"/>
      <c r="M125" s="157"/>
      <c r="N125" s="157"/>
      <c r="O125" s="134"/>
      <c r="P125" s="134"/>
      <c r="Q125" s="4"/>
      <c r="R125" s="4"/>
      <c r="S125" s="4"/>
      <c r="T125" s="4"/>
      <c r="U125" s="6"/>
      <c r="V125" s="6"/>
      <c r="W125" s="6"/>
      <c r="X125" s="4"/>
      <c r="Y125" s="4"/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08"/>
      <c r="BB125" s="6"/>
      <c r="BC125" s="108"/>
      <c r="BD125" s="108"/>
      <c r="BE125" s="108"/>
      <c r="BF125" s="108"/>
      <c r="BG125" s="108"/>
      <c r="BH125" s="108"/>
      <c r="BI125" s="108"/>
      <c r="BK125" s="2"/>
      <c r="BL125" s="2"/>
      <c r="BM125" s="2"/>
      <c r="BO125" s="7"/>
    </row>
    <row r="126" spans="1:93" s="18" customFormat="1" ht="21.75" customHeight="1" x14ac:dyDescent="0.15">
      <c r="A126" s="141"/>
      <c r="B126" s="111"/>
      <c r="C126" s="65"/>
      <c r="D126" s="158"/>
      <c r="E126" s="158"/>
      <c r="F126" s="158"/>
      <c r="G126" s="158"/>
      <c r="H126" s="159"/>
      <c r="I126" s="118"/>
      <c r="J126" s="7"/>
      <c r="K126" s="160"/>
      <c r="L126" s="160"/>
      <c r="M126" s="14"/>
      <c r="N126" s="14"/>
      <c r="O126" s="4"/>
      <c r="P126" s="4"/>
      <c r="Q126" s="4"/>
      <c r="R126" s="4"/>
      <c r="S126" s="4"/>
      <c r="T126" s="4"/>
      <c r="U126" s="6"/>
      <c r="V126" s="6"/>
      <c r="W126" s="6"/>
      <c r="X126" s="4"/>
      <c r="Y126" s="4"/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08"/>
      <c r="BB126" s="6"/>
      <c r="BC126" s="108"/>
      <c r="BD126" s="108"/>
      <c r="BE126" s="108"/>
      <c r="BF126" s="108"/>
      <c r="BG126" s="108"/>
      <c r="BH126" s="108"/>
      <c r="BI126" s="108"/>
      <c r="BK126" s="144"/>
      <c r="BL126" s="6"/>
      <c r="BM126" s="6"/>
      <c r="BN126" s="4"/>
      <c r="BO126" s="4"/>
    </row>
    <row r="127" spans="1:93" s="18" customFormat="1" ht="41.25" customHeight="1" x14ac:dyDescent="0.15">
      <c r="A127" s="145"/>
      <c r="B127" s="148"/>
      <c r="C127" s="77"/>
      <c r="D127" s="75"/>
      <c r="E127" s="75"/>
      <c r="F127" s="75"/>
      <c r="G127" s="75"/>
      <c r="H127" s="76"/>
      <c r="I127" s="118"/>
      <c r="J127" s="7"/>
      <c r="K127" s="160"/>
      <c r="L127" s="160"/>
      <c r="M127" s="14"/>
      <c r="N127" s="14"/>
      <c r="O127" s="4"/>
      <c r="P127" s="4"/>
      <c r="Q127" s="4"/>
      <c r="R127" s="4"/>
      <c r="S127" s="4"/>
      <c r="T127" s="4"/>
      <c r="U127" s="6"/>
      <c r="V127" s="6"/>
      <c r="W127" s="6"/>
      <c r="X127" s="4"/>
      <c r="Y127" s="4"/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08"/>
      <c r="BB127" s="6"/>
      <c r="BC127" s="108"/>
      <c r="BD127" s="108"/>
      <c r="BE127" s="108"/>
      <c r="BF127" s="108"/>
      <c r="BG127" s="108"/>
      <c r="BH127" s="108"/>
      <c r="BI127" s="108"/>
      <c r="BK127" s="144"/>
      <c r="BL127" s="6"/>
      <c r="BM127" s="6"/>
      <c r="BN127" s="4"/>
      <c r="BO127" s="4"/>
    </row>
    <row r="128" spans="1:93" s="18" customFormat="1" ht="15" customHeight="1" x14ac:dyDescent="0.15">
      <c r="A128" s="145"/>
      <c r="B128" s="113"/>
      <c r="C128" s="40"/>
      <c r="D128" s="42"/>
      <c r="E128" s="42"/>
      <c r="F128" s="42"/>
      <c r="G128" s="42"/>
      <c r="H128" s="43"/>
      <c r="I128" s="118"/>
      <c r="J128" s="7"/>
      <c r="K128" s="160"/>
      <c r="L128" s="160"/>
      <c r="M128" s="14"/>
      <c r="N128" s="14"/>
      <c r="O128" s="4"/>
      <c r="P128" s="4"/>
      <c r="Q128" s="4"/>
      <c r="R128" s="4"/>
      <c r="S128" s="4"/>
      <c r="T128" s="4"/>
      <c r="U128" s="6"/>
      <c r="V128" s="6"/>
      <c r="W128" s="6"/>
      <c r="X128" s="4"/>
      <c r="Y128" s="4"/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08"/>
      <c r="BB128" s="6"/>
      <c r="BC128" s="108"/>
      <c r="BD128" s="108"/>
      <c r="BE128" s="108"/>
      <c r="BF128" s="108"/>
      <c r="BG128" s="108"/>
      <c r="BH128" s="108"/>
      <c r="BI128" s="108"/>
      <c r="BK128" s="144"/>
      <c r="BL128" s="6"/>
      <c r="BM128" s="6"/>
      <c r="BN128" s="4"/>
      <c r="BO128" s="4"/>
    </row>
    <row r="129" spans="1:69" s="18" customFormat="1" ht="21.75" customHeight="1" x14ac:dyDescent="0.15">
      <c r="A129" s="146"/>
      <c r="B129" s="116"/>
      <c r="C129" s="70"/>
      <c r="D129" s="72"/>
      <c r="E129" s="72"/>
      <c r="F129" s="72"/>
      <c r="G129" s="72"/>
      <c r="H129" s="73"/>
      <c r="I129" s="118"/>
      <c r="J129" s="7"/>
      <c r="K129" s="160"/>
      <c r="L129" s="160"/>
      <c r="M129" s="14"/>
      <c r="N129" s="14"/>
      <c r="O129" s="4"/>
      <c r="P129" s="4"/>
      <c r="Q129" s="4"/>
      <c r="R129" s="4"/>
      <c r="S129" s="4"/>
      <c r="T129" s="4"/>
      <c r="U129" s="6"/>
      <c r="V129" s="6"/>
      <c r="W129" s="6"/>
      <c r="X129" s="4"/>
      <c r="Y129" s="4"/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08"/>
      <c r="BB129" s="6"/>
      <c r="BC129" s="108"/>
      <c r="BD129" s="108"/>
      <c r="BE129" s="108"/>
      <c r="BF129" s="108"/>
      <c r="BG129" s="108"/>
      <c r="BH129" s="108"/>
      <c r="BI129" s="108"/>
      <c r="BK129" s="144"/>
      <c r="BL129" s="6"/>
      <c r="BM129" s="6"/>
      <c r="BN129" s="4"/>
      <c r="BO129" s="4"/>
    </row>
    <row r="130" spans="1:69" s="7" customFormat="1" ht="30" customHeight="1" x14ac:dyDescent="0.2">
      <c r="A130" s="133"/>
      <c r="M130" s="4"/>
      <c r="N130" s="134"/>
      <c r="O130" s="4"/>
      <c r="P130" s="4"/>
      <c r="Q130" s="4"/>
      <c r="R130" s="4"/>
      <c r="S130" s="4"/>
      <c r="T130" s="4"/>
      <c r="U130" s="6"/>
      <c r="V130" s="6"/>
      <c r="W130" s="6"/>
      <c r="X130" s="4"/>
      <c r="Y130" s="4"/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2"/>
      <c r="BB130" s="6"/>
      <c r="BC130" s="2"/>
      <c r="BD130" s="2"/>
      <c r="BE130" s="2"/>
      <c r="BF130" s="2"/>
      <c r="BG130" s="2"/>
      <c r="BH130" s="2"/>
      <c r="BI130" s="2"/>
      <c r="BK130" s="2"/>
      <c r="BL130" s="2"/>
      <c r="BM130" s="2"/>
    </row>
    <row r="131" spans="1:69" s="18" customFormat="1" ht="66" customHeight="1" x14ac:dyDescent="0.15">
      <c r="A131" s="180"/>
      <c r="B131" s="150"/>
      <c r="C131" s="151"/>
      <c r="D131" s="152"/>
      <c r="E131" s="152"/>
      <c r="F131" s="152"/>
      <c r="G131" s="152"/>
      <c r="H131" s="153"/>
      <c r="I131" s="154"/>
      <c r="J131" s="155"/>
      <c r="K131" s="156"/>
      <c r="L131" s="156"/>
      <c r="M131" s="157"/>
      <c r="N131" s="157"/>
      <c r="O131" s="134"/>
      <c r="P131" s="134"/>
      <c r="Q131" s="4"/>
      <c r="R131" s="4"/>
      <c r="S131" s="4"/>
      <c r="T131" s="4"/>
      <c r="U131" s="6"/>
      <c r="V131" s="6"/>
      <c r="W131" s="6"/>
      <c r="X131" s="4"/>
      <c r="Y131" s="4"/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08"/>
      <c r="BB131" s="6"/>
      <c r="BC131" s="108"/>
      <c r="BD131" s="108"/>
      <c r="BE131" s="108"/>
      <c r="BF131" s="108"/>
      <c r="BG131" s="108"/>
      <c r="BH131" s="108"/>
      <c r="BI131" s="108"/>
      <c r="BK131" s="2"/>
      <c r="BL131" s="2"/>
      <c r="BM131" s="2"/>
      <c r="BO131" s="7"/>
    </row>
    <row r="132" spans="1:69" s="18" customFormat="1" ht="24" customHeight="1" x14ac:dyDescent="0.15">
      <c r="A132" s="141"/>
      <c r="B132" s="111"/>
      <c r="C132" s="65"/>
      <c r="D132" s="158"/>
      <c r="E132" s="158"/>
      <c r="F132" s="158"/>
      <c r="G132" s="158"/>
      <c r="H132" s="159"/>
      <c r="I132" s="118"/>
      <c r="J132" s="7"/>
      <c r="K132" s="160"/>
      <c r="L132" s="160"/>
      <c r="M132" s="14"/>
      <c r="N132" s="14"/>
      <c r="O132" s="4"/>
      <c r="P132" s="4"/>
      <c r="Q132" s="4"/>
      <c r="R132" s="4"/>
      <c r="S132" s="4"/>
      <c r="T132" s="4"/>
      <c r="U132" s="6"/>
      <c r="V132" s="6"/>
      <c r="W132" s="6"/>
      <c r="X132" s="4"/>
      <c r="Y132" s="4"/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08"/>
      <c r="BB132" s="6"/>
      <c r="BC132" s="108"/>
      <c r="BD132" s="108"/>
      <c r="BE132" s="108"/>
      <c r="BF132" s="108"/>
      <c r="BG132" s="108"/>
      <c r="BH132" s="108"/>
      <c r="BI132" s="108"/>
      <c r="BK132" s="2"/>
      <c r="BL132" s="2"/>
      <c r="BM132" s="2"/>
      <c r="BO132" s="7"/>
    </row>
    <row r="133" spans="1:69" s="18" customFormat="1" ht="10.5" x14ac:dyDescent="0.15">
      <c r="A133" s="145"/>
      <c r="B133" s="113"/>
      <c r="C133" s="40"/>
      <c r="D133" s="42"/>
      <c r="E133" s="42"/>
      <c r="F133" s="42"/>
      <c r="G133" s="42"/>
      <c r="H133" s="43"/>
      <c r="I133" s="118"/>
      <c r="J133" s="7"/>
      <c r="K133" s="160"/>
      <c r="L133" s="160"/>
      <c r="M133" s="14"/>
      <c r="N133" s="14"/>
      <c r="O133" s="4"/>
      <c r="P133" s="4"/>
      <c r="Q133" s="4"/>
      <c r="R133" s="4"/>
      <c r="S133" s="4"/>
      <c r="T133" s="4"/>
      <c r="U133" s="6"/>
      <c r="V133" s="6"/>
      <c r="W133" s="6"/>
      <c r="X133" s="4"/>
      <c r="Y133" s="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08"/>
      <c r="BB133" s="6"/>
      <c r="BC133" s="108"/>
      <c r="BD133" s="108"/>
      <c r="BE133" s="108"/>
      <c r="BF133" s="108"/>
      <c r="BG133" s="108"/>
      <c r="BH133" s="108"/>
      <c r="BI133" s="108"/>
      <c r="BK133" s="2"/>
      <c r="BL133" s="2"/>
      <c r="BM133" s="2"/>
      <c r="BO133" s="7"/>
    </row>
    <row r="134" spans="1:69" s="18" customFormat="1" ht="15" customHeight="1" x14ac:dyDescent="0.15">
      <c r="A134" s="145"/>
      <c r="B134" s="113"/>
      <c r="C134" s="40"/>
      <c r="D134" s="42"/>
      <c r="E134" s="42"/>
      <c r="F134" s="42"/>
      <c r="G134" s="42"/>
      <c r="H134" s="43"/>
      <c r="I134" s="118"/>
      <c r="J134" s="7"/>
      <c r="K134" s="160"/>
      <c r="L134" s="160"/>
      <c r="M134" s="14"/>
      <c r="N134" s="14"/>
      <c r="O134" s="4"/>
      <c r="P134" s="4"/>
      <c r="Q134" s="4"/>
      <c r="R134" s="4"/>
      <c r="S134" s="4"/>
      <c r="T134" s="4"/>
      <c r="U134" s="6"/>
      <c r="V134" s="6"/>
      <c r="W134" s="6"/>
      <c r="X134" s="4"/>
      <c r="Y134" s="4"/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08"/>
      <c r="BB134" s="6"/>
      <c r="BC134" s="108"/>
      <c r="BD134" s="108"/>
      <c r="BE134" s="108"/>
      <c r="BF134" s="108"/>
      <c r="BG134" s="108"/>
      <c r="BH134" s="108"/>
      <c r="BI134" s="108"/>
      <c r="BK134" s="2"/>
      <c r="BL134" s="2"/>
      <c r="BM134" s="2"/>
      <c r="BO134" s="7"/>
    </row>
    <row r="135" spans="1:69" s="18" customFormat="1" ht="27.75" customHeight="1" x14ac:dyDescent="0.15">
      <c r="A135" s="145"/>
      <c r="B135" s="113"/>
      <c r="C135" s="40"/>
      <c r="D135" s="42"/>
      <c r="E135" s="42"/>
      <c r="F135" s="42"/>
      <c r="G135" s="42"/>
      <c r="H135" s="43"/>
      <c r="I135" s="118"/>
      <c r="J135" s="7"/>
      <c r="K135" s="160"/>
      <c r="L135" s="160"/>
      <c r="M135" s="14"/>
      <c r="N135" s="14"/>
      <c r="O135" s="4"/>
      <c r="P135" s="4"/>
      <c r="Q135" s="4"/>
      <c r="R135" s="4"/>
      <c r="S135" s="4"/>
      <c r="T135" s="4"/>
      <c r="U135" s="6"/>
      <c r="V135" s="6"/>
      <c r="W135" s="6"/>
      <c r="X135" s="4"/>
      <c r="Y135" s="4"/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08"/>
      <c r="BB135" s="6"/>
      <c r="BC135" s="108"/>
      <c r="BD135" s="108"/>
      <c r="BE135" s="108"/>
      <c r="BF135" s="108"/>
      <c r="BG135" s="108"/>
      <c r="BH135" s="108"/>
      <c r="BI135" s="108"/>
      <c r="BK135" s="2"/>
      <c r="BL135" s="2"/>
      <c r="BM135" s="2"/>
      <c r="BO135" s="7"/>
    </row>
    <row r="136" spans="1:69" s="18" customFormat="1" ht="22.5" customHeight="1" x14ac:dyDescent="0.15">
      <c r="A136" s="161"/>
      <c r="B136" s="114"/>
      <c r="C136" s="49"/>
      <c r="D136" s="51"/>
      <c r="E136" s="51"/>
      <c r="F136" s="51"/>
      <c r="G136" s="51"/>
      <c r="H136" s="52"/>
      <c r="I136" s="118"/>
      <c r="J136" s="7"/>
      <c r="K136" s="160"/>
      <c r="L136" s="160"/>
      <c r="M136" s="14"/>
      <c r="N136" s="14"/>
      <c r="O136" s="4"/>
      <c r="P136" s="4"/>
      <c r="Q136" s="4"/>
      <c r="R136" s="4"/>
      <c r="S136" s="4"/>
      <c r="T136" s="4"/>
      <c r="U136" s="6"/>
      <c r="V136" s="6"/>
      <c r="W136" s="6"/>
      <c r="X136" s="4"/>
      <c r="Y136" s="4"/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08"/>
      <c r="BB136" s="6"/>
      <c r="BC136" s="108"/>
      <c r="BD136" s="108"/>
      <c r="BE136" s="108"/>
      <c r="BF136" s="108"/>
      <c r="BG136" s="108"/>
      <c r="BH136" s="108"/>
      <c r="BI136" s="108"/>
      <c r="BK136" s="2"/>
      <c r="BL136" s="2"/>
      <c r="BM136" s="2"/>
      <c r="BO136" s="7"/>
    </row>
    <row r="137" spans="1:69" s="18" customFormat="1" ht="15" customHeight="1" x14ac:dyDescent="0.15">
      <c r="A137" s="162"/>
      <c r="B137" s="116"/>
      <c r="C137" s="70"/>
      <c r="D137" s="72"/>
      <c r="E137" s="72"/>
      <c r="F137" s="72"/>
      <c r="G137" s="72"/>
      <c r="H137" s="73"/>
      <c r="I137" s="118"/>
      <c r="J137" s="7"/>
      <c r="K137" s="160"/>
      <c r="L137" s="160"/>
      <c r="M137" s="14"/>
      <c r="N137" s="14"/>
      <c r="O137" s="4"/>
      <c r="P137" s="4"/>
      <c r="Q137" s="4"/>
      <c r="R137" s="4"/>
      <c r="S137" s="4"/>
      <c r="T137" s="4"/>
      <c r="U137" s="6"/>
      <c r="V137" s="6"/>
      <c r="W137" s="6"/>
      <c r="X137" s="4"/>
      <c r="Y137" s="4"/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08"/>
      <c r="BB137" s="6"/>
      <c r="BC137" s="108"/>
      <c r="BD137" s="108"/>
      <c r="BE137" s="108"/>
      <c r="BF137" s="108"/>
      <c r="BG137" s="108"/>
      <c r="BH137" s="108"/>
      <c r="BI137" s="108"/>
      <c r="BK137" s="2"/>
      <c r="BL137" s="2"/>
      <c r="BM137" s="2"/>
      <c r="BO137" s="7"/>
    </row>
    <row r="138" spans="1:69" s="6" customFormat="1" x14ac:dyDescent="0.2">
      <c r="L138" s="163"/>
      <c r="Z138" s="10"/>
      <c r="BJ138" s="18"/>
      <c r="BK138" s="2"/>
      <c r="BL138" s="2"/>
      <c r="BM138" s="2"/>
      <c r="BN138" s="18"/>
      <c r="BO138" s="7"/>
      <c r="BP138" s="18"/>
      <c r="BQ138" s="18"/>
    </row>
    <row r="139" spans="1:69" s="6" customFormat="1" x14ac:dyDescent="0.2">
      <c r="L139" s="163"/>
      <c r="Z139" s="10"/>
    </row>
    <row r="140" spans="1:69" s="6" customFormat="1" x14ac:dyDescent="0.2">
      <c r="L140" s="163"/>
      <c r="Z140" s="10"/>
    </row>
    <row r="141" spans="1:69" s="6" customFormat="1" x14ac:dyDescent="0.2">
      <c r="L141" s="163"/>
      <c r="Z141" s="10"/>
    </row>
    <row r="142" spans="1:69" s="6" customFormat="1" x14ac:dyDescent="0.2">
      <c r="L142" s="163"/>
      <c r="Z142" s="10"/>
    </row>
    <row r="143" spans="1:69" s="6" customFormat="1" x14ac:dyDescent="0.2">
      <c r="L143" s="163"/>
      <c r="Z143" s="10"/>
    </row>
    <row r="144" spans="1:69" s="6" customFormat="1" x14ac:dyDescent="0.2">
      <c r="L144" s="163"/>
      <c r="Z144" s="10"/>
    </row>
    <row r="145" spans="12:26" s="6" customFormat="1" x14ac:dyDescent="0.2">
      <c r="L145" s="163"/>
      <c r="Z145" s="10"/>
    </row>
    <row r="146" spans="12:26" s="6" customFormat="1" x14ac:dyDescent="0.2">
      <c r="L146" s="163"/>
      <c r="Z146" s="10"/>
    </row>
    <row r="147" spans="12:26" s="6" customFormat="1" x14ac:dyDescent="0.2">
      <c r="L147" s="163"/>
      <c r="Z147" s="10"/>
    </row>
    <row r="148" spans="12:26" s="6" customFormat="1" x14ac:dyDescent="0.2">
      <c r="L148" s="163"/>
      <c r="Z148" s="10"/>
    </row>
    <row r="149" spans="12:26" s="6" customFormat="1" x14ac:dyDescent="0.2">
      <c r="L149" s="163"/>
      <c r="Z149" s="10"/>
    </row>
    <row r="150" spans="12:26" s="6" customFormat="1" x14ac:dyDescent="0.2">
      <c r="L150" s="163"/>
      <c r="Z150" s="10"/>
    </row>
    <row r="151" spans="12:26" s="6" customFormat="1" x14ac:dyDescent="0.2">
      <c r="L151" s="163"/>
      <c r="Z151" s="10"/>
    </row>
    <row r="152" spans="12:26" s="6" customFormat="1" x14ac:dyDescent="0.2">
      <c r="L152" s="163"/>
      <c r="Z152" s="10"/>
    </row>
    <row r="153" spans="12:26" s="6" customFormat="1" x14ac:dyDescent="0.2">
      <c r="L153" s="163"/>
      <c r="Z153" s="10"/>
    </row>
    <row r="154" spans="12:26" s="6" customFormat="1" x14ac:dyDescent="0.2">
      <c r="L154" s="163"/>
      <c r="Z154" s="10"/>
    </row>
    <row r="155" spans="12:26" s="6" customFormat="1" x14ac:dyDescent="0.2">
      <c r="L155" s="163"/>
      <c r="Z155" s="10"/>
    </row>
    <row r="156" spans="12:26" s="6" customFormat="1" x14ac:dyDescent="0.2">
      <c r="L156" s="163"/>
      <c r="Z156" s="10"/>
    </row>
    <row r="157" spans="12:26" s="6" customFormat="1" x14ac:dyDescent="0.2">
      <c r="L157" s="163"/>
      <c r="Z157" s="10"/>
    </row>
    <row r="158" spans="12:26" s="6" customFormat="1" x14ac:dyDescent="0.2">
      <c r="L158" s="163"/>
      <c r="Z158" s="10"/>
    </row>
    <row r="159" spans="12:26" s="6" customFormat="1" x14ac:dyDescent="0.2">
      <c r="L159" s="163"/>
      <c r="Z159" s="10"/>
    </row>
    <row r="160" spans="12:26" s="6" customFormat="1" x14ac:dyDescent="0.2">
      <c r="L160" s="163"/>
      <c r="Z160" s="10"/>
    </row>
    <row r="161" spans="12:26" s="6" customFormat="1" x14ac:dyDescent="0.2">
      <c r="L161" s="163"/>
      <c r="Z161" s="10"/>
    </row>
    <row r="162" spans="12:26" s="6" customFormat="1" x14ac:dyDescent="0.2">
      <c r="L162" s="163"/>
      <c r="Z162" s="10"/>
    </row>
    <row r="163" spans="12:26" s="6" customFormat="1" x14ac:dyDescent="0.2">
      <c r="L163" s="163"/>
      <c r="Z163" s="10"/>
    </row>
    <row r="164" spans="12:26" s="6" customFormat="1" x14ac:dyDescent="0.2">
      <c r="L164" s="163"/>
      <c r="Z164" s="10"/>
    </row>
    <row r="165" spans="12:26" s="6" customFormat="1" x14ac:dyDescent="0.2">
      <c r="L165" s="163"/>
      <c r="Z165" s="10"/>
    </row>
    <row r="166" spans="12:26" s="6" customFormat="1" x14ac:dyDescent="0.2">
      <c r="L166" s="163"/>
      <c r="Z166" s="10"/>
    </row>
    <row r="167" spans="12:26" s="6" customFormat="1" x14ac:dyDescent="0.2">
      <c r="L167" s="163"/>
      <c r="Z167" s="10"/>
    </row>
    <row r="168" spans="12:26" s="6" customFormat="1" x14ac:dyDescent="0.2">
      <c r="L168" s="163"/>
      <c r="Z168" s="10"/>
    </row>
    <row r="169" spans="12:26" s="6" customFormat="1" x14ac:dyDescent="0.2">
      <c r="L169" s="163"/>
      <c r="Z169" s="10"/>
    </row>
    <row r="170" spans="12:26" s="6" customFormat="1" x14ac:dyDescent="0.2">
      <c r="L170" s="163"/>
      <c r="Z170" s="10"/>
    </row>
    <row r="171" spans="12:26" s="6" customFormat="1" x14ac:dyDescent="0.2">
      <c r="L171" s="163"/>
      <c r="Z171" s="10"/>
    </row>
    <row r="172" spans="12:26" s="6" customFormat="1" x14ac:dyDescent="0.2">
      <c r="L172" s="163"/>
      <c r="Z172" s="10"/>
    </row>
    <row r="173" spans="12:26" s="6" customFormat="1" x14ac:dyDescent="0.2">
      <c r="L173" s="163"/>
      <c r="Z173" s="10"/>
    </row>
    <row r="174" spans="12:26" s="6" customFormat="1" x14ac:dyDescent="0.2">
      <c r="L174" s="163"/>
      <c r="Z174" s="10"/>
    </row>
    <row r="175" spans="12:26" s="6" customFormat="1" x14ac:dyDescent="0.2">
      <c r="L175" s="163"/>
      <c r="Z175" s="10"/>
    </row>
    <row r="176" spans="12:26" s="6" customFormat="1" x14ac:dyDescent="0.2">
      <c r="L176" s="163"/>
      <c r="Z176" s="10"/>
    </row>
    <row r="177" spans="12:26" s="6" customFormat="1" x14ac:dyDescent="0.2">
      <c r="L177" s="163"/>
      <c r="Z177" s="10"/>
    </row>
    <row r="178" spans="12:26" s="6" customFormat="1" x14ac:dyDescent="0.2">
      <c r="L178" s="163"/>
      <c r="Z178" s="10"/>
    </row>
    <row r="179" spans="12:26" s="6" customFormat="1" x14ac:dyDescent="0.2">
      <c r="L179" s="163"/>
      <c r="Z179" s="10"/>
    </row>
    <row r="180" spans="12:26" s="6" customFormat="1" x14ac:dyDescent="0.2">
      <c r="L180" s="163"/>
      <c r="Z180" s="10"/>
    </row>
    <row r="181" spans="12:26" s="6" customFormat="1" x14ac:dyDescent="0.2">
      <c r="L181" s="163"/>
      <c r="Z181" s="10"/>
    </row>
    <row r="182" spans="12:26" s="6" customFormat="1" x14ac:dyDescent="0.2">
      <c r="L182" s="163"/>
      <c r="Z182" s="10"/>
    </row>
    <row r="183" spans="12:26" s="6" customFormat="1" x14ac:dyDescent="0.2">
      <c r="L183" s="163"/>
      <c r="Z183" s="10"/>
    </row>
    <row r="184" spans="12:26" s="6" customFormat="1" x14ac:dyDescent="0.2">
      <c r="L184" s="163"/>
      <c r="Z184" s="10"/>
    </row>
    <row r="185" spans="12:26" s="6" customFormat="1" x14ac:dyDescent="0.2">
      <c r="L185" s="163"/>
      <c r="Z185" s="10"/>
    </row>
    <row r="186" spans="12:26" s="6" customFormat="1" x14ac:dyDescent="0.2">
      <c r="L186" s="163"/>
      <c r="Z186" s="10"/>
    </row>
    <row r="187" spans="12:26" s="6" customFormat="1" x14ac:dyDescent="0.2">
      <c r="L187" s="163"/>
      <c r="Z187" s="10"/>
    </row>
    <row r="188" spans="12:26" s="6" customFormat="1" x14ac:dyDescent="0.2">
      <c r="L188" s="163"/>
      <c r="Z188" s="10"/>
    </row>
    <row r="199" spans="1:64" ht="20.25" hidden="1" customHeight="1" x14ac:dyDescent="0.2"/>
    <row r="200" spans="1:64" ht="20.25" hidden="1" customHeight="1" x14ac:dyDescent="0.2">
      <c r="A200" s="167"/>
      <c r="BL200" s="168"/>
    </row>
    <row r="201" spans="1:64" ht="20.25" hidden="1" customHeight="1" x14ac:dyDescent="0.2"/>
    <row r="202" spans="1:64" hidden="1" x14ac:dyDescent="0.2"/>
    <row r="203" spans="1:64" hidden="1" x14ac:dyDescent="0.2"/>
    <row r="260" spans="1:56" hidden="1" x14ac:dyDescent="0.2">
      <c r="A260" s="169"/>
      <c r="BD260" s="170"/>
    </row>
  </sheetData>
  <mergeCells count="39">
    <mergeCell ref="A6:T6"/>
    <mergeCell ref="A7:B7"/>
    <mergeCell ref="A9:A11"/>
    <mergeCell ref="B9:B11"/>
    <mergeCell ref="C9:V9"/>
    <mergeCell ref="A61:A66"/>
    <mergeCell ref="X9:Y9"/>
    <mergeCell ref="C10:C11"/>
    <mergeCell ref="D10:T10"/>
    <mergeCell ref="U10:V10"/>
    <mergeCell ref="X10:Y10"/>
    <mergeCell ref="A12:A21"/>
    <mergeCell ref="W9:W11"/>
    <mergeCell ref="A22:A31"/>
    <mergeCell ref="A32:A41"/>
    <mergeCell ref="A42:A51"/>
    <mergeCell ref="A52:A57"/>
    <mergeCell ref="A58:A60"/>
    <mergeCell ref="A67:A70"/>
    <mergeCell ref="A71:A77"/>
    <mergeCell ref="A79:A81"/>
    <mergeCell ref="B79:B81"/>
    <mergeCell ref="C79:V79"/>
    <mergeCell ref="C80:C81"/>
    <mergeCell ref="D80:T80"/>
    <mergeCell ref="U80:V80"/>
    <mergeCell ref="A82:A87"/>
    <mergeCell ref="A88:A93"/>
    <mergeCell ref="A95:A103"/>
    <mergeCell ref="A106:A107"/>
    <mergeCell ref="B106:B107"/>
    <mergeCell ref="A120:A123"/>
    <mergeCell ref="D106:J106"/>
    <mergeCell ref="K106:L106"/>
    <mergeCell ref="M106:M107"/>
    <mergeCell ref="A108:A111"/>
    <mergeCell ref="A112:A115"/>
    <mergeCell ref="A116:A119"/>
    <mergeCell ref="C106:C10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2017-07-19T13:46:12Z</dcterms:modified>
</cp:coreProperties>
</file>